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miltenesnovads.namejs.lv/Portal/webdav/6ba17a08-09e2-49f2-8465-e08acc0414b2/"/>
    </mc:Choice>
  </mc:AlternateContent>
  <xr:revisionPtr revIDLastSave="0" documentId="13_ncr:1_{8188EFBE-B940-41DF-8F09-B42428BA0D8D}" xr6:coauthVersionLast="47" xr6:coauthVersionMax="47" xr10:uidLastSave="{00000000-0000-0000-0000-000000000000}"/>
  <bookViews>
    <workbookView xWindow="-120" yWindow="-120" windowWidth="29040" windowHeight="15720" activeTab="3" xr2:uid="{E64E19CA-8C73-445B-86C9-DA8ABA8B803E}"/>
  </bookViews>
  <sheets>
    <sheet name="Koptāme" sheetId="2" r:id="rId1"/>
    <sheet name="Kopsavilkums" sheetId="3" r:id="rId2"/>
    <sheet name="Trenežieru zāle" sheetId="1" r:id="rId3"/>
    <sheet name="Sporta halles foajē" sheetId="4" r:id="rId4"/>
  </sheets>
  <externalReferences>
    <externalReference r:id="rId5"/>
  </externalReferences>
  <definedNames>
    <definedName name="_xlnm._FilterDatabase" localSheetId="0" hidden="1">Koptāme!$C$23:$C$24</definedName>
    <definedName name="_xlnm.Print_Area" localSheetId="1">Kopsavilkums!$A$1:$H$38</definedName>
    <definedName name="_xlnm.Print_Area" localSheetId="0">Koptāme!$A$1:$D$29</definedName>
    <definedName name="_xlnm.Print_Area" localSheetId="3">'Sporta halles foajē'!$A$1:$P$45</definedName>
    <definedName name="_xlnm.Print_Area" localSheetId="2">'Trenežieru zāle'!$A$1:$P$42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3" l="1"/>
  <c r="G19" i="3"/>
  <c r="F19" i="3"/>
  <c r="E19" i="3"/>
  <c r="P28" i="1"/>
  <c r="N23" i="1"/>
  <c r="N30" i="1" s="1"/>
  <c r="F18" i="3" s="1"/>
  <c r="L15" i="1"/>
  <c r="M30" i="1"/>
  <c r="E18" i="3" s="1"/>
  <c r="O30" i="1"/>
  <c r="G18" i="3" s="1"/>
  <c r="G20" i="3" s="1"/>
  <c r="L30" i="1"/>
  <c r="H18" i="3" s="1"/>
  <c r="H20" i="3" s="1"/>
  <c r="K16" i="1"/>
  <c r="L16" i="1"/>
  <c r="M16" i="1"/>
  <c r="P16" i="1" s="1"/>
  <c r="N16" i="1"/>
  <c r="O16" i="1"/>
  <c r="K17" i="1"/>
  <c r="L17" i="1"/>
  <c r="M17" i="1"/>
  <c r="P17" i="1" s="1"/>
  <c r="N17" i="1"/>
  <c r="O17" i="1"/>
  <c r="K18" i="1"/>
  <c r="L18" i="1"/>
  <c r="M18" i="1"/>
  <c r="P18" i="1" s="1"/>
  <c r="N18" i="1"/>
  <c r="O18" i="1"/>
  <c r="K20" i="1"/>
  <c r="L20" i="1"/>
  <c r="M20" i="1"/>
  <c r="P20" i="1" s="1"/>
  <c r="N20" i="1"/>
  <c r="O20" i="1"/>
  <c r="K21" i="1"/>
  <c r="L21" i="1"/>
  <c r="M21" i="1"/>
  <c r="P21" i="1" s="1"/>
  <c r="N21" i="1"/>
  <c r="O21" i="1"/>
  <c r="K22" i="1"/>
  <c r="L22" i="1"/>
  <c r="M22" i="1"/>
  <c r="P22" i="1" s="1"/>
  <c r="N22" i="1"/>
  <c r="O22" i="1"/>
  <c r="K23" i="1"/>
  <c r="L23" i="1"/>
  <c r="M23" i="1"/>
  <c r="P23" i="1" s="1"/>
  <c r="P30" i="1" s="1"/>
  <c r="N8" i="1" s="1"/>
  <c r="O23" i="1"/>
  <c r="K24" i="1"/>
  <c r="L24" i="1"/>
  <c r="M24" i="1"/>
  <c r="P24" i="1" s="1"/>
  <c r="N24" i="1"/>
  <c r="O24" i="1"/>
  <c r="K25" i="1"/>
  <c r="L25" i="1"/>
  <c r="M25" i="1"/>
  <c r="P25" i="1" s="1"/>
  <c r="N25" i="1"/>
  <c r="O25" i="1"/>
  <c r="K26" i="1"/>
  <c r="L26" i="1"/>
  <c r="M26" i="1"/>
  <c r="P26" i="1" s="1"/>
  <c r="N26" i="1"/>
  <c r="O26" i="1"/>
  <c r="K28" i="1"/>
  <c r="L28" i="1"/>
  <c r="M28" i="1"/>
  <c r="N28" i="1"/>
  <c r="O28" i="1"/>
  <c r="K29" i="1"/>
  <c r="L29" i="1"/>
  <c r="M29" i="1"/>
  <c r="P29" i="1" s="1"/>
  <c r="N29" i="1"/>
  <c r="O29" i="1"/>
  <c r="P15" i="1"/>
  <c r="O15" i="1"/>
  <c r="N15" i="1"/>
  <c r="M15" i="1"/>
  <c r="K15" i="1"/>
  <c r="H16" i="1"/>
  <c r="H17" i="1"/>
  <c r="H18" i="1"/>
  <c r="H20" i="1"/>
  <c r="H21" i="1"/>
  <c r="H22" i="1"/>
  <c r="H23" i="1"/>
  <c r="H24" i="1"/>
  <c r="H25" i="1"/>
  <c r="H26" i="1"/>
  <c r="H28" i="1"/>
  <c r="H29" i="1"/>
  <c r="H15" i="1"/>
  <c r="N8" i="4"/>
  <c r="M33" i="4"/>
  <c r="N33" i="4"/>
  <c r="O33" i="4"/>
  <c r="P33" i="4"/>
  <c r="L33" i="4"/>
  <c r="K16" i="4"/>
  <c r="L16" i="4"/>
  <c r="M16" i="4"/>
  <c r="N16" i="4"/>
  <c r="O16" i="4"/>
  <c r="P16" i="4"/>
  <c r="K17" i="4"/>
  <c r="L17" i="4"/>
  <c r="M17" i="4"/>
  <c r="N17" i="4"/>
  <c r="O17" i="4"/>
  <c r="P17" i="4" s="1"/>
  <c r="K18" i="4"/>
  <c r="L18" i="4"/>
  <c r="M18" i="4"/>
  <c r="N18" i="4"/>
  <c r="O18" i="4"/>
  <c r="P18" i="4"/>
  <c r="K19" i="4"/>
  <c r="L19" i="4"/>
  <c r="M19" i="4"/>
  <c r="N19" i="4"/>
  <c r="O19" i="4"/>
  <c r="P19" i="4"/>
  <c r="K22" i="4"/>
  <c r="L22" i="4"/>
  <c r="M22" i="4"/>
  <c r="N22" i="4"/>
  <c r="O22" i="4"/>
  <c r="P22" i="4"/>
  <c r="K23" i="4"/>
  <c r="L23" i="4"/>
  <c r="M23" i="4"/>
  <c r="N23" i="4"/>
  <c r="O23" i="4"/>
  <c r="P23" i="4"/>
  <c r="K24" i="4"/>
  <c r="L24" i="4"/>
  <c r="M24" i="4"/>
  <c r="N24" i="4"/>
  <c r="O24" i="4"/>
  <c r="P24" i="4"/>
  <c r="K26" i="4"/>
  <c r="L26" i="4"/>
  <c r="M26" i="4"/>
  <c r="N26" i="4"/>
  <c r="O26" i="4"/>
  <c r="P26" i="4"/>
  <c r="K27" i="4"/>
  <c r="L27" i="4"/>
  <c r="M27" i="4"/>
  <c r="N27" i="4"/>
  <c r="O27" i="4"/>
  <c r="P27" i="4"/>
  <c r="K28" i="4"/>
  <c r="L28" i="4"/>
  <c r="M28" i="4"/>
  <c r="N28" i="4"/>
  <c r="O28" i="4"/>
  <c r="P28" i="4"/>
  <c r="K30" i="4"/>
  <c r="L30" i="4"/>
  <c r="M30" i="4"/>
  <c r="N30" i="4"/>
  <c r="O30" i="4"/>
  <c r="P30" i="4"/>
  <c r="K32" i="4"/>
  <c r="L32" i="4"/>
  <c r="M32" i="4"/>
  <c r="N32" i="4"/>
  <c r="O32" i="4"/>
  <c r="P32" i="4"/>
  <c r="P15" i="4"/>
  <c r="O15" i="4"/>
  <c r="N15" i="4"/>
  <c r="M15" i="4"/>
  <c r="L15" i="4"/>
  <c r="K15" i="4"/>
  <c r="H16" i="4"/>
  <c r="H17" i="4"/>
  <c r="H18" i="4"/>
  <c r="H19" i="4"/>
  <c r="H22" i="4"/>
  <c r="H23" i="4"/>
  <c r="H24" i="4"/>
  <c r="H26" i="4"/>
  <c r="H27" i="4"/>
  <c r="H28" i="4"/>
  <c r="H30" i="4"/>
  <c r="H32" i="4"/>
  <c r="H15" i="4"/>
  <c r="A2" i="4"/>
  <c r="A2" i="1"/>
  <c r="B16" i="2"/>
  <c r="D46" i="3"/>
  <c r="D45" i="3"/>
  <c r="D44" i="3"/>
  <c r="D43" i="3"/>
  <c r="D42" i="3"/>
  <c r="D41" i="3"/>
  <c r="D40" i="3"/>
  <c r="C10" i="3"/>
  <c r="E20" i="3" l="1"/>
  <c r="D18" i="3"/>
  <c r="D20" i="3" s="1"/>
  <c r="F20" i="3"/>
  <c r="D19" i="3"/>
  <c r="D23" i="3" l="1"/>
  <c r="D21" i="3"/>
  <c r="D22" i="3" s="1"/>
  <c r="D13" i="3"/>
  <c r="D24" i="3" l="1"/>
  <c r="D16" i="2" s="1"/>
  <c r="D17" i="2" s="1"/>
  <c r="D12" i="3"/>
  <c r="D18" i="2" l="1"/>
  <c r="D19" i="2" s="1"/>
</calcChain>
</file>

<file path=xl/sharedStrings.xml><?xml version="1.0" encoding="utf-8"?>
<sst xmlns="http://schemas.openxmlformats.org/spreadsheetml/2006/main" count="198" uniqueCount="101">
  <si>
    <t>Lokālā tāme Nr.</t>
  </si>
  <si>
    <t>(būvdarbu veids vai konstruktīvā elementa nosaukums)</t>
  </si>
  <si>
    <t>Būvobjekta nosaukums:</t>
  </si>
  <si>
    <t>Būves nosaukums:</t>
  </si>
  <si>
    <t xml:space="preserve">Objekta adrese: </t>
  </si>
  <si>
    <t>Gaujas iela 1, Smiltene, Smiltenes novads, LV-4729</t>
  </si>
  <si>
    <t>Pasūtījuma Nr.:</t>
  </si>
  <si>
    <t xml:space="preserve">Tāme sastādīta 2026.gada tirgus cenās.. </t>
  </si>
  <si>
    <t>Tāmes izmaksas</t>
  </si>
  <si>
    <t>euro</t>
  </si>
  <si>
    <t>Tāme sastādīta</t>
  </si>
  <si>
    <t>Nr.p.k.</t>
  </si>
  <si>
    <t>Kods</t>
  </si>
  <si>
    <t>Darba nosaukums</t>
  </si>
  <si>
    <t>Mērvienība</t>
  </si>
  <si>
    <t>Daudzums</t>
  </si>
  <si>
    <t>Vienības izmaksas</t>
  </si>
  <si>
    <t>Kopā uz visu apjomu</t>
  </si>
  <si>
    <t>Laika norma,
c/st.</t>
  </si>
  <si>
    <t>Darba samaksas
likme, EUR/st.</t>
  </si>
  <si>
    <t>Darba alga,
EUR</t>
  </si>
  <si>
    <t>Materiāli,
EUR</t>
  </si>
  <si>
    <t>Mehānismi,
EUR</t>
  </si>
  <si>
    <t>Kopā</t>
  </si>
  <si>
    <t>Darbietilpība,
c/st.</t>
  </si>
  <si>
    <t>Summa,
EUR</t>
  </si>
  <si>
    <t>Demontāžas darbi</t>
  </si>
  <si>
    <t>Koka apšuvumu demontāža no sienām un tā utilizācija (OSB plāksnes un  dēļu apšuvums)</t>
  </si>
  <si>
    <t>m2</t>
  </si>
  <si>
    <t>Ģipškartona sienas apšuvuma demontāža no trenežieru zāles ārējās sienas un tā utilizācija</t>
  </si>
  <si>
    <t>Elementu, kas stiprināti pie sienām, demontāža un montāža atpakaļ pēc darbu pabeigšanas (spoguļi, plaukti u.c.)</t>
  </si>
  <si>
    <t>kpl</t>
  </si>
  <si>
    <t>Gaismekļu  un dūmu detektora demontāža un montāža atpakaļ pēc darbu pabeigšanas</t>
  </si>
  <si>
    <t>Apdares darbi</t>
  </si>
  <si>
    <t>Ārējās sienas apmešana ar mašīnapmetumu</t>
  </si>
  <si>
    <t>Ārējās sienas špaktelēšana un slīpēšana</t>
  </si>
  <si>
    <t>Sienu nepilnību labošana,  gruntēšana un krāsošana, 2 kārtās (krāsas toni saskaņot ar pasūtītāju)</t>
  </si>
  <si>
    <t>Griestu gruntēšana un krāsošana, 2 kārtās (baltā krāsā)</t>
  </si>
  <si>
    <t>Kolonnu ārējo stūru uzliku uzstādīšana 1500 metru augstumā (Nerūsejošais tērauds, 25x25x1,5 mm)</t>
  </si>
  <si>
    <t>gb.</t>
  </si>
  <si>
    <t>m</t>
  </si>
  <si>
    <t>MDF grīdlīstu montāža (materiālu, krāsu un grīdlīstes profilu saskaņot ar pasūtītāju)</t>
  </si>
  <si>
    <t>Citi darbi</t>
  </si>
  <si>
    <t>Vadu kanālu izveidošana elektroinstalācijai zem demontētā apšuvuma un tās iestrāde</t>
  </si>
  <si>
    <t>Tiešās izmaksas kopā, t.sk. darba devēja sociālais nodoklis (23.59%)</t>
  </si>
  <si>
    <t>Virsizdevumi</t>
  </si>
  <si>
    <t xml:space="preserve">Peļņa </t>
  </si>
  <si>
    <t>Sastādīja:</t>
  </si>
  <si>
    <t>(paraksts un tā atšifrējums, datums)</t>
  </si>
  <si>
    <t>Pārbaudīja:</t>
  </si>
  <si>
    <t>Sertifikāta Nr.</t>
  </si>
  <si>
    <t>Apkures cauruļu nostiprināšana pēc jaunā apmetuma izveidošanas</t>
  </si>
  <si>
    <t>Finiera apšuvuma kārbas izveidošana ārsienai virs radiatoriem un caurulēm, 800x400 mm (finiera plāksnes 12 mm ar CNC frēzējumiem, koka karkass)</t>
  </si>
  <si>
    <r>
      <t xml:space="preserve">APSTIPRINU </t>
    </r>
    <r>
      <rPr>
        <u/>
        <sz val="10"/>
        <color indexed="8"/>
        <rFont val="Times New Roman"/>
        <family val="1"/>
        <charset val="186"/>
      </rPr>
      <t xml:space="preserve">                                                  </t>
    </r>
  </si>
  <si>
    <t xml:space="preserve">                                                                                               (pasūtītāja paraksts un atšifrējums)</t>
  </si>
  <si>
    <t>Z.v.</t>
  </si>
  <si>
    <r>
      <rPr>
        <sz val="10"/>
        <color indexed="8"/>
        <rFont val="Times New Roman"/>
        <family val="1"/>
        <charset val="186"/>
      </rPr>
      <t xml:space="preserve">2025.gada </t>
    </r>
    <r>
      <rPr>
        <u/>
        <sz val="10"/>
        <color indexed="8"/>
        <rFont val="Times New Roman"/>
        <family val="1"/>
        <charset val="186"/>
      </rPr>
      <t xml:space="preserve">          </t>
    </r>
    <r>
      <rPr>
        <sz val="10"/>
        <color indexed="8"/>
        <rFont val="Times New Roman"/>
        <family val="1"/>
        <charset val="186"/>
      </rPr>
      <t>.</t>
    </r>
    <r>
      <rPr>
        <u/>
        <sz val="10"/>
        <color indexed="8"/>
        <rFont val="Times New Roman"/>
        <family val="1"/>
        <charset val="186"/>
      </rPr>
      <t xml:space="preserve">                             </t>
    </r>
  </si>
  <si>
    <t>Būvniecības koptāme</t>
  </si>
  <si>
    <t>Objekta nosaukums</t>
  </si>
  <si>
    <t>Objekta izmaksas
(euro)</t>
  </si>
  <si>
    <t>KOPĀ:</t>
  </si>
  <si>
    <t>PAVISAM KOPĀ:</t>
  </si>
  <si>
    <t>Kopsavilkums aprēķins Nr.</t>
  </si>
  <si>
    <t>Par kopējo summu (euro)</t>
  </si>
  <si>
    <t>Kopējā darbietilpība (c/st)</t>
  </si>
  <si>
    <t>Kods, tāmes Nr.</t>
  </si>
  <si>
    <t>Būvdarbu veids vai konstruktīvā elementa nosaukums</t>
  </si>
  <si>
    <t>Tai skaitā</t>
  </si>
  <si>
    <t>Darb-ietilpība c/st</t>
  </si>
  <si>
    <t>Darba alga</t>
  </si>
  <si>
    <t>Būvizstrādājumi</t>
  </si>
  <si>
    <t>Mehānismi</t>
  </si>
  <si>
    <t xml:space="preserve">Kopā </t>
  </si>
  <si>
    <t>t.sk. darba aizsardzība</t>
  </si>
  <si>
    <t>Pavisam kopā</t>
  </si>
  <si>
    <t>Sporta halles foajē</t>
  </si>
  <si>
    <t>Sporta halle</t>
  </si>
  <si>
    <t>Esošo lineāro apgaismes ķermeņu demontāža nododot tos pasūtītājam</t>
  </si>
  <si>
    <t>gb</t>
  </si>
  <si>
    <t>Esošo prožektoru pie afišas dēļa demontāža un montāža atpakaļ pēc darbu pabeigšanas</t>
  </si>
  <si>
    <t>Durvju kleidu demontāža un montāža atpakaļ pēc darbu pabeigšanas</t>
  </si>
  <si>
    <t xml:space="preserve">m </t>
  </si>
  <si>
    <t>Esošo dūmu detektoru demontāža un montāža atpakaļ pēc darbu veikšanas</t>
  </si>
  <si>
    <t>Elektroiekārtu demontāža no sienām un montāža atpakaļ pēc darbu veikšanas</t>
  </si>
  <si>
    <t xml:space="preserve">Sienas </t>
  </si>
  <si>
    <t>Sīku defektu špaktelēšana un slīpēšana</t>
  </si>
  <si>
    <t>Sienu gruntēšana</t>
  </si>
  <si>
    <t>Sienu krāsošana 2 kārtās ar nodilumizturīgu krāsu</t>
  </si>
  <si>
    <t>Griesti</t>
  </si>
  <si>
    <t>Gaismēkļu stiprinājumu caurumu aiztaisīšana un slīpēšana</t>
  </si>
  <si>
    <t>Griestu un venitālcijas cauruļu apšuvuma gruntēšana</t>
  </si>
  <si>
    <t>Griestu un venitālcijas cauruļu apšuvuma krāsošana baltā krāsa</t>
  </si>
  <si>
    <t>Apgaismes ķermeņi</t>
  </si>
  <si>
    <t>Jaunu virsapmetuma LED apgaismes ķermeņu montāža, lineārs, 1500 mm garš, 3200K, vismaz 3200 Lm</t>
  </si>
  <si>
    <t>Video novērošanas vadu ievietošana plastmasas kabeļu kanālā 40x20 mm, ar stiprināšanas materiāliem (sporta zāles siena)</t>
  </si>
  <si>
    <t>Sporta halles remonts</t>
  </si>
  <si>
    <t>Trenežieru zāles remonts</t>
  </si>
  <si>
    <t>Sporta halles foajē remonts</t>
  </si>
  <si>
    <t>Trenežieru zāles (1. telpa) kosmētiskais remonts</t>
  </si>
  <si>
    <t>2026.gada 22.jūlijs</t>
  </si>
  <si>
    <t>2.DAĻA "SMILTENES SPORTA HALLES TRENAŽIERU ZĀLES UN FOAJĒ TEPLAS KOSMĒTISKAIS REMONTS"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</si>
</sst>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"/>
    <numFmt numFmtId="165" formatCode="\ yyyy&quot;. gada &quot;d/\ mmmm"/>
    <numFmt numFmtId="166" formatCode="#,##0.00&quot;   &quot;;\-#,##0.00&quot;   &quot;;@"/>
  </numFmts>
  <fonts count="12" x14ac:knownFonts="1">
    <font>
      <sz val="10"/>
      <color indexed="8"/>
      <name val="Arial"/>
      <family val="2"/>
      <charset val="186"/>
    </font>
    <font>
      <b/>
      <sz val="10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8"/>
      <color indexed="8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</font>
    <font>
      <u/>
      <sz val="10"/>
      <color indexed="8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u/>
      <sz val="10"/>
      <name val="Times New Roman"/>
      <family val="1"/>
      <charset val="186"/>
    </font>
    <font>
      <u/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</fills>
  <borders count="8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1">
    <xf numFmtId="0" fontId="0" fillId="0" borderId="0" xfId="0">
      <alignment vertical="center"/>
    </xf>
    <xf numFmtId="0" fontId="2" fillId="0" borderId="0" xfId="0" applyFont="1">
      <alignment vertical="center"/>
    </xf>
    <xf numFmtId="164" fontId="2" fillId="0" borderId="0" xfId="0" applyNumberFormat="1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165" fontId="2" fillId="0" borderId="0" xfId="0" applyNumberFormat="1" applyFont="1">
      <alignment vertical="center"/>
    </xf>
    <xf numFmtId="39" fontId="2" fillId="0" borderId="5" xfId="0" applyNumberFormat="1" applyFont="1" applyBorder="1" applyAlignment="1">
      <alignment horizontal="center" vertical="center" wrapText="1"/>
    </xf>
    <xf numFmtId="39" fontId="2" fillId="0" borderId="5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39" fontId="4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>
      <alignment vertical="center"/>
    </xf>
    <xf numFmtId="0" fontId="2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164" fontId="2" fillId="0" borderId="0" xfId="0" applyNumberFormat="1" applyFont="1">
      <alignment vertical="center"/>
    </xf>
    <xf numFmtId="164" fontId="2" fillId="0" borderId="0" xfId="0" applyNumberFormat="1" applyFont="1" applyAlignment="1">
      <alignment horizontal="right" vertical="center"/>
    </xf>
    <xf numFmtId="2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3" fillId="0" borderId="0" xfId="0" applyNumberFormat="1" applyFont="1" applyAlignment="1">
      <alignment vertical="top"/>
    </xf>
    <xf numFmtId="0" fontId="2" fillId="3" borderId="9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164" fontId="4" fillId="2" borderId="0" xfId="0" applyNumberFormat="1" applyFont="1" applyFill="1">
      <alignment vertical="center"/>
    </xf>
    <xf numFmtId="2" fontId="4" fillId="2" borderId="0" xfId="0" applyNumberFormat="1" applyFont="1" applyFill="1" applyAlignment="1">
      <alignment horizontal="center" vertical="center"/>
    </xf>
    <xf numFmtId="2" fontId="4" fillId="2" borderId="0" xfId="0" applyNumberFormat="1" applyFont="1" applyFill="1">
      <alignment vertical="center"/>
    </xf>
    <xf numFmtId="0" fontId="4" fillId="2" borderId="0" xfId="0" applyFont="1" applyFill="1">
      <alignment vertical="center"/>
    </xf>
    <xf numFmtId="164" fontId="4" fillId="2" borderId="0" xfId="0" applyNumberFormat="1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left" vertical="center"/>
    </xf>
    <xf numFmtId="0" fontId="4" fillId="0" borderId="0" xfId="0" applyFont="1">
      <alignment vertical="center"/>
    </xf>
    <xf numFmtId="4" fontId="2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9" fontId="2" fillId="0" borderId="5" xfId="0" applyNumberFormat="1" applyFont="1" applyBorder="1">
      <alignment vertical="center"/>
    </xf>
    <xf numFmtId="2" fontId="4" fillId="0" borderId="0" xfId="0" applyNumberFormat="1" applyFont="1" applyAlignment="1">
      <alignment horizontal="left" vertical="center"/>
    </xf>
    <xf numFmtId="2" fontId="4" fillId="0" borderId="0" xfId="0" applyNumberFormat="1" applyFont="1" applyAlignment="1">
      <alignment horizontal="center" vertical="center"/>
    </xf>
    <xf numFmtId="2" fontId="4" fillId="0" borderId="0" xfId="0" applyNumberFormat="1" applyFont="1">
      <alignment vertical="center"/>
    </xf>
    <xf numFmtId="39" fontId="2" fillId="0" borderId="3" xfId="0" applyNumberFormat="1" applyFont="1" applyBorder="1" applyAlignment="1">
      <alignment horizontal="center" vertical="center" wrapText="1"/>
    </xf>
    <xf numFmtId="39" fontId="2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39" fontId="4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top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164" fontId="2" fillId="0" borderId="0" xfId="0" applyNumberFormat="1" applyFont="1" applyAlignment="1">
      <alignment horizontal="left" vertical="top"/>
    </xf>
    <xf numFmtId="0" fontId="2" fillId="0" borderId="6" xfId="0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right" vertical="center"/>
    </xf>
    <xf numFmtId="10" fontId="2" fillId="0" borderId="17" xfId="0" applyNumberFormat="1" applyFont="1" applyBorder="1" applyAlignment="1">
      <alignment horizontal="right" vertical="center"/>
    </xf>
    <xf numFmtId="0" fontId="1" fillId="0" borderId="19" xfId="0" applyFont="1" applyBorder="1" applyAlignment="1">
      <alignment horizontal="right" vertical="center"/>
    </xf>
    <xf numFmtId="164" fontId="3" fillId="0" borderId="0" xfId="0" applyNumberFormat="1" applyFont="1" applyAlignment="1">
      <alignment horizontal="center" vertical="top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164" fontId="4" fillId="2" borderId="0" xfId="0" applyNumberFormat="1" applyFont="1" applyFill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165" fontId="2" fillId="0" borderId="0" xfId="0" applyNumberFormat="1" applyFont="1" applyAlignment="1">
      <alignment horizontal="right" vertical="center"/>
    </xf>
    <xf numFmtId="2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4" fontId="2" fillId="0" borderId="14" xfId="0" applyNumberFormat="1" applyFont="1" applyBorder="1" applyAlignment="1">
      <alignment horizontal="center" vertical="center"/>
    </xf>
    <xf numFmtId="4" fontId="1" fillId="0" borderId="16" xfId="0" applyNumberFormat="1" applyFont="1" applyBorder="1" applyAlignment="1">
      <alignment horizontal="center" vertical="center"/>
    </xf>
    <xf numFmtId="4" fontId="2" fillId="0" borderId="18" xfId="0" applyNumberFormat="1" applyFont="1" applyBorder="1" applyAlignment="1">
      <alignment horizontal="center" vertical="center"/>
    </xf>
    <xf numFmtId="4" fontId="1" fillId="0" borderId="2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wrapText="1"/>
    </xf>
    <xf numFmtId="165" fontId="2" fillId="0" borderId="0" xfId="0" applyNumberFormat="1" applyFont="1" applyBorder="1">
      <alignment vertical="center"/>
    </xf>
    <xf numFmtId="0" fontId="2" fillId="0" borderId="4" xfId="0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39" fontId="2" fillId="0" borderId="4" xfId="0" applyNumberFormat="1" applyFont="1" applyBorder="1" applyAlignment="1">
      <alignment horizontal="center" vertical="center" wrapText="1"/>
    </xf>
    <xf numFmtId="39" fontId="2" fillId="0" borderId="4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 textRotation="90"/>
    </xf>
    <xf numFmtId="0" fontId="1" fillId="4" borderId="23" xfId="0" applyFont="1" applyFill="1" applyBorder="1" applyAlignment="1">
      <alignment horizontal="center" vertical="center" textRotation="90" wrapText="1"/>
    </xf>
    <xf numFmtId="0" fontId="1" fillId="4" borderId="2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 wrapText="1"/>
    </xf>
    <xf numFmtId="4" fontId="4" fillId="0" borderId="34" xfId="0" applyNumberFormat="1" applyFont="1" applyBorder="1" applyAlignment="1">
      <alignment horizontal="center" vertical="center" wrapText="1"/>
    </xf>
    <xf numFmtId="4" fontId="1" fillId="0" borderId="37" xfId="0" applyNumberFormat="1" applyFont="1" applyBorder="1" applyAlignment="1">
      <alignment horizontal="center" vertical="center" wrapText="1"/>
    </xf>
    <xf numFmtId="4" fontId="1" fillId="0" borderId="41" xfId="0" applyNumberFormat="1" applyFont="1" applyBorder="1" applyAlignment="1">
      <alignment horizontal="center" vertical="center" wrapText="1"/>
    </xf>
    <xf numFmtId="2" fontId="1" fillId="0" borderId="35" xfId="0" applyNumberFormat="1" applyFont="1" applyBorder="1" applyAlignment="1">
      <alignment horizontal="center" vertical="center" wrapText="1"/>
    </xf>
    <xf numFmtId="2" fontId="1" fillId="0" borderId="36" xfId="0" applyNumberFormat="1" applyFont="1" applyBorder="1" applyAlignment="1">
      <alignment horizontal="center" vertical="center" wrapText="1"/>
    </xf>
    <xf numFmtId="39" fontId="2" fillId="0" borderId="7" xfId="0" applyNumberFormat="1" applyFont="1" applyBorder="1" applyAlignment="1">
      <alignment horizontal="center" vertical="center" wrapText="1"/>
    </xf>
    <xf numFmtId="39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4" borderId="45" xfId="0" applyFont="1" applyFill="1" applyBorder="1" applyAlignment="1">
      <alignment horizontal="center" vertical="center"/>
    </xf>
    <xf numFmtId="4" fontId="2" fillId="0" borderId="28" xfId="0" applyNumberFormat="1" applyFont="1" applyBorder="1" applyAlignment="1">
      <alignment horizontal="center" vertical="center" wrapText="1"/>
    </xf>
    <xf numFmtId="4" fontId="2" fillId="0" borderId="47" xfId="0" applyNumberFormat="1" applyFont="1" applyBorder="1" applyAlignment="1">
      <alignment horizontal="center" vertical="center" wrapText="1"/>
    </xf>
    <xf numFmtId="4" fontId="2" fillId="0" borderId="46" xfId="0" applyNumberFormat="1" applyFont="1" applyBorder="1" applyAlignment="1">
      <alignment horizontal="center" vertical="center" wrapText="1"/>
    </xf>
    <xf numFmtId="4" fontId="2" fillId="0" borderId="29" xfId="0" applyNumberFormat="1" applyFont="1" applyBorder="1" applyAlignment="1">
      <alignment horizontal="center" vertical="center" wrapText="1"/>
    </xf>
    <xf numFmtId="4" fontId="1" fillId="0" borderId="50" xfId="0" applyNumberFormat="1" applyFont="1" applyBorder="1" applyAlignment="1">
      <alignment horizontal="center" vertical="center" wrapText="1"/>
    </xf>
    <xf numFmtId="0" fontId="1" fillId="4" borderId="51" xfId="0" applyFont="1" applyFill="1" applyBorder="1" applyAlignment="1">
      <alignment horizontal="center" vertical="center" wrapText="1"/>
    </xf>
    <xf numFmtId="0" fontId="1" fillId="4" borderId="52" xfId="0" applyFont="1" applyFill="1" applyBorder="1" applyAlignment="1">
      <alignment horizontal="center" vertical="center" wrapText="1"/>
    </xf>
    <xf numFmtId="0" fontId="1" fillId="4" borderId="52" xfId="0" applyFont="1" applyFill="1" applyBorder="1" applyAlignment="1">
      <alignment horizontal="center" vertical="center"/>
    </xf>
    <xf numFmtId="0" fontId="1" fillId="4" borderId="52" xfId="0" applyFont="1" applyFill="1" applyBorder="1" applyAlignment="1">
      <alignment horizontal="center" vertical="center" textRotation="90"/>
    </xf>
    <xf numFmtId="0" fontId="1" fillId="4" borderId="52" xfId="0" applyFont="1" applyFill="1" applyBorder="1" applyAlignment="1">
      <alignment horizontal="center" vertical="center" textRotation="90" wrapText="1"/>
    </xf>
    <xf numFmtId="0" fontId="1" fillId="4" borderId="31" xfId="0" applyFont="1" applyFill="1" applyBorder="1" applyAlignment="1">
      <alignment horizontal="center" vertical="center" textRotation="90" wrapText="1"/>
    </xf>
    <xf numFmtId="166" fontId="1" fillId="4" borderId="31" xfId="0" applyNumberFormat="1" applyFont="1" applyFill="1" applyBorder="1" applyAlignment="1">
      <alignment horizontal="center" vertical="center" textRotation="90" wrapText="1"/>
    </xf>
    <xf numFmtId="166" fontId="1" fillId="4" borderId="43" xfId="0" applyNumberFormat="1" applyFont="1" applyFill="1" applyBorder="1" applyAlignment="1">
      <alignment horizontal="center" vertical="center" textRotation="90" wrapText="1"/>
    </xf>
    <xf numFmtId="0" fontId="1" fillId="4" borderId="30" xfId="0" applyFont="1" applyFill="1" applyBorder="1" applyAlignment="1">
      <alignment horizontal="center" vertical="center" textRotation="90" wrapText="1"/>
    </xf>
    <xf numFmtId="0" fontId="1" fillId="4" borderId="32" xfId="0" applyFont="1" applyFill="1" applyBorder="1" applyAlignment="1">
      <alignment horizontal="center" vertical="center" textRotation="90" wrapText="1"/>
    </xf>
    <xf numFmtId="0" fontId="1" fillId="4" borderId="50" xfId="0" applyFont="1" applyFill="1" applyBorder="1" applyAlignment="1">
      <alignment horizontal="center" vertical="center"/>
    </xf>
    <xf numFmtId="0" fontId="1" fillId="4" borderId="38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  <xf numFmtId="0" fontId="1" fillId="4" borderId="53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left" vertical="center" wrapText="1"/>
    </xf>
    <xf numFmtId="0" fontId="4" fillId="0" borderId="54" xfId="0" applyFont="1" applyBorder="1" applyAlignment="1">
      <alignment horizontal="center" vertical="center" wrapText="1"/>
    </xf>
    <xf numFmtId="4" fontId="4" fillId="0" borderId="54" xfId="0" applyNumberFormat="1" applyFont="1" applyBorder="1" applyAlignment="1">
      <alignment horizontal="center" vertical="center" wrapText="1"/>
    </xf>
    <xf numFmtId="39" fontId="4" fillId="0" borderId="31" xfId="0" applyNumberFormat="1" applyFont="1" applyBorder="1" applyAlignment="1">
      <alignment horizontal="center" vertical="center" wrapText="1"/>
    </xf>
    <xf numFmtId="39" fontId="2" fillId="0" borderId="31" xfId="0" applyNumberFormat="1" applyFont="1" applyBorder="1" applyAlignment="1">
      <alignment horizontal="center" vertical="center" wrapText="1"/>
    </xf>
    <xf numFmtId="39" fontId="2" fillId="0" borderId="31" xfId="0" applyNumberFormat="1" applyFont="1" applyBorder="1" applyAlignment="1">
      <alignment horizontal="center" vertical="center"/>
    </xf>
    <xf numFmtId="39" fontId="2" fillId="0" borderId="43" xfId="0" applyNumberFormat="1" applyFont="1" applyBorder="1" applyAlignment="1">
      <alignment horizontal="center" vertical="center" wrapText="1"/>
    </xf>
    <xf numFmtId="4" fontId="2" fillId="0" borderId="30" xfId="0" applyNumberFormat="1" applyFont="1" applyBorder="1" applyAlignment="1">
      <alignment horizontal="center" vertical="center" wrapText="1"/>
    </xf>
    <xf numFmtId="4" fontId="2" fillId="0" borderId="31" xfId="0" applyNumberFormat="1" applyFont="1" applyBorder="1" applyAlignment="1">
      <alignment horizontal="center" vertical="center" wrapText="1"/>
    </xf>
    <xf numFmtId="4" fontId="2" fillId="0" borderId="32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39" fontId="2" fillId="0" borderId="8" xfId="0" applyNumberFormat="1" applyFont="1" applyBorder="1" applyAlignment="1">
      <alignment horizontal="center" vertical="center" wrapText="1"/>
    </xf>
    <xf numFmtId="39" fontId="2" fillId="0" borderId="8" xfId="0" applyNumberFormat="1" applyFont="1" applyBorder="1" applyAlignment="1">
      <alignment horizontal="center" vertical="center"/>
    </xf>
    <xf numFmtId="4" fontId="2" fillId="0" borderId="8" xfId="0" applyNumberFormat="1" applyFont="1" applyBorder="1" applyAlignment="1">
      <alignment horizontal="center" vertical="center" wrapText="1"/>
    </xf>
    <xf numFmtId="0" fontId="1" fillId="4" borderId="55" xfId="0" applyFont="1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center" vertical="center"/>
    </xf>
    <xf numFmtId="0" fontId="1" fillId="4" borderId="33" xfId="0" applyFont="1" applyFill="1" applyBorder="1" applyAlignment="1">
      <alignment horizontal="center" vertical="center" textRotation="90"/>
    </xf>
    <xf numFmtId="0" fontId="1" fillId="4" borderId="33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textRotation="90" wrapText="1"/>
    </xf>
    <xf numFmtId="166" fontId="1" fillId="4" borderId="1" xfId="0" applyNumberFormat="1" applyFont="1" applyFill="1" applyBorder="1" applyAlignment="1">
      <alignment horizontal="center" vertical="center" textRotation="90" wrapText="1"/>
    </xf>
    <xf numFmtId="0" fontId="1" fillId="4" borderId="49" xfId="0" applyFont="1" applyFill="1" applyBorder="1" applyAlignment="1">
      <alignment horizontal="center" vertical="center" textRotation="90" wrapText="1"/>
    </xf>
    <xf numFmtId="0" fontId="2" fillId="0" borderId="56" xfId="0" applyFont="1" applyBorder="1" applyAlignment="1">
      <alignment horizontal="center" vertical="center" wrapText="1"/>
    </xf>
    <xf numFmtId="4" fontId="2" fillId="0" borderId="57" xfId="0" applyNumberFormat="1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4" fontId="2" fillId="0" borderId="59" xfId="0" applyNumberFormat="1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left" vertical="center" wrapText="1"/>
    </xf>
    <xf numFmtId="39" fontId="4" fillId="0" borderId="34" xfId="0" applyNumberFormat="1" applyFont="1" applyBorder="1" applyAlignment="1">
      <alignment horizontal="center" vertical="center" wrapText="1"/>
    </xf>
    <xf numFmtId="39" fontId="2" fillId="0" borderId="34" xfId="0" applyNumberFormat="1" applyFont="1" applyBorder="1" applyAlignment="1">
      <alignment horizontal="center" vertical="center" wrapText="1"/>
    </xf>
    <xf numFmtId="39" fontId="2" fillId="0" borderId="34" xfId="0" applyNumberFormat="1" applyFont="1" applyBorder="1" applyAlignment="1">
      <alignment horizontal="center" vertical="center"/>
    </xf>
    <xf numFmtId="4" fontId="2" fillId="0" borderId="34" xfId="0" applyNumberFormat="1" applyFont="1" applyBorder="1" applyAlignment="1">
      <alignment horizontal="center" vertical="center" wrapText="1"/>
    </xf>
    <xf numFmtId="4" fontId="2" fillId="0" borderId="62" xfId="0" applyNumberFormat="1" applyFont="1" applyBorder="1" applyAlignment="1">
      <alignment horizontal="center" vertical="center" wrapText="1"/>
    </xf>
    <xf numFmtId="166" fontId="1" fillId="4" borderId="44" xfId="0" applyNumberFormat="1" applyFont="1" applyFill="1" applyBorder="1" applyAlignment="1">
      <alignment horizontal="center" vertical="center" textRotation="90" wrapText="1"/>
    </xf>
    <xf numFmtId="39" fontId="2" fillId="0" borderId="64" xfId="0" applyNumberFormat="1" applyFont="1" applyBorder="1" applyAlignment="1">
      <alignment horizontal="center" vertical="center" wrapText="1"/>
    </xf>
    <xf numFmtId="39" fontId="2" fillId="0" borderId="65" xfId="0" applyNumberFormat="1" applyFont="1" applyBorder="1" applyAlignment="1">
      <alignment horizontal="center" vertical="center" wrapText="1"/>
    </xf>
    <xf numFmtId="39" fontId="2" fillId="0" borderId="66" xfId="0" applyNumberFormat="1" applyFont="1" applyBorder="1" applyAlignment="1">
      <alignment horizontal="center" vertical="center" wrapText="1"/>
    </xf>
    <xf numFmtId="0" fontId="1" fillId="4" borderId="48" xfId="0" applyFont="1" applyFill="1" applyBorder="1" applyAlignment="1">
      <alignment horizontal="center" vertical="center" textRotation="90" wrapText="1"/>
    </xf>
    <xf numFmtId="4" fontId="2" fillId="0" borderId="56" xfId="0" applyNumberFormat="1" applyFont="1" applyBorder="1" applyAlignment="1">
      <alignment horizontal="center" vertical="center" wrapText="1"/>
    </xf>
    <xf numFmtId="4" fontId="2" fillId="0" borderId="58" xfId="0" applyNumberFormat="1" applyFont="1" applyBorder="1" applyAlignment="1">
      <alignment horizontal="center" vertical="center" wrapText="1"/>
    </xf>
    <xf numFmtId="4" fontId="2" fillId="0" borderId="61" xfId="0" applyNumberFormat="1" applyFont="1" applyBorder="1" applyAlignment="1">
      <alignment horizontal="center" vertical="center" wrapText="1"/>
    </xf>
    <xf numFmtId="4" fontId="1" fillId="0" borderId="21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4" fontId="2" fillId="0" borderId="34" xfId="0" applyNumberFormat="1" applyFont="1" applyBorder="1" applyAlignment="1">
      <alignment horizontal="center" vertical="center"/>
    </xf>
    <xf numFmtId="9" fontId="1" fillId="0" borderId="8" xfId="0" applyNumberFormat="1" applyFont="1" applyBorder="1">
      <alignment vertical="center"/>
    </xf>
    <xf numFmtId="4" fontId="2" fillId="0" borderId="8" xfId="0" applyNumberFormat="1" applyFont="1" applyBorder="1" applyAlignment="1">
      <alignment horizontal="center" vertical="center"/>
    </xf>
    <xf numFmtId="0" fontId="2" fillId="0" borderId="67" xfId="0" applyFont="1" applyBorder="1">
      <alignment vertical="center"/>
    </xf>
    <xf numFmtId="0" fontId="2" fillId="0" borderId="40" xfId="0" applyFont="1" applyBorder="1">
      <alignment vertical="center"/>
    </xf>
    <xf numFmtId="4" fontId="1" fillId="0" borderId="40" xfId="0" applyNumberFormat="1" applyFont="1" applyBorder="1" applyAlignment="1">
      <alignment horizontal="center" vertical="center"/>
    </xf>
    <xf numFmtId="4" fontId="1" fillId="0" borderId="63" xfId="0" applyNumberFormat="1" applyFont="1" applyBorder="1" applyAlignment="1">
      <alignment horizontal="center" vertical="center"/>
    </xf>
    <xf numFmtId="0" fontId="2" fillId="0" borderId="66" xfId="0" applyFont="1" applyBorder="1" applyAlignment="1">
      <alignment vertical="center" wrapText="1"/>
    </xf>
    <xf numFmtId="0" fontId="1" fillId="0" borderId="68" xfId="0" applyFont="1" applyBorder="1" applyAlignment="1">
      <alignment horizontal="right" vertical="center"/>
    </xf>
    <xf numFmtId="0" fontId="2" fillId="0" borderId="64" xfId="0" applyFont="1" applyBorder="1">
      <alignment vertical="center"/>
    </xf>
    <xf numFmtId="0" fontId="2" fillId="0" borderId="65" xfId="0" applyFont="1" applyBorder="1">
      <alignment vertical="center"/>
    </xf>
    <xf numFmtId="4" fontId="2" fillId="0" borderId="69" xfId="0" applyNumberFormat="1" applyFont="1" applyBorder="1" applyAlignment="1">
      <alignment horizontal="center" vertical="center"/>
    </xf>
    <xf numFmtId="4" fontId="2" fillId="0" borderId="70" xfId="0" applyNumberFormat="1" applyFont="1" applyBorder="1" applyAlignment="1">
      <alignment horizontal="center" vertical="center"/>
    </xf>
    <xf numFmtId="4" fontId="1" fillId="0" borderId="42" xfId="0" applyNumberFormat="1" applyFont="1" applyBorder="1" applyAlignment="1">
      <alignment horizontal="center" vertical="center"/>
    </xf>
    <xf numFmtId="4" fontId="2" fillId="0" borderId="71" xfId="0" applyNumberFormat="1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" fontId="2" fillId="0" borderId="73" xfId="0" applyNumberFormat="1" applyFont="1" applyBorder="1" applyAlignment="1">
      <alignment horizontal="center" vertical="center"/>
    </xf>
    <xf numFmtId="4" fontId="2" fillId="0" borderId="74" xfId="0" applyNumberFormat="1" applyFont="1" applyBorder="1" applyAlignment="1">
      <alignment horizontal="center" vertical="center"/>
    </xf>
    <xf numFmtId="4" fontId="1" fillId="0" borderId="21" xfId="0" applyNumberFormat="1" applyFont="1" applyBorder="1" applyAlignment="1">
      <alignment horizontal="center" vertical="center"/>
    </xf>
    <xf numFmtId="4" fontId="2" fillId="0" borderId="75" xfId="0" applyNumberFormat="1" applyFont="1" applyBorder="1" applyAlignment="1">
      <alignment horizontal="center" vertical="center"/>
    </xf>
    <xf numFmtId="9" fontId="1" fillId="0" borderId="34" xfId="0" applyNumberFormat="1" applyFont="1" applyBorder="1">
      <alignment vertical="center"/>
    </xf>
    <xf numFmtId="0" fontId="2" fillId="0" borderId="66" xfId="0" applyFont="1" applyBorder="1">
      <alignment vertical="center"/>
    </xf>
    <xf numFmtId="10" fontId="1" fillId="0" borderId="40" xfId="0" applyNumberFormat="1" applyFont="1" applyBorder="1">
      <alignment vertical="center"/>
    </xf>
    <xf numFmtId="0" fontId="1" fillId="0" borderId="68" xfId="0" applyFont="1" applyBorder="1" applyAlignment="1">
      <alignment horizontal="right" vertical="center" wrapText="1"/>
    </xf>
    <xf numFmtId="0" fontId="1" fillId="4" borderId="72" xfId="0" applyFont="1" applyFill="1" applyBorder="1" applyAlignment="1">
      <alignment horizontal="center" vertical="center" wrapText="1"/>
    </xf>
    <xf numFmtId="0" fontId="2" fillId="0" borderId="64" xfId="0" applyFont="1" applyBorder="1" applyAlignment="1">
      <alignment vertical="center" wrapText="1"/>
    </xf>
    <xf numFmtId="0" fontId="1" fillId="4" borderId="76" xfId="0" applyFont="1" applyFill="1" applyBorder="1" applyAlignment="1">
      <alignment horizontal="center" vertical="center" wrapText="1"/>
    </xf>
    <xf numFmtId="0" fontId="1" fillId="4" borderId="77" xfId="0" applyFont="1" applyFill="1" applyBorder="1" applyAlignment="1">
      <alignment horizontal="center" vertical="center" wrapText="1"/>
    </xf>
    <xf numFmtId="0" fontId="1" fillId="4" borderId="78" xfId="0" applyFont="1" applyFill="1" applyBorder="1" applyAlignment="1">
      <alignment horizontal="center" vertical="center" wrapText="1"/>
    </xf>
    <xf numFmtId="0" fontId="6" fillId="5" borderId="79" xfId="0" applyFont="1" applyFill="1" applyBorder="1" applyAlignment="1">
      <alignment horizontal="center" vertical="center"/>
    </xf>
    <xf numFmtId="0" fontId="6" fillId="5" borderId="77" xfId="0" applyFont="1" applyFill="1" applyBorder="1" applyAlignment="1">
      <alignment horizontal="center" vertical="center"/>
    </xf>
    <xf numFmtId="0" fontId="1" fillId="4" borderId="80" xfId="0" applyFont="1" applyFill="1" applyBorder="1" applyAlignment="1">
      <alignment horizontal="center" vertical="center" wrapText="1"/>
    </xf>
    <xf numFmtId="0" fontId="1" fillId="4" borderId="61" xfId="0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1" fillId="4" borderId="66" xfId="0" applyFont="1" applyFill="1" applyBorder="1" applyAlignment="1">
      <alignment horizontal="center" vertical="center" wrapText="1"/>
    </xf>
    <xf numFmtId="0" fontId="1" fillId="4" borderId="74" xfId="0" applyFont="1" applyFill="1" applyBorder="1" applyAlignment="1">
      <alignment horizontal="center" vertical="center" wrapText="1"/>
    </xf>
    <xf numFmtId="0" fontId="1" fillId="4" borderId="70" xfId="0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0" fontId="1" fillId="4" borderId="62" xfId="0" applyFont="1" applyFill="1" applyBorder="1" applyAlignment="1">
      <alignment horizontal="center" vertical="center" wrapText="1"/>
    </xf>
    <xf numFmtId="0" fontId="1" fillId="4" borderId="67" xfId="0" applyFont="1" applyFill="1" applyBorder="1" applyAlignment="1">
      <alignment horizontal="center" vertical="center" wrapText="1"/>
    </xf>
    <xf numFmtId="0" fontId="1" fillId="4" borderId="40" xfId="0" applyFont="1" applyFill="1" applyBorder="1" applyAlignment="1">
      <alignment horizontal="center" vertical="center" wrapText="1"/>
    </xf>
    <xf numFmtId="0" fontId="1" fillId="4" borderId="68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" fillId="4" borderId="42" xfId="0" applyFont="1" applyFill="1" applyBorder="1" applyAlignment="1">
      <alignment horizontal="center" vertical="center" wrapText="1"/>
    </xf>
    <xf numFmtId="0" fontId="1" fillId="4" borderId="63" xfId="0" applyFont="1" applyFill="1" applyBorder="1" applyAlignment="1">
      <alignment horizontal="center" vertical="center" wrapText="1"/>
    </xf>
    <xf numFmtId="4" fontId="2" fillId="0" borderId="57" xfId="0" applyNumberFormat="1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 wrapText="1"/>
    </xf>
    <xf numFmtId="4" fontId="2" fillId="0" borderId="62" xfId="0" applyNumberFormat="1" applyFont="1" applyBorder="1" applyAlignment="1">
      <alignment horizontal="center" vertical="center"/>
    </xf>
    <xf numFmtId="0" fontId="2" fillId="0" borderId="56" xfId="0" applyFont="1" applyBorder="1">
      <alignment vertical="center"/>
    </xf>
    <xf numFmtId="0" fontId="2" fillId="0" borderId="58" xfId="0" applyFont="1" applyBorder="1">
      <alignment vertical="center"/>
    </xf>
    <xf numFmtId="4" fontId="2" fillId="0" borderId="59" xfId="0" applyNumberFormat="1" applyFont="1" applyBorder="1" applyAlignment="1">
      <alignment horizontal="center" vertical="center"/>
    </xf>
    <xf numFmtId="0" fontId="2" fillId="0" borderId="61" xfId="0" applyFont="1" applyBorder="1">
      <alignment vertical="center"/>
    </xf>
    <xf numFmtId="4" fontId="2" fillId="0" borderId="60" xfId="0" applyNumberFormat="1" applyFont="1" applyBorder="1" applyAlignment="1">
      <alignment horizontal="center" vertical="center"/>
    </xf>
    <xf numFmtId="4" fontId="2" fillId="0" borderId="54" xfId="0" applyNumberFormat="1" applyFont="1" applyBorder="1" applyAlignment="1">
      <alignment horizontal="center" vertical="center"/>
    </xf>
    <xf numFmtId="4" fontId="2" fillId="0" borderId="81" xfId="0" applyNumberFormat="1" applyFont="1" applyBorder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ortal/webdav/82842988-afb6-4bfa-b96d-a64786566d2d/Finan&#353;upied&#257;v&#257;jums%20siltumnicas_44A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optāme"/>
      <sheetName val="Kopsavilkums"/>
      <sheetName val="Trenežieru zāle"/>
      <sheetName val="Sporta halles foajē"/>
    </sheetNames>
    <sheetDataSet>
      <sheetData sheetId="0">
        <row r="12">
          <cell r="C12"/>
        </row>
        <row r="31">
          <cell r="C31"/>
        </row>
        <row r="32">
          <cell r="C32"/>
        </row>
        <row r="33">
          <cell r="C33"/>
        </row>
        <row r="34">
          <cell r="C34"/>
        </row>
        <row r="35">
          <cell r="C35"/>
        </row>
        <row r="36">
          <cell r="C36"/>
        </row>
        <row r="37">
          <cell r="C37"/>
        </row>
      </sheetData>
      <sheetData sheetId="1">
        <row r="23">
          <cell r="D23">
            <v>0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6ACB1-CC7F-430F-8E26-E5ABFF2C4F5B}">
  <sheetPr>
    <pageSetUpPr fitToPage="1"/>
  </sheetPr>
  <dimension ref="A1:P37"/>
  <sheetViews>
    <sheetView zoomScaleNormal="100" workbookViewId="0">
      <selection activeCell="C35" sqref="C35"/>
    </sheetView>
  </sheetViews>
  <sheetFormatPr defaultRowHeight="12.75" x14ac:dyDescent="0.2"/>
  <cols>
    <col min="1" max="1" width="9.85546875" style="1" customWidth="1"/>
    <col min="2" max="2" width="9.140625" style="1"/>
    <col min="3" max="3" width="45.28515625" style="1" customWidth="1"/>
    <col min="4" max="4" width="21.42578125" style="1" customWidth="1"/>
    <col min="5" max="5" width="9.140625" style="1"/>
    <col min="6" max="6" width="28.5703125" style="1" bestFit="1" customWidth="1"/>
    <col min="7" max="256" width="9.140625" style="1"/>
    <col min="257" max="257" width="9.85546875" style="1" customWidth="1"/>
    <col min="258" max="258" width="9.140625" style="1"/>
    <col min="259" max="259" width="45.28515625" style="1" customWidth="1"/>
    <col min="260" max="260" width="21.42578125" style="1" customWidth="1"/>
    <col min="261" max="261" width="9.140625" style="1"/>
    <col min="262" max="262" width="28.5703125" style="1" bestFit="1" customWidth="1"/>
    <col min="263" max="512" width="9.140625" style="1"/>
    <col min="513" max="513" width="9.85546875" style="1" customWidth="1"/>
    <col min="514" max="514" width="9.140625" style="1"/>
    <col min="515" max="515" width="45.28515625" style="1" customWidth="1"/>
    <col min="516" max="516" width="21.42578125" style="1" customWidth="1"/>
    <col min="517" max="517" width="9.140625" style="1"/>
    <col min="518" max="518" width="28.5703125" style="1" bestFit="1" customWidth="1"/>
    <col min="519" max="768" width="9.140625" style="1"/>
    <col min="769" max="769" width="9.85546875" style="1" customWidth="1"/>
    <col min="770" max="770" width="9.140625" style="1"/>
    <col min="771" max="771" width="45.28515625" style="1" customWidth="1"/>
    <col min="772" max="772" width="21.42578125" style="1" customWidth="1"/>
    <col min="773" max="773" width="9.140625" style="1"/>
    <col min="774" max="774" width="28.5703125" style="1" bestFit="1" customWidth="1"/>
    <col min="775" max="1024" width="9.140625" style="1"/>
    <col min="1025" max="1025" width="9.85546875" style="1" customWidth="1"/>
    <col min="1026" max="1026" width="9.140625" style="1"/>
    <col min="1027" max="1027" width="45.28515625" style="1" customWidth="1"/>
    <col min="1028" max="1028" width="21.42578125" style="1" customWidth="1"/>
    <col min="1029" max="1029" width="9.140625" style="1"/>
    <col min="1030" max="1030" width="28.5703125" style="1" bestFit="1" customWidth="1"/>
    <col min="1031" max="1280" width="9.140625" style="1"/>
    <col min="1281" max="1281" width="9.85546875" style="1" customWidth="1"/>
    <col min="1282" max="1282" width="9.140625" style="1"/>
    <col min="1283" max="1283" width="45.28515625" style="1" customWidth="1"/>
    <col min="1284" max="1284" width="21.42578125" style="1" customWidth="1"/>
    <col min="1285" max="1285" width="9.140625" style="1"/>
    <col min="1286" max="1286" width="28.5703125" style="1" bestFit="1" customWidth="1"/>
    <col min="1287" max="1536" width="9.140625" style="1"/>
    <col min="1537" max="1537" width="9.85546875" style="1" customWidth="1"/>
    <col min="1538" max="1538" width="9.140625" style="1"/>
    <col min="1539" max="1539" width="45.28515625" style="1" customWidth="1"/>
    <col min="1540" max="1540" width="21.42578125" style="1" customWidth="1"/>
    <col min="1541" max="1541" width="9.140625" style="1"/>
    <col min="1542" max="1542" width="28.5703125" style="1" bestFit="1" customWidth="1"/>
    <col min="1543" max="1792" width="9.140625" style="1"/>
    <col min="1793" max="1793" width="9.85546875" style="1" customWidth="1"/>
    <col min="1794" max="1794" width="9.140625" style="1"/>
    <col min="1795" max="1795" width="45.28515625" style="1" customWidth="1"/>
    <col min="1796" max="1796" width="21.42578125" style="1" customWidth="1"/>
    <col min="1797" max="1797" width="9.140625" style="1"/>
    <col min="1798" max="1798" width="28.5703125" style="1" bestFit="1" customWidth="1"/>
    <col min="1799" max="2048" width="9.140625" style="1"/>
    <col min="2049" max="2049" width="9.85546875" style="1" customWidth="1"/>
    <col min="2050" max="2050" width="9.140625" style="1"/>
    <col min="2051" max="2051" width="45.28515625" style="1" customWidth="1"/>
    <col min="2052" max="2052" width="21.42578125" style="1" customWidth="1"/>
    <col min="2053" max="2053" width="9.140625" style="1"/>
    <col min="2054" max="2054" width="28.5703125" style="1" bestFit="1" customWidth="1"/>
    <col min="2055" max="2304" width="9.140625" style="1"/>
    <col min="2305" max="2305" width="9.85546875" style="1" customWidth="1"/>
    <col min="2306" max="2306" width="9.140625" style="1"/>
    <col min="2307" max="2307" width="45.28515625" style="1" customWidth="1"/>
    <col min="2308" max="2308" width="21.42578125" style="1" customWidth="1"/>
    <col min="2309" max="2309" width="9.140625" style="1"/>
    <col min="2310" max="2310" width="28.5703125" style="1" bestFit="1" customWidth="1"/>
    <col min="2311" max="2560" width="9.140625" style="1"/>
    <col min="2561" max="2561" width="9.85546875" style="1" customWidth="1"/>
    <col min="2562" max="2562" width="9.140625" style="1"/>
    <col min="2563" max="2563" width="45.28515625" style="1" customWidth="1"/>
    <col min="2564" max="2564" width="21.42578125" style="1" customWidth="1"/>
    <col min="2565" max="2565" width="9.140625" style="1"/>
    <col min="2566" max="2566" width="28.5703125" style="1" bestFit="1" customWidth="1"/>
    <col min="2567" max="2816" width="9.140625" style="1"/>
    <col min="2817" max="2817" width="9.85546875" style="1" customWidth="1"/>
    <col min="2818" max="2818" width="9.140625" style="1"/>
    <col min="2819" max="2819" width="45.28515625" style="1" customWidth="1"/>
    <col min="2820" max="2820" width="21.42578125" style="1" customWidth="1"/>
    <col min="2821" max="2821" width="9.140625" style="1"/>
    <col min="2822" max="2822" width="28.5703125" style="1" bestFit="1" customWidth="1"/>
    <col min="2823" max="3072" width="9.140625" style="1"/>
    <col min="3073" max="3073" width="9.85546875" style="1" customWidth="1"/>
    <col min="3074" max="3074" width="9.140625" style="1"/>
    <col min="3075" max="3075" width="45.28515625" style="1" customWidth="1"/>
    <col min="3076" max="3076" width="21.42578125" style="1" customWidth="1"/>
    <col min="3077" max="3077" width="9.140625" style="1"/>
    <col min="3078" max="3078" width="28.5703125" style="1" bestFit="1" customWidth="1"/>
    <col min="3079" max="3328" width="9.140625" style="1"/>
    <col min="3329" max="3329" width="9.85546875" style="1" customWidth="1"/>
    <col min="3330" max="3330" width="9.140625" style="1"/>
    <col min="3331" max="3331" width="45.28515625" style="1" customWidth="1"/>
    <col min="3332" max="3332" width="21.42578125" style="1" customWidth="1"/>
    <col min="3333" max="3333" width="9.140625" style="1"/>
    <col min="3334" max="3334" width="28.5703125" style="1" bestFit="1" customWidth="1"/>
    <col min="3335" max="3584" width="9.140625" style="1"/>
    <col min="3585" max="3585" width="9.85546875" style="1" customWidth="1"/>
    <col min="3586" max="3586" width="9.140625" style="1"/>
    <col min="3587" max="3587" width="45.28515625" style="1" customWidth="1"/>
    <col min="3588" max="3588" width="21.42578125" style="1" customWidth="1"/>
    <col min="3589" max="3589" width="9.140625" style="1"/>
    <col min="3590" max="3590" width="28.5703125" style="1" bestFit="1" customWidth="1"/>
    <col min="3591" max="3840" width="9.140625" style="1"/>
    <col min="3841" max="3841" width="9.85546875" style="1" customWidth="1"/>
    <col min="3842" max="3842" width="9.140625" style="1"/>
    <col min="3843" max="3843" width="45.28515625" style="1" customWidth="1"/>
    <col min="3844" max="3844" width="21.42578125" style="1" customWidth="1"/>
    <col min="3845" max="3845" width="9.140625" style="1"/>
    <col min="3846" max="3846" width="28.5703125" style="1" bestFit="1" customWidth="1"/>
    <col min="3847" max="4096" width="9.140625" style="1"/>
    <col min="4097" max="4097" width="9.85546875" style="1" customWidth="1"/>
    <col min="4098" max="4098" width="9.140625" style="1"/>
    <col min="4099" max="4099" width="45.28515625" style="1" customWidth="1"/>
    <col min="4100" max="4100" width="21.42578125" style="1" customWidth="1"/>
    <col min="4101" max="4101" width="9.140625" style="1"/>
    <col min="4102" max="4102" width="28.5703125" style="1" bestFit="1" customWidth="1"/>
    <col min="4103" max="4352" width="9.140625" style="1"/>
    <col min="4353" max="4353" width="9.85546875" style="1" customWidth="1"/>
    <col min="4354" max="4354" width="9.140625" style="1"/>
    <col min="4355" max="4355" width="45.28515625" style="1" customWidth="1"/>
    <col min="4356" max="4356" width="21.42578125" style="1" customWidth="1"/>
    <col min="4357" max="4357" width="9.140625" style="1"/>
    <col min="4358" max="4358" width="28.5703125" style="1" bestFit="1" customWidth="1"/>
    <col min="4359" max="4608" width="9.140625" style="1"/>
    <col min="4609" max="4609" width="9.85546875" style="1" customWidth="1"/>
    <col min="4610" max="4610" width="9.140625" style="1"/>
    <col min="4611" max="4611" width="45.28515625" style="1" customWidth="1"/>
    <col min="4612" max="4612" width="21.42578125" style="1" customWidth="1"/>
    <col min="4613" max="4613" width="9.140625" style="1"/>
    <col min="4614" max="4614" width="28.5703125" style="1" bestFit="1" customWidth="1"/>
    <col min="4615" max="4864" width="9.140625" style="1"/>
    <col min="4865" max="4865" width="9.85546875" style="1" customWidth="1"/>
    <col min="4866" max="4866" width="9.140625" style="1"/>
    <col min="4867" max="4867" width="45.28515625" style="1" customWidth="1"/>
    <col min="4868" max="4868" width="21.42578125" style="1" customWidth="1"/>
    <col min="4869" max="4869" width="9.140625" style="1"/>
    <col min="4870" max="4870" width="28.5703125" style="1" bestFit="1" customWidth="1"/>
    <col min="4871" max="5120" width="9.140625" style="1"/>
    <col min="5121" max="5121" width="9.85546875" style="1" customWidth="1"/>
    <col min="5122" max="5122" width="9.140625" style="1"/>
    <col min="5123" max="5123" width="45.28515625" style="1" customWidth="1"/>
    <col min="5124" max="5124" width="21.42578125" style="1" customWidth="1"/>
    <col min="5125" max="5125" width="9.140625" style="1"/>
    <col min="5126" max="5126" width="28.5703125" style="1" bestFit="1" customWidth="1"/>
    <col min="5127" max="5376" width="9.140625" style="1"/>
    <col min="5377" max="5377" width="9.85546875" style="1" customWidth="1"/>
    <col min="5378" max="5378" width="9.140625" style="1"/>
    <col min="5379" max="5379" width="45.28515625" style="1" customWidth="1"/>
    <col min="5380" max="5380" width="21.42578125" style="1" customWidth="1"/>
    <col min="5381" max="5381" width="9.140625" style="1"/>
    <col min="5382" max="5382" width="28.5703125" style="1" bestFit="1" customWidth="1"/>
    <col min="5383" max="5632" width="9.140625" style="1"/>
    <col min="5633" max="5633" width="9.85546875" style="1" customWidth="1"/>
    <col min="5634" max="5634" width="9.140625" style="1"/>
    <col min="5635" max="5635" width="45.28515625" style="1" customWidth="1"/>
    <col min="5636" max="5636" width="21.42578125" style="1" customWidth="1"/>
    <col min="5637" max="5637" width="9.140625" style="1"/>
    <col min="5638" max="5638" width="28.5703125" style="1" bestFit="1" customWidth="1"/>
    <col min="5639" max="5888" width="9.140625" style="1"/>
    <col min="5889" max="5889" width="9.85546875" style="1" customWidth="1"/>
    <col min="5890" max="5890" width="9.140625" style="1"/>
    <col min="5891" max="5891" width="45.28515625" style="1" customWidth="1"/>
    <col min="5892" max="5892" width="21.42578125" style="1" customWidth="1"/>
    <col min="5893" max="5893" width="9.140625" style="1"/>
    <col min="5894" max="5894" width="28.5703125" style="1" bestFit="1" customWidth="1"/>
    <col min="5895" max="6144" width="9.140625" style="1"/>
    <col min="6145" max="6145" width="9.85546875" style="1" customWidth="1"/>
    <col min="6146" max="6146" width="9.140625" style="1"/>
    <col min="6147" max="6147" width="45.28515625" style="1" customWidth="1"/>
    <col min="6148" max="6148" width="21.42578125" style="1" customWidth="1"/>
    <col min="6149" max="6149" width="9.140625" style="1"/>
    <col min="6150" max="6150" width="28.5703125" style="1" bestFit="1" customWidth="1"/>
    <col min="6151" max="6400" width="9.140625" style="1"/>
    <col min="6401" max="6401" width="9.85546875" style="1" customWidth="1"/>
    <col min="6402" max="6402" width="9.140625" style="1"/>
    <col min="6403" max="6403" width="45.28515625" style="1" customWidth="1"/>
    <col min="6404" max="6404" width="21.42578125" style="1" customWidth="1"/>
    <col min="6405" max="6405" width="9.140625" style="1"/>
    <col min="6406" max="6406" width="28.5703125" style="1" bestFit="1" customWidth="1"/>
    <col min="6407" max="6656" width="9.140625" style="1"/>
    <col min="6657" max="6657" width="9.85546875" style="1" customWidth="1"/>
    <col min="6658" max="6658" width="9.140625" style="1"/>
    <col min="6659" max="6659" width="45.28515625" style="1" customWidth="1"/>
    <col min="6660" max="6660" width="21.42578125" style="1" customWidth="1"/>
    <col min="6661" max="6661" width="9.140625" style="1"/>
    <col min="6662" max="6662" width="28.5703125" style="1" bestFit="1" customWidth="1"/>
    <col min="6663" max="6912" width="9.140625" style="1"/>
    <col min="6913" max="6913" width="9.85546875" style="1" customWidth="1"/>
    <col min="6914" max="6914" width="9.140625" style="1"/>
    <col min="6915" max="6915" width="45.28515625" style="1" customWidth="1"/>
    <col min="6916" max="6916" width="21.42578125" style="1" customWidth="1"/>
    <col min="6917" max="6917" width="9.140625" style="1"/>
    <col min="6918" max="6918" width="28.5703125" style="1" bestFit="1" customWidth="1"/>
    <col min="6919" max="7168" width="9.140625" style="1"/>
    <col min="7169" max="7169" width="9.85546875" style="1" customWidth="1"/>
    <col min="7170" max="7170" width="9.140625" style="1"/>
    <col min="7171" max="7171" width="45.28515625" style="1" customWidth="1"/>
    <col min="7172" max="7172" width="21.42578125" style="1" customWidth="1"/>
    <col min="7173" max="7173" width="9.140625" style="1"/>
    <col min="7174" max="7174" width="28.5703125" style="1" bestFit="1" customWidth="1"/>
    <col min="7175" max="7424" width="9.140625" style="1"/>
    <col min="7425" max="7425" width="9.85546875" style="1" customWidth="1"/>
    <col min="7426" max="7426" width="9.140625" style="1"/>
    <col min="7427" max="7427" width="45.28515625" style="1" customWidth="1"/>
    <col min="7428" max="7428" width="21.42578125" style="1" customWidth="1"/>
    <col min="7429" max="7429" width="9.140625" style="1"/>
    <col min="7430" max="7430" width="28.5703125" style="1" bestFit="1" customWidth="1"/>
    <col min="7431" max="7680" width="9.140625" style="1"/>
    <col min="7681" max="7681" width="9.85546875" style="1" customWidth="1"/>
    <col min="7682" max="7682" width="9.140625" style="1"/>
    <col min="7683" max="7683" width="45.28515625" style="1" customWidth="1"/>
    <col min="7684" max="7684" width="21.42578125" style="1" customWidth="1"/>
    <col min="7685" max="7685" width="9.140625" style="1"/>
    <col min="7686" max="7686" width="28.5703125" style="1" bestFit="1" customWidth="1"/>
    <col min="7687" max="7936" width="9.140625" style="1"/>
    <col min="7937" max="7937" width="9.85546875" style="1" customWidth="1"/>
    <col min="7938" max="7938" width="9.140625" style="1"/>
    <col min="7939" max="7939" width="45.28515625" style="1" customWidth="1"/>
    <col min="7940" max="7940" width="21.42578125" style="1" customWidth="1"/>
    <col min="7941" max="7941" width="9.140625" style="1"/>
    <col min="7942" max="7942" width="28.5703125" style="1" bestFit="1" customWidth="1"/>
    <col min="7943" max="8192" width="9.140625" style="1"/>
    <col min="8193" max="8193" width="9.85546875" style="1" customWidth="1"/>
    <col min="8194" max="8194" width="9.140625" style="1"/>
    <col min="8195" max="8195" width="45.28515625" style="1" customWidth="1"/>
    <col min="8196" max="8196" width="21.42578125" style="1" customWidth="1"/>
    <col min="8197" max="8197" width="9.140625" style="1"/>
    <col min="8198" max="8198" width="28.5703125" style="1" bestFit="1" customWidth="1"/>
    <col min="8199" max="8448" width="9.140625" style="1"/>
    <col min="8449" max="8449" width="9.85546875" style="1" customWidth="1"/>
    <col min="8450" max="8450" width="9.140625" style="1"/>
    <col min="8451" max="8451" width="45.28515625" style="1" customWidth="1"/>
    <col min="8452" max="8452" width="21.42578125" style="1" customWidth="1"/>
    <col min="8453" max="8453" width="9.140625" style="1"/>
    <col min="8454" max="8454" width="28.5703125" style="1" bestFit="1" customWidth="1"/>
    <col min="8455" max="8704" width="9.140625" style="1"/>
    <col min="8705" max="8705" width="9.85546875" style="1" customWidth="1"/>
    <col min="8706" max="8706" width="9.140625" style="1"/>
    <col min="8707" max="8707" width="45.28515625" style="1" customWidth="1"/>
    <col min="8708" max="8708" width="21.42578125" style="1" customWidth="1"/>
    <col min="8709" max="8709" width="9.140625" style="1"/>
    <col min="8710" max="8710" width="28.5703125" style="1" bestFit="1" customWidth="1"/>
    <col min="8711" max="8960" width="9.140625" style="1"/>
    <col min="8961" max="8961" width="9.85546875" style="1" customWidth="1"/>
    <col min="8962" max="8962" width="9.140625" style="1"/>
    <col min="8963" max="8963" width="45.28515625" style="1" customWidth="1"/>
    <col min="8964" max="8964" width="21.42578125" style="1" customWidth="1"/>
    <col min="8965" max="8965" width="9.140625" style="1"/>
    <col min="8966" max="8966" width="28.5703125" style="1" bestFit="1" customWidth="1"/>
    <col min="8967" max="9216" width="9.140625" style="1"/>
    <col min="9217" max="9217" width="9.85546875" style="1" customWidth="1"/>
    <col min="9218" max="9218" width="9.140625" style="1"/>
    <col min="9219" max="9219" width="45.28515625" style="1" customWidth="1"/>
    <col min="9220" max="9220" width="21.42578125" style="1" customWidth="1"/>
    <col min="9221" max="9221" width="9.140625" style="1"/>
    <col min="9222" max="9222" width="28.5703125" style="1" bestFit="1" customWidth="1"/>
    <col min="9223" max="9472" width="9.140625" style="1"/>
    <col min="9473" max="9473" width="9.85546875" style="1" customWidth="1"/>
    <col min="9474" max="9474" width="9.140625" style="1"/>
    <col min="9475" max="9475" width="45.28515625" style="1" customWidth="1"/>
    <col min="9476" max="9476" width="21.42578125" style="1" customWidth="1"/>
    <col min="9477" max="9477" width="9.140625" style="1"/>
    <col min="9478" max="9478" width="28.5703125" style="1" bestFit="1" customWidth="1"/>
    <col min="9479" max="9728" width="9.140625" style="1"/>
    <col min="9729" max="9729" width="9.85546875" style="1" customWidth="1"/>
    <col min="9730" max="9730" width="9.140625" style="1"/>
    <col min="9731" max="9731" width="45.28515625" style="1" customWidth="1"/>
    <col min="9732" max="9732" width="21.42578125" style="1" customWidth="1"/>
    <col min="9733" max="9733" width="9.140625" style="1"/>
    <col min="9734" max="9734" width="28.5703125" style="1" bestFit="1" customWidth="1"/>
    <col min="9735" max="9984" width="9.140625" style="1"/>
    <col min="9985" max="9985" width="9.85546875" style="1" customWidth="1"/>
    <col min="9986" max="9986" width="9.140625" style="1"/>
    <col min="9987" max="9987" width="45.28515625" style="1" customWidth="1"/>
    <col min="9988" max="9988" width="21.42578125" style="1" customWidth="1"/>
    <col min="9989" max="9989" width="9.140625" style="1"/>
    <col min="9990" max="9990" width="28.5703125" style="1" bestFit="1" customWidth="1"/>
    <col min="9991" max="10240" width="9.140625" style="1"/>
    <col min="10241" max="10241" width="9.85546875" style="1" customWidth="1"/>
    <col min="10242" max="10242" width="9.140625" style="1"/>
    <col min="10243" max="10243" width="45.28515625" style="1" customWidth="1"/>
    <col min="10244" max="10244" width="21.42578125" style="1" customWidth="1"/>
    <col min="10245" max="10245" width="9.140625" style="1"/>
    <col min="10246" max="10246" width="28.5703125" style="1" bestFit="1" customWidth="1"/>
    <col min="10247" max="10496" width="9.140625" style="1"/>
    <col min="10497" max="10497" width="9.85546875" style="1" customWidth="1"/>
    <col min="10498" max="10498" width="9.140625" style="1"/>
    <col min="10499" max="10499" width="45.28515625" style="1" customWidth="1"/>
    <col min="10500" max="10500" width="21.42578125" style="1" customWidth="1"/>
    <col min="10501" max="10501" width="9.140625" style="1"/>
    <col min="10502" max="10502" width="28.5703125" style="1" bestFit="1" customWidth="1"/>
    <col min="10503" max="10752" width="9.140625" style="1"/>
    <col min="10753" max="10753" width="9.85546875" style="1" customWidth="1"/>
    <col min="10754" max="10754" width="9.140625" style="1"/>
    <col min="10755" max="10755" width="45.28515625" style="1" customWidth="1"/>
    <col min="10756" max="10756" width="21.42578125" style="1" customWidth="1"/>
    <col min="10757" max="10757" width="9.140625" style="1"/>
    <col min="10758" max="10758" width="28.5703125" style="1" bestFit="1" customWidth="1"/>
    <col min="10759" max="11008" width="9.140625" style="1"/>
    <col min="11009" max="11009" width="9.85546875" style="1" customWidth="1"/>
    <col min="11010" max="11010" width="9.140625" style="1"/>
    <col min="11011" max="11011" width="45.28515625" style="1" customWidth="1"/>
    <col min="11012" max="11012" width="21.42578125" style="1" customWidth="1"/>
    <col min="11013" max="11013" width="9.140625" style="1"/>
    <col min="11014" max="11014" width="28.5703125" style="1" bestFit="1" customWidth="1"/>
    <col min="11015" max="11264" width="9.140625" style="1"/>
    <col min="11265" max="11265" width="9.85546875" style="1" customWidth="1"/>
    <col min="11266" max="11266" width="9.140625" style="1"/>
    <col min="11267" max="11267" width="45.28515625" style="1" customWidth="1"/>
    <col min="11268" max="11268" width="21.42578125" style="1" customWidth="1"/>
    <col min="11269" max="11269" width="9.140625" style="1"/>
    <col min="11270" max="11270" width="28.5703125" style="1" bestFit="1" customWidth="1"/>
    <col min="11271" max="11520" width="9.140625" style="1"/>
    <col min="11521" max="11521" width="9.85546875" style="1" customWidth="1"/>
    <col min="11522" max="11522" width="9.140625" style="1"/>
    <col min="11523" max="11523" width="45.28515625" style="1" customWidth="1"/>
    <col min="11524" max="11524" width="21.42578125" style="1" customWidth="1"/>
    <col min="11525" max="11525" width="9.140625" style="1"/>
    <col min="11526" max="11526" width="28.5703125" style="1" bestFit="1" customWidth="1"/>
    <col min="11527" max="11776" width="9.140625" style="1"/>
    <col min="11777" max="11777" width="9.85546875" style="1" customWidth="1"/>
    <col min="11778" max="11778" width="9.140625" style="1"/>
    <col min="11779" max="11779" width="45.28515625" style="1" customWidth="1"/>
    <col min="11780" max="11780" width="21.42578125" style="1" customWidth="1"/>
    <col min="11781" max="11781" width="9.140625" style="1"/>
    <col min="11782" max="11782" width="28.5703125" style="1" bestFit="1" customWidth="1"/>
    <col min="11783" max="12032" width="9.140625" style="1"/>
    <col min="12033" max="12033" width="9.85546875" style="1" customWidth="1"/>
    <col min="12034" max="12034" width="9.140625" style="1"/>
    <col min="12035" max="12035" width="45.28515625" style="1" customWidth="1"/>
    <col min="12036" max="12036" width="21.42578125" style="1" customWidth="1"/>
    <col min="12037" max="12037" width="9.140625" style="1"/>
    <col min="12038" max="12038" width="28.5703125" style="1" bestFit="1" customWidth="1"/>
    <col min="12039" max="12288" width="9.140625" style="1"/>
    <col min="12289" max="12289" width="9.85546875" style="1" customWidth="1"/>
    <col min="12290" max="12290" width="9.140625" style="1"/>
    <col min="12291" max="12291" width="45.28515625" style="1" customWidth="1"/>
    <col min="12292" max="12292" width="21.42578125" style="1" customWidth="1"/>
    <col min="12293" max="12293" width="9.140625" style="1"/>
    <col min="12294" max="12294" width="28.5703125" style="1" bestFit="1" customWidth="1"/>
    <col min="12295" max="12544" width="9.140625" style="1"/>
    <col min="12545" max="12545" width="9.85546875" style="1" customWidth="1"/>
    <col min="12546" max="12546" width="9.140625" style="1"/>
    <col min="12547" max="12547" width="45.28515625" style="1" customWidth="1"/>
    <col min="12548" max="12548" width="21.42578125" style="1" customWidth="1"/>
    <col min="12549" max="12549" width="9.140625" style="1"/>
    <col min="12550" max="12550" width="28.5703125" style="1" bestFit="1" customWidth="1"/>
    <col min="12551" max="12800" width="9.140625" style="1"/>
    <col min="12801" max="12801" width="9.85546875" style="1" customWidth="1"/>
    <col min="12802" max="12802" width="9.140625" style="1"/>
    <col min="12803" max="12803" width="45.28515625" style="1" customWidth="1"/>
    <col min="12804" max="12804" width="21.42578125" style="1" customWidth="1"/>
    <col min="12805" max="12805" width="9.140625" style="1"/>
    <col min="12806" max="12806" width="28.5703125" style="1" bestFit="1" customWidth="1"/>
    <col min="12807" max="13056" width="9.140625" style="1"/>
    <col min="13057" max="13057" width="9.85546875" style="1" customWidth="1"/>
    <col min="13058" max="13058" width="9.140625" style="1"/>
    <col min="13059" max="13059" width="45.28515625" style="1" customWidth="1"/>
    <col min="13060" max="13060" width="21.42578125" style="1" customWidth="1"/>
    <col min="13061" max="13061" width="9.140625" style="1"/>
    <col min="13062" max="13062" width="28.5703125" style="1" bestFit="1" customWidth="1"/>
    <col min="13063" max="13312" width="9.140625" style="1"/>
    <col min="13313" max="13313" width="9.85546875" style="1" customWidth="1"/>
    <col min="13314" max="13314" width="9.140625" style="1"/>
    <col min="13315" max="13315" width="45.28515625" style="1" customWidth="1"/>
    <col min="13316" max="13316" width="21.42578125" style="1" customWidth="1"/>
    <col min="13317" max="13317" width="9.140625" style="1"/>
    <col min="13318" max="13318" width="28.5703125" style="1" bestFit="1" customWidth="1"/>
    <col min="13319" max="13568" width="9.140625" style="1"/>
    <col min="13569" max="13569" width="9.85546875" style="1" customWidth="1"/>
    <col min="13570" max="13570" width="9.140625" style="1"/>
    <col min="13571" max="13571" width="45.28515625" style="1" customWidth="1"/>
    <col min="13572" max="13572" width="21.42578125" style="1" customWidth="1"/>
    <col min="13573" max="13573" width="9.140625" style="1"/>
    <col min="13574" max="13574" width="28.5703125" style="1" bestFit="1" customWidth="1"/>
    <col min="13575" max="13824" width="9.140625" style="1"/>
    <col min="13825" max="13825" width="9.85546875" style="1" customWidth="1"/>
    <col min="13826" max="13826" width="9.140625" style="1"/>
    <col min="13827" max="13827" width="45.28515625" style="1" customWidth="1"/>
    <col min="13828" max="13828" width="21.42578125" style="1" customWidth="1"/>
    <col min="13829" max="13829" width="9.140625" style="1"/>
    <col min="13830" max="13830" width="28.5703125" style="1" bestFit="1" customWidth="1"/>
    <col min="13831" max="14080" width="9.140625" style="1"/>
    <col min="14081" max="14081" width="9.85546875" style="1" customWidth="1"/>
    <col min="14082" max="14082" width="9.140625" style="1"/>
    <col min="14083" max="14083" width="45.28515625" style="1" customWidth="1"/>
    <col min="14084" max="14084" width="21.42578125" style="1" customWidth="1"/>
    <col min="14085" max="14085" width="9.140625" style="1"/>
    <col min="14086" max="14086" width="28.5703125" style="1" bestFit="1" customWidth="1"/>
    <col min="14087" max="14336" width="9.140625" style="1"/>
    <col min="14337" max="14337" width="9.85546875" style="1" customWidth="1"/>
    <col min="14338" max="14338" width="9.140625" style="1"/>
    <col min="14339" max="14339" width="45.28515625" style="1" customWidth="1"/>
    <col min="14340" max="14340" width="21.42578125" style="1" customWidth="1"/>
    <col min="14341" max="14341" width="9.140625" style="1"/>
    <col min="14342" max="14342" width="28.5703125" style="1" bestFit="1" customWidth="1"/>
    <col min="14343" max="14592" width="9.140625" style="1"/>
    <col min="14593" max="14593" width="9.85546875" style="1" customWidth="1"/>
    <col min="14594" max="14594" width="9.140625" style="1"/>
    <col min="14595" max="14595" width="45.28515625" style="1" customWidth="1"/>
    <col min="14596" max="14596" width="21.42578125" style="1" customWidth="1"/>
    <col min="14597" max="14597" width="9.140625" style="1"/>
    <col min="14598" max="14598" width="28.5703125" style="1" bestFit="1" customWidth="1"/>
    <col min="14599" max="14848" width="9.140625" style="1"/>
    <col min="14849" max="14849" width="9.85546875" style="1" customWidth="1"/>
    <col min="14850" max="14850" width="9.140625" style="1"/>
    <col min="14851" max="14851" width="45.28515625" style="1" customWidth="1"/>
    <col min="14852" max="14852" width="21.42578125" style="1" customWidth="1"/>
    <col min="14853" max="14853" width="9.140625" style="1"/>
    <col min="14854" max="14854" width="28.5703125" style="1" bestFit="1" customWidth="1"/>
    <col min="14855" max="15104" width="9.140625" style="1"/>
    <col min="15105" max="15105" width="9.85546875" style="1" customWidth="1"/>
    <col min="15106" max="15106" width="9.140625" style="1"/>
    <col min="15107" max="15107" width="45.28515625" style="1" customWidth="1"/>
    <col min="15108" max="15108" width="21.42578125" style="1" customWidth="1"/>
    <col min="15109" max="15109" width="9.140625" style="1"/>
    <col min="15110" max="15110" width="28.5703125" style="1" bestFit="1" customWidth="1"/>
    <col min="15111" max="15360" width="9.140625" style="1"/>
    <col min="15361" max="15361" width="9.85546875" style="1" customWidth="1"/>
    <col min="15362" max="15362" width="9.140625" style="1"/>
    <col min="15363" max="15363" width="45.28515625" style="1" customWidth="1"/>
    <col min="15364" max="15364" width="21.42578125" style="1" customWidth="1"/>
    <col min="15365" max="15365" width="9.140625" style="1"/>
    <col min="15366" max="15366" width="28.5703125" style="1" bestFit="1" customWidth="1"/>
    <col min="15367" max="15616" width="9.140625" style="1"/>
    <col min="15617" max="15617" width="9.85546875" style="1" customWidth="1"/>
    <col min="15618" max="15618" width="9.140625" style="1"/>
    <col min="15619" max="15619" width="45.28515625" style="1" customWidth="1"/>
    <col min="15620" max="15620" width="21.42578125" style="1" customWidth="1"/>
    <col min="15621" max="15621" width="9.140625" style="1"/>
    <col min="15622" max="15622" width="28.5703125" style="1" bestFit="1" customWidth="1"/>
    <col min="15623" max="15872" width="9.140625" style="1"/>
    <col min="15873" max="15873" width="9.85546875" style="1" customWidth="1"/>
    <col min="15874" max="15874" width="9.140625" style="1"/>
    <col min="15875" max="15875" width="45.28515625" style="1" customWidth="1"/>
    <col min="15876" max="15876" width="21.42578125" style="1" customWidth="1"/>
    <col min="15877" max="15877" width="9.140625" style="1"/>
    <col min="15878" max="15878" width="28.5703125" style="1" bestFit="1" customWidth="1"/>
    <col min="15879" max="16128" width="9.140625" style="1"/>
    <col min="16129" max="16129" width="9.85546875" style="1" customWidth="1"/>
    <col min="16130" max="16130" width="9.140625" style="1"/>
    <col min="16131" max="16131" width="45.28515625" style="1" customWidth="1"/>
    <col min="16132" max="16132" width="21.42578125" style="1" customWidth="1"/>
    <col min="16133" max="16133" width="9.140625" style="1"/>
    <col min="16134" max="16134" width="28.5703125" style="1" bestFit="1" customWidth="1"/>
    <col min="16135" max="16384" width="9.140625" style="1"/>
  </cols>
  <sheetData>
    <row r="1" spans="1:16" x14ac:dyDescent="0.2">
      <c r="C1" s="61" t="s">
        <v>53</v>
      </c>
      <c r="D1" s="61"/>
    </row>
    <row r="2" spans="1:16" x14ac:dyDescent="0.2">
      <c r="C2" s="62" t="s">
        <v>54</v>
      </c>
      <c r="D2" s="62"/>
    </row>
    <row r="3" spans="1:16" x14ac:dyDescent="0.2">
      <c r="D3" s="20" t="s">
        <v>55</v>
      </c>
    </row>
    <row r="5" spans="1:16" x14ac:dyDescent="0.2">
      <c r="C5" s="63" t="s">
        <v>56</v>
      </c>
      <c r="D5" s="63"/>
    </row>
    <row r="7" spans="1:16" ht="15.75" x14ac:dyDescent="0.2">
      <c r="A7" s="64" t="s">
        <v>57</v>
      </c>
      <c r="B7" s="64"/>
      <c r="C7" s="64"/>
      <c r="D7" s="64"/>
    </row>
    <row r="8" spans="1:16" x14ac:dyDescent="0.2">
      <c r="A8" s="24"/>
      <c r="B8" s="24"/>
      <c r="C8" s="24"/>
      <c r="D8" s="24"/>
    </row>
    <row r="9" spans="1:16" x14ac:dyDescent="0.2">
      <c r="A9" s="65" t="s">
        <v>2</v>
      </c>
      <c r="B9" s="65"/>
      <c r="C9" s="60" t="s">
        <v>95</v>
      </c>
      <c r="D9" s="60"/>
      <c r="E9" s="60"/>
      <c r="F9" s="60"/>
      <c r="G9" s="60"/>
      <c r="H9" s="60"/>
      <c r="I9" s="25"/>
      <c r="J9" s="25"/>
      <c r="K9" s="25"/>
      <c r="L9" s="25"/>
      <c r="M9" s="25"/>
      <c r="N9" s="25"/>
      <c r="O9" s="25"/>
      <c r="P9" s="25"/>
    </row>
    <row r="10" spans="1:16" x14ac:dyDescent="0.2">
      <c r="A10" s="65" t="s">
        <v>3</v>
      </c>
      <c r="B10" s="65"/>
      <c r="C10" s="60" t="s">
        <v>95</v>
      </c>
      <c r="D10" s="60"/>
      <c r="E10" s="60"/>
      <c r="F10" s="60"/>
      <c r="G10" s="60"/>
      <c r="H10" s="60"/>
      <c r="I10" s="25"/>
      <c r="J10" s="25"/>
      <c r="K10" s="25"/>
      <c r="L10" s="25"/>
      <c r="M10" s="25"/>
      <c r="N10" s="25"/>
      <c r="O10" s="25"/>
      <c r="P10" s="25"/>
    </row>
    <row r="11" spans="1:16" x14ac:dyDescent="0.2">
      <c r="A11" s="66" t="s">
        <v>4</v>
      </c>
      <c r="B11" s="66"/>
      <c r="C11" s="60" t="s">
        <v>5</v>
      </c>
      <c r="D11" s="60"/>
      <c r="E11" s="60"/>
      <c r="F11" s="60"/>
      <c r="G11" s="60"/>
      <c r="H11" s="60"/>
      <c r="I11" s="21"/>
      <c r="J11" s="21"/>
      <c r="K11" s="21"/>
      <c r="L11" s="21"/>
      <c r="M11" s="21"/>
      <c r="N11" s="21"/>
      <c r="O11" s="21"/>
      <c r="P11" s="21"/>
    </row>
    <row r="12" spans="1:16" x14ac:dyDescent="0.2">
      <c r="A12" s="65" t="s">
        <v>6</v>
      </c>
      <c r="B12" s="65"/>
      <c r="C12" s="67"/>
      <c r="D12" s="67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</row>
    <row r="13" spans="1:16" ht="13.5" thickBot="1" x14ac:dyDescent="0.25">
      <c r="F13" s="4"/>
    </row>
    <row r="14" spans="1:16" ht="32.25" customHeight="1" thickBot="1" x14ac:dyDescent="0.25">
      <c r="A14" s="26" t="s">
        <v>11</v>
      </c>
      <c r="B14" s="70" t="s">
        <v>58</v>
      </c>
      <c r="C14" s="71"/>
      <c r="D14" s="27" t="s">
        <v>59</v>
      </c>
    </row>
    <row r="15" spans="1:16" ht="13.5" thickBot="1" x14ac:dyDescent="0.25">
      <c r="A15" s="26">
        <v>1</v>
      </c>
      <c r="B15" s="70">
        <v>2</v>
      </c>
      <c r="C15" s="71"/>
      <c r="D15" s="27">
        <v>3</v>
      </c>
    </row>
    <row r="16" spans="1:16" ht="24" customHeight="1" thickBot="1" x14ac:dyDescent="0.25">
      <c r="A16" s="28">
        <v>1</v>
      </c>
      <c r="B16" s="72" t="str">
        <f>Kopsavilkums!A4</f>
        <v>2.DAĻA "SMILTENES SPORTA HALLES TRENAŽIERU ZĀLES UN FOAJĒ TEPLAS KOSMĒTISKAIS REMONTS"</v>
      </c>
      <c r="C16" s="73"/>
      <c r="D16" s="89">
        <f>Kopsavilkums!D24</f>
        <v>0</v>
      </c>
    </row>
    <row r="17" spans="1:5" ht="13.5" thickBot="1" x14ac:dyDescent="0.25">
      <c r="A17" s="74" t="s">
        <v>60</v>
      </c>
      <c r="B17" s="74"/>
      <c r="C17" s="74"/>
      <c r="D17" s="90">
        <f>SUM(D16)</f>
        <v>0</v>
      </c>
    </row>
    <row r="18" spans="1:5" x14ac:dyDescent="0.2">
      <c r="A18" s="75">
        <v>0.21</v>
      </c>
      <c r="B18" s="75"/>
      <c r="C18" s="75"/>
      <c r="D18" s="91">
        <f>ROUND(D17*0.21,2)</f>
        <v>0</v>
      </c>
    </row>
    <row r="19" spans="1:5" ht="13.5" thickBot="1" x14ac:dyDescent="0.25">
      <c r="A19" s="76" t="s">
        <v>61</v>
      </c>
      <c r="B19" s="76"/>
      <c r="C19" s="76"/>
      <c r="D19" s="92">
        <f>ROUND(SUM(D17:D18),2)</f>
        <v>0</v>
      </c>
    </row>
    <row r="23" spans="1:5" x14ac:dyDescent="0.2">
      <c r="A23" s="20" t="s">
        <v>47</v>
      </c>
      <c r="B23" s="68"/>
      <c r="C23" s="68"/>
    </row>
    <row r="24" spans="1:5" x14ac:dyDescent="0.2">
      <c r="B24" s="62" t="s">
        <v>48</v>
      </c>
      <c r="C24" s="62"/>
    </row>
    <row r="25" spans="1:5" x14ac:dyDescent="0.2">
      <c r="C25" s="20"/>
    </row>
    <row r="26" spans="1:5" x14ac:dyDescent="0.2">
      <c r="A26" s="69" t="s">
        <v>50</v>
      </c>
      <c r="B26" s="69"/>
      <c r="C26" s="20"/>
    </row>
    <row r="28" spans="1:5" x14ac:dyDescent="0.2">
      <c r="A28" s="69" t="s">
        <v>10</v>
      </c>
      <c r="B28" s="69"/>
      <c r="C28" s="4" t="s">
        <v>99</v>
      </c>
      <c r="D28" s="4"/>
      <c r="E28" s="4"/>
    </row>
    <row r="29" spans="1:5" x14ac:dyDescent="0.2">
      <c r="C29" s="20"/>
    </row>
    <row r="30" spans="1:5" x14ac:dyDescent="0.2">
      <c r="C30" s="20"/>
    </row>
    <row r="31" spans="1:5" x14ac:dyDescent="0.2">
      <c r="C31" s="20"/>
    </row>
    <row r="32" spans="1:5" x14ac:dyDescent="0.2">
      <c r="C32" s="20"/>
    </row>
    <row r="33" spans="3:3" x14ac:dyDescent="0.2">
      <c r="C33" s="20"/>
    </row>
    <row r="34" spans="3:3" x14ac:dyDescent="0.2">
      <c r="C34" s="20"/>
    </row>
    <row r="35" spans="3:3" x14ac:dyDescent="0.2">
      <c r="C35" s="20"/>
    </row>
    <row r="36" spans="3:3" x14ac:dyDescent="0.2">
      <c r="C36" s="20"/>
    </row>
    <row r="37" spans="3:3" x14ac:dyDescent="0.2">
      <c r="C37" s="20"/>
    </row>
  </sheetData>
  <sheetProtection selectLockedCells="1" selectUnlockedCells="1"/>
  <mergeCells count="19">
    <mergeCell ref="B24:C24"/>
    <mergeCell ref="A26:B26"/>
    <mergeCell ref="A28:B28"/>
    <mergeCell ref="B14:C14"/>
    <mergeCell ref="B15:C15"/>
    <mergeCell ref="B16:C16"/>
    <mergeCell ref="A17:C17"/>
    <mergeCell ref="A18:C18"/>
    <mergeCell ref="A19:C19"/>
    <mergeCell ref="A10:B10"/>
    <mergeCell ref="A11:B11"/>
    <mergeCell ref="A12:B12"/>
    <mergeCell ref="C12:D12"/>
    <mergeCell ref="B23:C23"/>
    <mergeCell ref="C1:D1"/>
    <mergeCell ref="C2:D2"/>
    <mergeCell ref="C5:D5"/>
    <mergeCell ref="A7:D7"/>
    <mergeCell ref="A9:B9"/>
  </mergeCells>
  <pageMargins left="0.59055118110236215" right="0.39370078740157483" top="0.78740157480314965" bottom="0.62992125984251968" header="0.39370078740157483" footer="0.39370078740157483"/>
  <pageSetup paperSize="9" firstPageNumber="0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8A8DB-A68E-470B-9410-7DA65E72C361}">
  <sheetPr>
    <pageSetUpPr fitToPage="1"/>
  </sheetPr>
  <dimension ref="A1:P46"/>
  <sheetViews>
    <sheetView zoomScaleNormal="100" workbookViewId="0">
      <selection activeCell="K30" sqref="K30"/>
    </sheetView>
  </sheetViews>
  <sheetFormatPr defaultRowHeight="12.75" x14ac:dyDescent="0.2"/>
  <cols>
    <col min="1" max="1" width="9.140625" style="1" customWidth="1"/>
    <col min="2" max="2" width="11.140625" style="1" customWidth="1"/>
    <col min="3" max="3" width="35.85546875" style="1" customWidth="1"/>
    <col min="4" max="5" width="10.7109375" style="1" customWidth="1"/>
    <col min="6" max="6" width="13.7109375" style="1" customWidth="1"/>
    <col min="7" max="7" width="11.140625" style="1" customWidth="1"/>
    <col min="8" max="8" width="9.7109375" style="1" customWidth="1"/>
    <col min="9" max="257" width="9.140625" style="1"/>
    <col min="258" max="258" width="11.140625" style="1" customWidth="1"/>
    <col min="259" max="259" width="35.85546875" style="1" customWidth="1"/>
    <col min="260" max="261" width="10.7109375" style="1" customWidth="1"/>
    <col min="262" max="262" width="13.7109375" style="1" customWidth="1"/>
    <col min="263" max="263" width="11.140625" style="1" customWidth="1"/>
    <col min="264" max="264" width="9.7109375" style="1" customWidth="1"/>
    <col min="265" max="513" width="9.140625" style="1"/>
    <col min="514" max="514" width="11.140625" style="1" customWidth="1"/>
    <col min="515" max="515" width="35.85546875" style="1" customWidth="1"/>
    <col min="516" max="517" width="10.7109375" style="1" customWidth="1"/>
    <col min="518" max="518" width="13.7109375" style="1" customWidth="1"/>
    <col min="519" max="519" width="11.140625" style="1" customWidth="1"/>
    <col min="520" max="520" width="9.7109375" style="1" customWidth="1"/>
    <col min="521" max="769" width="9.140625" style="1"/>
    <col min="770" max="770" width="11.140625" style="1" customWidth="1"/>
    <col min="771" max="771" width="35.85546875" style="1" customWidth="1"/>
    <col min="772" max="773" width="10.7109375" style="1" customWidth="1"/>
    <col min="774" max="774" width="13.7109375" style="1" customWidth="1"/>
    <col min="775" max="775" width="11.140625" style="1" customWidth="1"/>
    <col min="776" max="776" width="9.7109375" style="1" customWidth="1"/>
    <col min="777" max="1025" width="9.140625" style="1"/>
    <col min="1026" max="1026" width="11.140625" style="1" customWidth="1"/>
    <col min="1027" max="1027" width="35.85546875" style="1" customWidth="1"/>
    <col min="1028" max="1029" width="10.7109375" style="1" customWidth="1"/>
    <col min="1030" max="1030" width="13.7109375" style="1" customWidth="1"/>
    <col min="1031" max="1031" width="11.140625" style="1" customWidth="1"/>
    <col min="1032" max="1032" width="9.7109375" style="1" customWidth="1"/>
    <col min="1033" max="1281" width="9.140625" style="1"/>
    <col min="1282" max="1282" width="11.140625" style="1" customWidth="1"/>
    <col min="1283" max="1283" width="35.85546875" style="1" customWidth="1"/>
    <col min="1284" max="1285" width="10.7109375" style="1" customWidth="1"/>
    <col min="1286" max="1286" width="13.7109375" style="1" customWidth="1"/>
    <col min="1287" max="1287" width="11.140625" style="1" customWidth="1"/>
    <col min="1288" max="1288" width="9.7109375" style="1" customWidth="1"/>
    <col min="1289" max="1537" width="9.140625" style="1"/>
    <col min="1538" max="1538" width="11.140625" style="1" customWidth="1"/>
    <col min="1539" max="1539" width="35.85546875" style="1" customWidth="1"/>
    <col min="1540" max="1541" width="10.7109375" style="1" customWidth="1"/>
    <col min="1542" max="1542" width="13.7109375" style="1" customWidth="1"/>
    <col min="1543" max="1543" width="11.140625" style="1" customWidth="1"/>
    <col min="1544" max="1544" width="9.7109375" style="1" customWidth="1"/>
    <col min="1545" max="1793" width="9.140625" style="1"/>
    <col min="1794" max="1794" width="11.140625" style="1" customWidth="1"/>
    <col min="1795" max="1795" width="35.85546875" style="1" customWidth="1"/>
    <col min="1796" max="1797" width="10.7109375" style="1" customWidth="1"/>
    <col min="1798" max="1798" width="13.7109375" style="1" customWidth="1"/>
    <col min="1799" max="1799" width="11.140625" style="1" customWidth="1"/>
    <col min="1800" max="1800" width="9.7109375" style="1" customWidth="1"/>
    <col min="1801" max="2049" width="9.140625" style="1"/>
    <col min="2050" max="2050" width="11.140625" style="1" customWidth="1"/>
    <col min="2051" max="2051" width="35.85546875" style="1" customWidth="1"/>
    <col min="2052" max="2053" width="10.7109375" style="1" customWidth="1"/>
    <col min="2054" max="2054" width="13.7109375" style="1" customWidth="1"/>
    <col min="2055" max="2055" width="11.140625" style="1" customWidth="1"/>
    <col min="2056" max="2056" width="9.7109375" style="1" customWidth="1"/>
    <col min="2057" max="2305" width="9.140625" style="1"/>
    <col min="2306" max="2306" width="11.140625" style="1" customWidth="1"/>
    <col min="2307" max="2307" width="35.85546875" style="1" customWidth="1"/>
    <col min="2308" max="2309" width="10.7109375" style="1" customWidth="1"/>
    <col min="2310" max="2310" width="13.7109375" style="1" customWidth="1"/>
    <col min="2311" max="2311" width="11.140625" style="1" customWidth="1"/>
    <col min="2312" max="2312" width="9.7109375" style="1" customWidth="1"/>
    <col min="2313" max="2561" width="9.140625" style="1"/>
    <col min="2562" max="2562" width="11.140625" style="1" customWidth="1"/>
    <col min="2563" max="2563" width="35.85546875" style="1" customWidth="1"/>
    <col min="2564" max="2565" width="10.7109375" style="1" customWidth="1"/>
    <col min="2566" max="2566" width="13.7109375" style="1" customWidth="1"/>
    <col min="2567" max="2567" width="11.140625" style="1" customWidth="1"/>
    <col min="2568" max="2568" width="9.7109375" style="1" customWidth="1"/>
    <col min="2569" max="2817" width="9.140625" style="1"/>
    <col min="2818" max="2818" width="11.140625" style="1" customWidth="1"/>
    <col min="2819" max="2819" width="35.85546875" style="1" customWidth="1"/>
    <col min="2820" max="2821" width="10.7109375" style="1" customWidth="1"/>
    <col min="2822" max="2822" width="13.7109375" style="1" customWidth="1"/>
    <col min="2823" max="2823" width="11.140625" style="1" customWidth="1"/>
    <col min="2824" max="2824" width="9.7109375" style="1" customWidth="1"/>
    <col min="2825" max="3073" width="9.140625" style="1"/>
    <col min="3074" max="3074" width="11.140625" style="1" customWidth="1"/>
    <col min="3075" max="3075" width="35.85546875" style="1" customWidth="1"/>
    <col min="3076" max="3077" width="10.7109375" style="1" customWidth="1"/>
    <col min="3078" max="3078" width="13.7109375" style="1" customWidth="1"/>
    <col min="3079" max="3079" width="11.140625" style="1" customWidth="1"/>
    <col min="3080" max="3080" width="9.7109375" style="1" customWidth="1"/>
    <col min="3081" max="3329" width="9.140625" style="1"/>
    <col min="3330" max="3330" width="11.140625" style="1" customWidth="1"/>
    <col min="3331" max="3331" width="35.85546875" style="1" customWidth="1"/>
    <col min="3332" max="3333" width="10.7109375" style="1" customWidth="1"/>
    <col min="3334" max="3334" width="13.7109375" style="1" customWidth="1"/>
    <col min="3335" max="3335" width="11.140625" style="1" customWidth="1"/>
    <col min="3336" max="3336" width="9.7109375" style="1" customWidth="1"/>
    <col min="3337" max="3585" width="9.140625" style="1"/>
    <col min="3586" max="3586" width="11.140625" style="1" customWidth="1"/>
    <col min="3587" max="3587" width="35.85546875" style="1" customWidth="1"/>
    <col min="3588" max="3589" width="10.7109375" style="1" customWidth="1"/>
    <col min="3590" max="3590" width="13.7109375" style="1" customWidth="1"/>
    <col min="3591" max="3591" width="11.140625" style="1" customWidth="1"/>
    <col min="3592" max="3592" width="9.7109375" style="1" customWidth="1"/>
    <col min="3593" max="3841" width="9.140625" style="1"/>
    <col min="3842" max="3842" width="11.140625" style="1" customWidth="1"/>
    <col min="3843" max="3843" width="35.85546875" style="1" customWidth="1"/>
    <col min="3844" max="3845" width="10.7109375" style="1" customWidth="1"/>
    <col min="3846" max="3846" width="13.7109375" style="1" customWidth="1"/>
    <col min="3847" max="3847" width="11.140625" style="1" customWidth="1"/>
    <col min="3848" max="3848" width="9.7109375" style="1" customWidth="1"/>
    <col min="3849" max="4097" width="9.140625" style="1"/>
    <col min="4098" max="4098" width="11.140625" style="1" customWidth="1"/>
    <col min="4099" max="4099" width="35.85546875" style="1" customWidth="1"/>
    <col min="4100" max="4101" width="10.7109375" style="1" customWidth="1"/>
    <col min="4102" max="4102" width="13.7109375" style="1" customWidth="1"/>
    <col min="4103" max="4103" width="11.140625" style="1" customWidth="1"/>
    <col min="4104" max="4104" width="9.7109375" style="1" customWidth="1"/>
    <col min="4105" max="4353" width="9.140625" style="1"/>
    <col min="4354" max="4354" width="11.140625" style="1" customWidth="1"/>
    <col min="4355" max="4355" width="35.85546875" style="1" customWidth="1"/>
    <col min="4356" max="4357" width="10.7109375" style="1" customWidth="1"/>
    <col min="4358" max="4358" width="13.7109375" style="1" customWidth="1"/>
    <col min="4359" max="4359" width="11.140625" style="1" customWidth="1"/>
    <col min="4360" max="4360" width="9.7109375" style="1" customWidth="1"/>
    <col min="4361" max="4609" width="9.140625" style="1"/>
    <col min="4610" max="4610" width="11.140625" style="1" customWidth="1"/>
    <col min="4611" max="4611" width="35.85546875" style="1" customWidth="1"/>
    <col min="4612" max="4613" width="10.7109375" style="1" customWidth="1"/>
    <col min="4614" max="4614" width="13.7109375" style="1" customWidth="1"/>
    <col min="4615" max="4615" width="11.140625" style="1" customWidth="1"/>
    <col min="4616" max="4616" width="9.7109375" style="1" customWidth="1"/>
    <col min="4617" max="4865" width="9.140625" style="1"/>
    <col min="4866" max="4866" width="11.140625" style="1" customWidth="1"/>
    <col min="4867" max="4867" width="35.85546875" style="1" customWidth="1"/>
    <col min="4868" max="4869" width="10.7109375" style="1" customWidth="1"/>
    <col min="4870" max="4870" width="13.7109375" style="1" customWidth="1"/>
    <col min="4871" max="4871" width="11.140625" style="1" customWidth="1"/>
    <col min="4872" max="4872" width="9.7109375" style="1" customWidth="1"/>
    <col min="4873" max="5121" width="9.140625" style="1"/>
    <col min="5122" max="5122" width="11.140625" style="1" customWidth="1"/>
    <col min="5123" max="5123" width="35.85546875" style="1" customWidth="1"/>
    <col min="5124" max="5125" width="10.7109375" style="1" customWidth="1"/>
    <col min="5126" max="5126" width="13.7109375" style="1" customWidth="1"/>
    <col min="5127" max="5127" width="11.140625" style="1" customWidth="1"/>
    <col min="5128" max="5128" width="9.7109375" style="1" customWidth="1"/>
    <col min="5129" max="5377" width="9.140625" style="1"/>
    <col min="5378" max="5378" width="11.140625" style="1" customWidth="1"/>
    <col min="5379" max="5379" width="35.85546875" style="1" customWidth="1"/>
    <col min="5380" max="5381" width="10.7109375" style="1" customWidth="1"/>
    <col min="5382" max="5382" width="13.7109375" style="1" customWidth="1"/>
    <col min="5383" max="5383" width="11.140625" style="1" customWidth="1"/>
    <col min="5384" max="5384" width="9.7109375" style="1" customWidth="1"/>
    <col min="5385" max="5633" width="9.140625" style="1"/>
    <col min="5634" max="5634" width="11.140625" style="1" customWidth="1"/>
    <col min="5635" max="5635" width="35.85546875" style="1" customWidth="1"/>
    <col min="5636" max="5637" width="10.7109375" style="1" customWidth="1"/>
    <col min="5638" max="5638" width="13.7109375" style="1" customWidth="1"/>
    <col min="5639" max="5639" width="11.140625" style="1" customWidth="1"/>
    <col min="5640" max="5640" width="9.7109375" style="1" customWidth="1"/>
    <col min="5641" max="5889" width="9.140625" style="1"/>
    <col min="5890" max="5890" width="11.140625" style="1" customWidth="1"/>
    <col min="5891" max="5891" width="35.85546875" style="1" customWidth="1"/>
    <col min="5892" max="5893" width="10.7109375" style="1" customWidth="1"/>
    <col min="5894" max="5894" width="13.7109375" style="1" customWidth="1"/>
    <col min="5895" max="5895" width="11.140625" style="1" customWidth="1"/>
    <col min="5896" max="5896" width="9.7109375" style="1" customWidth="1"/>
    <col min="5897" max="6145" width="9.140625" style="1"/>
    <col min="6146" max="6146" width="11.140625" style="1" customWidth="1"/>
    <col min="6147" max="6147" width="35.85546875" style="1" customWidth="1"/>
    <col min="6148" max="6149" width="10.7109375" style="1" customWidth="1"/>
    <col min="6150" max="6150" width="13.7109375" style="1" customWidth="1"/>
    <col min="6151" max="6151" width="11.140625" style="1" customWidth="1"/>
    <col min="6152" max="6152" width="9.7109375" style="1" customWidth="1"/>
    <col min="6153" max="6401" width="9.140625" style="1"/>
    <col min="6402" max="6402" width="11.140625" style="1" customWidth="1"/>
    <col min="6403" max="6403" width="35.85546875" style="1" customWidth="1"/>
    <col min="6404" max="6405" width="10.7109375" style="1" customWidth="1"/>
    <col min="6406" max="6406" width="13.7109375" style="1" customWidth="1"/>
    <col min="6407" max="6407" width="11.140625" style="1" customWidth="1"/>
    <col min="6408" max="6408" width="9.7109375" style="1" customWidth="1"/>
    <col min="6409" max="6657" width="9.140625" style="1"/>
    <col min="6658" max="6658" width="11.140625" style="1" customWidth="1"/>
    <col min="6659" max="6659" width="35.85546875" style="1" customWidth="1"/>
    <col min="6660" max="6661" width="10.7109375" style="1" customWidth="1"/>
    <col min="6662" max="6662" width="13.7109375" style="1" customWidth="1"/>
    <col min="6663" max="6663" width="11.140625" style="1" customWidth="1"/>
    <col min="6664" max="6664" width="9.7109375" style="1" customWidth="1"/>
    <col min="6665" max="6913" width="9.140625" style="1"/>
    <col min="6914" max="6914" width="11.140625" style="1" customWidth="1"/>
    <col min="6915" max="6915" width="35.85546875" style="1" customWidth="1"/>
    <col min="6916" max="6917" width="10.7109375" style="1" customWidth="1"/>
    <col min="6918" max="6918" width="13.7109375" style="1" customWidth="1"/>
    <col min="6919" max="6919" width="11.140625" style="1" customWidth="1"/>
    <col min="6920" max="6920" width="9.7109375" style="1" customWidth="1"/>
    <col min="6921" max="7169" width="9.140625" style="1"/>
    <col min="7170" max="7170" width="11.140625" style="1" customWidth="1"/>
    <col min="7171" max="7171" width="35.85546875" style="1" customWidth="1"/>
    <col min="7172" max="7173" width="10.7109375" style="1" customWidth="1"/>
    <col min="7174" max="7174" width="13.7109375" style="1" customWidth="1"/>
    <col min="7175" max="7175" width="11.140625" style="1" customWidth="1"/>
    <col min="7176" max="7176" width="9.7109375" style="1" customWidth="1"/>
    <col min="7177" max="7425" width="9.140625" style="1"/>
    <col min="7426" max="7426" width="11.140625" style="1" customWidth="1"/>
    <col min="7427" max="7427" width="35.85546875" style="1" customWidth="1"/>
    <col min="7428" max="7429" width="10.7109375" style="1" customWidth="1"/>
    <col min="7430" max="7430" width="13.7109375" style="1" customWidth="1"/>
    <col min="7431" max="7431" width="11.140625" style="1" customWidth="1"/>
    <col min="7432" max="7432" width="9.7109375" style="1" customWidth="1"/>
    <col min="7433" max="7681" width="9.140625" style="1"/>
    <col min="7682" max="7682" width="11.140625" style="1" customWidth="1"/>
    <col min="7683" max="7683" width="35.85546875" style="1" customWidth="1"/>
    <col min="7684" max="7685" width="10.7109375" style="1" customWidth="1"/>
    <col min="7686" max="7686" width="13.7109375" style="1" customWidth="1"/>
    <col min="7687" max="7687" width="11.140625" style="1" customWidth="1"/>
    <col min="7688" max="7688" width="9.7109375" style="1" customWidth="1"/>
    <col min="7689" max="7937" width="9.140625" style="1"/>
    <col min="7938" max="7938" width="11.140625" style="1" customWidth="1"/>
    <col min="7939" max="7939" width="35.85546875" style="1" customWidth="1"/>
    <col min="7940" max="7941" width="10.7109375" style="1" customWidth="1"/>
    <col min="7942" max="7942" width="13.7109375" style="1" customWidth="1"/>
    <col min="7943" max="7943" width="11.140625" style="1" customWidth="1"/>
    <col min="7944" max="7944" width="9.7109375" style="1" customWidth="1"/>
    <col min="7945" max="8193" width="9.140625" style="1"/>
    <col min="8194" max="8194" width="11.140625" style="1" customWidth="1"/>
    <col min="8195" max="8195" width="35.85546875" style="1" customWidth="1"/>
    <col min="8196" max="8197" width="10.7109375" style="1" customWidth="1"/>
    <col min="8198" max="8198" width="13.7109375" style="1" customWidth="1"/>
    <col min="8199" max="8199" width="11.140625" style="1" customWidth="1"/>
    <col min="8200" max="8200" width="9.7109375" style="1" customWidth="1"/>
    <col min="8201" max="8449" width="9.140625" style="1"/>
    <col min="8450" max="8450" width="11.140625" style="1" customWidth="1"/>
    <col min="8451" max="8451" width="35.85546875" style="1" customWidth="1"/>
    <col min="8452" max="8453" width="10.7109375" style="1" customWidth="1"/>
    <col min="8454" max="8454" width="13.7109375" style="1" customWidth="1"/>
    <col min="8455" max="8455" width="11.140625" style="1" customWidth="1"/>
    <col min="8456" max="8456" width="9.7109375" style="1" customWidth="1"/>
    <col min="8457" max="8705" width="9.140625" style="1"/>
    <col min="8706" max="8706" width="11.140625" style="1" customWidth="1"/>
    <col min="8707" max="8707" width="35.85546875" style="1" customWidth="1"/>
    <col min="8708" max="8709" width="10.7109375" style="1" customWidth="1"/>
    <col min="8710" max="8710" width="13.7109375" style="1" customWidth="1"/>
    <col min="8711" max="8711" width="11.140625" style="1" customWidth="1"/>
    <col min="8712" max="8712" width="9.7109375" style="1" customWidth="1"/>
    <col min="8713" max="8961" width="9.140625" style="1"/>
    <col min="8962" max="8962" width="11.140625" style="1" customWidth="1"/>
    <col min="8963" max="8963" width="35.85546875" style="1" customWidth="1"/>
    <col min="8964" max="8965" width="10.7109375" style="1" customWidth="1"/>
    <col min="8966" max="8966" width="13.7109375" style="1" customWidth="1"/>
    <col min="8967" max="8967" width="11.140625" style="1" customWidth="1"/>
    <col min="8968" max="8968" width="9.7109375" style="1" customWidth="1"/>
    <col min="8969" max="9217" width="9.140625" style="1"/>
    <col min="9218" max="9218" width="11.140625" style="1" customWidth="1"/>
    <col min="9219" max="9219" width="35.85546875" style="1" customWidth="1"/>
    <col min="9220" max="9221" width="10.7109375" style="1" customWidth="1"/>
    <col min="9222" max="9222" width="13.7109375" style="1" customWidth="1"/>
    <col min="9223" max="9223" width="11.140625" style="1" customWidth="1"/>
    <col min="9224" max="9224" width="9.7109375" style="1" customWidth="1"/>
    <col min="9225" max="9473" width="9.140625" style="1"/>
    <col min="9474" max="9474" width="11.140625" style="1" customWidth="1"/>
    <col min="9475" max="9475" width="35.85546875" style="1" customWidth="1"/>
    <col min="9476" max="9477" width="10.7109375" style="1" customWidth="1"/>
    <col min="9478" max="9478" width="13.7109375" style="1" customWidth="1"/>
    <col min="9479" max="9479" width="11.140625" style="1" customWidth="1"/>
    <col min="9480" max="9480" width="9.7109375" style="1" customWidth="1"/>
    <col min="9481" max="9729" width="9.140625" style="1"/>
    <col min="9730" max="9730" width="11.140625" style="1" customWidth="1"/>
    <col min="9731" max="9731" width="35.85546875" style="1" customWidth="1"/>
    <col min="9732" max="9733" width="10.7109375" style="1" customWidth="1"/>
    <col min="9734" max="9734" width="13.7109375" style="1" customWidth="1"/>
    <col min="9735" max="9735" width="11.140625" style="1" customWidth="1"/>
    <col min="9736" max="9736" width="9.7109375" style="1" customWidth="1"/>
    <col min="9737" max="9985" width="9.140625" style="1"/>
    <col min="9986" max="9986" width="11.140625" style="1" customWidth="1"/>
    <col min="9987" max="9987" width="35.85546875" style="1" customWidth="1"/>
    <col min="9988" max="9989" width="10.7109375" style="1" customWidth="1"/>
    <col min="9990" max="9990" width="13.7109375" style="1" customWidth="1"/>
    <col min="9991" max="9991" width="11.140625" style="1" customWidth="1"/>
    <col min="9992" max="9992" width="9.7109375" style="1" customWidth="1"/>
    <col min="9993" max="10241" width="9.140625" style="1"/>
    <col min="10242" max="10242" width="11.140625" style="1" customWidth="1"/>
    <col min="10243" max="10243" width="35.85546875" style="1" customWidth="1"/>
    <col min="10244" max="10245" width="10.7109375" style="1" customWidth="1"/>
    <col min="10246" max="10246" width="13.7109375" style="1" customWidth="1"/>
    <col min="10247" max="10247" width="11.140625" style="1" customWidth="1"/>
    <col min="10248" max="10248" width="9.7109375" style="1" customWidth="1"/>
    <col min="10249" max="10497" width="9.140625" style="1"/>
    <col min="10498" max="10498" width="11.140625" style="1" customWidth="1"/>
    <col min="10499" max="10499" width="35.85546875" style="1" customWidth="1"/>
    <col min="10500" max="10501" width="10.7109375" style="1" customWidth="1"/>
    <col min="10502" max="10502" width="13.7109375" style="1" customWidth="1"/>
    <col min="10503" max="10503" width="11.140625" style="1" customWidth="1"/>
    <col min="10504" max="10504" width="9.7109375" style="1" customWidth="1"/>
    <col min="10505" max="10753" width="9.140625" style="1"/>
    <col min="10754" max="10754" width="11.140625" style="1" customWidth="1"/>
    <col min="10755" max="10755" width="35.85546875" style="1" customWidth="1"/>
    <col min="10756" max="10757" width="10.7109375" style="1" customWidth="1"/>
    <col min="10758" max="10758" width="13.7109375" style="1" customWidth="1"/>
    <col min="10759" max="10759" width="11.140625" style="1" customWidth="1"/>
    <col min="10760" max="10760" width="9.7109375" style="1" customWidth="1"/>
    <col min="10761" max="11009" width="9.140625" style="1"/>
    <col min="11010" max="11010" width="11.140625" style="1" customWidth="1"/>
    <col min="11011" max="11011" width="35.85546875" style="1" customWidth="1"/>
    <col min="11012" max="11013" width="10.7109375" style="1" customWidth="1"/>
    <col min="11014" max="11014" width="13.7109375" style="1" customWidth="1"/>
    <col min="11015" max="11015" width="11.140625" style="1" customWidth="1"/>
    <col min="11016" max="11016" width="9.7109375" style="1" customWidth="1"/>
    <col min="11017" max="11265" width="9.140625" style="1"/>
    <col min="11266" max="11266" width="11.140625" style="1" customWidth="1"/>
    <col min="11267" max="11267" width="35.85546875" style="1" customWidth="1"/>
    <col min="11268" max="11269" width="10.7109375" style="1" customWidth="1"/>
    <col min="11270" max="11270" width="13.7109375" style="1" customWidth="1"/>
    <col min="11271" max="11271" width="11.140625" style="1" customWidth="1"/>
    <col min="11272" max="11272" width="9.7109375" style="1" customWidth="1"/>
    <col min="11273" max="11521" width="9.140625" style="1"/>
    <col min="11522" max="11522" width="11.140625" style="1" customWidth="1"/>
    <col min="11523" max="11523" width="35.85546875" style="1" customWidth="1"/>
    <col min="11524" max="11525" width="10.7109375" style="1" customWidth="1"/>
    <col min="11526" max="11526" width="13.7109375" style="1" customWidth="1"/>
    <col min="11527" max="11527" width="11.140625" style="1" customWidth="1"/>
    <col min="11528" max="11528" width="9.7109375" style="1" customWidth="1"/>
    <col min="11529" max="11777" width="9.140625" style="1"/>
    <col min="11778" max="11778" width="11.140625" style="1" customWidth="1"/>
    <col min="11779" max="11779" width="35.85546875" style="1" customWidth="1"/>
    <col min="11780" max="11781" width="10.7109375" style="1" customWidth="1"/>
    <col min="11782" max="11782" width="13.7109375" style="1" customWidth="1"/>
    <col min="11783" max="11783" width="11.140625" style="1" customWidth="1"/>
    <col min="11784" max="11784" width="9.7109375" style="1" customWidth="1"/>
    <col min="11785" max="12033" width="9.140625" style="1"/>
    <col min="12034" max="12034" width="11.140625" style="1" customWidth="1"/>
    <col min="12035" max="12035" width="35.85546875" style="1" customWidth="1"/>
    <col min="12036" max="12037" width="10.7109375" style="1" customWidth="1"/>
    <col min="12038" max="12038" width="13.7109375" style="1" customWidth="1"/>
    <col min="12039" max="12039" width="11.140625" style="1" customWidth="1"/>
    <col min="12040" max="12040" width="9.7109375" style="1" customWidth="1"/>
    <col min="12041" max="12289" width="9.140625" style="1"/>
    <col min="12290" max="12290" width="11.140625" style="1" customWidth="1"/>
    <col min="12291" max="12291" width="35.85546875" style="1" customWidth="1"/>
    <col min="12292" max="12293" width="10.7109375" style="1" customWidth="1"/>
    <col min="12294" max="12294" width="13.7109375" style="1" customWidth="1"/>
    <col min="12295" max="12295" width="11.140625" style="1" customWidth="1"/>
    <col min="12296" max="12296" width="9.7109375" style="1" customWidth="1"/>
    <col min="12297" max="12545" width="9.140625" style="1"/>
    <col min="12546" max="12546" width="11.140625" style="1" customWidth="1"/>
    <col min="12547" max="12547" width="35.85546875" style="1" customWidth="1"/>
    <col min="12548" max="12549" width="10.7109375" style="1" customWidth="1"/>
    <col min="12550" max="12550" width="13.7109375" style="1" customWidth="1"/>
    <col min="12551" max="12551" width="11.140625" style="1" customWidth="1"/>
    <col min="12552" max="12552" width="9.7109375" style="1" customWidth="1"/>
    <col min="12553" max="12801" width="9.140625" style="1"/>
    <col min="12802" max="12802" width="11.140625" style="1" customWidth="1"/>
    <col min="12803" max="12803" width="35.85546875" style="1" customWidth="1"/>
    <col min="12804" max="12805" width="10.7109375" style="1" customWidth="1"/>
    <col min="12806" max="12806" width="13.7109375" style="1" customWidth="1"/>
    <col min="12807" max="12807" width="11.140625" style="1" customWidth="1"/>
    <col min="12808" max="12808" width="9.7109375" style="1" customWidth="1"/>
    <col min="12809" max="13057" width="9.140625" style="1"/>
    <col min="13058" max="13058" width="11.140625" style="1" customWidth="1"/>
    <col min="13059" max="13059" width="35.85546875" style="1" customWidth="1"/>
    <col min="13060" max="13061" width="10.7109375" style="1" customWidth="1"/>
    <col min="13062" max="13062" width="13.7109375" style="1" customWidth="1"/>
    <col min="13063" max="13063" width="11.140625" style="1" customWidth="1"/>
    <col min="13064" max="13064" width="9.7109375" style="1" customWidth="1"/>
    <col min="13065" max="13313" width="9.140625" style="1"/>
    <col min="13314" max="13314" width="11.140625" style="1" customWidth="1"/>
    <col min="13315" max="13315" width="35.85546875" style="1" customWidth="1"/>
    <col min="13316" max="13317" width="10.7109375" style="1" customWidth="1"/>
    <col min="13318" max="13318" width="13.7109375" style="1" customWidth="1"/>
    <col min="13319" max="13319" width="11.140625" style="1" customWidth="1"/>
    <col min="13320" max="13320" width="9.7109375" style="1" customWidth="1"/>
    <col min="13321" max="13569" width="9.140625" style="1"/>
    <col min="13570" max="13570" width="11.140625" style="1" customWidth="1"/>
    <col min="13571" max="13571" width="35.85546875" style="1" customWidth="1"/>
    <col min="13572" max="13573" width="10.7109375" style="1" customWidth="1"/>
    <col min="13574" max="13574" width="13.7109375" style="1" customWidth="1"/>
    <col min="13575" max="13575" width="11.140625" style="1" customWidth="1"/>
    <col min="13576" max="13576" width="9.7109375" style="1" customWidth="1"/>
    <col min="13577" max="13825" width="9.140625" style="1"/>
    <col min="13826" max="13826" width="11.140625" style="1" customWidth="1"/>
    <col min="13827" max="13827" width="35.85546875" style="1" customWidth="1"/>
    <col min="13828" max="13829" width="10.7109375" style="1" customWidth="1"/>
    <col min="13830" max="13830" width="13.7109375" style="1" customWidth="1"/>
    <col min="13831" max="13831" width="11.140625" style="1" customWidth="1"/>
    <col min="13832" max="13832" width="9.7109375" style="1" customWidth="1"/>
    <col min="13833" max="14081" width="9.140625" style="1"/>
    <col min="14082" max="14082" width="11.140625" style="1" customWidth="1"/>
    <col min="14083" max="14083" width="35.85546875" style="1" customWidth="1"/>
    <col min="14084" max="14085" width="10.7109375" style="1" customWidth="1"/>
    <col min="14086" max="14086" width="13.7109375" style="1" customWidth="1"/>
    <col min="14087" max="14087" width="11.140625" style="1" customWidth="1"/>
    <col min="14088" max="14088" width="9.7109375" style="1" customWidth="1"/>
    <col min="14089" max="14337" width="9.140625" style="1"/>
    <col min="14338" max="14338" width="11.140625" style="1" customWidth="1"/>
    <col min="14339" max="14339" width="35.85546875" style="1" customWidth="1"/>
    <col min="14340" max="14341" width="10.7109375" style="1" customWidth="1"/>
    <col min="14342" max="14342" width="13.7109375" style="1" customWidth="1"/>
    <col min="14343" max="14343" width="11.140625" style="1" customWidth="1"/>
    <col min="14344" max="14344" width="9.7109375" style="1" customWidth="1"/>
    <col min="14345" max="14593" width="9.140625" style="1"/>
    <col min="14594" max="14594" width="11.140625" style="1" customWidth="1"/>
    <col min="14595" max="14595" width="35.85546875" style="1" customWidth="1"/>
    <col min="14596" max="14597" width="10.7109375" style="1" customWidth="1"/>
    <col min="14598" max="14598" width="13.7109375" style="1" customWidth="1"/>
    <col min="14599" max="14599" width="11.140625" style="1" customWidth="1"/>
    <col min="14600" max="14600" width="9.7109375" style="1" customWidth="1"/>
    <col min="14601" max="14849" width="9.140625" style="1"/>
    <col min="14850" max="14850" width="11.140625" style="1" customWidth="1"/>
    <col min="14851" max="14851" width="35.85546875" style="1" customWidth="1"/>
    <col min="14852" max="14853" width="10.7109375" style="1" customWidth="1"/>
    <col min="14854" max="14854" width="13.7109375" style="1" customWidth="1"/>
    <col min="14855" max="14855" width="11.140625" style="1" customWidth="1"/>
    <col min="14856" max="14856" width="9.7109375" style="1" customWidth="1"/>
    <col min="14857" max="15105" width="9.140625" style="1"/>
    <col min="15106" max="15106" width="11.140625" style="1" customWidth="1"/>
    <col min="15107" max="15107" width="35.85546875" style="1" customWidth="1"/>
    <col min="15108" max="15109" width="10.7109375" style="1" customWidth="1"/>
    <col min="15110" max="15110" width="13.7109375" style="1" customWidth="1"/>
    <col min="15111" max="15111" width="11.140625" style="1" customWidth="1"/>
    <col min="15112" max="15112" width="9.7109375" style="1" customWidth="1"/>
    <col min="15113" max="15361" width="9.140625" style="1"/>
    <col min="15362" max="15362" width="11.140625" style="1" customWidth="1"/>
    <col min="15363" max="15363" width="35.85546875" style="1" customWidth="1"/>
    <col min="15364" max="15365" width="10.7109375" style="1" customWidth="1"/>
    <col min="15366" max="15366" width="13.7109375" style="1" customWidth="1"/>
    <col min="15367" max="15367" width="11.140625" style="1" customWidth="1"/>
    <col min="15368" max="15368" width="9.7109375" style="1" customWidth="1"/>
    <col min="15369" max="15617" width="9.140625" style="1"/>
    <col min="15618" max="15618" width="11.140625" style="1" customWidth="1"/>
    <col min="15619" max="15619" width="35.85546875" style="1" customWidth="1"/>
    <col min="15620" max="15621" width="10.7109375" style="1" customWidth="1"/>
    <col min="15622" max="15622" width="13.7109375" style="1" customWidth="1"/>
    <col min="15623" max="15623" width="11.140625" style="1" customWidth="1"/>
    <col min="15624" max="15624" width="9.7109375" style="1" customWidth="1"/>
    <col min="15625" max="15873" width="9.140625" style="1"/>
    <col min="15874" max="15874" width="11.140625" style="1" customWidth="1"/>
    <col min="15875" max="15875" width="35.85546875" style="1" customWidth="1"/>
    <col min="15876" max="15877" width="10.7109375" style="1" customWidth="1"/>
    <col min="15878" max="15878" width="13.7109375" style="1" customWidth="1"/>
    <col min="15879" max="15879" width="11.140625" style="1" customWidth="1"/>
    <col min="15880" max="15880" width="9.7109375" style="1" customWidth="1"/>
    <col min="15881" max="16129" width="9.140625" style="1"/>
    <col min="16130" max="16130" width="11.140625" style="1" customWidth="1"/>
    <col min="16131" max="16131" width="35.85546875" style="1" customWidth="1"/>
    <col min="16132" max="16133" width="10.7109375" style="1" customWidth="1"/>
    <col min="16134" max="16134" width="13.7109375" style="1" customWidth="1"/>
    <col min="16135" max="16135" width="11.140625" style="1" customWidth="1"/>
    <col min="16136" max="16136" width="9.7109375" style="1" customWidth="1"/>
    <col min="16137" max="16384" width="9.140625" style="1"/>
  </cols>
  <sheetData>
    <row r="1" spans="1:16" x14ac:dyDescent="0.2">
      <c r="A1" s="61"/>
      <c r="B1" s="61"/>
      <c r="C1" s="61"/>
      <c r="D1" s="61"/>
      <c r="E1" s="61"/>
      <c r="F1" s="61"/>
      <c r="G1" s="61"/>
      <c r="H1" s="61"/>
    </row>
    <row r="2" spans="1:16" ht="15.75" x14ac:dyDescent="0.2">
      <c r="A2" s="78" t="s">
        <v>62</v>
      </c>
      <c r="B2" s="78"/>
      <c r="C2" s="78"/>
      <c r="D2" s="78"/>
      <c r="E2" s="79">
        <v>1</v>
      </c>
      <c r="F2" s="79"/>
      <c r="G2" s="79"/>
      <c r="H2" s="79"/>
    </row>
    <row r="3" spans="1:16" x14ac:dyDescent="0.2">
      <c r="A3" s="61"/>
      <c r="B3" s="61"/>
      <c r="C3" s="61"/>
      <c r="D3" s="61"/>
      <c r="E3" s="61"/>
      <c r="F3" s="61"/>
      <c r="G3" s="61"/>
      <c r="H3" s="61"/>
    </row>
    <row r="4" spans="1:16" x14ac:dyDescent="0.2">
      <c r="A4" s="80" t="s">
        <v>100</v>
      </c>
      <c r="B4" s="80"/>
      <c r="C4" s="80"/>
      <c r="D4" s="80"/>
      <c r="E4" s="80"/>
      <c r="F4" s="80"/>
      <c r="G4" s="80"/>
      <c r="H4" s="80"/>
    </row>
    <row r="5" spans="1:16" x14ac:dyDescent="0.2">
      <c r="A5" s="77" t="s">
        <v>1</v>
      </c>
      <c r="B5" s="77"/>
      <c r="C5" s="77"/>
      <c r="D5" s="77"/>
      <c r="E5" s="77"/>
      <c r="F5" s="77"/>
      <c r="G5" s="77"/>
      <c r="H5" s="77"/>
      <c r="I5" s="25"/>
      <c r="J5" s="25"/>
      <c r="K5" s="25"/>
      <c r="L5" s="25"/>
      <c r="M5" s="25"/>
      <c r="N5" s="25"/>
      <c r="O5" s="25"/>
      <c r="P5" s="25"/>
    </row>
    <row r="6" spans="1:16" x14ac:dyDescent="0.2">
      <c r="A6" s="77"/>
      <c r="B6" s="77"/>
      <c r="C6" s="77"/>
      <c r="D6" s="77"/>
      <c r="E6" s="77"/>
      <c r="F6" s="77"/>
      <c r="G6" s="77"/>
      <c r="H6" s="77"/>
      <c r="I6" s="25"/>
      <c r="J6" s="25"/>
      <c r="K6" s="25"/>
      <c r="L6" s="25"/>
      <c r="M6" s="25"/>
      <c r="N6" s="25"/>
      <c r="O6" s="25"/>
      <c r="P6" s="25"/>
    </row>
    <row r="7" spans="1:16" x14ac:dyDescent="0.2">
      <c r="A7" s="65" t="s">
        <v>2</v>
      </c>
      <c r="B7" s="65"/>
      <c r="C7" s="67" t="s">
        <v>95</v>
      </c>
      <c r="D7" s="67"/>
      <c r="E7" s="67"/>
      <c r="F7" s="67"/>
      <c r="G7" s="67"/>
      <c r="H7" s="67"/>
      <c r="I7" s="25"/>
      <c r="J7" s="25"/>
      <c r="K7" s="25"/>
      <c r="L7" s="25"/>
      <c r="M7" s="25"/>
      <c r="N7" s="25"/>
      <c r="O7" s="25"/>
      <c r="P7" s="25"/>
    </row>
    <row r="8" spans="1:16" x14ac:dyDescent="0.2">
      <c r="A8" s="65" t="s">
        <v>3</v>
      </c>
      <c r="B8" s="65"/>
      <c r="C8" s="67" t="s">
        <v>95</v>
      </c>
      <c r="D8" s="67"/>
      <c r="E8" s="67"/>
      <c r="F8" s="67"/>
      <c r="G8" s="67"/>
      <c r="H8" s="67"/>
      <c r="I8" s="25"/>
      <c r="J8" s="25"/>
      <c r="K8" s="25"/>
      <c r="L8" s="25"/>
      <c r="M8" s="25"/>
      <c r="N8" s="25"/>
      <c r="O8" s="25"/>
      <c r="P8" s="25"/>
    </row>
    <row r="9" spans="1:16" x14ac:dyDescent="0.2">
      <c r="A9" s="66" t="s">
        <v>4</v>
      </c>
      <c r="B9" s="66"/>
      <c r="C9" s="67" t="s">
        <v>5</v>
      </c>
      <c r="D9" s="67"/>
      <c r="E9" s="67"/>
      <c r="F9" s="67"/>
      <c r="G9" s="67"/>
      <c r="H9" s="67"/>
      <c r="I9" s="21"/>
      <c r="J9" s="21"/>
      <c r="K9" s="21"/>
      <c r="L9" s="21"/>
      <c r="M9" s="21"/>
      <c r="N9" s="21"/>
      <c r="O9" s="21"/>
      <c r="P9" s="21"/>
    </row>
    <row r="10" spans="1:16" x14ac:dyDescent="0.2">
      <c r="A10" s="65" t="s">
        <v>6</v>
      </c>
      <c r="B10" s="65"/>
      <c r="C10" s="67">
        <f>[1]Koptāme!C12</f>
        <v>0</v>
      </c>
      <c r="D10" s="67"/>
      <c r="E10" s="67"/>
      <c r="F10" s="67"/>
      <c r="G10" s="67"/>
      <c r="H10" s="67"/>
      <c r="I10" s="21"/>
      <c r="J10" s="21"/>
      <c r="K10" s="21"/>
      <c r="L10" s="21"/>
      <c r="M10" s="21"/>
      <c r="N10" s="21"/>
      <c r="O10" s="21"/>
      <c r="P10" s="21"/>
    </row>
    <row r="11" spans="1:16" s="32" customFormat="1" x14ac:dyDescent="0.2">
      <c r="A11" s="66"/>
      <c r="B11" s="66"/>
      <c r="C11" s="29"/>
      <c r="D11" s="29"/>
      <c r="E11" s="29"/>
      <c r="F11" s="29"/>
      <c r="G11" s="29"/>
      <c r="H11" s="29"/>
      <c r="I11" s="30"/>
      <c r="J11" s="31"/>
    </row>
    <row r="12" spans="1:16" s="32" customFormat="1" x14ac:dyDescent="0.2">
      <c r="A12" s="66"/>
      <c r="B12" s="66"/>
      <c r="C12" s="33" t="s">
        <v>63</v>
      </c>
      <c r="D12" s="81">
        <f>D24</f>
        <v>0</v>
      </c>
      <c r="E12" s="81"/>
      <c r="F12" s="81"/>
      <c r="G12" s="81"/>
      <c r="H12" s="81"/>
      <c r="I12" s="30"/>
      <c r="J12" s="31"/>
    </row>
    <row r="13" spans="1:16" s="35" customFormat="1" x14ac:dyDescent="0.2">
      <c r="A13" s="65"/>
      <c r="B13" s="65"/>
      <c r="C13" s="33" t="s">
        <v>64</v>
      </c>
      <c r="D13" s="34">
        <f>H20</f>
        <v>0</v>
      </c>
      <c r="E13" s="29"/>
      <c r="F13" s="29"/>
      <c r="G13" s="29"/>
      <c r="H13" s="29"/>
    </row>
    <row r="14" spans="1:16" s="35" customFormat="1" ht="12.75" customHeight="1" thickBot="1" x14ac:dyDescent="0.25">
      <c r="A14" s="201"/>
      <c r="B14" s="201"/>
      <c r="C14" s="201"/>
      <c r="D14" s="201"/>
      <c r="E14" s="201"/>
      <c r="F14" s="201"/>
      <c r="G14" s="201"/>
      <c r="H14" s="201"/>
    </row>
    <row r="15" spans="1:16" s="35" customFormat="1" ht="12.75" customHeight="1" x14ac:dyDescent="0.2">
      <c r="A15" s="212" t="s">
        <v>11</v>
      </c>
      <c r="B15" s="213" t="s">
        <v>65</v>
      </c>
      <c r="C15" s="214" t="s">
        <v>66</v>
      </c>
      <c r="D15" s="210" t="s">
        <v>8</v>
      </c>
      <c r="E15" s="215" t="s">
        <v>67</v>
      </c>
      <c r="F15" s="216"/>
      <c r="G15" s="216"/>
      <c r="H15" s="217" t="s">
        <v>68</v>
      </c>
    </row>
    <row r="16" spans="1:16" ht="42" customHeight="1" thickBot="1" x14ac:dyDescent="0.25">
      <c r="A16" s="218"/>
      <c r="B16" s="219"/>
      <c r="C16" s="220"/>
      <c r="D16" s="221"/>
      <c r="E16" s="222" t="s">
        <v>69</v>
      </c>
      <c r="F16" s="223" t="s">
        <v>70</v>
      </c>
      <c r="G16" s="223" t="s">
        <v>71</v>
      </c>
      <c r="H16" s="224"/>
    </row>
    <row r="17" spans="1:16" ht="13.5" thickBot="1" x14ac:dyDescent="0.25">
      <c r="A17" s="225">
        <v>1</v>
      </c>
      <c r="B17" s="226">
        <v>2</v>
      </c>
      <c r="C17" s="227">
        <v>3</v>
      </c>
      <c r="D17" s="228">
        <v>4</v>
      </c>
      <c r="E17" s="229">
        <v>5</v>
      </c>
      <c r="F17" s="226">
        <v>6</v>
      </c>
      <c r="G17" s="226">
        <v>7</v>
      </c>
      <c r="H17" s="230">
        <v>8</v>
      </c>
    </row>
    <row r="18" spans="1:16" x14ac:dyDescent="0.2">
      <c r="A18" s="165">
        <v>1</v>
      </c>
      <c r="B18" s="152">
        <v>1</v>
      </c>
      <c r="C18" s="211" t="s">
        <v>96</v>
      </c>
      <c r="D18" s="205">
        <f>ROUND(SUM(E18:G18),2)</f>
        <v>0</v>
      </c>
      <c r="E18" s="200">
        <f>'Trenežieru zāle'!M30</f>
        <v>0</v>
      </c>
      <c r="F18" s="188">
        <f>'Trenežieru zāle'!N30</f>
        <v>0</v>
      </c>
      <c r="G18" s="188">
        <f>'Trenežieru zāle'!O30</f>
        <v>0</v>
      </c>
      <c r="H18" s="231">
        <f>'Trenežieru zāle'!L30</f>
        <v>0</v>
      </c>
    </row>
    <row r="19" spans="1:16" ht="13.5" thickBot="1" x14ac:dyDescent="0.25">
      <c r="A19" s="232">
        <v>1</v>
      </c>
      <c r="B19" s="185">
        <v>2</v>
      </c>
      <c r="C19" s="193" t="s">
        <v>97</v>
      </c>
      <c r="D19" s="203">
        <f>ROUND(SUM(E19:G19),2)</f>
        <v>0</v>
      </c>
      <c r="E19" s="198">
        <f>'Sporta halles foajē'!M33</f>
        <v>0</v>
      </c>
      <c r="F19" s="186">
        <f>'Sporta halles foajē'!N33</f>
        <v>0</v>
      </c>
      <c r="G19" s="186">
        <f>'Sporta halles foajē'!O33</f>
        <v>0</v>
      </c>
      <c r="H19" s="233">
        <f>'Sporta halles foajē'!L33</f>
        <v>0</v>
      </c>
    </row>
    <row r="20" spans="1:16" s="35" customFormat="1" ht="13.5" thickBot="1" x14ac:dyDescent="0.25">
      <c r="A20" s="189"/>
      <c r="B20" s="190"/>
      <c r="C20" s="194" t="s">
        <v>72</v>
      </c>
      <c r="D20" s="204">
        <f>ROUND(SUM(D18:D19),2)</f>
        <v>0</v>
      </c>
      <c r="E20" s="199">
        <f t="shared" ref="E20:H20" si="0">ROUND(SUM(E18:E19),2)</f>
        <v>0</v>
      </c>
      <c r="F20" s="191">
        <f t="shared" si="0"/>
        <v>0</v>
      </c>
      <c r="G20" s="191">
        <f t="shared" si="0"/>
        <v>0</v>
      </c>
      <c r="H20" s="192">
        <f t="shared" si="0"/>
        <v>0</v>
      </c>
      <c r="L20" s="37"/>
    </row>
    <row r="21" spans="1:16" s="35" customFormat="1" x14ac:dyDescent="0.2">
      <c r="A21" s="234"/>
      <c r="B21" s="187">
        <v>0</v>
      </c>
      <c r="C21" s="195" t="s">
        <v>45</v>
      </c>
      <c r="D21" s="205">
        <f>ROUND(D20*B21,2)</f>
        <v>0</v>
      </c>
      <c r="E21" s="200"/>
      <c r="F21" s="188"/>
      <c r="G21" s="188"/>
      <c r="H21" s="231"/>
      <c r="L21" s="37"/>
    </row>
    <row r="22" spans="1:16" s="35" customFormat="1" x14ac:dyDescent="0.2">
      <c r="A22" s="235"/>
      <c r="B22" s="38">
        <v>0</v>
      </c>
      <c r="C22" s="196" t="s">
        <v>73</v>
      </c>
      <c r="D22" s="202">
        <f>ROUND(D21*B22,2)</f>
        <v>0</v>
      </c>
      <c r="E22" s="197"/>
      <c r="F22" s="36"/>
      <c r="G22" s="36"/>
      <c r="H22" s="236"/>
      <c r="I22" s="39"/>
      <c r="J22" s="23"/>
      <c r="K22" s="40"/>
      <c r="L22" s="41"/>
      <c r="M22" s="41"/>
      <c r="N22" s="41"/>
      <c r="O22" s="41"/>
      <c r="P22" s="41"/>
    </row>
    <row r="23" spans="1:16" s="35" customFormat="1" ht="13.5" thickBot="1" x14ac:dyDescent="0.25">
      <c r="A23" s="237"/>
      <c r="B23" s="206">
        <v>0</v>
      </c>
      <c r="C23" s="207" t="s">
        <v>46</v>
      </c>
      <c r="D23" s="203">
        <f>ROUND(D20*B23,2)</f>
        <v>0</v>
      </c>
      <c r="E23" s="197"/>
      <c r="F23" s="36"/>
      <c r="G23" s="36"/>
      <c r="H23" s="236"/>
      <c r="I23" s="39"/>
      <c r="J23" s="23"/>
      <c r="K23" s="40"/>
      <c r="L23" s="41"/>
      <c r="M23" s="41"/>
      <c r="N23" s="41"/>
      <c r="O23" s="41"/>
      <c r="P23" s="41"/>
    </row>
    <row r="24" spans="1:16" ht="13.5" thickBot="1" x14ac:dyDescent="0.25">
      <c r="A24" s="189"/>
      <c r="B24" s="208"/>
      <c r="C24" s="209" t="s">
        <v>74</v>
      </c>
      <c r="D24" s="204">
        <f>ROUND(D23+D21+D20,2)</f>
        <v>0</v>
      </c>
      <c r="E24" s="238"/>
      <c r="F24" s="239"/>
      <c r="G24" s="239"/>
      <c r="H24" s="240"/>
    </row>
    <row r="27" spans="1:16" x14ac:dyDescent="0.2">
      <c r="A27" s="20" t="s">
        <v>47</v>
      </c>
      <c r="B27" s="68"/>
      <c r="C27" s="68"/>
    </row>
    <row r="28" spans="1:16" x14ac:dyDescent="0.2">
      <c r="B28" s="62" t="s">
        <v>48</v>
      </c>
      <c r="C28" s="62"/>
    </row>
    <row r="29" spans="1:16" x14ac:dyDescent="0.2">
      <c r="C29" s="20"/>
    </row>
    <row r="30" spans="1:16" x14ac:dyDescent="0.2">
      <c r="A30" s="69" t="s">
        <v>50</v>
      </c>
      <c r="B30" s="69"/>
      <c r="C30" s="20"/>
    </row>
    <row r="32" spans="1:16" x14ac:dyDescent="0.2">
      <c r="A32" s="69" t="s">
        <v>10</v>
      </c>
      <c r="B32" s="69"/>
      <c r="C32" s="4" t="s">
        <v>99</v>
      </c>
      <c r="D32" s="4"/>
      <c r="E32" s="4"/>
    </row>
    <row r="33" spans="1:7" x14ac:dyDescent="0.2">
      <c r="C33" s="21"/>
    </row>
    <row r="34" spans="1:7" x14ac:dyDescent="0.2">
      <c r="A34" s="20" t="s">
        <v>49</v>
      </c>
      <c r="B34" s="68"/>
      <c r="C34" s="68"/>
      <c r="D34" s="21"/>
      <c r="E34" s="21"/>
      <c r="F34" s="21"/>
      <c r="G34" s="21"/>
    </row>
    <row r="35" spans="1:7" x14ac:dyDescent="0.2">
      <c r="B35" s="62" t="s">
        <v>48</v>
      </c>
      <c r="C35" s="62"/>
    </row>
    <row r="36" spans="1:7" x14ac:dyDescent="0.2">
      <c r="C36" s="20"/>
    </row>
    <row r="37" spans="1:7" x14ac:dyDescent="0.2">
      <c r="A37" s="69" t="s">
        <v>50</v>
      </c>
      <c r="B37" s="69"/>
      <c r="C37" s="20"/>
      <c r="D37" s="21"/>
      <c r="E37" s="21"/>
      <c r="F37" s="21"/>
      <c r="G37" s="21"/>
    </row>
    <row r="38" spans="1:7" x14ac:dyDescent="0.2">
      <c r="C38" s="21"/>
      <c r="D38" s="21"/>
      <c r="E38" s="21"/>
      <c r="F38" s="21"/>
      <c r="G38" s="21"/>
    </row>
    <row r="39" spans="1:7" x14ac:dyDescent="0.2">
      <c r="D39" s="21"/>
      <c r="E39" s="21"/>
      <c r="F39" s="21"/>
      <c r="G39" s="21"/>
    </row>
    <row r="40" spans="1:7" x14ac:dyDescent="0.2">
      <c r="D40" s="21">
        <f>[1]Koptāme!C31</f>
        <v>0</v>
      </c>
      <c r="E40" s="21"/>
      <c r="F40" s="21"/>
      <c r="G40" s="21"/>
    </row>
    <row r="41" spans="1:7" x14ac:dyDescent="0.2">
      <c r="D41" s="21">
        <f>[1]Koptāme!C32</f>
        <v>0</v>
      </c>
      <c r="E41" s="21"/>
      <c r="F41" s="21"/>
      <c r="G41" s="21"/>
    </row>
    <row r="42" spans="1:7" x14ac:dyDescent="0.2">
      <c r="D42" s="21">
        <f>[1]Koptāme!C33</f>
        <v>0</v>
      </c>
      <c r="E42" s="21"/>
      <c r="F42" s="21"/>
      <c r="G42" s="21"/>
    </row>
    <row r="43" spans="1:7" x14ac:dyDescent="0.2">
      <c r="D43" s="21">
        <f>[1]Koptāme!C34</f>
        <v>0</v>
      </c>
      <c r="E43" s="21"/>
      <c r="F43" s="21"/>
      <c r="G43" s="21"/>
    </row>
    <row r="44" spans="1:7" x14ac:dyDescent="0.2">
      <c r="D44" s="21">
        <f>[1]Koptāme!C35</f>
        <v>0</v>
      </c>
      <c r="E44" s="21"/>
      <c r="F44" s="21"/>
      <c r="G44" s="21"/>
    </row>
    <row r="45" spans="1:7" x14ac:dyDescent="0.2">
      <c r="D45" s="21">
        <f>[1]Koptāme!C36</f>
        <v>0</v>
      </c>
      <c r="E45" s="21"/>
      <c r="F45" s="21"/>
      <c r="G45" s="21"/>
    </row>
    <row r="46" spans="1:7" x14ac:dyDescent="0.2">
      <c r="D46" s="21">
        <f>[1]Koptāme!C37</f>
        <v>0</v>
      </c>
      <c r="E46" s="21"/>
      <c r="F46" s="21"/>
      <c r="G46" s="21"/>
    </row>
  </sheetData>
  <sheetProtection selectLockedCells="1" selectUnlockedCells="1"/>
  <mergeCells count="33">
    <mergeCell ref="A37:B37"/>
    <mergeCell ref="B27:C27"/>
    <mergeCell ref="B28:C28"/>
    <mergeCell ref="A30:B30"/>
    <mergeCell ref="A32:B32"/>
    <mergeCell ref="B34:C34"/>
    <mergeCell ref="B35:C35"/>
    <mergeCell ref="A14:H14"/>
    <mergeCell ref="A15:A16"/>
    <mergeCell ref="B15:B16"/>
    <mergeCell ref="C15:C16"/>
    <mergeCell ref="D15:D16"/>
    <mergeCell ref="E15:G15"/>
    <mergeCell ref="H15:H16"/>
    <mergeCell ref="A13:B13"/>
    <mergeCell ref="A6:H6"/>
    <mergeCell ref="A7:B7"/>
    <mergeCell ref="C7:H7"/>
    <mergeCell ref="A8:B8"/>
    <mergeCell ref="C8:H8"/>
    <mergeCell ref="A9:B9"/>
    <mergeCell ref="C9:H9"/>
    <mergeCell ref="A10:B10"/>
    <mergeCell ref="C10:H10"/>
    <mergeCell ref="A11:B11"/>
    <mergeCell ref="A12:B12"/>
    <mergeCell ref="D12:H12"/>
    <mergeCell ref="A5:H5"/>
    <mergeCell ref="A1:H1"/>
    <mergeCell ref="A2:D2"/>
    <mergeCell ref="E2:H2"/>
    <mergeCell ref="A3:H3"/>
    <mergeCell ref="A4:H4"/>
  </mergeCells>
  <pageMargins left="0.59055118110236227" right="0.39370078740157483" top="0.78740157480314965" bottom="0.62992125984251968" header="0.39370078740157483" footer="0.39370078740157483"/>
  <pageSetup paperSize="9" fitToHeight="0" orientation="landscape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147ED-658F-46DB-9634-504E8AD8322D}">
  <sheetPr>
    <pageSetUpPr fitToPage="1"/>
  </sheetPr>
  <dimension ref="A1:Q54"/>
  <sheetViews>
    <sheetView topLeftCell="A10" zoomScaleNormal="100" workbookViewId="0">
      <selection activeCell="R19" sqref="R19"/>
    </sheetView>
  </sheetViews>
  <sheetFormatPr defaultColWidth="8.7109375" defaultRowHeight="12.75" x14ac:dyDescent="0.2"/>
  <cols>
    <col min="1" max="1" width="8.42578125" style="1" customWidth="1"/>
    <col min="2" max="2" width="9.140625" style="1" customWidth="1"/>
    <col min="3" max="3" width="34.85546875" style="1" customWidth="1"/>
    <col min="4" max="4" width="6.85546875" style="1" customWidth="1"/>
    <col min="5" max="5" width="9" style="1" bestFit="1" customWidth="1"/>
    <col min="6" max="6" width="6.28515625" style="1" customWidth="1"/>
    <col min="7" max="7" width="6.85546875" style="1" customWidth="1"/>
    <col min="8" max="8" width="7.140625" style="1" customWidth="1"/>
    <col min="9" max="9" width="7.5703125" style="1" customWidth="1"/>
    <col min="10" max="11" width="8" style="1" customWidth="1"/>
    <col min="12" max="12" width="8.140625" style="1" customWidth="1"/>
    <col min="13" max="13" width="11.5703125" style="1" customWidth="1"/>
    <col min="14" max="14" width="9" style="1" customWidth="1"/>
    <col min="15" max="16" width="10.140625" style="1" customWidth="1"/>
    <col min="17" max="17" width="8.7109375" style="1" customWidth="1"/>
    <col min="18" max="18" width="8.85546875" style="1" customWidth="1"/>
    <col min="19" max="256" width="8.7109375" style="1"/>
    <col min="257" max="257" width="8.42578125" style="1" customWidth="1"/>
    <col min="258" max="258" width="9.140625" style="1" customWidth="1"/>
    <col min="259" max="259" width="34.85546875" style="1" customWidth="1"/>
    <col min="260" max="260" width="6.85546875" style="1" customWidth="1"/>
    <col min="261" max="261" width="9" style="1" bestFit="1" customWidth="1"/>
    <col min="262" max="262" width="6.28515625" style="1" customWidth="1"/>
    <col min="263" max="263" width="6.85546875" style="1" customWidth="1"/>
    <col min="264" max="264" width="7.140625" style="1" customWidth="1"/>
    <col min="265" max="265" width="7.5703125" style="1" customWidth="1"/>
    <col min="266" max="267" width="8" style="1" customWidth="1"/>
    <col min="268" max="268" width="8.140625" style="1" customWidth="1"/>
    <col min="269" max="269" width="11.5703125" style="1" customWidth="1"/>
    <col min="270" max="270" width="9" style="1" customWidth="1"/>
    <col min="271" max="272" width="10.140625" style="1" customWidth="1"/>
    <col min="273" max="273" width="8.7109375" style="1"/>
    <col min="274" max="274" width="8.85546875" style="1" customWidth="1"/>
    <col min="275" max="512" width="8.7109375" style="1"/>
    <col min="513" max="513" width="8.42578125" style="1" customWidth="1"/>
    <col min="514" max="514" width="9.140625" style="1" customWidth="1"/>
    <col min="515" max="515" width="34.85546875" style="1" customWidth="1"/>
    <col min="516" max="516" width="6.85546875" style="1" customWidth="1"/>
    <col min="517" max="517" width="9" style="1" bestFit="1" customWidth="1"/>
    <col min="518" max="518" width="6.28515625" style="1" customWidth="1"/>
    <col min="519" max="519" width="6.85546875" style="1" customWidth="1"/>
    <col min="520" max="520" width="7.140625" style="1" customWidth="1"/>
    <col min="521" max="521" width="7.5703125" style="1" customWidth="1"/>
    <col min="522" max="523" width="8" style="1" customWidth="1"/>
    <col min="524" max="524" width="8.140625" style="1" customWidth="1"/>
    <col min="525" max="525" width="11.5703125" style="1" customWidth="1"/>
    <col min="526" max="526" width="9" style="1" customWidth="1"/>
    <col min="527" max="528" width="10.140625" style="1" customWidth="1"/>
    <col min="529" max="529" width="8.7109375" style="1"/>
    <col min="530" max="530" width="8.85546875" style="1" customWidth="1"/>
    <col min="531" max="768" width="8.7109375" style="1"/>
    <col min="769" max="769" width="8.42578125" style="1" customWidth="1"/>
    <col min="770" max="770" width="9.140625" style="1" customWidth="1"/>
    <col min="771" max="771" width="34.85546875" style="1" customWidth="1"/>
    <col min="772" max="772" width="6.85546875" style="1" customWidth="1"/>
    <col min="773" max="773" width="9" style="1" bestFit="1" customWidth="1"/>
    <col min="774" max="774" width="6.28515625" style="1" customWidth="1"/>
    <col min="775" max="775" width="6.85546875" style="1" customWidth="1"/>
    <col min="776" max="776" width="7.140625" style="1" customWidth="1"/>
    <col min="777" max="777" width="7.5703125" style="1" customWidth="1"/>
    <col min="778" max="779" width="8" style="1" customWidth="1"/>
    <col min="780" max="780" width="8.140625" style="1" customWidth="1"/>
    <col min="781" max="781" width="11.5703125" style="1" customWidth="1"/>
    <col min="782" max="782" width="9" style="1" customWidth="1"/>
    <col min="783" max="784" width="10.140625" style="1" customWidth="1"/>
    <col min="785" max="785" width="8.7109375" style="1"/>
    <col min="786" max="786" width="8.85546875" style="1" customWidth="1"/>
    <col min="787" max="1024" width="8.7109375" style="1"/>
    <col min="1025" max="1025" width="8.42578125" style="1" customWidth="1"/>
    <col min="1026" max="1026" width="9.140625" style="1" customWidth="1"/>
    <col min="1027" max="1027" width="34.85546875" style="1" customWidth="1"/>
    <col min="1028" max="1028" width="6.85546875" style="1" customWidth="1"/>
    <col min="1029" max="1029" width="9" style="1" bestFit="1" customWidth="1"/>
    <col min="1030" max="1030" width="6.28515625" style="1" customWidth="1"/>
    <col min="1031" max="1031" width="6.85546875" style="1" customWidth="1"/>
    <col min="1032" max="1032" width="7.140625" style="1" customWidth="1"/>
    <col min="1033" max="1033" width="7.5703125" style="1" customWidth="1"/>
    <col min="1034" max="1035" width="8" style="1" customWidth="1"/>
    <col min="1036" max="1036" width="8.140625" style="1" customWidth="1"/>
    <col min="1037" max="1037" width="11.5703125" style="1" customWidth="1"/>
    <col min="1038" max="1038" width="9" style="1" customWidth="1"/>
    <col min="1039" max="1040" width="10.140625" style="1" customWidth="1"/>
    <col min="1041" max="1041" width="8.7109375" style="1"/>
    <col min="1042" max="1042" width="8.85546875" style="1" customWidth="1"/>
    <col min="1043" max="1280" width="8.7109375" style="1"/>
    <col min="1281" max="1281" width="8.42578125" style="1" customWidth="1"/>
    <col min="1282" max="1282" width="9.140625" style="1" customWidth="1"/>
    <col min="1283" max="1283" width="34.85546875" style="1" customWidth="1"/>
    <col min="1284" max="1284" width="6.85546875" style="1" customWidth="1"/>
    <col min="1285" max="1285" width="9" style="1" bestFit="1" customWidth="1"/>
    <col min="1286" max="1286" width="6.28515625" style="1" customWidth="1"/>
    <col min="1287" max="1287" width="6.85546875" style="1" customWidth="1"/>
    <col min="1288" max="1288" width="7.140625" style="1" customWidth="1"/>
    <col min="1289" max="1289" width="7.5703125" style="1" customWidth="1"/>
    <col min="1290" max="1291" width="8" style="1" customWidth="1"/>
    <col min="1292" max="1292" width="8.140625" style="1" customWidth="1"/>
    <col min="1293" max="1293" width="11.5703125" style="1" customWidth="1"/>
    <col min="1294" max="1294" width="9" style="1" customWidth="1"/>
    <col min="1295" max="1296" width="10.140625" style="1" customWidth="1"/>
    <col min="1297" max="1297" width="8.7109375" style="1"/>
    <col min="1298" max="1298" width="8.85546875" style="1" customWidth="1"/>
    <col min="1299" max="1536" width="8.7109375" style="1"/>
    <col min="1537" max="1537" width="8.42578125" style="1" customWidth="1"/>
    <col min="1538" max="1538" width="9.140625" style="1" customWidth="1"/>
    <col min="1539" max="1539" width="34.85546875" style="1" customWidth="1"/>
    <col min="1540" max="1540" width="6.85546875" style="1" customWidth="1"/>
    <col min="1541" max="1541" width="9" style="1" bestFit="1" customWidth="1"/>
    <col min="1542" max="1542" width="6.28515625" style="1" customWidth="1"/>
    <col min="1543" max="1543" width="6.85546875" style="1" customWidth="1"/>
    <col min="1544" max="1544" width="7.140625" style="1" customWidth="1"/>
    <col min="1545" max="1545" width="7.5703125" style="1" customWidth="1"/>
    <col min="1546" max="1547" width="8" style="1" customWidth="1"/>
    <col min="1548" max="1548" width="8.140625" style="1" customWidth="1"/>
    <col min="1549" max="1549" width="11.5703125" style="1" customWidth="1"/>
    <col min="1550" max="1550" width="9" style="1" customWidth="1"/>
    <col min="1551" max="1552" width="10.140625" style="1" customWidth="1"/>
    <col min="1553" max="1553" width="8.7109375" style="1"/>
    <col min="1554" max="1554" width="8.85546875" style="1" customWidth="1"/>
    <col min="1555" max="1792" width="8.7109375" style="1"/>
    <col min="1793" max="1793" width="8.42578125" style="1" customWidth="1"/>
    <col min="1794" max="1794" width="9.140625" style="1" customWidth="1"/>
    <col min="1795" max="1795" width="34.85546875" style="1" customWidth="1"/>
    <col min="1796" max="1796" width="6.85546875" style="1" customWidth="1"/>
    <col min="1797" max="1797" width="9" style="1" bestFit="1" customWidth="1"/>
    <col min="1798" max="1798" width="6.28515625" style="1" customWidth="1"/>
    <col min="1799" max="1799" width="6.85546875" style="1" customWidth="1"/>
    <col min="1800" max="1800" width="7.140625" style="1" customWidth="1"/>
    <col min="1801" max="1801" width="7.5703125" style="1" customWidth="1"/>
    <col min="1802" max="1803" width="8" style="1" customWidth="1"/>
    <col min="1804" max="1804" width="8.140625" style="1" customWidth="1"/>
    <col min="1805" max="1805" width="11.5703125" style="1" customWidth="1"/>
    <col min="1806" max="1806" width="9" style="1" customWidth="1"/>
    <col min="1807" max="1808" width="10.140625" style="1" customWidth="1"/>
    <col min="1809" max="1809" width="8.7109375" style="1"/>
    <col min="1810" max="1810" width="8.85546875" style="1" customWidth="1"/>
    <col min="1811" max="2048" width="8.7109375" style="1"/>
    <col min="2049" max="2049" width="8.42578125" style="1" customWidth="1"/>
    <col min="2050" max="2050" width="9.140625" style="1" customWidth="1"/>
    <col min="2051" max="2051" width="34.85546875" style="1" customWidth="1"/>
    <col min="2052" max="2052" width="6.85546875" style="1" customWidth="1"/>
    <col min="2053" max="2053" width="9" style="1" bestFit="1" customWidth="1"/>
    <col min="2054" max="2054" width="6.28515625" style="1" customWidth="1"/>
    <col min="2055" max="2055" width="6.85546875" style="1" customWidth="1"/>
    <col min="2056" max="2056" width="7.140625" style="1" customWidth="1"/>
    <col min="2057" max="2057" width="7.5703125" style="1" customWidth="1"/>
    <col min="2058" max="2059" width="8" style="1" customWidth="1"/>
    <col min="2060" max="2060" width="8.140625" style="1" customWidth="1"/>
    <col min="2061" max="2061" width="11.5703125" style="1" customWidth="1"/>
    <col min="2062" max="2062" width="9" style="1" customWidth="1"/>
    <col min="2063" max="2064" width="10.140625" style="1" customWidth="1"/>
    <col min="2065" max="2065" width="8.7109375" style="1"/>
    <col min="2066" max="2066" width="8.85546875" style="1" customWidth="1"/>
    <col min="2067" max="2304" width="8.7109375" style="1"/>
    <col min="2305" max="2305" width="8.42578125" style="1" customWidth="1"/>
    <col min="2306" max="2306" width="9.140625" style="1" customWidth="1"/>
    <col min="2307" max="2307" width="34.85546875" style="1" customWidth="1"/>
    <col min="2308" max="2308" width="6.85546875" style="1" customWidth="1"/>
    <col min="2309" max="2309" width="9" style="1" bestFit="1" customWidth="1"/>
    <col min="2310" max="2310" width="6.28515625" style="1" customWidth="1"/>
    <col min="2311" max="2311" width="6.85546875" style="1" customWidth="1"/>
    <col min="2312" max="2312" width="7.140625" style="1" customWidth="1"/>
    <col min="2313" max="2313" width="7.5703125" style="1" customWidth="1"/>
    <col min="2314" max="2315" width="8" style="1" customWidth="1"/>
    <col min="2316" max="2316" width="8.140625" style="1" customWidth="1"/>
    <col min="2317" max="2317" width="11.5703125" style="1" customWidth="1"/>
    <col min="2318" max="2318" width="9" style="1" customWidth="1"/>
    <col min="2319" max="2320" width="10.140625" style="1" customWidth="1"/>
    <col min="2321" max="2321" width="8.7109375" style="1"/>
    <col min="2322" max="2322" width="8.85546875" style="1" customWidth="1"/>
    <col min="2323" max="2560" width="8.7109375" style="1"/>
    <col min="2561" max="2561" width="8.42578125" style="1" customWidth="1"/>
    <col min="2562" max="2562" width="9.140625" style="1" customWidth="1"/>
    <col min="2563" max="2563" width="34.85546875" style="1" customWidth="1"/>
    <col min="2564" max="2564" width="6.85546875" style="1" customWidth="1"/>
    <col min="2565" max="2565" width="9" style="1" bestFit="1" customWidth="1"/>
    <col min="2566" max="2566" width="6.28515625" style="1" customWidth="1"/>
    <col min="2567" max="2567" width="6.85546875" style="1" customWidth="1"/>
    <col min="2568" max="2568" width="7.140625" style="1" customWidth="1"/>
    <col min="2569" max="2569" width="7.5703125" style="1" customWidth="1"/>
    <col min="2570" max="2571" width="8" style="1" customWidth="1"/>
    <col min="2572" max="2572" width="8.140625" style="1" customWidth="1"/>
    <col min="2573" max="2573" width="11.5703125" style="1" customWidth="1"/>
    <col min="2574" max="2574" width="9" style="1" customWidth="1"/>
    <col min="2575" max="2576" width="10.140625" style="1" customWidth="1"/>
    <col min="2577" max="2577" width="8.7109375" style="1"/>
    <col min="2578" max="2578" width="8.85546875" style="1" customWidth="1"/>
    <col min="2579" max="2816" width="8.7109375" style="1"/>
    <col min="2817" max="2817" width="8.42578125" style="1" customWidth="1"/>
    <col min="2818" max="2818" width="9.140625" style="1" customWidth="1"/>
    <col min="2819" max="2819" width="34.85546875" style="1" customWidth="1"/>
    <col min="2820" max="2820" width="6.85546875" style="1" customWidth="1"/>
    <col min="2821" max="2821" width="9" style="1" bestFit="1" customWidth="1"/>
    <col min="2822" max="2822" width="6.28515625" style="1" customWidth="1"/>
    <col min="2823" max="2823" width="6.85546875" style="1" customWidth="1"/>
    <col min="2824" max="2824" width="7.140625" style="1" customWidth="1"/>
    <col min="2825" max="2825" width="7.5703125" style="1" customWidth="1"/>
    <col min="2826" max="2827" width="8" style="1" customWidth="1"/>
    <col min="2828" max="2828" width="8.140625" style="1" customWidth="1"/>
    <col min="2829" max="2829" width="11.5703125" style="1" customWidth="1"/>
    <col min="2830" max="2830" width="9" style="1" customWidth="1"/>
    <col min="2831" max="2832" width="10.140625" style="1" customWidth="1"/>
    <col min="2833" max="2833" width="8.7109375" style="1"/>
    <col min="2834" max="2834" width="8.85546875" style="1" customWidth="1"/>
    <col min="2835" max="3072" width="8.7109375" style="1"/>
    <col min="3073" max="3073" width="8.42578125" style="1" customWidth="1"/>
    <col min="3074" max="3074" width="9.140625" style="1" customWidth="1"/>
    <col min="3075" max="3075" width="34.85546875" style="1" customWidth="1"/>
    <col min="3076" max="3076" width="6.85546875" style="1" customWidth="1"/>
    <col min="3077" max="3077" width="9" style="1" bestFit="1" customWidth="1"/>
    <col min="3078" max="3078" width="6.28515625" style="1" customWidth="1"/>
    <col min="3079" max="3079" width="6.85546875" style="1" customWidth="1"/>
    <col min="3080" max="3080" width="7.140625" style="1" customWidth="1"/>
    <col min="3081" max="3081" width="7.5703125" style="1" customWidth="1"/>
    <col min="3082" max="3083" width="8" style="1" customWidth="1"/>
    <col min="3084" max="3084" width="8.140625" style="1" customWidth="1"/>
    <col min="3085" max="3085" width="11.5703125" style="1" customWidth="1"/>
    <col min="3086" max="3086" width="9" style="1" customWidth="1"/>
    <col min="3087" max="3088" width="10.140625" style="1" customWidth="1"/>
    <col min="3089" max="3089" width="8.7109375" style="1"/>
    <col min="3090" max="3090" width="8.85546875" style="1" customWidth="1"/>
    <col min="3091" max="3328" width="8.7109375" style="1"/>
    <col min="3329" max="3329" width="8.42578125" style="1" customWidth="1"/>
    <col min="3330" max="3330" width="9.140625" style="1" customWidth="1"/>
    <col min="3331" max="3331" width="34.85546875" style="1" customWidth="1"/>
    <col min="3332" max="3332" width="6.85546875" style="1" customWidth="1"/>
    <col min="3333" max="3333" width="9" style="1" bestFit="1" customWidth="1"/>
    <col min="3334" max="3334" width="6.28515625" style="1" customWidth="1"/>
    <col min="3335" max="3335" width="6.85546875" style="1" customWidth="1"/>
    <col min="3336" max="3336" width="7.140625" style="1" customWidth="1"/>
    <col min="3337" max="3337" width="7.5703125" style="1" customWidth="1"/>
    <col min="3338" max="3339" width="8" style="1" customWidth="1"/>
    <col min="3340" max="3340" width="8.140625" style="1" customWidth="1"/>
    <col min="3341" max="3341" width="11.5703125" style="1" customWidth="1"/>
    <col min="3342" max="3342" width="9" style="1" customWidth="1"/>
    <col min="3343" max="3344" width="10.140625" style="1" customWidth="1"/>
    <col min="3345" max="3345" width="8.7109375" style="1"/>
    <col min="3346" max="3346" width="8.85546875" style="1" customWidth="1"/>
    <col min="3347" max="3584" width="8.7109375" style="1"/>
    <col min="3585" max="3585" width="8.42578125" style="1" customWidth="1"/>
    <col min="3586" max="3586" width="9.140625" style="1" customWidth="1"/>
    <col min="3587" max="3587" width="34.85546875" style="1" customWidth="1"/>
    <col min="3588" max="3588" width="6.85546875" style="1" customWidth="1"/>
    <col min="3589" max="3589" width="9" style="1" bestFit="1" customWidth="1"/>
    <col min="3590" max="3590" width="6.28515625" style="1" customWidth="1"/>
    <col min="3591" max="3591" width="6.85546875" style="1" customWidth="1"/>
    <col min="3592" max="3592" width="7.140625" style="1" customWidth="1"/>
    <col min="3593" max="3593" width="7.5703125" style="1" customWidth="1"/>
    <col min="3594" max="3595" width="8" style="1" customWidth="1"/>
    <col min="3596" max="3596" width="8.140625" style="1" customWidth="1"/>
    <col min="3597" max="3597" width="11.5703125" style="1" customWidth="1"/>
    <col min="3598" max="3598" width="9" style="1" customWidth="1"/>
    <col min="3599" max="3600" width="10.140625" style="1" customWidth="1"/>
    <col min="3601" max="3601" width="8.7109375" style="1"/>
    <col min="3602" max="3602" width="8.85546875" style="1" customWidth="1"/>
    <col min="3603" max="3840" width="8.7109375" style="1"/>
    <col min="3841" max="3841" width="8.42578125" style="1" customWidth="1"/>
    <col min="3842" max="3842" width="9.140625" style="1" customWidth="1"/>
    <col min="3843" max="3843" width="34.85546875" style="1" customWidth="1"/>
    <col min="3844" max="3844" width="6.85546875" style="1" customWidth="1"/>
    <col min="3845" max="3845" width="9" style="1" bestFit="1" customWidth="1"/>
    <col min="3846" max="3846" width="6.28515625" style="1" customWidth="1"/>
    <col min="3847" max="3847" width="6.85546875" style="1" customWidth="1"/>
    <col min="3848" max="3848" width="7.140625" style="1" customWidth="1"/>
    <col min="3849" max="3849" width="7.5703125" style="1" customWidth="1"/>
    <col min="3850" max="3851" width="8" style="1" customWidth="1"/>
    <col min="3852" max="3852" width="8.140625" style="1" customWidth="1"/>
    <col min="3853" max="3853" width="11.5703125" style="1" customWidth="1"/>
    <col min="3854" max="3854" width="9" style="1" customWidth="1"/>
    <col min="3855" max="3856" width="10.140625" style="1" customWidth="1"/>
    <col min="3857" max="3857" width="8.7109375" style="1"/>
    <col min="3858" max="3858" width="8.85546875" style="1" customWidth="1"/>
    <col min="3859" max="4096" width="8.7109375" style="1"/>
    <col min="4097" max="4097" width="8.42578125" style="1" customWidth="1"/>
    <col min="4098" max="4098" width="9.140625" style="1" customWidth="1"/>
    <col min="4099" max="4099" width="34.85546875" style="1" customWidth="1"/>
    <col min="4100" max="4100" width="6.85546875" style="1" customWidth="1"/>
    <col min="4101" max="4101" width="9" style="1" bestFit="1" customWidth="1"/>
    <col min="4102" max="4102" width="6.28515625" style="1" customWidth="1"/>
    <col min="4103" max="4103" width="6.85546875" style="1" customWidth="1"/>
    <col min="4104" max="4104" width="7.140625" style="1" customWidth="1"/>
    <col min="4105" max="4105" width="7.5703125" style="1" customWidth="1"/>
    <col min="4106" max="4107" width="8" style="1" customWidth="1"/>
    <col min="4108" max="4108" width="8.140625" style="1" customWidth="1"/>
    <col min="4109" max="4109" width="11.5703125" style="1" customWidth="1"/>
    <col min="4110" max="4110" width="9" style="1" customWidth="1"/>
    <col min="4111" max="4112" width="10.140625" style="1" customWidth="1"/>
    <col min="4113" max="4113" width="8.7109375" style="1"/>
    <col min="4114" max="4114" width="8.85546875" style="1" customWidth="1"/>
    <col min="4115" max="4352" width="8.7109375" style="1"/>
    <col min="4353" max="4353" width="8.42578125" style="1" customWidth="1"/>
    <col min="4354" max="4354" width="9.140625" style="1" customWidth="1"/>
    <col min="4355" max="4355" width="34.85546875" style="1" customWidth="1"/>
    <col min="4356" max="4356" width="6.85546875" style="1" customWidth="1"/>
    <col min="4357" max="4357" width="9" style="1" bestFit="1" customWidth="1"/>
    <col min="4358" max="4358" width="6.28515625" style="1" customWidth="1"/>
    <col min="4359" max="4359" width="6.85546875" style="1" customWidth="1"/>
    <col min="4360" max="4360" width="7.140625" style="1" customWidth="1"/>
    <col min="4361" max="4361" width="7.5703125" style="1" customWidth="1"/>
    <col min="4362" max="4363" width="8" style="1" customWidth="1"/>
    <col min="4364" max="4364" width="8.140625" style="1" customWidth="1"/>
    <col min="4365" max="4365" width="11.5703125" style="1" customWidth="1"/>
    <col min="4366" max="4366" width="9" style="1" customWidth="1"/>
    <col min="4367" max="4368" width="10.140625" style="1" customWidth="1"/>
    <col min="4369" max="4369" width="8.7109375" style="1"/>
    <col min="4370" max="4370" width="8.85546875" style="1" customWidth="1"/>
    <col min="4371" max="4608" width="8.7109375" style="1"/>
    <col min="4609" max="4609" width="8.42578125" style="1" customWidth="1"/>
    <col min="4610" max="4610" width="9.140625" style="1" customWidth="1"/>
    <col min="4611" max="4611" width="34.85546875" style="1" customWidth="1"/>
    <col min="4612" max="4612" width="6.85546875" style="1" customWidth="1"/>
    <col min="4613" max="4613" width="9" style="1" bestFit="1" customWidth="1"/>
    <col min="4614" max="4614" width="6.28515625" style="1" customWidth="1"/>
    <col min="4615" max="4615" width="6.85546875" style="1" customWidth="1"/>
    <col min="4616" max="4616" width="7.140625" style="1" customWidth="1"/>
    <col min="4617" max="4617" width="7.5703125" style="1" customWidth="1"/>
    <col min="4618" max="4619" width="8" style="1" customWidth="1"/>
    <col min="4620" max="4620" width="8.140625" style="1" customWidth="1"/>
    <col min="4621" max="4621" width="11.5703125" style="1" customWidth="1"/>
    <col min="4622" max="4622" width="9" style="1" customWidth="1"/>
    <col min="4623" max="4624" width="10.140625" style="1" customWidth="1"/>
    <col min="4625" max="4625" width="8.7109375" style="1"/>
    <col min="4626" max="4626" width="8.85546875" style="1" customWidth="1"/>
    <col min="4627" max="4864" width="8.7109375" style="1"/>
    <col min="4865" max="4865" width="8.42578125" style="1" customWidth="1"/>
    <col min="4866" max="4866" width="9.140625" style="1" customWidth="1"/>
    <col min="4867" max="4867" width="34.85546875" style="1" customWidth="1"/>
    <col min="4868" max="4868" width="6.85546875" style="1" customWidth="1"/>
    <col min="4869" max="4869" width="9" style="1" bestFit="1" customWidth="1"/>
    <col min="4870" max="4870" width="6.28515625" style="1" customWidth="1"/>
    <col min="4871" max="4871" width="6.85546875" style="1" customWidth="1"/>
    <col min="4872" max="4872" width="7.140625" style="1" customWidth="1"/>
    <col min="4873" max="4873" width="7.5703125" style="1" customWidth="1"/>
    <col min="4874" max="4875" width="8" style="1" customWidth="1"/>
    <col min="4876" max="4876" width="8.140625" style="1" customWidth="1"/>
    <col min="4877" max="4877" width="11.5703125" style="1" customWidth="1"/>
    <col min="4878" max="4878" width="9" style="1" customWidth="1"/>
    <col min="4879" max="4880" width="10.140625" style="1" customWidth="1"/>
    <col min="4881" max="4881" width="8.7109375" style="1"/>
    <col min="4882" max="4882" width="8.85546875" style="1" customWidth="1"/>
    <col min="4883" max="5120" width="8.7109375" style="1"/>
    <col min="5121" max="5121" width="8.42578125" style="1" customWidth="1"/>
    <col min="5122" max="5122" width="9.140625" style="1" customWidth="1"/>
    <col min="5123" max="5123" width="34.85546875" style="1" customWidth="1"/>
    <col min="5124" max="5124" width="6.85546875" style="1" customWidth="1"/>
    <col min="5125" max="5125" width="9" style="1" bestFit="1" customWidth="1"/>
    <col min="5126" max="5126" width="6.28515625" style="1" customWidth="1"/>
    <col min="5127" max="5127" width="6.85546875" style="1" customWidth="1"/>
    <col min="5128" max="5128" width="7.140625" style="1" customWidth="1"/>
    <col min="5129" max="5129" width="7.5703125" style="1" customWidth="1"/>
    <col min="5130" max="5131" width="8" style="1" customWidth="1"/>
    <col min="5132" max="5132" width="8.140625" style="1" customWidth="1"/>
    <col min="5133" max="5133" width="11.5703125" style="1" customWidth="1"/>
    <col min="5134" max="5134" width="9" style="1" customWidth="1"/>
    <col min="5135" max="5136" width="10.140625" style="1" customWidth="1"/>
    <col min="5137" max="5137" width="8.7109375" style="1"/>
    <col min="5138" max="5138" width="8.85546875" style="1" customWidth="1"/>
    <col min="5139" max="5376" width="8.7109375" style="1"/>
    <col min="5377" max="5377" width="8.42578125" style="1" customWidth="1"/>
    <col min="5378" max="5378" width="9.140625" style="1" customWidth="1"/>
    <col min="5379" max="5379" width="34.85546875" style="1" customWidth="1"/>
    <col min="5380" max="5380" width="6.85546875" style="1" customWidth="1"/>
    <col min="5381" max="5381" width="9" style="1" bestFit="1" customWidth="1"/>
    <col min="5382" max="5382" width="6.28515625" style="1" customWidth="1"/>
    <col min="5383" max="5383" width="6.85546875" style="1" customWidth="1"/>
    <col min="5384" max="5384" width="7.140625" style="1" customWidth="1"/>
    <col min="5385" max="5385" width="7.5703125" style="1" customWidth="1"/>
    <col min="5386" max="5387" width="8" style="1" customWidth="1"/>
    <col min="5388" max="5388" width="8.140625" style="1" customWidth="1"/>
    <col min="5389" max="5389" width="11.5703125" style="1" customWidth="1"/>
    <col min="5390" max="5390" width="9" style="1" customWidth="1"/>
    <col min="5391" max="5392" width="10.140625" style="1" customWidth="1"/>
    <col min="5393" max="5393" width="8.7109375" style="1"/>
    <col min="5394" max="5394" width="8.85546875" style="1" customWidth="1"/>
    <col min="5395" max="5632" width="8.7109375" style="1"/>
    <col min="5633" max="5633" width="8.42578125" style="1" customWidth="1"/>
    <col min="5634" max="5634" width="9.140625" style="1" customWidth="1"/>
    <col min="5635" max="5635" width="34.85546875" style="1" customWidth="1"/>
    <col min="5636" max="5636" width="6.85546875" style="1" customWidth="1"/>
    <col min="5637" max="5637" width="9" style="1" bestFit="1" customWidth="1"/>
    <col min="5638" max="5638" width="6.28515625" style="1" customWidth="1"/>
    <col min="5639" max="5639" width="6.85546875" style="1" customWidth="1"/>
    <col min="5640" max="5640" width="7.140625" style="1" customWidth="1"/>
    <col min="5641" max="5641" width="7.5703125" style="1" customWidth="1"/>
    <col min="5642" max="5643" width="8" style="1" customWidth="1"/>
    <col min="5644" max="5644" width="8.140625" style="1" customWidth="1"/>
    <col min="5645" max="5645" width="11.5703125" style="1" customWidth="1"/>
    <col min="5646" max="5646" width="9" style="1" customWidth="1"/>
    <col min="5647" max="5648" width="10.140625" style="1" customWidth="1"/>
    <col min="5649" max="5649" width="8.7109375" style="1"/>
    <col min="5650" max="5650" width="8.85546875" style="1" customWidth="1"/>
    <col min="5651" max="5888" width="8.7109375" style="1"/>
    <col min="5889" max="5889" width="8.42578125" style="1" customWidth="1"/>
    <col min="5890" max="5890" width="9.140625" style="1" customWidth="1"/>
    <col min="5891" max="5891" width="34.85546875" style="1" customWidth="1"/>
    <col min="5892" max="5892" width="6.85546875" style="1" customWidth="1"/>
    <col min="5893" max="5893" width="9" style="1" bestFit="1" customWidth="1"/>
    <col min="5894" max="5894" width="6.28515625" style="1" customWidth="1"/>
    <col min="5895" max="5895" width="6.85546875" style="1" customWidth="1"/>
    <col min="5896" max="5896" width="7.140625" style="1" customWidth="1"/>
    <col min="5897" max="5897" width="7.5703125" style="1" customWidth="1"/>
    <col min="5898" max="5899" width="8" style="1" customWidth="1"/>
    <col min="5900" max="5900" width="8.140625" style="1" customWidth="1"/>
    <col min="5901" max="5901" width="11.5703125" style="1" customWidth="1"/>
    <col min="5902" max="5902" width="9" style="1" customWidth="1"/>
    <col min="5903" max="5904" width="10.140625" style="1" customWidth="1"/>
    <col min="5905" max="5905" width="8.7109375" style="1"/>
    <col min="5906" max="5906" width="8.85546875" style="1" customWidth="1"/>
    <col min="5907" max="6144" width="8.7109375" style="1"/>
    <col min="6145" max="6145" width="8.42578125" style="1" customWidth="1"/>
    <col min="6146" max="6146" width="9.140625" style="1" customWidth="1"/>
    <col min="6147" max="6147" width="34.85546875" style="1" customWidth="1"/>
    <col min="6148" max="6148" width="6.85546875" style="1" customWidth="1"/>
    <col min="6149" max="6149" width="9" style="1" bestFit="1" customWidth="1"/>
    <col min="6150" max="6150" width="6.28515625" style="1" customWidth="1"/>
    <col min="6151" max="6151" width="6.85546875" style="1" customWidth="1"/>
    <col min="6152" max="6152" width="7.140625" style="1" customWidth="1"/>
    <col min="6153" max="6153" width="7.5703125" style="1" customWidth="1"/>
    <col min="6154" max="6155" width="8" style="1" customWidth="1"/>
    <col min="6156" max="6156" width="8.140625" style="1" customWidth="1"/>
    <col min="6157" max="6157" width="11.5703125" style="1" customWidth="1"/>
    <col min="6158" max="6158" width="9" style="1" customWidth="1"/>
    <col min="6159" max="6160" width="10.140625" style="1" customWidth="1"/>
    <col min="6161" max="6161" width="8.7109375" style="1"/>
    <col min="6162" max="6162" width="8.85546875" style="1" customWidth="1"/>
    <col min="6163" max="6400" width="8.7109375" style="1"/>
    <col min="6401" max="6401" width="8.42578125" style="1" customWidth="1"/>
    <col min="6402" max="6402" width="9.140625" style="1" customWidth="1"/>
    <col min="6403" max="6403" width="34.85546875" style="1" customWidth="1"/>
    <col min="6404" max="6404" width="6.85546875" style="1" customWidth="1"/>
    <col min="6405" max="6405" width="9" style="1" bestFit="1" customWidth="1"/>
    <col min="6406" max="6406" width="6.28515625" style="1" customWidth="1"/>
    <col min="6407" max="6407" width="6.85546875" style="1" customWidth="1"/>
    <col min="6408" max="6408" width="7.140625" style="1" customWidth="1"/>
    <col min="6409" max="6409" width="7.5703125" style="1" customWidth="1"/>
    <col min="6410" max="6411" width="8" style="1" customWidth="1"/>
    <col min="6412" max="6412" width="8.140625" style="1" customWidth="1"/>
    <col min="6413" max="6413" width="11.5703125" style="1" customWidth="1"/>
    <col min="6414" max="6414" width="9" style="1" customWidth="1"/>
    <col min="6415" max="6416" width="10.140625" style="1" customWidth="1"/>
    <col min="6417" max="6417" width="8.7109375" style="1"/>
    <col min="6418" max="6418" width="8.85546875" style="1" customWidth="1"/>
    <col min="6419" max="6656" width="8.7109375" style="1"/>
    <col min="6657" max="6657" width="8.42578125" style="1" customWidth="1"/>
    <col min="6658" max="6658" width="9.140625" style="1" customWidth="1"/>
    <col min="6659" max="6659" width="34.85546875" style="1" customWidth="1"/>
    <col min="6660" max="6660" width="6.85546875" style="1" customWidth="1"/>
    <col min="6661" max="6661" width="9" style="1" bestFit="1" customWidth="1"/>
    <col min="6662" max="6662" width="6.28515625" style="1" customWidth="1"/>
    <col min="6663" max="6663" width="6.85546875" style="1" customWidth="1"/>
    <col min="6664" max="6664" width="7.140625" style="1" customWidth="1"/>
    <col min="6665" max="6665" width="7.5703125" style="1" customWidth="1"/>
    <col min="6666" max="6667" width="8" style="1" customWidth="1"/>
    <col min="6668" max="6668" width="8.140625" style="1" customWidth="1"/>
    <col min="6669" max="6669" width="11.5703125" style="1" customWidth="1"/>
    <col min="6670" max="6670" width="9" style="1" customWidth="1"/>
    <col min="6671" max="6672" width="10.140625" style="1" customWidth="1"/>
    <col min="6673" max="6673" width="8.7109375" style="1"/>
    <col min="6674" max="6674" width="8.85546875" style="1" customWidth="1"/>
    <col min="6675" max="6912" width="8.7109375" style="1"/>
    <col min="6913" max="6913" width="8.42578125" style="1" customWidth="1"/>
    <col min="6914" max="6914" width="9.140625" style="1" customWidth="1"/>
    <col min="6915" max="6915" width="34.85546875" style="1" customWidth="1"/>
    <col min="6916" max="6916" width="6.85546875" style="1" customWidth="1"/>
    <col min="6917" max="6917" width="9" style="1" bestFit="1" customWidth="1"/>
    <col min="6918" max="6918" width="6.28515625" style="1" customWidth="1"/>
    <col min="6919" max="6919" width="6.85546875" style="1" customWidth="1"/>
    <col min="6920" max="6920" width="7.140625" style="1" customWidth="1"/>
    <col min="6921" max="6921" width="7.5703125" style="1" customWidth="1"/>
    <col min="6922" max="6923" width="8" style="1" customWidth="1"/>
    <col min="6924" max="6924" width="8.140625" style="1" customWidth="1"/>
    <col min="6925" max="6925" width="11.5703125" style="1" customWidth="1"/>
    <col min="6926" max="6926" width="9" style="1" customWidth="1"/>
    <col min="6927" max="6928" width="10.140625" style="1" customWidth="1"/>
    <col min="6929" max="6929" width="8.7109375" style="1"/>
    <col min="6930" max="6930" width="8.85546875" style="1" customWidth="1"/>
    <col min="6931" max="7168" width="8.7109375" style="1"/>
    <col min="7169" max="7169" width="8.42578125" style="1" customWidth="1"/>
    <col min="7170" max="7170" width="9.140625" style="1" customWidth="1"/>
    <col min="7171" max="7171" width="34.85546875" style="1" customWidth="1"/>
    <col min="7172" max="7172" width="6.85546875" style="1" customWidth="1"/>
    <col min="7173" max="7173" width="9" style="1" bestFit="1" customWidth="1"/>
    <col min="7174" max="7174" width="6.28515625" style="1" customWidth="1"/>
    <col min="7175" max="7175" width="6.85546875" style="1" customWidth="1"/>
    <col min="7176" max="7176" width="7.140625" style="1" customWidth="1"/>
    <col min="7177" max="7177" width="7.5703125" style="1" customWidth="1"/>
    <col min="7178" max="7179" width="8" style="1" customWidth="1"/>
    <col min="7180" max="7180" width="8.140625" style="1" customWidth="1"/>
    <col min="7181" max="7181" width="11.5703125" style="1" customWidth="1"/>
    <col min="7182" max="7182" width="9" style="1" customWidth="1"/>
    <col min="7183" max="7184" width="10.140625" style="1" customWidth="1"/>
    <col min="7185" max="7185" width="8.7109375" style="1"/>
    <col min="7186" max="7186" width="8.85546875" style="1" customWidth="1"/>
    <col min="7187" max="7424" width="8.7109375" style="1"/>
    <col min="7425" max="7425" width="8.42578125" style="1" customWidth="1"/>
    <col min="7426" max="7426" width="9.140625" style="1" customWidth="1"/>
    <col min="7427" max="7427" width="34.85546875" style="1" customWidth="1"/>
    <col min="7428" max="7428" width="6.85546875" style="1" customWidth="1"/>
    <col min="7429" max="7429" width="9" style="1" bestFit="1" customWidth="1"/>
    <col min="7430" max="7430" width="6.28515625" style="1" customWidth="1"/>
    <col min="7431" max="7431" width="6.85546875" style="1" customWidth="1"/>
    <col min="7432" max="7432" width="7.140625" style="1" customWidth="1"/>
    <col min="7433" max="7433" width="7.5703125" style="1" customWidth="1"/>
    <col min="7434" max="7435" width="8" style="1" customWidth="1"/>
    <col min="7436" max="7436" width="8.140625" style="1" customWidth="1"/>
    <col min="7437" max="7437" width="11.5703125" style="1" customWidth="1"/>
    <col min="7438" max="7438" width="9" style="1" customWidth="1"/>
    <col min="7439" max="7440" width="10.140625" style="1" customWidth="1"/>
    <col min="7441" max="7441" width="8.7109375" style="1"/>
    <col min="7442" max="7442" width="8.85546875" style="1" customWidth="1"/>
    <col min="7443" max="7680" width="8.7109375" style="1"/>
    <col min="7681" max="7681" width="8.42578125" style="1" customWidth="1"/>
    <col min="7682" max="7682" width="9.140625" style="1" customWidth="1"/>
    <col min="7683" max="7683" width="34.85546875" style="1" customWidth="1"/>
    <col min="7684" max="7684" width="6.85546875" style="1" customWidth="1"/>
    <col min="7685" max="7685" width="9" style="1" bestFit="1" customWidth="1"/>
    <col min="7686" max="7686" width="6.28515625" style="1" customWidth="1"/>
    <col min="7687" max="7687" width="6.85546875" style="1" customWidth="1"/>
    <col min="7688" max="7688" width="7.140625" style="1" customWidth="1"/>
    <col min="7689" max="7689" width="7.5703125" style="1" customWidth="1"/>
    <col min="7690" max="7691" width="8" style="1" customWidth="1"/>
    <col min="7692" max="7692" width="8.140625" style="1" customWidth="1"/>
    <col min="7693" max="7693" width="11.5703125" style="1" customWidth="1"/>
    <col min="7694" max="7694" width="9" style="1" customWidth="1"/>
    <col min="7695" max="7696" width="10.140625" style="1" customWidth="1"/>
    <col min="7697" max="7697" width="8.7109375" style="1"/>
    <col min="7698" max="7698" width="8.85546875" style="1" customWidth="1"/>
    <col min="7699" max="7936" width="8.7109375" style="1"/>
    <col min="7937" max="7937" width="8.42578125" style="1" customWidth="1"/>
    <col min="7938" max="7938" width="9.140625" style="1" customWidth="1"/>
    <col min="7939" max="7939" width="34.85546875" style="1" customWidth="1"/>
    <col min="7940" max="7940" width="6.85546875" style="1" customWidth="1"/>
    <col min="7941" max="7941" width="9" style="1" bestFit="1" customWidth="1"/>
    <col min="7942" max="7942" width="6.28515625" style="1" customWidth="1"/>
    <col min="7943" max="7943" width="6.85546875" style="1" customWidth="1"/>
    <col min="7944" max="7944" width="7.140625" style="1" customWidth="1"/>
    <col min="7945" max="7945" width="7.5703125" style="1" customWidth="1"/>
    <col min="7946" max="7947" width="8" style="1" customWidth="1"/>
    <col min="7948" max="7948" width="8.140625" style="1" customWidth="1"/>
    <col min="7949" max="7949" width="11.5703125" style="1" customWidth="1"/>
    <col min="7950" max="7950" width="9" style="1" customWidth="1"/>
    <col min="7951" max="7952" width="10.140625" style="1" customWidth="1"/>
    <col min="7953" max="7953" width="8.7109375" style="1"/>
    <col min="7954" max="7954" width="8.85546875" style="1" customWidth="1"/>
    <col min="7955" max="8192" width="8.7109375" style="1"/>
    <col min="8193" max="8193" width="8.42578125" style="1" customWidth="1"/>
    <col min="8194" max="8194" width="9.140625" style="1" customWidth="1"/>
    <col min="8195" max="8195" width="34.85546875" style="1" customWidth="1"/>
    <col min="8196" max="8196" width="6.85546875" style="1" customWidth="1"/>
    <col min="8197" max="8197" width="9" style="1" bestFit="1" customWidth="1"/>
    <col min="8198" max="8198" width="6.28515625" style="1" customWidth="1"/>
    <col min="8199" max="8199" width="6.85546875" style="1" customWidth="1"/>
    <col min="8200" max="8200" width="7.140625" style="1" customWidth="1"/>
    <col min="8201" max="8201" width="7.5703125" style="1" customWidth="1"/>
    <col min="8202" max="8203" width="8" style="1" customWidth="1"/>
    <col min="8204" max="8204" width="8.140625" style="1" customWidth="1"/>
    <col min="8205" max="8205" width="11.5703125" style="1" customWidth="1"/>
    <col min="8206" max="8206" width="9" style="1" customWidth="1"/>
    <col min="8207" max="8208" width="10.140625" style="1" customWidth="1"/>
    <col min="8209" max="8209" width="8.7109375" style="1"/>
    <col min="8210" max="8210" width="8.85546875" style="1" customWidth="1"/>
    <col min="8211" max="8448" width="8.7109375" style="1"/>
    <col min="8449" max="8449" width="8.42578125" style="1" customWidth="1"/>
    <col min="8450" max="8450" width="9.140625" style="1" customWidth="1"/>
    <col min="8451" max="8451" width="34.85546875" style="1" customWidth="1"/>
    <col min="8452" max="8452" width="6.85546875" style="1" customWidth="1"/>
    <col min="8453" max="8453" width="9" style="1" bestFit="1" customWidth="1"/>
    <col min="8454" max="8454" width="6.28515625" style="1" customWidth="1"/>
    <col min="8455" max="8455" width="6.85546875" style="1" customWidth="1"/>
    <col min="8456" max="8456" width="7.140625" style="1" customWidth="1"/>
    <col min="8457" max="8457" width="7.5703125" style="1" customWidth="1"/>
    <col min="8458" max="8459" width="8" style="1" customWidth="1"/>
    <col min="8460" max="8460" width="8.140625" style="1" customWidth="1"/>
    <col min="8461" max="8461" width="11.5703125" style="1" customWidth="1"/>
    <col min="8462" max="8462" width="9" style="1" customWidth="1"/>
    <col min="8463" max="8464" width="10.140625" style="1" customWidth="1"/>
    <col min="8465" max="8465" width="8.7109375" style="1"/>
    <col min="8466" max="8466" width="8.85546875" style="1" customWidth="1"/>
    <col min="8467" max="8704" width="8.7109375" style="1"/>
    <col min="8705" max="8705" width="8.42578125" style="1" customWidth="1"/>
    <col min="8706" max="8706" width="9.140625" style="1" customWidth="1"/>
    <col min="8707" max="8707" width="34.85546875" style="1" customWidth="1"/>
    <col min="8708" max="8708" width="6.85546875" style="1" customWidth="1"/>
    <col min="8709" max="8709" width="9" style="1" bestFit="1" customWidth="1"/>
    <col min="8710" max="8710" width="6.28515625" style="1" customWidth="1"/>
    <col min="8711" max="8711" width="6.85546875" style="1" customWidth="1"/>
    <col min="8712" max="8712" width="7.140625" style="1" customWidth="1"/>
    <col min="8713" max="8713" width="7.5703125" style="1" customWidth="1"/>
    <col min="8714" max="8715" width="8" style="1" customWidth="1"/>
    <col min="8716" max="8716" width="8.140625" style="1" customWidth="1"/>
    <col min="8717" max="8717" width="11.5703125" style="1" customWidth="1"/>
    <col min="8718" max="8718" width="9" style="1" customWidth="1"/>
    <col min="8719" max="8720" width="10.140625" style="1" customWidth="1"/>
    <col min="8721" max="8721" width="8.7109375" style="1"/>
    <col min="8722" max="8722" width="8.85546875" style="1" customWidth="1"/>
    <col min="8723" max="8960" width="8.7109375" style="1"/>
    <col min="8961" max="8961" width="8.42578125" style="1" customWidth="1"/>
    <col min="8962" max="8962" width="9.140625" style="1" customWidth="1"/>
    <col min="8963" max="8963" width="34.85546875" style="1" customWidth="1"/>
    <col min="8964" max="8964" width="6.85546875" style="1" customWidth="1"/>
    <col min="8965" max="8965" width="9" style="1" bestFit="1" customWidth="1"/>
    <col min="8966" max="8966" width="6.28515625" style="1" customWidth="1"/>
    <col min="8967" max="8967" width="6.85546875" style="1" customWidth="1"/>
    <col min="8968" max="8968" width="7.140625" style="1" customWidth="1"/>
    <col min="8969" max="8969" width="7.5703125" style="1" customWidth="1"/>
    <col min="8970" max="8971" width="8" style="1" customWidth="1"/>
    <col min="8972" max="8972" width="8.140625" style="1" customWidth="1"/>
    <col min="8973" max="8973" width="11.5703125" style="1" customWidth="1"/>
    <col min="8974" max="8974" width="9" style="1" customWidth="1"/>
    <col min="8975" max="8976" width="10.140625" style="1" customWidth="1"/>
    <col min="8977" max="8977" width="8.7109375" style="1"/>
    <col min="8978" max="8978" width="8.85546875" style="1" customWidth="1"/>
    <col min="8979" max="9216" width="8.7109375" style="1"/>
    <col min="9217" max="9217" width="8.42578125" style="1" customWidth="1"/>
    <col min="9218" max="9218" width="9.140625" style="1" customWidth="1"/>
    <col min="9219" max="9219" width="34.85546875" style="1" customWidth="1"/>
    <col min="9220" max="9220" width="6.85546875" style="1" customWidth="1"/>
    <col min="9221" max="9221" width="9" style="1" bestFit="1" customWidth="1"/>
    <col min="9222" max="9222" width="6.28515625" style="1" customWidth="1"/>
    <col min="9223" max="9223" width="6.85546875" style="1" customWidth="1"/>
    <col min="9224" max="9224" width="7.140625" style="1" customWidth="1"/>
    <col min="9225" max="9225" width="7.5703125" style="1" customWidth="1"/>
    <col min="9226" max="9227" width="8" style="1" customWidth="1"/>
    <col min="9228" max="9228" width="8.140625" style="1" customWidth="1"/>
    <col min="9229" max="9229" width="11.5703125" style="1" customWidth="1"/>
    <col min="9230" max="9230" width="9" style="1" customWidth="1"/>
    <col min="9231" max="9232" width="10.140625" style="1" customWidth="1"/>
    <col min="9233" max="9233" width="8.7109375" style="1"/>
    <col min="9234" max="9234" width="8.85546875" style="1" customWidth="1"/>
    <col min="9235" max="9472" width="8.7109375" style="1"/>
    <col min="9473" max="9473" width="8.42578125" style="1" customWidth="1"/>
    <col min="9474" max="9474" width="9.140625" style="1" customWidth="1"/>
    <col min="9475" max="9475" width="34.85546875" style="1" customWidth="1"/>
    <col min="9476" max="9476" width="6.85546875" style="1" customWidth="1"/>
    <col min="9477" max="9477" width="9" style="1" bestFit="1" customWidth="1"/>
    <col min="9478" max="9478" width="6.28515625" style="1" customWidth="1"/>
    <col min="9479" max="9479" width="6.85546875" style="1" customWidth="1"/>
    <col min="9480" max="9480" width="7.140625" style="1" customWidth="1"/>
    <col min="9481" max="9481" width="7.5703125" style="1" customWidth="1"/>
    <col min="9482" max="9483" width="8" style="1" customWidth="1"/>
    <col min="9484" max="9484" width="8.140625" style="1" customWidth="1"/>
    <col min="9485" max="9485" width="11.5703125" style="1" customWidth="1"/>
    <col min="9486" max="9486" width="9" style="1" customWidth="1"/>
    <col min="9487" max="9488" width="10.140625" style="1" customWidth="1"/>
    <col min="9489" max="9489" width="8.7109375" style="1"/>
    <col min="9490" max="9490" width="8.85546875" style="1" customWidth="1"/>
    <col min="9491" max="9728" width="8.7109375" style="1"/>
    <col min="9729" max="9729" width="8.42578125" style="1" customWidth="1"/>
    <col min="9730" max="9730" width="9.140625" style="1" customWidth="1"/>
    <col min="9731" max="9731" width="34.85546875" style="1" customWidth="1"/>
    <col min="9732" max="9732" width="6.85546875" style="1" customWidth="1"/>
    <col min="9733" max="9733" width="9" style="1" bestFit="1" customWidth="1"/>
    <col min="9734" max="9734" width="6.28515625" style="1" customWidth="1"/>
    <col min="9735" max="9735" width="6.85546875" style="1" customWidth="1"/>
    <col min="9736" max="9736" width="7.140625" style="1" customWidth="1"/>
    <col min="9737" max="9737" width="7.5703125" style="1" customWidth="1"/>
    <col min="9738" max="9739" width="8" style="1" customWidth="1"/>
    <col min="9740" max="9740" width="8.140625" style="1" customWidth="1"/>
    <col min="9741" max="9741" width="11.5703125" style="1" customWidth="1"/>
    <col min="9742" max="9742" width="9" style="1" customWidth="1"/>
    <col min="9743" max="9744" width="10.140625" style="1" customWidth="1"/>
    <col min="9745" max="9745" width="8.7109375" style="1"/>
    <col min="9746" max="9746" width="8.85546875" style="1" customWidth="1"/>
    <col min="9747" max="9984" width="8.7109375" style="1"/>
    <col min="9985" max="9985" width="8.42578125" style="1" customWidth="1"/>
    <col min="9986" max="9986" width="9.140625" style="1" customWidth="1"/>
    <col min="9987" max="9987" width="34.85546875" style="1" customWidth="1"/>
    <col min="9988" max="9988" width="6.85546875" style="1" customWidth="1"/>
    <col min="9989" max="9989" width="9" style="1" bestFit="1" customWidth="1"/>
    <col min="9990" max="9990" width="6.28515625" style="1" customWidth="1"/>
    <col min="9991" max="9991" width="6.85546875" style="1" customWidth="1"/>
    <col min="9992" max="9992" width="7.140625" style="1" customWidth="1"/>
    <col min="9993" max="9993" width="7.5703125" style="1" customWidth="1"/>
    <col min="9994" max="9995" width="8" style="1" customWidth="1"/>
    <col min="9996" max="9996" width="8.140625" style="1" customWidth="1"/>
    <col min="9997" max="9997" width="11.5703125" style="1" customWidth="1"/>
    <col min="9998" max="9998" width="9" style="1" customWidth="1"/>
    <col min="9999" max="10000" width="10.140625" style="1" customWidth="1"/>
    <col min="10001" max="10001" width="8.7109375" style="1"/>
    <col min="10002" max="10002" width="8.85546875" style="1" customWidth="1"/>
    <col min="10003" max="10240" width="8.7109375" style="1"/>
    <col min="10241" max="10241" width="8.42578125" style="1" customWidth="1"/>
    <col min="10242" max="10242" width="9.140625" style="1" customWidth="1"/>
    <col min="10243" max="10243" width="34.85546875" style="1" customWidth="1"/>
    <col min="10244" max="10244" width="6.85546875" style="1" customWidth="1"/>
    <col min="10245" max="10245" width="9" style="1" bestFit="1" customWidth="1"/>
    <col min="10246" max="10246" width="6.28515625" style="1" customWidth="1"/>
    <col min="10247" max="10247" width="6.85546875" style="1" customWidth="1"/>
    <col min="10248" max="10248" width="7.140625" style="1" customWidth="1"/>
    <col min="10249" max="10249" width="7.5703125" style="1" customWidth="1"/>
    <col min="10250" max="10251" width="8" style="1" customWidth="1"/>
    <col min="10252" max="10252" width="8.140625" style="1" customWidth="1"/>
    <col min="10253" max="10253" width="11.5703125" style="1" customWidth="1"/>
    <col min="10254" max="10254" width="9" style="1" customWidth="1"/>
    <col min="10255" max="10256" width="10.140625" style="1" customWidth="1"/>
    <col min="10257" max="10257" width="8.7109375" style="1"/>
    <col min="10258" max="10258" width="8.85546875" style="1" customWidth="1"/>
    <col min="10259" max="10496" width="8.7109375" style="1"/>
    <col min="10497" max="10497" width="8.42578125" style="1" customWidth="1"/>
    <col min="10498" max="10498" width="9.140625" style="1" customWidth="1"/>
    <col min="10499" max="10499" width="34.85546875" style="1" customWidth="1"/>
    <col min="10500" max="10500" width="6.85546875" style="1" customWidth="1"/>
    <col min="10501" max="10501" width="9" style="1" bestFit="1" customWidth="1"/>
    <col min="10502" max="10502" width="6.28515625" style="1" customWidth="1"/>
    <col min="10503" max="10503" width="6.85546875" style="1" customWidth="1"/>
    <col min="10504" max="10504" width="7.140625" style="1" customWidth="1"/>
    <col min="10505" max="10505" width="7.5703125" style="1" customWidth="1"/>
    <col min="10506" max="10507" width="8" style="1" customWidth="1"/>
    <col min="10508" max="10508" width="8.140625" style="1" customWidth="1"/>
    <col min="10509" max="10509" width="11.5703125" style="1" customWidth="1"/>
    <col min="10510" max="10510" width="9" style="1" customWidth="1"/>
    <col min="10511" max="10512" width="10.140625" style="1" customWidth="1"/>
    <col min="10513" max="10513" width="8.7109375" style="1"/>
    <col min="10514" max="10514" width="8.85546875" style="1" customWidth="1"/>
    <col min="10515" max="10752" width="8.7109375" style="1"/>
    <col min="10753" max="10753" width="8.42578125" style="1" customWidth="1"/>
    <col min="10754" max="10754" width="9.140625" style="1" customWidth="1"/>
    <col min="10755" max="10755" width="34.85546875" style="1" customWidth="1"/>
    <col min="10756" max="10756" width="6.85546875" style="1" customWidth="1"/>
    <col min="10757" max="10757" width="9" style="1" bestFit="1" customWidth="1"/>
    <col min="10758" max="10758" width="6.28515625" style="1" customWidth="1"/>
    <col min="10759" max="10759" width="6.85546875" style="1" customWidth="1"/>
    <col min="10760" max="10760" width="7.140625" style="1" customWidth="1"/>
    <col min="10761" max="10761" width="7.5703125" style="1" customWidth="1"/>
    <col min="10762" max="10763" width="8" style="1" customWidth="1"/>
    <col min="10764" max="10764" width="8.140625" style="1" customWidth="1"/>
    <col min="10765" max="10765" width="11.5703125" style="1" customWidth="1"/>
    <col min="10766" max="10766" width="9" style="1" customWidth="1"/>
    <col min="10767" max="10768" width="10.140625" style="1" customWidth="1"/>
    <col min="10769" max="10769" width="8.7109375" style="1"/>
    <col min="10770" max="10770" width="8.85546875" style="1" customWidth="1"/>
    <col min="10771" max="11008" width="8.7109375" style="1"/>
    <col min="11009" max="11009" width="8.42578125" style="1" customWidth="1"/>
    <col min="11010" max="11010" width="9.140625" style="1" customWidth="1"/>
    <col min="11011" max="11011" width="34.85546875" style="1" customWidth="1"/>
    <col min="11012" max="11012" width="6.85546875" style="1" customWidth="1"/>
    <col min="11013" max="11013" width="9" style="1" bestFit="1" customWidth="1"/>
    <col min="11014" max="11014" width="6.28515625" style="1" customWidth="1"/>
    <col min="11015" max="11015" width="6.85546875" style="1" customWidth="1"/>
    <col min="11016" max="11016" width="7.140625" style="1" customWidth="1"/>
    <col min="11017" max="11017" width="7.5703125" style="1" customWidth="1"/>
    <col min="11018" max="11019" width="8" style="1" customWidth="1"/>
    <col min="11020" max="11020" width="8.140625" style="1" customWidth="1"/>
    <col min="11021" max="11021" width="11.5703125" style="1" customWidth="1"/>
    <col min="11022" max="11022" width="9" style="1" customWidth="1"/>
    <col min="11023" max="11024" width="10.140625" style="1" customWidth="1"/>
    <col min="11025" max="11025" width="8.7109375" style="1"/>
    <col min="11026" max="11026" width="8.85546875" style="1" customWidth="1"/>
    <col min="11027" max="11264" width="8.7109375" style="1"/>
    <col min="11265" max="11265" width="8.42578125" style="1" customWidth="1"/>
    <col min="11266" max="11266" width="9.140625" style="1" customWidth="1"/>
    <col min="11267" max="11267" width="34.85546875" style="1" customWidth="1"/>
    <col min="11268" max="11268" width="6.85546875" style="1" customWidth="1"/>
    <col min="11269" max="11269" width="9" style="1" bestFit="1" customWidth="1"/>
    <col min="11270" max="11270" width="6.28515625" style="1" customWidth="1"/>
    <col min="11271" max="11271" width="6.85546875" style="1" customWidth="1"/>
    <col min="11272" max="11272" width="7.140625" style="1" customWidth="1"/>
    <col min="11273" max="11273" width="7.5703125" style="1" customWidth="1"/>
    <col min="11274" max="11275" width="8" style="1" customWidth="1"/>
    <col min="11276" max="11276" width="8.140625" style="1" customWidth="1"/>
    <col min="11277" max="11277" width="11.5703125" style="1" customWidth="1"/>
    <col min="11278" max="11278" width="9" style="1" customWidth="1"/>
    <col min="11279" max="11280" width="10.140625" style="1" customWidth="1"/>
    <col min="11281" max="11281" width="8.7109375" style="1"/>
    <col min="11282" max="11282" width="8.85546875" style="1" customWidth="1"/>
    <col min="11283" max="11520" width="8.7109375" style="1"/>
    <col min="11521" max="11521" width="8.42578125" style="1" customWidth="1"/>
    <col min="11522" max="11522" width="9.140625" style="1" customWidth="1"/>
    <col min="11523" max="11523" width="34.85546875" style="1" customWidth="1"/>
    <col min="11524" max="11524" width="6.85546875" style="1" customWidth="1"/>
    <col min="11525" max="11525" width="9" style="1" bestFit="1" customWidth="1"/>
    <col min="11526" max="11526" width="6.28515625" style="1" customWidth="1"/>
    <col min="11527" max="11527" width="6.85546875" style="1" customWidth="1"/>
    <col min="11528" max="11528" width="7.140625" style="1" customWidth="1"/>
    <col min="11529" max="11529" width="7.5703125" style="1" customWidth="1"/>
    <col min="11530" max="11531" width="8" style="1" customWidth="1"/>
    <col min="11532" max="11532" width="8.140625" style="1" customWidth="1"/>
    <col min="11533" max="11533" width="11.5703125" style="1" customWidth="1"/>
    <col min="11534" max="11534" width="9" style="1" customWidth="1"/>
    <col min="11535" max="11536" width="10.140625" style="1" customWidth="1"/>
    <col min="11537" max="11537" width="8.7109375" style="1"/>
    <col min="11538" max="11538" width="8.85546875" style="1" customWidth="1"/>
    <col min="11539" max="11776" width="8.7109375" style="1"/>
    <col min="11777" max="11777" width="8.42578125" style="1" customWidth="1"/>
    <col min="11778" max="11778" width="9.140625" style="1" customWidth="1"/>
    <col min="11779" max="11779" width="34.85546875" style="1" customWidth="1"/>
    <col min="11780" max="11780" width="6.85546875" style="1" customWidth="1"/>
    <col min="11781" max="11781" width="9" style="1" bestFit="1" customWidth="1"/>
    <col min="11782" max="11782" width="6.28515625" style="1" customWidth="1"/>
    <col min="11783" max="11783" width="6.85546875" style="1" customWidth="1"/>
    <col min="11784" max="11784" width="7.140625" style="1" customWidth="1"/>
    <col min="11785" max="11785" width="7.5703125" style="1" customWidth="1"/>
    <col min="11786" max="11787" width="8" style="1" customWidth="1"/>
    <col min="11788" max="11788" width="8.140625" style="1" customWidth="1"/>
    <col min="11789" max="11789" width="11.5703125" style="1" customWidth="1"/>
    <col min="11790" max="11790" width="9" style="1" customWidth="1"/>
    <col min="11791" max="11792" width="10.140625" style="1" customWidth="1"/>
    <col min="11793" max="11793" width="8.7109375" style="1"/>
    <col min="11794" max="11794" width="8.85546875" style="1" customWidth="1"/>
    <col min="11795" max="12032" width="8.7109375" style="1"/>
    <col min="12033" max="12033" width="8.42578125" style="1" customWidth="1"/>
    <col min="12034" max="12034" width="9.140625" style="1" customWidth="1"/>
    <col min="12035" max="12035" width="34.85546875" style="1" customWidth="1"/>
    <col min="12036" max="12036" width="6.85546875" style="1" customWidth="1"/>
    <col min="12037" max="12037" width="9" style="1" bestFit="1" customWidth="1"/>
    <col min="12038" max="12038" width="6.28515625" style="1" customWidth="1"/>
    <col min="12039" max="12039" width="6.85546875" style="1" customWidth="1"/>
    <col min="12040" max="12040" width="7.140625" style="1" customWidth="1"/>
    <col min="12041" max="12041" width="7.5703125" style="1" customWidth="1"/>
    <col min="12042" max="12043" width="8" style="1" customWidth="1"/>
    <col min="12044" max="12044" width="8.140625" style="1" customWidth="1"/>
    <col min="12045" max="12045" width="11.5703125" style="1" customWidth="1"/>
    <col min="12046" max="12046" width="9" style="1" customWidth="1"/>
    <col min="12047" max="12048" width="10.140625" style="1" customWidth="1"/>
    <col min="12049" max="12049" width="8.7109375" style="1"/>
    <col min="12050" max="12050" width="8.85546875" style="1" customWidth="1"/>
    <col min="12051" max="12288" width="8.7109375" style="1"/>
    <col min="12289" max="12289" width="8.42578125" style="1" customWidth="1"/>
    <col min="12290" max="12290" width="9.140625" style="1" customWidth="1"/>
    <col min="12291" max="12291" width="34.85546875" style="1" customWidth="1"/>
    <col min="12292" max="12292" width="6.85546875" style="1" customWidth="1"/>
    <col min="12293" max="12293" width="9" style="1" bestFit="1" customWidth="1"/>
    <col min="12294" max="12294" width="6.28515625" style="1" customWidth="1"/>
    <col min="12295" max="12295" width="6.85546875" style="1" customWidth="1"/>
    <col min="12296" max="12296" width="7.140625" style="1" customWidth="1"/>
    <col min="12297" max="12297" width="7.5703125" style="1" customWidth="1"/>
    <col min="12298" max="12299" width="8" style="1" customWidth="1"/>
    <col min="12300" max="12300" width="8.140625" style="1" customWidth="1"/>
    <col min="12301" max="12301" width="11.5703125" style="1" customWidth="1"/>
    <col min="12302" max="12302" width="9" style="1" customWidth="1"/>
    <col min="12303" max="12304" width="10.140625" style="1" customWidth="1"/>
    <col min="12305" max="12305" width="8.7109375" style="1"/>
    <col min="12306" max="12306" width="8.85546875" style="1" customWidth="1"/>
    <col min="12307" max="12544" width="8.7109375" style="1"/>
    <col min="12545" max="12545" width="8.42578125" style="1" customWidth="1"/>
    <col min="12546" max="12546" width="9.140625" style="1" customWidth="1"/>
    <col min="12547" max="12547" width="34.85546875" style="1" customWidth="1"/>
    <col min="12548" max="12548" width="6.85546875" style="1" customWidth="1"/>
    <col min="12549" max="12549" width="9" style="1" bestFit="1" customWidth="1"/>
    <col min="12550" max="12550" width="6.28515625" style="1" customWidth="1"/>
    <col min="12551" max="12551" width="6.85546875" style="1" customWidth="1"/>
    <col min="12552" max="12552" width="7.140625" style="1" customWidth="1"/>
    <col min="12553" max="12553" width="7.5703125" style="1" customWidth="1"/>
    <col min="12554" max="12555" width="8" style="1" customWidth="1"/>
    <col min="12556" max="12556" width="8.140625" style="1" customWidth="1"/>
    <col min="12557" max="12557" width="11.5703125" style="1" customWidth="1"/>
    <col min="12558" max="12558" width="9" style="1" customWidth="1"/>
    <col min="12559" max="12560" width="10.140625" style="1" customWidth="1"/>
    <col min="12561" max="12561" width="8.7109375" style="1"/>
    <col min="12562" max="12562" width="8.85546875" style="1" customWidth="1"/>
    <col min="12563" max="12800" width="8.7109375" style="1"/>
    <col min="12801" max="12801" width="8.42578125" style="1" customWidth="1"/>
    <col min="12802" max="12802" width="9.140625" style="1" customWidth="1"/>
    <col min="12803" max="12803" width="34.85546875" style="1" customWidth="1"/>
    <col min="12804" max="12804" width="6.85546875" style="1" customWidth="1"/>
    <col min="12805" max="12805" width="9" style="1" bestFit="1" customWidth="1"/>
    <col min="12806" max="12806" width="6.28515625" style="1" customWidth="1"/>
    <col min="12807" max="12807" width="6.85546875" style="1" customWidth="1"/>
    <col min="12808" max="12808" width="7.140625" style="1" customWidth="1"/>
    <col min="12809" max="12809" width="7.5703125" style="1" customWidth="1"/>
    <col min="12810" max="12811" width="8" style="1" customWidth="1"/>
    <col min="12812" max="12812" width="8.140625" style="1" customWidth="1"/>
    <col min="12813" max="12813" width="11.5703125" style="1" customWidth="1"/>
    <col min="12814" max="12814" width="9" style="1" customWidth="1"/>
    <col min="12815" max="12816" width="10.140625" style="1" customWidth="1"/>
    <col min="12817" max="12817" width="8.7109375" style="1"/>
    <col min="12818" max="12818" width="8.85546875" style="1" customWidth="1"/>
    <col min="12819" max="13056" width="8.7109375" style="1"/>
    <col min="13057" max="13057" width="8.42578125" style="1" customWidth="1"/>
    <col min="13058" max="13058" width="9.140625" style="1" customWidth="1"/>
    <col min="13059" max="13059" width="34.85546875" style="1" customWidth="1"/>
    <col min="13060" max="13060" width="6.85546875" style="1" customWidth="1"/>
    <col min="13061" max="13061" width="9" style="1" bestFit="1" customWidth="1"/>
    <col min="13062" max="13062" width="6.28515625" style="1" customWidth="1"/>
    <col min="13063" max="13063" width="6.85546875" style="1" customWidth="1"/>
    <col min="13064" max="13064" width="7.140625" style="1" customWidth="1"/>
    <col min="13065" max="13065" width="7.5703125" style="1" customWidth="1"/>
    <col min="13066" max="13067" width="8" style="1" customWidth="1"/>
    <col min="13068" max="13068" width="8.140625" style="1" customWidth="1"/>
    <col min="13069" max="13069" width="11.5703125" style="1" customWidth="1"/>
    <col min="13070" max="13070" width="9" style="1" customWidth="1"/>
    <col min="13071" max="13072" width="10.140625" style="1" customWidth="1"/>
    <col min="13073" max="13073" width="8.7109375" style="1"/>
    <col min="13074" max="13074" width="8.85546875" style="1" customWidth="1"/>
    <col min="13075" max="13312" width="8.7109375" style="1"/>
    <col min="13313" max="13313" width="8.42578125" style="1" customWidth="1"/>
    <col min="13314" max="13314" width="9.140625" style="1" customWidth="1"/>
    <col min="13315" max="13315" width="34.85546875" style="1" customWidth="1"/>
    <col min="13316" max="13316" width="6.85546875" style="1" customWidth="1"/>
    <col min="13317" max="13317" width="9" style="1" bestFit="1" customWidth="1"/>
    <col min="13318" max="13318" width="6.28515625" style="1" customWidth="1"/>
    <col min="13319" max="13319" width="6.85546875" style="1" customWidth="1"/>
    <col min="13320" max="13320" width="7.140625" style="1" customWidth="1"/>
    <col min="13321" max="13321" width="7.5703125" style="1" customWidth="1"/>
    <col min="13322" max="13323" width="8" style="1" customWidth="1"/>
    <col min="13324" max="13324" width="8.140625" style="1" customWidth="1"/>
    <col min="13325" max="13325" width="11.5703125" style="1" customWidth="1"/>
    <col min="13326" max="13326" width="9" style="1" customWidth="1"/>
    <col min="13327" max="13328" width="10.140625" style="1" customWidth="1"/>
    <col min="13329" max="13329" width="8.7109375" style="1"/>
    <col min="13330" max="13330" width="8.85546875" style="1" customWidth="1"/>
    <col min="13331" max="13568" width="8.7109375" style="1"/>
    <col min="13569" max="13569" width="8.42578125" style="1" customWidth="1"/>
    <col min="13570" max="13570" width="9.140625" style="1" customWidth="1"/>
    <col min="13571" max="13571" width="34.85546875" style="1" customWidth="1"/>
    <col min="13572" max="13572" width="6.85546875" style="1" customWidth="1"/>
    <col min="13573" max="13573" width="9" style="1" bestFit="1" customWidth="1"/>
    <col min="13574" max="13574" width="6.28515625" style="1" customWidth="1"/>
    <col min="13575" max="13575" width="6.85546875" style="1" customWidth="1"/>
    <col min="13576" max="13576" width="7.140625" style="1" customWidth="1"/>
    <col min="13577" max="13577" width="7.5703125" style="1" customWidth="1"/>
    <col min="13578" max="13579" width="8" style="1" customWidth="1"/>
    <col min="13580" max="13580" width="8.140625" style="1" customWidth="1"/>
    <col min="13581" max="13581" width="11.5703125" style="1" customWidth="1"/>
    <col min="13582" max="13582" width="9" style="1" customWidth="1"/>
    <col min="13583" max="13584" width="10.140625" style="1" customWidth="1"/>
    <col min="13585" max="13585" width="8.7109375" style="1"/>
    <col min="13586" max="13586" width="8.85546875" style="1" customWidth="1"/>
    <col min="13587" max="13824" width="8.7109375" style="1"/>
    <col min="13825" max="13825" width="8.42578125" style="1" customWidth="1"/>
    <col min="13826" max="13826" width="9.140625" style="1" customWidth="1"/>
    <col min="13827" max="13827" width="34.85546875" style="1" customWidth="1"/>
    <col min="13828" max="13828" width="6.85546875" style="1" customWidth="1"/>
    <col min="13829" max="13829" width="9" style="1" bestFit="1" customWidth="1"/>
    <col min="13830" max="13830" width="6.28515625" style="1" customWidth="1"/>
    <col min="13831" max="13831" width="6.85546875" style="1" customWidth="1"/>
    <col min="13832" max="13832" width="7.140625" style="1" customWidth="1"/>
    <col min="13833" max="13833" width="7.5703125" style="1" customWidth="1"/>
    <col min="13834" max="13835" width="8" style="1" customWidth="1"/>
    <col min="13836" max="13836" width="8.140625" style="1" customWidth="1"/>
    <col min="13837" max="13837" width="11.5703125" style="1" customWidth="1"/>
    <col min="13838" max="13838" width="9" style="1" customWidth="1"/>
    <col min="13839" max="13840" width="10.140625" style="1" customWidth="1"/>
    <col min="13841" max="13841" width="8.7109375" style="1"/>
    <col min="13842" max="13842" width="8.85546875" style="1" customWidth="1"/>
    <col min="13843" max="14080" width="8.7109375" style="1"/>
    <col min="14081" max="14081" width="8.42578125" style="1" customWidth="1"/>
    <col min="14082" max="14082" width="9.140625" style="1" customWidth="1"/>
    <col min="14083" max="14083" width="34.85546875" style="1" customWidth="1"/>
    <col min="14084" max="14084" width="6.85546875" style="1" customWidth="1"/>
    <col min="14085" max="14085" width="9" style="1" bestFit="1" customWidth="1"/>
    <col min="14086" max="14086" width="6.28515625" style="1" customWidth="1"/>
    <col min="14087" max="14087" width="6.85546875" style="1" customWidth="1"/>
    <col min="14088" max="14088" width="7.140625" style="1" customWidth="1"/>
    <col min="14089" max="14089" width="7.5703125" style="1" customWidth="1"/>
    <col min="14090" max="14091" width="8" style="1" customWidth="1"/>
    <col min="14092" max="14092" width="8.140625" style="1" customWidth="1"/>
    <col min="14093" max="14093" width="11.5703125" style="1" customWidth="1"/>
    <col min="14094" max="14094" width="9" style="1" customWidth="1"/>
    <col min="14095" max="14096" width="10.140625" style="1" customWidth="1"/>
    <col min="14097" max="14097" width="8.7109375" style="1"/>
    <col min="14098" max="14098" width="8.85546875" style="1" customWidth="1"/>
    <col min="14099" max="14336" width="8.7109375" style="1"/>
    <col min="14337" max="14337" width="8.42578125" style="1" customWidth="1"/>
    <col min="14338" max="14338" width="9.140625" style="1" customWidth="1"/>
    <col min="14339" max="14339" width="34.85546875" style="1" customWidth="1"/>
    <col min="14340" max="14340" width="6.85546875" style="1" customWidth="1"/>
    <col min="14341" max="14341" width="9" style="1" bestFit="1" customWidth="1"/>
    <col min="14342" max="14342" width="6.28515625" style="1" customWidth="1"/>
    <col min="14343" max="14343" width="6.85546875" style="1" customWidth="1"/>
    <col min="14344" max="14344" width="7.140625" style="1" customWidth="1"/>
    <col min="14345" max="14345" width="7.5703125" style="1" customWidth="1"/>
    <col min="14346" max="14347" width="8" style="1" customWidth="1"/>
    <col min="14348" max="14348" width="8.140625" style="1" customWidth="1"/>
    <col min="14349" max="14349" width="11.5703125" style="1" customWidth="1"/>
    <col min="14350" max="14350" width="9" style="1" customWidth="1"/>
    <col min="14351" max="14352" width="10.140625" style="1" customWidth="1"/>
    <col min="14353" max="14353" width="8.7109375" style="1"/>
    <col min="14354" max="14354" width="8.85546875" style="1" customWidth="1"/>
    <col min="14355" max="14592" width="8.7109375" style="1"/>
    <col min="14593" max="14593" width="8.42578125" style="1" customWidth="1"/>
    <col min="14594" max="14594" width="9.140625" style="1" customWidth="1"/>
    <col min="14595" max="14595" width="34.85546875" style="1" customWidth="1"/>
    <col min="14596" max="14596" width="6.85546875" style="1" customWidth="1"/>
    <col min="14597" max="14597" width="9" style="1" bestFit="1" customWidth="1"/>
    <col min="14598" max="14598" width="6.28515625" style="1" customWidth="1"/>
    <col min="14599" max="14599" width="6.85546875" style="1" customWidth="1"/>
    <col min="14600" max="14600" width="7.140625" style="1" customWidth="1"/>
    <col min="14601" max="14601" width="7.5703125" style="1" customWidth="1"/>
    <col min="14602" max="14603" width="8" style="1" customWidth="1"/>
    <col min="14604" max="14604" width="8.140625" style="1" customWidth="1"/>
    <col min="14605" max="14605" width="11.5703125" style="1" customWidth="1"/>
    <col min="14606" max="14606" width="9" style="1" customWidth="1"/>
    <col min="14607" max="14608" width="10.140625" style="1" customWidth="1"/>
    <col min="14609" max="14609" width="8.7109375" style="1"/>
    <col min="14610" max="14610" width="8.85546875" style="1" customWidth="1"/>
    <col min="14611" max="14848" width="8.7109375" style="1"/>
    <col min="14849" max="14849" width="8.42578125" style="1" customWidth="1"/>
    <col min="14850" max="14850" width="9.140625" style="1" customWidth="1"/>
    <col min="14851" max="14851" width="34.85546875" style="1" customWidth="1"/>
    <col min="14852" max="14852" width="6.85546875" style="1" customWidth="1"/>
    <col min="14853" max="14853" width="9" style="1" bestFit="1" customWidth="1"/>
    <col min="14854" max="14854" width="6.28515625" style="1" customWidth="1"/>
    <col min="14855" max="14855" width="6.85546875" style="1" customWidth="1"/>
    <col min="14856" max="14856" width="7.140625" style="1" customWidth="1"/>
    <col min="14857" max="14857" width="7.5703125" style="1" customWidth="1"/>
    <col min="14858" max="14859" width="8" style="1" customWidth="1"/>
    <col min="14860" max="14860" width="8.140625" style="1" customWidth="1"/>
    <col min="14861" max="14861" width="11.5703125" style="1" customWidth="1"/>
    <col min="14862" max="14862" width="9" style="1" customWidth="1"/>
    <col min="14863" max="14864" width="10.140625" style="1" customWidth="1"/>
    <col min="14865" max="14865" width="8.7109375" style="1"/>
    <col min="14866" max="14866" width="8.85546875" style="1" customWidth="1"/>
    <col min="14867" max="15104" width="8.7109375" style="1"/>
    <col min="15105" max="15105" width="8.42578125" style="1" customWidth="1"/>
    <col min="15106" max="15106" width="9.140625" style="1" customWidth="1"/>
    <col min="15107" max="15107" width="34.85546875" style="1" customWidth="1"/>
    <col min="15108" max="15108" width="6.85546875" style="1" customWidth="1"/>
    <col min="15109" max="15109" width="9" style="1" bestFit="1" customWidth="1"/>
    <col min="15110" max="15110" width="6.28515625" style="1" customWidth="1"/>
    <col min="15111" max="15111" width="6.85546875" style="1" customWidth="1"/>
    <col min="15112" max="15112" width="7.140625" style="1" customWidth="1"/>
    <col min="15113" max="15113" width="7.5703125" style="1" customWidth="1"/>
    <col min="15114" max="15115" width="8" style="1" customWidth="1"/>
    <col min="15116" max="15116" width="8.140625" style="1" customWidth="1"/>
    <col min="15117" max="15117" width="11.5703125" style="1" customWidth="1"/>
    <col min="15118" max="15118" width="9" style="1" customWidth="1"/>
    <col min="15119" max="15120" width="10.140625" style="1" customWidth="1"/>
    <col min="15121" max="15121" width="8.7109375" style="1"/>
    <col min="15122" max="15122" width="8.85546875" style="1" customWidth="1"/>
    <col min="15123" max="15360" width="8.7109375" style="1"/>
    <col min="15361" max="15361" width="8.42578125" style="1" customWidth="1"/>
    <col min="15362" max="15362" width="9.140625" style="1" customWidth="1"/>
    <col min="15363" max="15363" width="34.85546875" style="1" customWidth="1"/>
    <col min="15364" max="15364" width="6.85546875" style="1" customWidth="1"/>
    <col min="15365" max="15365" width="9" style="1" bestFit="1" customWidth="1"/>
    <col min="15366" max="15366" width="6.28515625" style="1" customWidth="1"/>
    <col min="15367" max="15367" width="6.85546875" style="1" customWidth="1"/>
    <col min="15368" max="15368" width="7.140625" style="1" customWidth="1"/>
    <col min="15369" max="15369" width="7.5703125" style="1" customWidth="1"/>
    <col min="15370" max="15371" width="8" style="1" customWidth="1"/>
    <col min="15372" max="15372" width="8.140625" style="1" customWidth="1"/>
    <col min="15373" max="15373" width="11.5703125" style="1" customWidth="1"/>
    <col min="15374" max="15374" width="9" style="1" customWidth="1"/>
    <col min="15375" max="15376" width="10.140625" style="1" customWidth="1"/>
    <col min="15377" max="15377" width="8.7109375" style="1"/>
    <col min="15378" max="15378" width="8.85546875" style="1" customWidth="1"/>
    <col min="15379" max="15616" width="8.7109375" style="1"/>
    <col min="15617" max="15617" width="8.42578125" style="1" customWidth="1"/>
    <col min="15618" max="15618" width="9.140625" style="1" customWidth="1"/>
    <col min="15619" max="15619" width="34.85546875" style="1" customWidth="1"/>
    <col min="15620" max="15620" width="6.85546875" style="1" customWidth="1"/>
    <col min="15621" max="15621" width="9" style="1" bestFit="1" customWidth="1"/>
    <col min="15622" max="15622" width="6.28515625" style="1" customWidth="1"/>
    <col min="15623" max="15623" width="6.85546875" style="1" customWidth="1"/>
    <col min="15624" max="15624" width="7.140625" style="1" customWidth="1"/>
    <col min="15625" max="15625" width="7.5703125" style="1" customWidth="1"/>
    <col min="15626" max="15627" width="8" style="1" customWidth="1"/>
    <col min="15628" max="15628" width="8.140625" style="1" customWidth="1"/>
    <col min="15629" max="15629" width="11.5703125" style="1" customWidth="1"/>
    <col min="15630" max="15630" width="9" style="1" customWidth="1"/>
    <col min="15631" max="15632" width="10.140625" style="1" customWidth="1"/>
    <col min="15633" max="15633" width="8.7109375" style="1"/>
    <col min="15634" max="15634" width="8.85546875" style="1" customWidth="1"/>
    <col min="15635" max="15872" width="8.7109375" style="1"/>
    <col min="15873" max="15873" width="8.42578125" style="1" customWidth="1"/>
    <col min="15874" max="15874" width="9.140625" style="1" customWidth="1"/>
    <col min="15875" max="15875" width="34.85546875" style="1" customWidth="1"/>
    <col min="15876" max="15876" width="6.85546875" style="1" customWidth="1"/>
    <col min="15877" max="15877" width="9" style="1" bestFit="1" customWidth="1"/>
    <col min="15878" max="15878" width="6.28515625" style="1" customWidth="1"/>
    <col min="15879" max="15879" width="6.85546875" style="1" customWidth="1"/>
    <col min="15880" max="15880" width="7.140625" style="1" customWidth="1"/>
    <col min="15881" max="15881" width="7.5703125" style="1" customWidth="1"/>
    <col min="15882" max="15883" width="8" style="1" customWidth="1"/>
    <col min="15884" max="15884" width="8.140625" style="1" customWidth="1"/>
    <col min="15885" max="15885" width="11.5703125" style="1" customWidth="1"/>
    <col min="15886" max="15886" width="9" style="1" customWidth="1"/>
    <col min="15887" max="15888" width="10.140625" style="1" customWidth="1"/>
    <col min="15889" max="15889" width="8.7109375" style="1"/>
    <col min="15890" max="15890" width="8.85546875" style="1" customWidth="1"/>
    <col min="15891" max="16128" width="8.7109375" style="1"/>
    <col min="16129" max="16129" width="8.42578125" style="1" customWidth="1"/>
    <col min="16130" max="16130" width="9.140625" style="1" customWidth="1"/>
    <col min="16131" max="16131" width="34.85546875" style="1" customWidth="1"/>
    <col min="16132" max="16132" width="6.85546875" style="1" customWidth="1"/>
    <col min="16133" max="16133" width="9" style="1" bestFit="1" customWidth="1"/>
    <col min="16134" max="16134" width="6.28515625" style="1" customWidth="1"/>
    <col min="16135" max="16135" width="6.85546875" style="1" customWidth="1"/>
    <col min="16136" max="16136" width="7.140625" style="1" customWidth="1"/>
    <col min="16137" max="16137" width="7.5703125" style="1" customWidth="1"/>
    <col min="16138" max="16139" width="8" style="1" customWidth="1"/>
    <col min="16140" max="16140" width="8.140625" style="1" customWidth="1"/>
    <col min="16141" max="16141" width="11.5703125" style="1" customWidth="1"/>
    <col min="16142" max="16142" width="9" style="1" customWidth="1"/>
    <col min="16143" max="16144" width="10.140625" style="1" customWidth="1"/>
    <col min="16145" max="16145" width="8.7109375" style="1"/>
    <col min="16146" max="16146" width="8.85546875" style="1" customWidth="1"/>
    <col min="16147" max="16384" width="8.7109375" style="1"/>
  </cols>
  <sheetData>
    <row r="1" spans="1:17" x14ac:dyDescent="0.2">
      <c r="A1" s="86" t="s">
        <v>0</v>
      </c>
      <c r="B1" s="86"/>
      <c r="C1" s="86"/>
      <c r="D1" s="86"/>
      <c r="E1" s="86"/>
      <c r="F1" s="86"/>
      <c r="G1" s="87">
        <v>1</v>
      </c>
      <c r="H1" s="87"/>
      <c r="I1" s="87"/>
      <c r="J1" s="87"/>
      <c r="K1" s="87"/>
      <c r="L1" s="87"/>
      <c r="M1" s="87"/>
      <c r="N1" s="87"/>
      <c r="O1" s="87"/>
      <c r="P1" s="87"/>
    </row>
    <row r="2" spans="1:17" x14ac:dyDescent="0.2">
      <c r="A2" s="88" t="str">
        <f>Kopsavilkums!A4</f>
        <v>2.DAĻA "SMILTENES SPORTA HALLES TRENAŽIERU ZĀLES UN FOAJĒ TEPLAS KOSMĒTISKAIS REMONTS"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7" x14ac:dyDescent="0.2">
      <c r="A3" s="77" t="s">
        <v>1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</row>
    <row r="4" spans="1:17" x14ac:dyDescent="0.2">
      <c r="A4" s="65" t="s">
        <v>2</v>
      </c>
      <c r="B4" s="65"/>
      <c r="C4" s="67" t="s">
        <v>98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1:17" x14ac:dyDescent="0.2">
      <c r="A5" s="65" t="s">
        <v>3</v>
      </c>
      <c r="B5" s="65"/>
      <c r="C5" s="67" t="s">
        <v>98</v>
      </c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</row>
    <row r="6" spans="1:17" x14ac:dyDescent="0.2">
      <c r="A6" s="66" t="s">
        <v>4</v>
      </c>
      <c r="B6" s="66"/>
      <c r="C6" s="85" t="s">
        <v>5</v>
      </c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</row>
    <row r="7" spans="1:17" x14ac:dyDescent="0.2">
      <c r="A7" s="65" t="s">
        <v>6</v>
      </c>
      <c r="B7" s="6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</row>
    <row r="8" spans="1:17" x14ac:dyDescent="0.2">
      <c r="A8" s="82" t="s">
        <v>7</v>
      </c>
      <c r="B8" s="82"/>
      <c r="C8" s="82"/>
      <c r="D8" s="82"/>
      <c r="E8" s="4"/>
      <c r="F8" s="4"/>
      <c r="G8" s="4"/>
      <c r="H8" s="4"/>
      <c r="I8" s="4"/>
      <c r="J8" s="4"/>
      <c r="K8" s="83" t="s">
        <v>8</v>
      </c>
      <c r="L8" s="83"/>
      <c r="M8" s="83"/>
      <c r="N8" s="84">
        <f>P30</f>
        <v>0</v>
      </c>
      <c r="O8" s="84"/>
      <c r="P8" s="4" t="s">
        <v>9</v>
      </c>
    </row>
    <row r="9" spans="1:17" x14ac:dyDescent="0.2">
      <c r="A9" s="3"/>
      <c r="B9" s="3"/>
      <c r="C9" s="3"/>
      <c r="D9" s="3"/>
      <c r="E9" s="4"/>
      <c r="F9" s="4"/>
      <c r="G9" s="4"/>
      <c r="H9" s="4"/>
      <c r="I9" s="4"/>
      <c r="J9" s="4"/>
      <c r="K9" s="83" t="s">
        <v>10</v>
      </c>
      <c r="L9" s="83"/>
      <c r="M9" s="83"/>
      <c r="N9" s="82" t="s">
        <v>99</v>
      </c>
      <c r="O9" s="82"/>
      <c r="P9" s="82"/>
    </row>
    <row r="10" spans="1:17" ht="13.5" thickBot="1" x14ac:dyDescent="0.25">
      <c r="A10" s="3"/>
      <c r="B10" s="3"/>
      <c r="C10" s="3"/>
      <c r="D10" s="3"/>
      <c r="E10" s="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</row>
    <row r="11" spans="1:17" x14ac:dyDescent="0.2">
      <c r="A11" s="100" t="s">
        <v>11</v>
      </c>
      <c r="B11" s="101" t="s">
        <v>12</v>
      </c>
      <c r="C11" s="102" t="s">
        <v>13</v>
      </c>
      <c r="D11" s="103" t="s">
        <v>14</v>
      </c>
      <c r="E11" s="104" t="s">
        <v>15</v>
      </c>
      <c r="F11" s="105" t="s">
        <v>16</v>
      </c>
      <c r="G11" s="106"/>
      <c r="H11" s="106"/>
      <c r="I11" s="106"/>
      <c r="J11" s="106"/>
      <c r="K11" s="106"/>
      <c r="L11" s="118" t="s">
        <v>17</v>
      </c>
      <c r="M11" s="107"/>
      <c r="N11" s="107"/>
      <c r="O11" s="107"/>
      <c r="P11" s="108"/>
      <c r="Q11" s="93"/>
    </row>
    <row r="12" spans="1:17" ht="74.25" thickBot="1" x14ac:dyDescent="0.25">
      <c r="A12" s="157"/>
      <c r="B12" s="158"/>
      <c r="C12" s="159"/>
      <c r="D12" s="160"/>
      <c r="E12" s="161"/>
      <c r="F12" s="162" t="s">
        <v>18</v>
      </c>
      <c r="G12" s="162" t="s">
        <v>19</v>
      </c>
      <c r="H12" s="163" t="s">
        <v>20</v>
      </c>
      <c r="I12" s="162" t="s">
        <v>21</v>
      </c>
      <c r="J12" s="162" t="s">
        <v>22</v>
      </c>
      <c r="K12" s="176" t="s">
        <v>23</v>
      </c>
      <c r="L12" s="180" t="s">
        <v>24</v>
      </c>
      <c r="M12" s="162" t="s">
        <v>20</v>
      </c>
      <c r="N12" s="162" t="s">
        <v>21</v>
      </c>
      <c r="O12" s="162" t="s">
        <v>22</v>
      </c>
      <c r="P12" s="164" t="s">
        <v>25</v>
      </c>
      <c r="Q12" s="93"/>
    </row>
    <row r="13" spans="1:17" ht="13.5" thickBot="1" x14ac:dyDescent="0.25">
      <c r="A13" s="134">
        <v>1</v>
      </c>
      <c r="B13" s="135">
        <v>2</v>
      </c>
      <c r="C13" s="135">
        <v>3</v>
      </c>
      <c r="D13" s="135">
        <v>4</v>
      </c>
      <c r="E13" s="135">
        <v>5</v>
      </c>
      <c r="F13" s="135">
        <v>6</v>
      </c>
      <c r="G13" s="135">
        <v>7</v>
      </c>
      <c r="H13" s="135">
        <v>8</v>
      </c>
      <c r="I13" s="135">
        <v>9</v>
      </c>
      <c r="J13" s="135">
        <v>10</v>
      </c>
      <c r="K13" s="136">
        <v>11</v>
      </c>
      <c r="L13" s="134">
        <v>12</v>
      </c>
      <c r="M13" s="135">
        <v>13</v>
      </c>
      <c r="N13" s="135">
        <v>14</v>
      </c>
      <c r="O13" s="135">
        <v>15</v>
      </c>
      <c r="P13" s="137">
        <v>16</v>
      </c>
      <c r="Q13" s="93"/>
    </row>
    <row r="14" spans="1:17" x14ac:dyDescent="0.2">
      <c r="A14" s="165"/>
      <c r="B14" s="152"/>
      <c r="C14" s="153" t="s">
        <v>26</v>
      </c>
      <c r="D14" s="152"/>
      <c r="E14" s="152"/>
      <c r="F14" s="154"/>
      <c r="G14" s="154"/>
      <c r="H14" s="154"/>
      <c r="I14" s="154"/>
      <c r="J14" s="155"/>
      <c r="K14" s="177"/>
      <c r="L14" s="181"/>
      <c r="M14" s="156"/>
      <c r="N14" s="156"/>
      <c r="O14" s="156"/>
      <c r="P14" s="166"/>
      <c r="Q14" s="8"/>
    </row>
    <row r="15" spans="1:17" ht="38.25" x14ac:dyDescent="0.2">
      <c r="A15" s="167">
        <v>1</v>
      </c>
      <c r="B15" s="9"/>
      <c r="C15" s="10" t="s">
        <v>27</v>
      </c>
      <c r="D15" s="9" t="s">
        <v>28</v>
      </c>
      <c r="E15" s="11">
        <v>12.48</v>
      </c>
      <c r="F15" s="12">
        <v>0</v>
      </c>
      <c r="G15" s="5">
        <v>0</v>
      </c>
      <c r="H15" s="5">
        <f>ROUND(G15*F15,2)</f>
        <v>0</v>
      </c>
      <c r="I15" s="5">
        <v>0</v>
      </c>
      <c r="J15" s="6">
        <v>0</v>
      </c>
      <c r="K15" s="178">
        <f>ROUND(SUM(H15:J15),2)</f>
        <v>0</v>
      </c>
      <c r="L15" s="182">
        <f>ROUND(E15*F15,2)</f>
        <v>0</v>
      </c>
      <c r="M15" s="7">
        <f>ROUND(E15*H15,2)</f>
        <v>0</v>
      </c>
      <c r="N15" s="7">
        <f>ROUND(I15*E15,2)</f>
        <v>0</v>
      </c>
      <c r="O15" s="7">
        <f>ROUND(J15*E15,2)</f>
        <v>0</v>
      </c>
      <c r="P15" s="168">
        <f>ROUND(SUM(M15:O15),2)</f>
        <v>0</v>
      </c>
      <c r="Q15" s="8"/>
    </row>
    <row r="16" spans="1:17" ht="38.25" x14ac:dyDescent="0.2">
      <c r="A16" s="167">
        <v>2</v>
      </c>
      <c r="B16" s="13"/>
      <c r="C16" s="14" t="s">
        <v>29</v>
      </c>
      <c r="D16" s="9" t="s">
        <v>28</v>
      </c>
      <c r="E16" s="11">
        <v>44.67</v>
      </c>
      <c r="F16" s="12">
        <v>0</v>
      </c>
      <c r="G16" s="5">
        <v>0</v>
      </c>
      <c r="H16" s="5">
        <f t="shared" ref="H16:H29" si="0">ROUND(G16*F16,2)</f>
        <v>0</v>
      </c>
      <c r="I16" s="5">
        <v>0</v>
      </c>
      <c r="J16" s="6">
        <v>0</v>
      </c>
      <c r="K16" s="178">
        <f t="shared" ref="K16:K29" si="1">ROUND(SUM(H16:J16),2)</f>
        <v>0</v>
      </c>
      <c r="L16" s="182">
        <f t="shared" ref="L16:L29" si="2">ROUND(E16*F16,2)</f>
        <v>0</v>
      </c>
      <c r="M16" s="7">
        <f t="shared" ref="M16:M29" si="3">ROUND(E16*H16,2)</f>
        <v>0</v>
      </c>
      <c r="N16" s="7">
        <f t="shared" ref="N16:N29" si="4">ROUND(I16*E16,2)</f>
        <v>0</v>
      </c>
      <c r="O16" s="7">
        <f t="shared" ref="O16:O29" si="5">ROUND(J16*E16,2)</f>
        <v>0</v>
      </c>
      <c r="P16" s="168">
        <f t="shared" ref="P16:P29" si="6">ROUND(SUM(M16:O16),2)</f>
        <v>0</v>
      </c>
      <c r="Q16" s="8"/>
    </row>
    <row r="17" spans="1:17" ht="38.25" x14ac:dyDescent="0.2">
      <c r="A17" s="167">
        <v>3</v>
      </c>
      <c r="B17" s="9"/>
      <c r="C17" s="10" t="s">
        <v>30</v>
      </c>
      <c r="D17" s="9" t="s">
        <v>31</v>
      </c>
      <c r="E17" s="11">
        <v>1</v>
      </c>
      <c r="F17" s="12">
        <v>0</v>
      </c>
      <c r="G17" s="5">
        <v>0</v>
      </c>
      <c r="H17" s="5">
        <f t="shared" si="0"/>
        <v>0</v>
      </c>
      <c r="I17" s="5">
        <v>0</v>
      </c>
      <c r="J17" s="6">
        <v>0</v>
      </c>
      <c r="K17" s="178">
        <f t="shared" si="1"/>
        <v>0</v>
      </c>
      <c r="L17" s="182">
        <f t="shared" si="2"/>
        <v>0</v>
      </c>
      <c r="M17" s="7">
        <f t="shared" si="3"/>
        <v>0</v>
      </c>
      <c r="N17" s="7">
        <f t="shared" si="4"/>
        <v>0</v>
      </c>
      <c r="O17" s="7">
        <f t="shared" si="5"/>
        <v>0</v>
      </c>
      <c r="P17" s="168">
        <f t="shared" si="6"/>
        <v>0</v>
      </c>
      <c r="Q17" s="8"/>
    </row>
    <row r="18" spans="1:17" ht="25.5" x14ac:dyDescent="0.2">
      <c r="A18" s="167">
        <v>4</v>
      </c>
      <c r="B18" s="9"/>
      <c r="C18" s="10" t="s">
        <v>32</v>
      </c>
      <c r="D18" s="9" t="s">
        <v>31</v>
      </c>
      <c r="E18" s="11">
        <v>1</v>
      </c>
      <c r="F18" s="12">
        <v>0</v>
      </c>
      <c r="G18" s="5">
        <v>0</v>
      </c>
      <c r="H18" s="5">
        <f t="shared" si="0"/>
        <v>0</v>
      </c>
      <c r="I18" s="5">
        <v>0</v>
      </c>
      <c r="J18" s="6">
        <v>0</v>
      </c>
      <c r="K18" s="178">
        <f t="shared" si="1"/>
        <v>0</v>
      </c>
      <c r="L18" s="182">
        <f t="shared" si="2"/>
        <v>0</v>
      </c>
      <c r="M18" s="7">
        <f t="shared" si="3"/>
        <v>0</v>
      </c>
      <c r="N18" s="7">
        <f t="shared" si="4"/>
        <v>0</v>
      </c>
      <c r="O18" s="7">
        <f t="shared" si="5"/>
        <v>0</v>
      </c>
      <c r="P18" s="168">
        <f t="shared" si="6"/>
        <v>0</v>
      </c>
      <c r="Q18" s="8"/>
    </row>
    <row r="19" spans="1:17" x14ac:dyDescent="0.2">
      <c r="A19" s="167">
        <v>5</v>
      </c>
      <c r="B19" s="9"/>
      <c r="C19" s="15" t="s">
        <v>33</v>
      </c>
      <c r="D19" s="9"/>
      <c r="E19" s="11"/>
      <c r="F19" s="12"/>
      <c r="G19" s="5"/>
      <c r="H19" s="5"/>
      <c r="I19" s="5"/>
      <c r="J19" s="6"/>
      <c r="K19" s="178"/>
      <c r="L19" s="182"/>
      <c r="M19" s="7"/>
      <c r="N19" s="7"/>
      <c r="O19" s="7"/>
      <c r="P19" s="168"/>
      <c r="Q19" s="8"/>
    </row>
    <row r="20" spans="1:17" x14ac:dyDescent="0.2">
      <c r="A20" s="167">
        <v>6</v>
      </c>
      <c r="B20" s="9"/>
      <c r="C20" s="10" t="s">
        <v>34</v>
      </c>
      <c r="D20" s="16" t="s">
        <v>28</v>
      </c>
      <c r="E20" s="11">
        <v>44.67</v>
      </c>
      <c r="F20" s="12">
        <v>0</v>
      </c>
      <c r="G20" s="5">
        <v>0</v>
      </c>
      <c r="H20" s="5">
        <f t="shared" si="0"/>
        <v>0</v>
      </c>
      <c r="I20" s="5">
        <v>0</v>
      </c>
      <c r="J20" s="6">
        <v>0</v>
      </c>
      <c r="K20" s="178">
        <f t="shared" si="1"/>
        <v>0</v>
      </c>
      <c r="L20" s="182">
        <f t="shared" si="2"/>
        <v>0</v>
      </c>
      <c r="M20" s="7">
        <f t="shared" si="3"/>
        <v>0</v>
      </c>
      <c r="N20" s="7">
        <f t="shared" si="4"/>
        <v>0</v>
      </c>
      <c r="O20" s="7">
        <f t="shared" si="5"/>
        <v>0</v>
      </c>
      <c r="P20" s="168">
        <f t="shared" si="6"/>
        <v>0</v>
      </c>
      <c r="Q20" s="8"/>
    </row>
    <row r="21" spans="1:17" x14ac:dyDescent="0.2">
      <c r="A21" s="167">
        <v>7</v>
      </c>
      <c r="B21" s="9"/>
      <c r="C21" s="10" t="s">
        <v>35</v>
      </c>
      <c r="D21" s="16" t="s">
        <v>28</v>
      </c>
      <c r="E21" s="11">
        <v>44.67</v>
      </c>
      <c r="F21" s="12">
        <v>0</v>
      </c>
      <c r="G21" s="5">
        <v>0</v>
      </c>
      <c r="H21" s="5">
        <f t="shared" si="0"/>
        <v>0</v>
      </c>
      <c r="I21" s="5">
        <v>0</v>
      </c>
      <c r="J21" s="6">
        <v>0</v>
      </c>
      <c r="K21" s="178">
        <f t="shared" si="1"/>
        <v>0</v>
      </c>
      <c r="L21" s="182">
        <f t="shared" si="2"/>
        <v>0</v>
      </c>
      <c r="M21" s="7">
        <f t="shared" si="3"/>
        <v>0</v>
      </c>
      <c r="N21" s="7">
        <f t="shared" si="4"/>
        <v>0</v>
      </c>
      <c r="O21" s="7">
        <f t="shared" si="5"/>
        <v>0</v>
      </c>
      <c r="P21" s="168">
        <f t="shared" si="6"/>
        <v>0</v>
      </c>
      <c r="Q21" s="8"/>
    </row>
    <row r="22" spans="1:17" ht="38.25" x14ac:dyDescent="0.2">
      <c r="A22" s="167">
        <v>8</v>
      </c>
      <c r="B22" s="10"/>
      <c r="C22" s="17" t="s">
        <v>36</v>
      </c>
      <c r="D22" s="16" t="s">
        <v>28</v>
      </c>
      <c r="E22" s="18">
        <v>139.01</v>
      </c>
      <c r="F22" s="12">
        <v>0</v>
      </c>
      <c r="G22" s="5">
        <v>0</v>
      </c>
      <c r="H22" s="5">
        <f t="shared" si="0"/>
        <v>0</v>
      </c>
      <c r="I22" s="5">
        <v>0</v>
      </c>
      <c r="J22" s="6">
        <v>0</v>
      </c>
      <c r="K22" s="178">
        <f t="shared" si="1"/>
        <v>0</v>
      </c>
      <c r="L22" s="182">
        <f t="shared" si="2"/>
        <v>0</v>
      </c>
      <c r="M22" s="7">
        <f t="shared" si="3"/>
        <v>0</v>
      </c>
      <c r="N22" s="7">
        <f t="shared" si="4"/>
        <v>0</v>
      </c>
      <c r="O22" s="7">
        <f t="shared" si="5"/>
        <v>0</v>
      </c>
      <c r="P22" s="168">
        <f t="shared" si="6"/>
        <v>0</v>
      </c>
      <c r="Q22" s="8"/>
    </row>
    <row r="23" spans="1:17" ht="25.5" x14ac:dyDescent="0.2">
      <c r="A23" s="167">
        <v>9</v>
      </c>
      <c r="B23" s="10"/>
      <c r="C23" s="17" t="s">
        <v>37</v>
      </c>
      <c r="D23" s="16" t="s">
        <v>28</v>
      </c>
      <c r="E23" s="18">
        <v>83.9</v>
      </c>
      <c r="F23" s="12">
        <v>0</v>
      </c>
      <c r="G23" s="5">
        <v>0</v>
      </c>
      <c r="H23" s="5">
        <f t="shared" si="0"/>
        <v>0</v>
      </c>
      <c r="I23" s="5">
        <v>0</v>
      </c>
      <c r="J23" s="6">
        <v>0</v>
      </c>
      <c r="K23" s="178">
        <f t="shared" si="1"/>
        <v>0</v>
      </c>
      <c r="L23" s="182">
        <f t="shared" si="2"/>
        <v>0</v>
      </c>
      <c r="M23" s="7">
        <f t="shared" si="3"/>
        <v>0</v>
      </c>
      <c r="N23" s="7">
        <f>ROUND(I23*E23,2)</f>
        <v>0</v>
      </c>
      <c r="O23" s="7">
        <f t="shared" si="5"/>
        <v>0</v>
      </c>
      <c r="P23" s="168">
        <f t="shared" si="6"/>
        <v>0</v>
      </c>
      <c r="Q23" s="8"/>
    </row>
    <row r="24" spans="1:17" ht="38.25" x14ac:dyDescent="0.2">
      <c r="A24" s="167">
        <v>10</v>
      </c>
      <c r="B24" s="10"/>
      <c r="C24" s="17" t="s">
        <v>38</v>
      </c>
      <c r="D24" s="16" t="s">
        <v>39</v>
      </c>
      <c r="E24" s="18">
        <v>8</v>
      </c>
      <c r="F24" s="12">
        <v>0</v>
      </c>
      <c r="G24" s="5">
        <v>0</v>
      </c>
      <c r="H24" s="5">
        <f t="shared" si="0"/>
        <v>0</v>
      </c>
      <c r="I24" s="5">
        <v>0</v>
      </c>
      <c r="J24" s="6">
        <v>0</v>
      </c>
      <c r="K24" s="178">
        <f t="shared" si="1"/>
        <v>0</v>
      </c>
      <c r="L24" s="182">
        <f t="shared" si="2"/>
        <v>0</v>
      </c>
      <c r="M24" s="7">
        <f t="shared" si="3"/>
        <v>0</v>
      </c>
      <c r="N24" s="7">
        <f t="shared" si="4"/>
        <v>0</v>
      </c>
      <c r="O24" s="7">
        <f t="shared" si="5"/>
        <v>0</v>
      </c>
      <c r="P24" s="168">
        <f t="shared" si="6"/>
        <v>0</v>
      </c>
      <c r="Q24" s="8"/>
    </row>
    <row r="25" spans="1:17" ht="51" x14ac:dyDescent="0.2">
      <c r="A25" s="167">
        <v>11</v>
      </c>
      <c r="B25" s="10"/>
      <c r="C25" s="17" t="s">
        <v>52</v>
      </c>
      <c r="D25" s="16" t="s">
        <v>40</v>
      </c>
      <c r="E25" s="18">
        <v>12.3</v>
      </c>
      <c r="F25" s="12">
        <v>0</v>
      </c>
      <c r="G25" s="5">
        <v>0</v>
      </c>
      <c r="H25" s="5">
        <f t="shared" si="0"/>
        <v>0</v>
      </c>
      <c r="I25" s="5">
        <v>0</v>
      </c>
      <c r="J25" s="6">
        <v>0</v>
      </c>
      <c r="K25" s="178">
        <f t="shared" si="1"/>
        <v>0</v>
      </c>
      <c r="L25" s="182">
        <f t="shared" si="2"/>
        <v>0</v>
      </c>
      <c r="M25" s="7">
        <f t="shared" si="3"/>
        <v>0</v>
      </c>
      <c r="N25" s="7">
        <f t="shared" si="4"/>
        <v>0</v>
      </c>
      <c r="O25" s="7">
        <f t="shared" si="5"/>
        <v>0</v>
      </c>
      <c r="P25" s="168">
        <f t="shared" si="6"/>
        <v>0</v>
      </c>
      <c r="Q25" s="8"/>
    </row>
    <row r="26" spans="1:17" ht="25.5" x14ac:dyDescent="0.2">
      <c r="A26" s="167">
        <v>12</v>
      </c>
      <c r="B26" s="10"/>
      <c r="C26" s="17" t="s">
        <v>41</v>
      </c>
      <c r="D26" s="16" t="s">
        <v>40</v>
      </c>
      <c r="E26" s="18">
        <v>43.44</v>
      </c>
      <c r="F26" s="12">
        <v>0</v>
      </c>
      <c r="G26" s="5">
        <v>0</v>
      </c>
      <c r="H26" s="5">
        <f t="shared" si="0"/>
        <v>0</v>
      </c>
      <c r="I26" s="5">
        <v>0</v>
      </c>
      <c r="J26" s="6">
        <v>0</v>
      </c>
      <c r="K26" s="178">
        <f t="shared" si="1"/>
        <v>0</v>
      </c>
      <c r="L26" s="182">
        <f t="shared" si="2"/>
        <v>0</v>
      </c>
      <c r="M26" s="7">
        <f t="shared" si="3"/>
        <v>0</v>
      </c>
      <c r="N26" s="7">
        <f t="shared" si="4"/>
        <v>0</v>
      </c>
      <c r="O26" s="7">
        <f t="shared" si="5"/>
        <v>0</v>
      </c>
      <c r="P26" s="168">
        <f t="shared" si="6"/>
        <v>0</v>
      </c>
      <c r="Q26" s="8"/>
    </row>
    <row r="27" spans="1:17" x14ac:dyDescent="0.2">
      <c r="A27" s="167">
        <v>13</v>
      </c>
      <c r="B27" s="9"/>
      <c r="C27" s="15" t="s">
        <v>42</v>
      </c>
      <c r="D27" s="9"/>
      <c r="E27" s="11"/>
      <c r="F27" s="12"/>
      <c r="G27" s="5"/>
      <c r="H27" s="5"/>
      <c r="I27" s="5"/>
      <c r="J27" s="6"/>
      <c r="K27" s="178"/>
      <c r="L27" s="182"/>
      <c r="M27" s="7"/>
      <c r="N27" s="7"/>
      <c r="O27" s="7"/>
      <c r="P27" s="168"/>
    </row>
    <row r="28" spans="1:17" ht="25.5" x14ac:dyDescent="0.2">
      <c r="A28" s="167">
        <v>14</v>
      </c>
      <c r="B28" s="9"/>
      <c r="C28" s="10" t="s">
        <v>43</v>
      </c>
      <c r="D28" s="9" t="s">
        <v>31</v>
      </c>
      <c r="E28" s="11">
        <v>1</v>
      </c>
      <c r="F28" s="12">
        <v>0</v>
      </c>
      <c r="G28" s="5">
        <v>0</v>
      </c>
      <c r="H28" s="5">
        <f t="shared" si="0"/>
        <v>0</v>
      </c>
      <c r="I28" s="5">
        <v>0</v>
      </c>
      <c r="J28" s="6">
        <v>0</v>
      </c>
      <c r="K28" s="178">
        <f t="shared" si="1"/>
        <v>0</v>
      </c>
      <c r="L28" s="182">
        <f t="shared" si="2"/>
        <v>0</v>
      </c>
      <c r="M28" s="7">
        <f t="shared" si="3"/>
        <v>0</v>
      </c>
      <c r="N28" s="7">
        <f t="shared" si="4"/>
        <v>0</v>
      </c>
      <c r="O28" s="7">
        <f t="shared" si="5"/>
        <v>0</v>
      </c>
      <c r="P28" s="168">
        <f>ROUND(SUM(M28:O28),2)</f>
        <v>0</v>
      </c>
    </row>
    <row r="29" spans="1:17" ht="26.25" thickBot="1" x14ac:dyDescent="0.25">
      <c r="A29" s="169">
        <v>15</v>
      </c>
      <c r="B29" s="109"/>
      <c r="C29" s="170" t="s">
        <v>51</v>
      </c>
      <c r="D29" s="109" t="s">
        <v>31</v>
      </c>
      <c r="E29" s="110">
        <v>1</v>
      </c>
      <c r="F29" s="171">
        <v>0</v>
      </c>
      <c r="G29" s="172">
        <v>0</v>
      </c>
      <c r="H29" s="172">
        <f t="shared" si="0"/>
        <v>0</v>
      </c>
      <c r="I29" s="172">
        <v>0</v>
      </c>
      <c r="J29" s="173">
        <v>0</v>
      </c>
      <c r="K29" s="179">
        <f t="shared" si="1"/>
        <v>0</v>
      </c>
      <c r="L29" s="183">
        <f t="shared" si="2"/>
        <v>0</v>
      </c>
      <c r="M29" s="174">
        <f t="shared" si="3"/>
        <v>0</v>
      </c>
      <c r="N29" s="174">
        <f t="shared" si="4"/>
        <v>0</v>
      </c>
      <c r="O29" s="174">
        <f t="shared" si="5"/>
        <v>0</v>
      </c>
      <c r="P29" s="175">
        <f t="shared" si="6"/>
        <v>0</v>
      </c>
    </row>
    <row r="30" spans="1:17" ht="13.5" customHeight="1" thickBot="1" x14ac:dyDescent="0.25">
      <c r="A30" s="113" t="s">
        <v>44</v>
      </c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23">
        <f>ROUND(SUM(L14:L29),2)</f>
        <v>0</v>
      </c>
      <c r="M30" s="123">
        <f t="shared" ref="M30:P30" si="7">ROUND(SUM(M14:M29),2)</f>
        <v>0</v>
      </c>
      <c r="N30" s="123">
        <f t="shared" si="7"/>
        <v>0</v>
      </c>
      <c r="O30" s="123">
        <f t="shared" si="7"/>
        <v>0</v>
      </c>
      <c r="P30" s="184">
        <f t="shared" si="7"/>
        <v>0</v>
      </c>
    </row>
    <row r="32" spans="1:17" x14ac:dyDescent="0.2"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</row>
    <row r="34" spans="1:16" x14ac:dyDescent="0.2">
      <c r="A34" s="20" t="s">
        <v>47</v>
      </c>
      <c r="B34" s="68"/>
      <c r="C34" s="68"/>
    </row>
    <row r="35" spans="1:16" x14ac:dyDescent="0.2">
      <c r="B35" s="62" t="s">
        <v>48</v>
      </c>
      <c r="C35" s="62"/>
    </row>
    <row r="36" spans="1:16" x14ac:dyDescent="0.2">
      <c r="A36" s="69"/>
      <c r="B36" s="69"/>
      <c r="C36" s="20"/>
    </row>
    <row r="38" spans="1:16" x14ac:dyDescent="0.2">
      <c r="A38" s="69" t="s">
        <v>10</v>
      </c>
      <c r="B38" s="69"/>
      <c r="C38" s="82" t="s">
        <v>99</v>
      </c>
      <c r="D38" s="82"/>
      <c r="E38" s="82"/>
    </row>
    <row r="39" spans="1:16" x14ac:dyDescent="0.2">
      <c r="A39" s="20" t="s">
        <v>49</v>
      </c>
      <c r="B39" s="68"/>
      <c r="C39" s="68"/>
      <c r="D39" s="21"/>
      <c r="E39" s="21"/>
      <c r="F39" s="21"/>
      <c r="G39" s="21"/>
    </row>
    <row r="40" spans="1:16" x14ac:dyDescent="0.2">
      <c r="B40" s="62" t="s">
        <v>48</v>
      </c>
      <c r="C40" s="62"/>
    </row>
    <row r="41" spans="1:16" x14ac:dyDescent="0.2">
      <c r="A41" s="69" t="s">
        <v>50</v>
      </c>
      <c r="B41" s="69"/>
      <c r="C41" s="20"/>
      <c r="D41" s="21"/>
      <c r="E41" s="21"/>
      <c r="F41" s="21"/>
      <c r="G41" s="21"/>
    </row>
    <row r="45" spans="1:16" x14ac:dyDescent="0.2">
      <c r="C45" s="2"/>
      <c r="J45" s="21"/>
      <c r="K45" s="21"/>
      <c r="L45" s="21"/>
      <c r="M45" s="21"/>
      <c r="N45" s="21"/>
      <c r="O45" s="21"/>
      <c r="P45" s="21"/>
    </row>
    <row r="46" spans="1:16" x14ac:dyDescent="0.2">
      <c r="C46" s="22"/>
    </row>
    <row r="47" spans="1:16" x14ac:dyDescent="0.2">
      <c r="C47" s="22"/>
    </row>
    <row r="48" spans="1:16" x14ac:dyDescent="0.2">
      <c r="C48" s="22"/>
    </row>
    <row r="49" spans="3:3" x14ac:dyDescent="0.2">
      <c r="C49" s="22"/>
    </row>
    <row r="50" spans="3:3" x14ac:dyDescent="0.2">
      <c r="C50" s="22"/>
    </row>
    <row r="51" spans="3:3" x14ac:dyDescent="0.2">
      <c r="C51" s="22"/>
    </row>
    <row r="52" spans="3:3" x14ac:dyDescent="0.2">
      <c r="C52" s="22"/>
    </row>
    <row r="53" spans="3:3" x14ac:dyDescent="0.2">
      <c r="C53" s="22"/>
    </row>
    <row r="54" spans="3:3" x14ac:dyDescent="0.2">
      <c r="C54" s="22"/>
    </row>
  </sheetData>
  <sheetProtection selectLockedCells="1" selectUnlockedCells="1"/>
  <mergeCells count="34">
    <mergeCell ref="A1:F1"/>
    <mergeCell ref="G1:P1"/>
    <mergeCell ref="A2:P2"/>
    <mergeCell ref="A3:P3"/>
    <mergeCell ref="A4:B4"/>
    <mergeCell ref="C4:P4"/>
    <mergeCell ref="A5:B5"/>
    <mergeCell ref="C5:P5"/>
    <mergeCell ref="A6:B6"/>
    <mergeCell ref="C6:P6"/>
    <mergeCell ref="A7:B7"/>
    <mergeCell ref="C7:P7"/>
    <mergeCell ref="B32:P32"/>
    <mergeCell ref="A8:D8"/>
    <mergeCell ref="K8:M8"/>
    <mergeCell ref="N8:O8"/>
    <mergeCell ref="K9:M9"/>
    <mergeCell ref="N9:P9"/>
    <mergeCell ref="A11:A12"/>
    <mergeCell ref="B11:B12"/>
    <mergeCell ref="C11:C12"/>
    <mergeCell ref="D11:D12"/>
    <mergeCell ref="F11:K11"/>
    <mergeCell ref="L11:P11"/>
    <mergeCell ref="E11:E12"/>
    <mergeCell ref="A30:K30"/>
    <mergeCell ref="A41:B41"/>
    <mergeCell ref="B34:C34"/>
    <mergeCell ref="A36:B36"/>
    <mergeCell ref="A38:B38"/>
    <mergeCell ref="B39:C39"/>
    <mergeCell ref="B40:C40"/>
    <mergeCell ref="B35:C35"/>
    <mergeCell ref="C38:E38"/>
  </mergeCells>
  <pageMargins left="0.39370078740157483" right="0.39370078740157483" top="0.78740157480314965" bottom="0.59055118110236227" header="0.51181102362204722" footer="0.51181102362204722"/>
  <pageSetup paperSize="9" scale="88" firstPageNumber="0" fitToHeight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A38FE-C5A1-498A-BFA1-289FC8F4C2A7}">
  <sheetPr>
    <pageSetUpPr fitToPage="1"/>
  </sheetPr>
  <dimension ref="A1:Q57"/>
  <sheetViews>
    <sheetView tabSelected="1" zoomScaleNormal="100" workbookViewId="0">
      <selection activeCell="S17" sqref="S17"/>
    </sheetView>
  </sheetViews>
  <sheetFormatPr defaultColWidth="8.7109375" defaultRowHeight="12.75" x14ac:dyDescent="0.2"/>
  <cols>
    <col min="1" max="1" width="8.42578125" style="1" customWidth="1"/>
    <col min="2" max="2" width="9.140625" style="1" customWidth="1"/>
    <col min="3" max="3" width="34.85546875" style="1" customWidth="1"/>
    <col min="4" max="4" width="6.85546875" style="1" customWidth="1"/>
    <col min="5" max="5" width="9" style="1" bestFit="1" customWidth="1"/>
    <col min="6" max="6" width="6.28515625" style="1" customWidth="1"/>
    <col min="7" max="7" width="5.140625" style="1" customWidth="1"/>
    <col min="8" max="8" width="7.140625" style="1" customWidth="1"/>
    <col min="9" max="9" width="7.5703125" style="1" customWidth="1"/>
    <col min="10" max="11" width="8" style="1" customWidth="1"/>
    <col min="12" max="12" width="8.140625" style="1" customWidth="1"/>
    <col min="13" max="13" width="11.5703125" style="1" customWidth="1"/>
    <col min="14" max="14" width="9" style="1" customWidth="1"/>
    <col min="15" max="16" width="10.140625" style="1" customWidth="1"/>
    <col min="17" max="17" width="8.7109375" style="1" customWidth="1"/>
    <col min="18" max="18" width="8.85546875" style="1" customWidth="1"/>
    <col min="19" max="256" width="8.7109375" style="1"/>
    <col min="257" max="257" width="8.42578125" style="1" customWidth="1"/>
    <col min="258" max="258" width="9.140625" style="1" customWidth="1"/>
    <col min="259" max="259" width="34.85546875" style="1" customWidth="1"/>
    <col min="260" max="260" width="6.85546875" style="1" customWidth="1"/>
    <col min="261" max="261" width="9" style="1" bestFit="1" customWidth="1"/>
    <col min="262" max="262" width="6.28515625" style="1" customWidth="1"/>
    <col min="263" max="263" width="5.140625" style="1" customWidth="1"/>
    <col min="264" max="264" width="7.140625" style="1" customWidth="1"/>
    <col min="265" max="265" width="7.5703125" style="1" customWidth="1"/>
    <col min="266" max="267" width="8" style="1" customWidth="1"/>
    <col min="268" max="268" width="8.140625" style="1" customWidth="1"/>
    <col min="269" max="269" width="11.5703125" style="1" customWidth="1"/>
    <col min="270" max="270" width="9" style="1" customWidth="1"/>
    <col min="271" max="272" width="10.140625" style="1" customWidth="1"/>
    <col min="273" max="273" width="8.7109375" style="1"/>
    <col min="274" max="274" width="8.85546875" style="1" customWidth="1"/>
    <col min="275" max="512" width="8.7109375" style="1"/>
    <col min="513" max="513" width="8.42578125" style="1" customWidth="1"/>
    <col min="514" max="514" width="9.140625" style="1" customWidth="1"/>
    <col min="515" max="515" width="34.85546875" style="1" customWidth="1"/>
    <col min="516" max="516" width="6.85546875" style="1" customWidth="1"/>
    <col min="517" max="517" width="9" style="1" bestFit="1" customWidth="1"/>
    <col min="518" max="518" width="6.28515625" style="1" customWidth="1"/>
    <col min="519" max="519" width="5.140625" style="1" customWidth="1"/>
    <col min="520" max="520" width="7.140625" style="1" customWidth="1"/>
    <col min="521" max="521" width="7.5703125" style="1" customWidth="1"/>
    <col min="522" max="523" width="8" style="1" customWidth="1"/>
    <col min="524" max="524" width="8.140625" style="1" customWidth="1"/>
    <col min="525" max="525" width="11.5703125" style="1" customWidth="1"/>
    <col min="526" max="526" width="9" style="1" customWidth="1"/>
    <col min="527" max="528" width="10.140625" style="1" customWidth="1"/>
    <col min="529" max="529" width="8.7109375" style="1"/>
    <col min="530" max="530" width="8.85546875" style="1" customWidth="1"/>
    <col min="531" max="768" width="8.7109375" style="1"/>
    <col min="769" max="769" width="8.42578125" style="1" customWidth="1"/>
    <col min="770" max="770" width="9.140625" style="1" customWidth="1"/>
    <col min="771" max="771" width="34.85546875" style="1" customWidth="1"/>
    <col min="772" max="772" width="6.85546875" style="1" customWidth="1"/>
    <col min="773" max="773" width="9" style="1" bestFit="1" customWidth="1"/>
    <col min="774" max="774" width="6.28515625" style="1" customWidth="1"/>
    <col min="775" max="775" width="5.140625" style="1" customWidth="1"/>
    <col min="776" max="776" width="7.140625" style="1" customWidth="1"/>
    <col min="777" max="777" width="7.5703125" style="1" customWidth="1"/>
    <col min="778" max="779" width="8" style="1" customWidth="1"/>
    <col min="780" max="780" width="8.140625" style="1" customWidth="1"/>
    <col min="781" max="781" width="11.5703125" style="1" customWidth="1"/>
    <col min="782" max="782" width="9" style="1" customWidth="1"/>
    <col min="783" max="784" width="10.140625" style="1" customWidth="1"/>
    <col min="785" max="785" width="8.7109375" style="1"/>
    <col min="786" max="786" width="8.85546875" style="1" customWidth="1"/>
    <col min="787" max="1024" width="8.7109375" style="1"/>
    <col min="1025" max="1025" width="8.42578125" style="1" customWidth="1"/>
    <col min="1026" max="1026" width="9.140625" style="1" customWidth="1"/>
    <col min="1027" max="1027" width="34.85546875" style="1" customWidth="1"/>
    <col min="1028" max="1028" width="6.85546875" style="1" customWidth="1"/>
    <col min="1029" max="1029" width="9" style="1" bestFit="1" customWidth="1"/>
    <col min="1030" max="1030" width="6.28515625" style="1" customWidth="1"/>
    <col min="1031" max="1031" width="5.140625" style="1" customWidth="1"/>
    <col min="1032" max="1032" width="7.140625" style="1" customWidth="1"/>
    <col min="1033" max="1033" width="7.5703125" style="1" customWidth="1"/>
    <col min="1034" max="1035" width="8" style="1" customWidth="1"/>
    <col min="1036" max="1036" width="8.140625" style="1" customWidth="1"/>
    <col min="1037" max="1037" width="11.5703125" style="1" customWidth="1"/>
    <col min="1038" max="1038" width="9" style="1" customWidth="1"/>
    <col min="1039" max="1040" width="10.140625" style="1" customWidth="1"/>
    <col min="1041" max="1041" width="8.7109375" style="1"/>
    <col min="1042" max="1042" width="8.85546875" style="1" customWidth="1"/>
    <col min="1043" max="1280" width="8.7109375" style="1"/>
    <col min="1281" max="1281" width="8.42578125" style="1" customWidth="1"/>
    <col min="1282" max="1282" width="9.140625" style="1" customWidth="1"/>
    <col min="1283" max="1283" width="34.85546875" style="1" customWidth="1"/>
    <col min="1284" max="1284" width="6.85546875" style="1" customWidth="1"/>
    <col min="1285" max="1285" width="9" style="1" bestFit="1" customWidth="1"/>
    <col min="1286" max="1286" width="6.28515625" style="1" customWidth="1"/>
    <col min="1287" max="1287" width="5.140625" style="1" customWidth="1"/>
    <col min="1288" max="1288" width="7.140625" style="1" customWidth="1"/>
    <col min="1289" max="1289" width="7.5703125" style="1" customWidth="1"/>
    <col min="1290" max="1291" width="8" style="1" customWidth="1"/>
    <col min="1292" max="1292" width="8.140625" style="1" customWidth="1"/>
    <col min="1293" max="1293" width="11.5703125" style="1" customWidth="1"/>
    <col min="1294" max="1294" width="9" style="1" customWidth="1"/>
    <col min="1295" max="1296" width="10.140625" style="1" customWidth="1"/>
    <col min="1297" max="1297" width="8.7109375" style="1"/>
    <col min="1298" max="1298" width="8.85546875" style="1" customWidth="1"/>
    <col min="1299" max="1536" width="8.7109375" style="1"/>
    <col min="1537" max="1537" width="8.42578125" style="1" customWidth="1"/>
    <col min="1538" max="1538" width="9.140625" style="1" customWidth="1"/>
    <col min="1539" max="1539" width="34.85546875" style="1" customWidth="1"/>
    <col min="1540" max="1540" width="6.85546875" style="1" customWidth="1"/>
    <col min="1541" max="1541" width="9" style="1" bestFit="1" customWidth="1"/>
    <col min="1542" max="1542" width="6.28515625" style="1" customWidth="1"/>
    <col min="1543" max="1543" width="5.140625" style="1" customWidth="1"/>
    <col min="1544" max="1544" width="7.140625" style="1" customWidth="1"/>
    <col min="1545" max="1545" width="7.5703125" style="1" customWidth="1"/>
    <col min="1546" max="1547" width="8" style="1" customWidth="1"/>
    <col min="1548" max="1548" width="8.140625" style="1" customWidth="1"/>
    <col min="1549" max="1549" width="11.5703125" style="1" customWidth="1"/>
    <col min="1550" max="1550" width="9" style="1" customWidth="1"/>
    <col min="1551" max="1552" width="10.140625" style="1" customWidth="1"/>
    <col min="1553" max="1553" width="8.7109375" style="1"/>
    <col min="1554" max="1554" width="8.85546875" style="1" customWidth="1"/>
    <col min="1555" max="1792" width="8.7109375" style="1"/>
    <col min="1793" max="1793" width="8.42578125" style="1" customWidth="1"/>
    <col min="1794" max="1794" width="9.140625" style="1" customWidth="1"/>
    <col min="1795" max="1795" width="34.85546875" style="1" customWidth="1"/>
    <col min="1796" max="1796" width="6.85546875" style="1" customWidth="1"/>
    <col min="1797" max="1797" width="9" style="1" bestFit="1" customWidth="1"/>
    <col min="1798" max="1798" width="6.28515625" style="1" customWidth="1"/>
    <col min="1799" max="1799" width="5.140625" style="1" customWidth="1"/>
    <col min="1800" max="1800" width="7.140625" style="1" customWidth="1"/>
    <col min="1801" max="1801" width="7.5703125" style="1" customWidth="1"/>
    <col min="1802" max="1803" width="8" style="1" customWidth="1"/>
    <col min="1804" max="1804" width="8.140625" style="1" customWidth="1"/>
    <col min="1805" max="1805" width="11.5703125" style="1" customWidth="1"/>
    <col min="1806" max="1806" width="9" style="1" customWidth="1"/>
    <col min="1807" max="1808" width="10.140625" style="1" customWidth="1"/>
    <col min="1809" max="1809" width="8.7109375" style="1"/>
    <col min="1810" max="1810" width="8.85546875" style="1" customWidth="1"/>
    <col min="1811" max="2048" width="8.7109375" style="1"/>
    <col min="2049" max="2049" width="8.42578125" style="1" customWidth="1"/>
    <col min="2050" max="2050" width="9.140625" style="1" customWidth="1"/>
    <col min="2051" max="2051" width="34.85546875" style="1" customWidth="1"/>
    <col min="2052" max="2052" width="6.85546875" style="1" customWidth="1"/>
    <col min="2053" max="2053" width="9" style="1" bestFit="1" customWidth="1"/>
    <col min="2054" max="2054" width="6.28515625" style="1" customWidth="1"/>
    <col min="2055" max="2055" width="5.140625" style="1" customWidth="1"/>
    <col min="2056" max="2056" width="7.140625" style="1" customWidth="1"/>
    <col min="2057" max="2057" width="7.5703125" style="1" customWidth="1"/>
    <col min="2058" max="2059" width="8" style="1" customWidth="1"/>
    <col min="2060" max="2060" width="8.140625" style="1" customWidth="1"/>
    <col min="2061" max="2061" width="11.5703125" style="1" customWidth="1"/>
    <col min="2062" max="2062" width="9" style="1" customWidth="1"/>
    <col min="2063" max="2064" width="10.140625" style="1" customWidth="1"/>
    <col min="2065" max="2065" width="8.7109375" style="1"/>
    <col min="2066" max="2066" width="8.85546875" style="1" customWidth="1"/>
    <col min="2067" max="2304" width="8.7109375" style="1"/>
    <col min="2305" max="2305" width="8.42578125" style="1" customWidth="1"/>
    <col min="2306" max="2306" width="9.140625" style="1" customWidth="1"/>
    <col min="2307" max="2307" width="34.85546875" style="1" customWidth="1"/>
    <col min="2308" max="2308" width="6.85546875" style="1" customWidth="1"/>
    <col min="2309" max="2309" width="9" style="1" bestFit="1" customWidth="1"/>
    <col min="2310" max="2310" width="6.28515625" style="1" customWidth="1"/>
    <col min="2311" max="2311" width="5.140625" style="1" customWidth="1"/>
    <col min="2312" max="2312" width="7.140625" style="1" customWidth="1"/>
    <col min="2313" max="2313" width="7.5703125" style="1" customWidth="1"/>
    <col min="2314" max="2315" width="8" style="1" customWidth="1"/>
    <col min="2316" max="2316" width="8.140625" style="1" customWidth="1"/>
    <col min="2317" max="2317" width="11.5703125" style="1" customWidth="1"/>
    <col min="2318" max="2318" width="9" style="1" customWidth="1"/>
    <col min="2319" max="2320" width="10.140625" style="1" customWidth="1"/>
    <col min="2321" max="2321" width="8.7109375" style="1"/>
    <col min="2322" max="2322" width="8.85546875" style="1" customWidth="1"/>
    <col min="2323" max="2560" width="8.7109375" style="1"/>
    <col min="2561" max="2561" width="8.42578125" style="1" customWidth="1"/>
    <col min="2562" max="2562" width="9.140625" style="1" customWidth="1"/>
    <col min="2563" max="2563" width="34.85546875" style="1" customWidth="1"/>
    <col min="2564" max="2564" width="6.85546875" style="1" customWidth="1"/>
    <col min="2565" max="2565" width="9" style="1" bestFit="1" customWidth="1"/>
    <col min="2566" max="2566" width="6.28515625" style="1" customWidth="1"/>
    <col min="2567" max="2567" width="5.140625" style="1" customWidth="1"/>
    <col min="2568" max="2568" width="7.140625" style="1" customWidth="1"/>
    <col min="2569" max="2569" width="7.5703125" style="1" customWidth="1"/>
    <col min="2570" max="2571" width="8" style="1" customWidth="1"/>
    <col min="2572" max="2572" width="8.140625" style="1" customWidth="1"/>
    <col min="2573" max="2573" width="11.5703125" style="1" customWidth="1"/>
    <col min="2574" max="2574" width="9" style="1" customWidth="1"/>
    <col min="2575" max="2576" width="10.140625" style="1" customWidth="1"/>
    <col min="2577" max="2577" width="8.7109375" style="1"/>
    <col min="2578" max="2578" width="8.85546875" style="1" customWidth="1"/>
    <col min="2579" max="2816" width="8.7109375" style="1"/>
    <col min="2817" max="2817" width="8.42578125" style="1" customWidth="1"/>
    <col min="2818" max="2818" width="9.140625" style="1" customWidth="1"/>
    <col min="2819" max="2819" width="34.85546875" style="1" customWidth="1"/>
    <col min="2820" max="2820" width="6.85546875" style="1" customWidth="1"/>
    <col min="2821" max="2821" width="9" style="1" bestFit="1" customWidth="1"/>
    <col min="2822" max="2822" width="6.28515625" style="1" customWidth="1"/>
    <col min="2823" max="2823" width="5.140625" style="1" customWidth="1"/>
    <col min="2824" max="2824" width="7.140625" style="1" customWidth="1"/>
    <col min="2825" max="2825" width="7.5703125" style="1" customWidth="1"/>
    <col min="2826" max="2827" width="8" style="1" customWidth="1"/>
    <col min="2828" max="2828" width="8.140625" style="1" customWidth="1"/>
    <col min="2829" max="2829" width="11.5703125" style="1" customWidth="1"/>
    <col min="2830" max="2830" width="9" style="1" customWidth="1"/>
    <col min="2831" max="2832" width="10.140625" style="1" customWidth="1"/>
    <col min="2833" max="2833" width="8.7109375" style="1"/>
    <col min="2834" max="2834" width="8.85546875" style="1" customWidth="1"/>
    <col min="2835" max="3072" width="8.7109375" style="1"/>
    <col min="3073" max="3073" width="8.42578125" style="1" customWidth="1"/>
    <col min="3074" max="3074" width="9.140625" style="1" customWidth="1"/>
    <col min="3075" max="3075" width="34.85546875" style="1" customWidth="1"/>
    <col min="3076" max="3076" width="6.85546875" style="1" customWidth="1"/>
    <col min="3077" max="3077" width="9" style="1" bestFit="1" customWidth="1"/>
    <col min="3078" max="3078" width="6.28515625" style="1" customWidth="1"/>
    <col min="3079" max="3079" width="5.140625" style="1" customWidth="1"/>
    <col min="3080" max="3080" width="7.140625" style="1" customWidth="1"/>
    <col min="3081" max="3081" width="7.5703125" style="1" customWidth="1"/>
    <col min="3082" max="3083" width="8" style="1" customWidth="1"/>
    <col min="3084" max="3084" width="8.140625" style="1" customWidth="1"/>
    <col min="3085" max="3085" width="11.5703125" style="1" customWidth="1"/>
    <col min="3086" max="3086" width="9" style="1" customWidth="1"/>
    <col min="3087" max="3088" width="10.140625" style="1" customWidth="1"/>
    <col min="3089" max="3089" width="8.7109375" style="1"/>
    <col min="3090" max="3090" width="8.85546875" style="1" customWidth="1"/>
    <col min="3091" max="3328" width="8.7109375" style="1"/>
    <col min="3329" max="3329" width="8.42578125" style="1" customWidth="1"/>
    <col min="3330" max="3330" width="9.140625" style="1" customWidth="1"/>
    <col min="3331" max="3331" width="34.85546875" style="1" customWidth="1"/>
    <col min="3332" max="3332" width="6.85546875" style="1" customWidth="1"/>
    <col min="3333" max="3333" width="9" style="1" bestFit="1" customWidth="1"/>
    <col min="3334" max="3334" width="6.28515625" style="1" customWidth="1"/>
    <col min="3335" max="3335" width="5.140625" style="1" customWidth="1"/>
    <col min="3336" max="3336" width="7.140625" style="1" customWidth="1"/>
    <col min="3337" max="3337" width="7.5703125" style="1" customWidth="1"/>
    <col min="3338" max="3339" width="8" style="1" customWidth="1"/>
    <col min="3340" max="3340" width="8.140625" style="1" customWidth="1"/>
    <col min="3341" max="3341" width="11.5703125" style="1" customWidth="1"/>
    <col min="3342" max="3342" width="9" style="1" customWidth="1"/>
    <col min="3343" max="3344" width="10.140625" style="1" customWidth="1"/>
    <col min="3345" max="3345" width="8.7109375" style="1"/>
    <col min="3346" max="3346" width="8.85546875" style="1" customWidth="1"/>
    <col min="3347" max="3584" width="8.7109375" style="1"/>
    <col min="3585" max="3585" width="8.42578125" style="1" customWidth="1"/>
    <col min="3586" max="3586" width="9.140625" style="1" customWidth="1"/>
    <col min="3587" max="3587" width="34.85546875" style="1" customWidth="1"/>
    <col min="3588" max="3588" width="6.85546875" style="1" customWidth="1"/>
    <col min="3589" max="3589" width="9" style="1" bestFit="1" customWidth="1"/>
    <col min="3590" max="3590" width="6.28515625" style="1" customWidth="1"/>
    <col min="3591" max="3591" width="5.140625" style="1" customWidth="1"/>
    <col min="3592" max="3592" width="7.140625" style="1" customWidth="1"/>
    <col min="3593" max="3593" width="7.5703125" style="1" customWidth="1"/>
    <col min="3594" max="3595" width="8" style="1" customWidth="1"/>
    <col min="3596" max="3596" width="8.140625" style="1" customWidth="1"/>
    <col min="3597" max="3597" width="11.5703125" style="1" customWidth="1"/>
    <col min="3598" max="3598" width="9" style="1" customWidth="1"/>
    <col min="3599" max="3600" width="10.140625" style="1" customWidth="1"/>
    <col min="3601" max="3601" width="8.7109375" style="1"/>
    <col min="3602" max="3602" width="8.85546875" style="1" customWidth="1"/>
    <col min="3603" max="3840" width="8.7109375" style="1"/>
    <col min="3841" max="3841" width="8.42578125" style="1" customWidth="1"/>
    <col min="3842" max="3842" width="9.140625" style="1" customWidth="1"/>
    <col min="3843" max="3843" width="34.85546875" style="1" customWidth="1"/>
    <col min="3844" max="3844" width="6.85546875" style="1" customWidth="1"/>
    <col min="3845" max="3845" width="9" style="1" bestFit="1" customWidth="1"/>
    <col min="3846" max="3846" width="6.28515625" style="1" customWidth="1"/>
    <col min="3847" max="3847" width="5.140625" style="1" customWidth="1"/>
    <col min="3848" max="3848" width="7.140625" style="1" customWidth="1"/>
    <col min="3849" max="3849" width="7.5703125" style="1" customWidth="1"/>
    <col min="3850" max="3851" width="8" style="1" customWidth="1"/>
    <col min="3852" max="3852" width="8.140625" style="1" customWidth="1"/>
    <col min="3853" max="3853" width="11.5703125" style="1" customWidth="1"/>
    <col min="3854" max="3854" width="9" style="1" customWidth="1"/>
    <col min="3855" max="3856" width="10.140625" style="1" customWidth="1"/>
    <col min="3857" max="3857" width="8.7109375" style="1"/>
    <col min="3858" max="3858" width="8.85546875" style="1" customWidth="1"/>
    <col min="3859" max="4096" width="8.7109375" style="1"/>
    <col min="4097" max="4097" width="8.42578125" style="1" customWidth="1"/>
    <col min="4098" max="4098" width="9.140625" style="1" customWidth="1"/>
    <col min="4099" max="4099" width="34.85546875" style="1" customWidth="1"/>
    <col min="4100" max="4100" width="6.85546875" style="1" customWidth="1"/>
    <col min="4101" max="4101" width="9" style="1" bestFit="1" customWidth="1"/>
    <col min="4102" max="4102" width="6.28515625" style="1" customWidth="1"/>
    <col min="4103" max="4103" width="5.140625" style="1" customWidth="1"/>
    <col min="4104" max="4104" width="7.140625" style="1" customWidth="1"/>
    <col min="4105" max="4105" width="7.5703125" style="1" customWidth="1"/>
    <col min="4106" max="4107" width="8" style="1" customWidth="1"/>
    <col min="4108" max="4108" width="8.140625" style="1" customWidth="1"/>
    <col min="4109" max="4109" width="11.5703125" style="1" customWidth="1"/>
    <col min="4110" max="4110" width="9" style="1" customWidth="1"/>
    <col min="4111" max="4112" width="10.140625" style="1" customWidth="1"/>
    <col min="4113" max="4113" width="8.7109375" style="1"/>
    <col min="4114" max="4114" width="8.85546875" style="1" customWidth="1"/>
    <col min="4115" max="4352" width="8.7109375" style="1"/>
    <col min="4353" max="4353" width="8.42578125" style="1" customWidth="1"/>
    <col min="4354" max="4354" width="9.140625" style="1" customWidth="1"/>
    <col min="4355" max="4355" width="34.85546875" style="1" customWidth="1"/>
    <col min="4356" max="4356" width="6.85546875" style="1" customWidth="1"/>
    <col min="4357" max="4357" width="9" style="1" bestFit="1" customWidth="1"/>
    <col min="4358" max="4358" width="6.28515625" style="1" customWidth="1"/>
    <col min="4359" max="4359" width="5.140625" style="1" customWidth="1"/>
    <col min="4360" max="4360" width="7.140625" style="1" customWidth="1"/>
    <col min="4361" max="4361" width="7.5703125" style="1" customWidth="1"/>
    <col min="4362" max="4363" width="8" style="1" customWidth="1"/>
    <col min="4364" max="4364" width="8.140625" style="1" customWidth="1"/>
    <col min="4365" max="4365" width="11.5703125" style="1" customWidth="1"/>
    <col min="4366" max="4366" width="9" style="1" customWidth="1"/>
    <col min="4367" max="4368" width="10.140625" style="1" customWidth="1"/>
    <col min="4369" max="4369" width="8.7109375" style="1"/>
    <col min="4370" max="4370" width="8.85546875" style="1" customWidth="1"/>
    <col min="4371" max="4608" width="8.7109375" style="1"/>
    <col min="4609" max="4609" width="8.42578125" style="1" customWidth="1"/>
    <col min="4610" max="4610" width="9.140625" style="1" customWidth="1"/>
    <col min="4611" max="4611" width="34.85546875" style="1" customWidth="1"/>
    <col min="4612" max="4612" width="6.85546875" style="1" customWidth="1"/>
    <col min="4613" max="4613" width="9" style="1" bestFit="1" customWidth="1"/>
    <col min="4614" max="4614" width="6.28515625" style="1" customWidth="1"/>
    <col min="4615" max="4615" width="5.140625" style="1" customWidth="1"/>
    <col min="4616" max="4616" width="7.140625" style="1" customWidth="1"/>
    <col min="4617" max="4617" width="7.5703125" style="1" customWidth="1"/>
    <col min="4618" max="4619" width="8" style="1" customWidth="1"/>
    <col min="4620" max="4620" width="8.140625" style="1" customWidth="1"/>
    <col min="4621" max="4621" width="11.5703125" style="1" customWidth="1"/>
    <col min="4622" max="4622" width="9" style="1" customWidth="1"/>
    <col min="4623" max="4624" width="10.140625" style="1" customWidth="1"/>
    <col min="4625" max="4625" width="8.7109375" style="1"/>
    <col min="4626" max="4626" width="8.85546875" style="1" customWidth="1"/>
    <col min="4627" max="4864" width="8.7109375" style="1"/>
    <col min="4865" max="4865" width="8.42578125" style="1" customWidth="1"/>
    <col min="4866" max="4866" width="9.140625" style="1" customWidth="1"/>
    <col min="4867" max="4867" width="34.85546875" style="1" customWidth="1"/>
    <col min="4868" max="4868" width="6.85546875" style="1" customWidth="1"/>
    <col min="4869" max="4869" width="9" style="1" bestFit="1" customWidth="1"/>
    <col min="4870" max="4870" width="6.28515625" style="1" customWidth="1"/>
    <col min="4871" max="4871" width="5.140625" style="1" customWidth="1"/>
    <col min="4872" max="4872" width="7.140625" style="1" customWidth="1"/>
    <col min="4873" max="4873" width="7.5703125" style="1" customWidth="1"/>
    <col min="4874" max="4875" width="8" style="1" customWidth="1"/>
    <col min="4876" max="4876" width="8.140625" style="1" customWidth="1"/>
    <col min="4877" max="4877" width="11.5703125" style="1" customWidth="1"/>
    <col min="4878" max="4878" width="9" style="1" customWidth="1"/>
    <col min="4879" max="4880" width="10.140625" style="1" customWidth="1"/>
    <col min="4881" max="4881" width="8.7109375" style="1"/>
    <col min="4882" max="4882" width="8.85546875" style="1" customWidth="1"/>
    <col min="4883" max="5120" width="8.7109375" style="1"/>
    <col min="5121" max="5121" width="8.42578125" style="1" customWidth="1"/>
    <col min="5122" max="5122" width="9.140625" style="1" customWidth="1"/>
    <col min="5123" max="5123" width="34.85546875" style="1" customWidth="1"/>
    <col min="5124" max="5124" width="6.85546875" style="1" customWidth="1"/>
    <col min="5125" max="5125" width="9" style="1" bestFit="1" customWidth="1"/>
    <col min="5126" max="5126" width="6.28515625" style="1" customWidth="1"/>
    <col min="5127" max="5127" width="5.140625" style="1" customWidth="1"/>
    <col min="5128" max="5128" width="7.140625" style="1" customWidth="1"/>
    <col min="5129" max="5129" width="7.5703125" style="1" customWidth="1"/>
    <col min="5130" max="5131" width="8" style="1" customWidth="1"/>
    <col min="5132" max="5132" width="8.140625" style="1" customWidth="1"/>
    <col min="5133" max="5133" width="11.5703125" style="1" customWidth="1"/>
    <col min="5134" max="5134" width="9" style="1" customWidth="1"/>
    <col min="5135" max="5136" width="10.140625" style="1" customWidth="1"/>
    <col min="5137" max="5137" width="8.7109375" style="1"/>
    <col min="5138" max="5138" width="8.85546875" style="1" customWidth="1"/>
    <col min="5139" max="5376" width="8.7109375" style="1"/>
    <col min="5377" max="5377" width="8.42578125" style="1" customWidth="1"/>
    <col min="5378" max="5378" width="9.140625" style="1" customWidth="1"/>
    <col min="5379" max="5379" width="34.85546875" style="1" customWidth="1"/>
    <col min="5380" max="5380" width="6.85546875" style="1" customWidth="1"/>
    <col min="5381" max="5381" width="9" style="1" bestFit="1" customWidth="1"/>
    <col min="5382" max="5382" width="6.28515625" style="1" customWidth="1"/>
    <col min="5383" max="5383" width="5.140625" style="1" customWidth="1"/>
    <col min="5384" max="5384" width="7.140625" style="1" customWidth="1"/>
    <col min="5385" max="5385" width="7.5703125" style="1" customWidth="1"/>
    <col min="5386" max="5387" width="8" style="1" customWidth="1"/>
    <col min="5388" max="5388" width="8.140625" style="1" customWidth="1"/>
    <col min="5389" max="5389" width="11.5703125" style="1" customWidth="1"/>
    <col min="5390" max="5390" width="9" style="1" customWidth="1"/>
    <col min="5391" max="5392" width="10.140625" style="1" customWidth="1"/>
    <col min="5393" max="5393" width="8.7109375" style="1"/>
    <col min="5394" max="5394" width="8.85546875" style="1" customWidth="1"/>
    <col min="5395" max="5632" width="8.7109375" style="1"/>
    <col min="5633" max="5633" width="8.42578125" style="1" customWidth="1"/>
    <col min="5634" max="5634" width="9.140625" style="1" customWidth="1"/>
    <col min="5635" max="5635" width="34.85546875" style="1" customWidth="1"/>
    <col min="5636" max="5636" width="6.85546875" style="1" customWidth="1"/>
    <col min="5637" max="5637" width="9" style="1" bestFit="1" customWidth="1"/>
    <col min="5638" max="5638" width="6.28515625" style="1" customWidth="1"/>
    <col min="5639" max="5639" width="5.140625" style="1" customWidth="1"/>
    <col min="5640" max="5640" width="7.140625" style="1" customWidth="1"/>
    <col min="5641" max="5641" width="7.5703125" style="1" customWidth="1"/>
    <col min="5642" max="5643" width="8" style="1" customWidth="1"/>
    <col min="5644" max="5644" width="8.140625" style="1" customWidth="1"/>
    <col min="5645" max="5645" width="11.5703125" style="1" customWidth="1"/>
    <col min="5646" max="5646" width="9" style="1" customWidth="1"/>
    <col min="5647" max="5648" width="10.140625" style="1" customWidth="1"/>
    <col min="5649" max="5649" width="8.7109375" style="1"/>
    <col min="5650" max="5650" width="8.85546875" style="1" customWidth="1"/>
    <col min="5651" max="5888" width="8.7109375" style="1"/>
    <col min="5889" max="5889" width="8.42578125" style="1" customWidth="1"/>
    <col min="5890" max="5890" width="9.140625" style="1" customWidth="1"/>
    <col min="5891" max="5891" width="34.85546875" style="1" customWidth="1"/>
    <col min="5892" max="5892" width="6.85546875" style="1" customWidth="1"/>
    <col min="5893" max="5893" width="9" style="1" bestFit="1" customWidth="1"/>
    <col min="5894" max="5894" width="6.28515625" style="1" customWidth="1"/>
    <col min="5895" max="5895" width="5.140625" style="1" customWidth="1"/>
    <col min="5896" max="5896" width="7.140625" style="1" customWidth="1"/>
    <col min="5897" max="5897" width="7.5703125" style="1" customWidth="1"/>
    <col min="5898" max="5899" width="8" style="1" customWidth="1"/>
    <col min="5900" max="5900" width="8.140625" style="1" customWidth="1"/>
    <col min="5901" max="5901" width="11.5703125" style="1" customWidth="1"/>
    <col min="5902" max="5902" width="9" style="1" customWidth="1"/>
    <col min="5903" max="5904" width="10.140625" style="1" customWidth="1"/>
    <col min="5905" max="5905" width="8.7109375" style="1"/>
    <col min="5906" max="5906" width="8.85546875" style="1" customWidth="1"/>
    <col min="5907" max="6144" width="8.7109375" style="1"/>
    <col min="6145" max="6145" width="8.42578125" style="1" customWidth="1"/>
    <col min="6146" max="6146" width="9.140625" style="1" customWidth="1"/>
    <col min="6147" max="6147" width="34.85546875" style="1" customWidth="1"/>
    <col min="6148" max="6148" width="6.85546875" style="1" customWidth="1"/>
    <col min="6149" max="6149" width="9" style="1" bestFit="1" customWidth="1"/>
    <col min="6150" max="6150" width="6.28515625" style="1" customWidth="1"/>
    <col min="6151" max="6151" width="5.140625" style="1" customWidth="1"/>
    <col min="6152" max="6152" width="7.140625" style="1" customWidth="1"/>
    <col min="6153" max="6153" width="7.5703125" style="1" customWidth="1"/>
    <col min="6154" max="6155" width="8" style="1" customWidth="1"/>
    <col min="6156" max="6156" width="8.140625" style="1" customWidth="1"/>
    <col min="6157" max="6157" width="11.5703125" style="1" customWidth="1"/>
    <col min="6158" max="6158" width="9" style="1" customWidth="1"/>
    <col min="6159" max="6160" width="10.140625" style="1" customWidth="1"/>
    <col min="6161" max="6161" width="8.7109375" style="1"/>
    <col min="6162" max="6162" width="8.85546875" style="1" customWidth="1"/>
    <col min="6163" max="6400" width="8.7109375" style="1"/>
    <col min="6401" max="6401" width="8.42578125" style="1" customWidth="1"/>
    <col min="6402" max="6402" width="9.140625" style="1" customWidth="1"/>
    <col min="6403" max="6403" width="34.85546875" style="1" customWidth="1"/>
    <col min="6404" max="6404" width="6.85546875" style="1" customWidth="1"/>
    <col min="6405" max="6405" width="9" style="1" bestFit="1" customWidth="1"/>
    <col min="6406" max="6406" width="6.28515625" style="1" customWidth="1"/>
    <col min="6407" max="6407" width="5.140625" style="1" customWidth="1"/>
    <col min="6408" max="6408" width="7.140625" style="1" customWidth="1"/>
    <col min="6409" max="6409" width="7.5703125" style="1" customWidth="1"/>
    <col min="6410" max="6411" width="8" style="1" customWidth="1"/>
    <col min="6412" max="6412" width="8.140625" style="1" customWidth="1"/>
    <col min="6413" max="6413" width="11.5703125" style="1" customWidth="1"/>
    <col min="6414" max="6414" width="9" style="1" customWidth="1"/>
    <col min="6415" max="6416" width="10.140625" style="1" customWidth="1"/>
    <col min="6417" max="6417" width="8.7109375" style="1"/>
    <col min="6418" max="6418" width="8.85546875" style="1" customWidth="1"/>
    <col min="6419" max="6656" width="8.7109375" style="1"/>
    <col min="6657" max="6657" width="8.42578125" style="1" customWidth="1"/>
    <col min="6658" max="6658" width="9.140625" style="1" customWidth="1"/>
    <col min="6659" max="6659" width="34.85546875" style="1" customWidth="1"/>
    <col min="6660" max="6660" width="6.85546875" style="1" customWidth="1"/>
    <col min="6661" max="6661" width="9" style="1" bestFit="1" customWidth="1"/>
    <col min="6662" max="6662" width="6.28515625" style="1" customWidth="1"/>
    <col min="6663" max="6663" width="5.140625" style="1" customWidth="1"/>
    <col min="6664" max="6664" width="7.140625" style="1" customWidth="1"/>
    <col min="6665" max="6665" width="7.5703125" style="1" customWidth="1"/>
    <col min="6666" max="6667" width="8" style="1" customWidth="1"/>
    <col min="6668" max="6668" width="8.140625" style="1" customWidth="1"/>
    <col min="6669" max="6669" width="11.5703125" style="1" customWidth="1"/>
    <col min="6670" max="6670" width="9" style="1" customWidth="1"/>
    <col min="6671" max="6672" width="10.140625" style="1" customWidth="1"/>
    <col min="6673" max="6673" width="8.7109375" style="1"/>
    <col min="6674" max="6674" width="8.85546875" style="1" customWidth="1"/>
    <col min="6675" max="6912" width="8.7109375" style="1"/>
    <col min="6913" max="6913" width="8.42578125" style="1" customWidth="1"/>
    <col min="6914" max="6914" width="9.140625" style="1" customWidth="1"/>
    <col min="6915" max="6915" width="34.85546875" style="1" customWidth="1"/>
    <col min="6916" max="6916" width="6.85546875" style="1" customWidth="1"/>
    <col min="6917" max="6917" width="9" style="1" bestFit="1" customWidth="1"/>
    <col min="6918" max="6918" width="6.28515625" style="1" customWidth="1"/>
    <col min="6919" max="6919" width="5.140625" style="1" customWidth="1"/>
    <col min="6920" max="6920" width="7.140625" style="1" customWidth="1"/>
    <col min="6921" max="6921" width="7.5703125" style="1" customWidth="1"/>
    <col min="6922" max="6923" width="8" style="1" customWidth="1"/>
    <col min="6924" max="6924" width="8.140625" style="1" customWidth="1"/>
    <col min="6925" max="6925" width="11.5703125" style="1" customWidth="1"/>
    <col min="6926" max="6926" width="9" style="1" customWidth="1"/>
    <col min="6927" max="6928" width="10.140625" style="1" customWidth="1"/>
    <col min="6929" max="6929" width="8.7109375" style="1"/>
    <col min="6930" max="6930" width="8.85546875" style="1" customWidth="1"/>
    <col min="6931" max="7168" width="8.7109375" style="1"/>
    <col min="7169" max="7169" width="8.42578125" style="1" customWidth="1"/>
    <col min="7170" max="7170" width="9.140625" style="1" customWidth="1"/>
    <col min="7171" max="7171" width="34.85546875" style="1" customWidth="1"/>
    <col min="7172" max="7172" width="6.85546875" style="1" customWidth="1"/>
    <col min="7173" max="7173" width="9" style="1" bestFit="1" customWidth="1"/>
    <col min="7174" max="7174" width="6.28515625" style="1" customWidth="1"/>
    <col min="7175" max="7175" width="5.140625" style="1" customWidth="1"/>
    <col min="7176" max="7176" width="7.140625" style="1" customWidth="1"/>
    <col min="7177" max="7177" width="7.5703125" style="1" customWidth="1"/>
    <col min="7178" max="7179" width="8" style="1" customWidth="1"/>
    <col min="7180" max="7180" width="8.140625" style="1" customWidth="1"/>
    <col min="7181" max="7181" width="11.5703125" style="1" customWidth="1"/>
    <col min="7182" max="7182" width="9" style="1" customWidth="1"/>
    <col min="7183" max="7184" width="10.140625" style="1" customWidth="1"/>
    <col min="7185" max="7185" width="8.7109375" style="1"/>
    <col min="7186" max="7186" width="8.85546875" style="1" customWidth="1"/>
    <col min="7187" max="7424" width="8.7109375" style="1"/>
    <col min="7425" max="7425" width="8.42578125" style="1" customWidth="1"/>
    <col min="7426" max="7426" width="9.140625" style="1" customWidth="1"/>
    <col min="7427" max="7427" width="34.85546875" style="1" customWidth="1"/>
    <col min="7428" max="7428" width="6.85546875" style="1" customWidth="1"/>
    <col min="7429" max="7429" width="9" style="1" bestFit="1" customWidth="1"/>
    <col min="7430" max="7430" width="6.28515625" style="1" customWidth="1"/>
    <col min="7431" max="7431" width="5.140625" style="1" customWidth="1"/>
    <col min="7432" max="7432" width="7.140625" style="1" customWidth="1"/>
    <col min="7433" max="7433" width="7.5703125" style="1" customWidth="1"/>
    <col min="7434" max="7435" width="8" style="1" customWidth="1"/>
    <col min="7436" max="7436" width="8.140625" style="1" customWidth="1"/>
    <col min="7437" max="7437" width="11.5703125" style="1" customWidth="1"/>
    <col min="7438" max="7438" width="9" style="1" customWidth="1"/>
    <col min="7439" max="7440" width="10.140625" style="1" customWidth="1"/>
    <col min="7441" max="7441" width="8.7109375" style="1"/>
    <col min="7442" max="7442" width="8.85546875" style="1" customWidth="1"/>
    <col min="7443" max="7680" width="8.7109375" style="1"/>
    <col min="7681" max="7681" width="8.42578125" style="1" customWidth="1"/>
    <col min="7682" max="7682" width="9.140625" style="1" customWidth="1"/>
    <col min="7683" max="7683" width="34.85546875" style="1" customWidth="1"/>
    <col min="7684" max="7684" width="6.85546875" style="1" customWidth="1"/>
    <col min="7685" max="7685" width="9" style="1" bestFit="1" customWidth="1"/>
    <col min="7686" max="7686" width="6.28515625" style="1" customWidth="1"/>
    <col min="7687" max="7687" width="5.140625" style="1" customWidth="1"/>
    <col min="7688" max="7688" width="7.140625" style="1" customWidth="1"/>
    <col min="7689" max="7689" width="7.5703125" style="1" customWidth="1"/>
    <col min="7690" max="7691" width="8" style="1" customWidth="1"/>
    <col min="7692" max="7692" width="8.140625" style="1" customWidth="1"/>
    <col min="7693" max="7693" width="11.5703125" style="1" customWidth="1"/>
    <col min="7694" max="7694" width="9" style="1" customWidth="1"/>
    <col min="7695" max="7696" width="10.140625" style="1" customWidth="1"/>
    <col min="7697" max="7697" width="8.7109375" style="1"/>
    <col min="7698" max="7698" width="8.85546875" style="1" customWidth="1"/>
    <col min="7699" max="7936" width="8.7109375" style="1"/>
    <col min="7937" max="7937" width="8.42578125" style="1" customWidth="1"/>
    <col min="7938" max="7938" width="9.140625" style="1" customWidth="1"/>
    <col min="7939" max="7939" width="34.85546875" style="1" customWidth="1"/>
    <col min="7940" max="7940" width="6.85546875" style="1" customWidth="1"/>
    <col min="7941" max="7941" width="9" style="1" bestFit="1" customWidth="1"/>
    <col min="7942" max="7942" width="6.28515625" style="1" customWidth="1"/>
    <col min="7943" max="7943" width="5.140625" style="1" customWidth="1"/>
    <col min="7944" max="7944" width="7.140625" style="1" customWidth="1"/>
    <col min="7945" max="7945" width="7.5703125" style="1" customWidth="1"/>
    <col min="7946" max="7947" width="8" style="1" customWidth="1"/>
    <col min="7948" max="7948" width="8.140625" style="1" customWidth="1"/>
    <col min="7949" max="7949" width="11.5703125" style="1" customWidth="1"/>
    <col min="7950" max="7950" width="9" style="1" customWidth="1"/>
    <col min="7951" max="7952" width="10.140625" style="1" customWidth="1"/>
    <col min="7953" max="7953" width="8.7109375" style="1"/>
    <col min="7954" max="7954" width="8.85546875" style="1" customWidth="1"/>
    <col min="7955" max="8192" width="8.7109375" style="1"/>
    <col min="8193" max="8193" width="8.42578125" style="1" customWidth="1"/>
    <col min="8194" max="8194" width="9.140625" style="1" customWidth="1"/>
    <col min="8195" max="8195" width="34.85546875" style="1" customWidth="1"/>
    <col min="8196" max="8196" width="6.85546875" style="1" customWidth="1"/>
    <col min="8197" max="8197" width="9" style="1" bestFit="1" customWidth="1"/>
    <col min="8198" max="8198" width="6.28515625" style="1" customWidth="1"/>
    <col min="8199" max="8199" width="5.140625" style="1" customWidth="1"/>
    <col min="8200" max="8200" width="7.140625" style="1" customWidth="1"/>
    <col min="8201" max="8201" width="7.5703125" style="1" customWidth="1"/>
    <col min="8202" max="8203" width="8" style="1" customWidth="1"/>
    <col min="8204" max="8204" width="8.140625" style="1" customWidth="1"/>
    <col min="8205" max="8205" width="11.5703125" style="1" customWidth="1"/>
    <col min="8206" max="8206" width="9" style="1" customWidth="1"/>
    <col min="8207" max="8208" width="10.140625" style="1" customWidth="1"/>
    <col min="8209" max="8209" width="8.7109375" style="1"/>
    <col min="8210" max="8210" width="8.85546875" style="1" customWidth="1"/>
    <col min="8211" max="8448" width="8.7109375" style="1"/>
    <col min="8449" max="8449" width="8.42578125" style="1" customWidth="1"/>
    <col min="8450" max="8450" width="9.140625" style="1" customWidth="1"/>
    <col min="8451" max="8451" width="34.85546875" style="1" customWidth="1"/>
    <col min="8452" max="8452" width="6.85546875" style="1" customWidth="1"/>
    <col min="8453" max="8453" width="9" style="1" bestFit="1" customWidth="1"/>
    <col min="8454" max="8454" width="6.28515625" style="1" customWidth="1"/>
    <col min="8455" max="8455" width="5.140625" style="1" customWidth="1"/>
    <col min="8456" max="8456" width="7.140625" style="1" customWidth="1"/>
    <col min="8457" max="8457" width="7.5703125" style="1" customWidth="1"/>
    <col min="8458" max="8459" width="8" style="1" customWidth="1"/>
    <col min="8460" max="8460" width="8.140625" style="1" customWidth="1"/>
    <col min="8461" max="8461" width="11.5703125" style="1" customWidth="1"/>
    <col min="8462" max="8462" width="9" style="1" customWidth="1"/>
    <col min="8463" max="8464" width="10.140625" style="1" customWidth="1"/>
    <col min="8465" max="8465" width="8.7109375" style="1"/>
    <col min="8466" max="8466" width="8.85546875" style="1" customWidth="1"/>
    <col min="8467" max="8704" width="8.7109375" style="1"/>
    <col min="8705" max="8705" width="8.42578125" style="1" customWidth="1"/>
    <col min="8706" max="8706" width="9.140625" style="1" customWidth="1"/>
    <col min="8707" max="8707" width="34.85546875" style="1" customWidth="1"/>
    <col min="8708" max="8708" width="6.85546875" style="1" customWidth="1"/>
    <col min="8709" max="8709" width="9" style="1" bestFit="1" customWidth="1"/>
    <col min="8710" max="8710" width="6.28515625" style="1" customWidth="1"/>
    <col min="8711" max="8711" width="5.140625" style="1" customWidth="1"/>
    <col min="8712" max="8712" width="7.140625" style="1" customWidth="1"/>
    <col min="8713" max="8713" width="7.5703125" style="1" customWidth="1"/>
    <col min="8714" max="8715" width="8" style="1" customWidth="1"/>
    <col min="8716" max="8716" width="8.140625" style="1" customWidth="1"/>
    <col min="8717" max="8717" width="11.5703125" style="1" customWidth="1"/>
    <col min="8718" max="8718" width="9" style="1" customWidth="1"/>
    <col min="8719" max="8720" width="10.140625" style="1" customWidth="1"/>
    <col min="8721" max="8721" width="8.7109375" style="1"/>
    <col min="8722" max="8722" width="8.85546875" style="1" customWidth="1"/>
    <col min="8723" max="8960" width="8.7109375" style="1"/>
    <col min="8961" max="8961" width="8.42578125" style="1" customWidth="1"/>
    <col min="8962" max="8962" width="9.140625" style="1" customWidth="1"/>
    <col min="8963" max="8963" width="34.85546875" style="1" customWidth="1"/>
    <col min="8964" max="8964" width="6.85546875" style="1" customWidth="1"/>
    <col min="8965" max="8965" width="9" style="1" bestFit="1" customWidth="1"/>
    <col min="8966" max="8966" width="6.28515625" style="1" customWidth="1"/>
    <col min="8967" max="8967" width="5.140625" style="1" customWidth="1"/>
    <col min="8968" max="8968" width="7.140625" style="1" customWidth="1"/>
    <col min="8969" max="8969" width="7.5703125" style="1" customWidth="1"/>
    <col min="8970" max="8971" width="8" style="1" customWidth="1"/>
    <col min="8972" max="8972" width="8.140625" style="1" customWidth="1"/>
    <col min="8973" max="8973" width="11.5703125" style="1" customWidth="1"/>
    <col min="8974" max="8974" width="9" style="1" customWidth="1"/>
    <col min="8975" max="8976" width="10.140625" style="1" customWidth="1"/>
    <col min="8977" max="8977" width="8.7109375" style="1"/>
    <col min="8978" max="8978" width="8.85546875" style="1" customWidth="1"/>
    <col min="8979" max="9216" width="8.7109375" style="1"/>
    <col min="9217" max="9217" width="8.42578125" style="1" customWidth="1"/>
    <col min="9218" max="9218" width="9.140625" style="1" customWidth="1"/>
    <col min="9219" max="9219" width="34.85546875" style="1" customWidth="1"/>
    <col min="9220" max="9220" width="6.85546875" style="1" customWidth="1"/>
    <col min="9221" max="9221" width="9" style="1" bestFit="1" customWidth="1"/>
    <col min="9222" max="9222" width="6.28515625" style="1" customWidth="1"/>
    <col min="9223" max="9223" width="5.140625" style="1" customWidth="1"/>
    <col min="9224" max="9224" width="7.140625" style="1" customWidth="1"/>
    <col min="9225" max="9225" width="7.5703125" style="1" customWidth="1"/>
    <col min="9226" max="9227" width="8" style="1" customWidth="1"/>
    <col min="9228" max="9228" width="8.140625" style="1" customWidth="1"/>
    <col min="9229" max="9229" width="11.5703125" style="1" customWidth="1"/>
    <col min="9230" max="9230" width="9" style="1" customWidth="1"/>
    <col min="9231" max="9232" width="10.140625" style="1" customWidth="1"/>
    <col min="9233" max="9233" width="8.7109375" style="1"/>
    <col min="9234" max="9234" width="8.85546875" style="1" customWidth="1"/>
    <col min="9235" max="9472" width="8.7109375" style="1"/>
    <col min="9473" max="9473" width="8.42578125" style="1" customWidth="1"/>
    <col min="9474" max="9474" width="9.140625" style="1" customWidth="1"/>
    <col min="9475" max="9475" width="34.85546875" style="1" customWidth="1"/>
    <col min="9476" max="9476" width="6.85546875" style="1" customWidth="1"/>
    <col min="9477" max="9477" width="9" style="1" bestFit="1" customWidth="1"/>
    <col min="9478" max="9478" width="6.28515625" style="1" customWidth="1"/>
    <col min="9479" max="9479" width="5.140625" style="1" customWidth="1"/>
    <col min="9480" max="9480" width="7.140625" style="1" customWidth="1"/>
    <col min="9481" max="9481" width="7.5703125" style="1" customWidth="1"/>
    <col min="9482" max="9483" width="8" style="1" customWidth="1"/>
    <col min="9484" max="9484" width="8.140625" style="1" customWidth="1"/>
    <col min="9485" max="9485" width="11.5703125" style="1" customWidth="1"/>
    <col min="9486" max="9486" width="9" style="1" customWidth="1"/>
    <col min="9487" max="9488" width="10.140625" style="1" customWidth="1"/>
    <col min="9489" max="9489" width="8.7109375" style="1"/>
    <col min="9490" max="9490" width="8.85546875" style="1" customWidth="1"/>
    <col min="9491" max="9728" width="8.7109375" style="1"/>
    <col min="9729" max="9729" width="8.42578125" style="1" customWidth="1"/>
    <col min="9730" max="9730" width="9.140625" style="1" customWidth="1"/>
    <col min="9731" max="9731" width="34.85546875" style="1" customWidth="1"/>
    <col min="9732" max="9732" width="6.85546875" style="1" customWidth="1"/>
    <col min="9733" max="9733" width="9" style="1" bestFit="1" customWidth="1"/>
    <col min="9734" max="9734" width="6.28515625" style="1" customWidth="1"/>
    <col min="9735" max="9735" width="5.140625" style="1" customWidth="1"/>
    <col min="9736" max="9736" width="7.140625" style="1" customWidth="1"/>
    <col min="9737" max="9737" width="7.5703125" style="1" customWidth="1"/>
    <col min="9738" max="9739" width="8" style="1" customWidth="1"/>
    <col min="9740" max="9740" width="8.140625" style="1" customWidth="1"/>
    <col min="9741" max="9741" width="11.5703125" style="1" customWidth="1"/>
    <col min="9742" max="9742" width="9" style="1" customWidth="1"/>
    <col min="9743" max="9744" width="10.140625" style="1" customWidth="1"/>
    <col min="9745" max="9745" width="8.7109375" style="1"/>
    <col min="9746" max="9746" width="8.85546875" style="1" customWidth="1"/>
    <col min="9747" max="9984" width="8.7109375" style="1"/>
    <col min="9985" max="9985" width="8.42578125" style="1" customWidth="1"/>
    <col min="9986" max="9986" width="9.140625" style="1" customWidth="1"/>
    <col min="9987" max="9987" width="34.85546875" style="1" customWidth="1"/>
    <col min="9988" max="9988" width="6.85546875" style="1" customWidth="1"/>
    <col min="9989" max="9989" width="9" style="1" bestFit="1" customWidth="1"/>
    <col min="9990" max="9990" width="6.28515625" style="1" customWidth="1"/>
    <col min="9991" max="9991" width="5.140625" style="1" customWidth="1"/>
    <col min="9992" max="9992" width="7.140625" style="1" customWidth="1"/>
    <col min="9993" max="9993" width="7.5703125" style="1" customWidth="1"/>
    <col min="9994" max="9995" width="8" style="1" customWidth="1"/>
    <col min="9996" max="9996" width="8.140625" style="1" customWidth="1"/>
    <col min="9997" max="9997" width="11.5703125" style="1" customWidth="1"/>
    <col min="9998" max="9998" width="9" style="1" customWidth="1"/>
    <col min="9999" max="10000" width="10.140625" style="1" customWidth="1"/>
    <col min="10001" max="10001" width="8.7109375" style="1"/>
    <col min="10002" max="10002" width="8.85546875" style="1" customWidth="1"/>
    <col min="10003" max="10240" width="8.7109375" style="1"/>
    <col min="10241" max="10241" width="8.42578125" style="1" customWidth="1"/>
    <col min="10242" max="10242" width="9.140625" style="1" customWidth="1"/>
    <col min="10243" max="10243" width="34.85546875" style="1" customWidth="1"/>
    <col min="10244" max="10244" width="6.85546875" style="1" customWidth="1"/>
    <col min="10245" max="10245" width="9" style="1" bestFit="1" customWidth="1"/>
    <col min="10246" max="10246" width="6.28515625" style="1" customWidth="1"/>
    <col min="10247" max="10247" width="5.140625" style="1" customWidth="1"/>
    <col min="10248" max="10248" width="7.140625" style="1" customWidth="1"/>
    <col min="10249" max="10249" width="7.5703125" style="1" customWidth="1"/>
    <col min="10250" max="10251" width="8" style="1" customWidth="1"/>
    <col min="10252" max="10252" width="8.140625" style="1" customWidth="1"/>
    <col min="10253" max="10253" width="11.5703125" style="1" customWidth="1"/>
    <col min="10254" max="10254" width="9" style="1" customWidth="1"/>
    <col min="10255" max="10256" width="10.140625" style="1" customWidth="1"/>
    <col min="10257" max="10257" width="8.7109375" style="1"/>
    <col min="10258" max="10258" width="8.85546875" style="1" customWidth="1"/>
    <col min="10259" max="10496" width="8.7109375" style="1"/>
    <col min="10497" max="10497" width="8.42578125" style="1" customWidth="1"/>
    <col min="10498" max="10498" width="9.140625" style="1" customWidth="1"/>
    <col min="10499" max="10499" width="34.85546875" style="1" customWidth="1"/>
    <col min="10500" max="10500" width="6.85546875" style="1" customWidth="1"/>
    <col min="10501" max="10501" width="9" style="1" bestFit="1" customWidth="1"/>
    <col min="10502" max="10502" width="6.28515625" style="1" customWidth="1"/>
    <col min="10503" max="10503" width="5.140625" style="1" customWidth="1"/>
    <col min="10504" max="10504" width="7.140625" style="1" customWidth="1"/>
    <col min="10505" max="10505" width="7.5703125" style="1" customWidth="1"/>
    <col min="10506" max="10507" width="8" style="1" customWidth="1"/>
    <col min="10508" max="10508" width="8.140625" style="1" customWidth="1"/>
    <col min="10509" max="10509" width="11.5703125" style="1" customWidth="1"/>
    <col min="10510" max="10510" width="9" style="1" customWidth="1"/>
    <col min="10511" max="10512" width="10.140625" style="1" customWidth="1"/>
    <col min="10513" max="10513" width="8.7109375" style="1"/>
    <col min="10514" max="10514" width="8.85546875" style="1" customWidth="1"/>
    <col min="10515" max="10752" width="8.7109375" style="1"/>
    <col min="10753" max="10753" width="8.42578125" style="1" customWidth="1"/>
    <col min="10754" max="10754" width="9.140625" style="1" customWidth="1"/>
    <col min="10755" max="10755" width="34.85546875" style="1" customWidth="1"/>
    <col min="10756" max="10756" width="6.85546875" style="1" customWidth="1"/>
    <col min="10757" max="10757" width="9" style="1" bestFit="1" customWidth="1"/>
    <col min="10758" max="10758" width="6.28515625" style="1" customWidth="1"/>
    <col min="10759" max="10759" width="5.140625" style="1" customWidth="1"/>
    <col min="10760" max="10760" width="7.140625" style="1" customWidth="1"/>
    <col min="10761" max="10761" width="7.5703125" style="1" customWidth="1"/>
    <col min="10762" max="10763" width="8" style="1" customWidth="1"/>
    <col min="10764" max="10764" width="8.140625" style="1" customWidth="1"/>
    <col min="10765" max="10765" width="11.5703125" style="1" customWidth="1"/>
    <col min="10766" max="10766" width="9" style="1" customWidth="1"/>
    <col min="10767" max="10768" width="10.140625" style="1" customWidth="1"/>
    <col min="10769" max="10769" width="8.7109375" style="1"/>
    <col min="10770" max="10770" width="8.85546875" style="1" customWidth="1"/>
    <col min="10771" max="11008" width="8.7109375" style="1"/>
    <col min="11009" max="11009" width="8.42578125" style="1" customWidth="1"/>
    <col min="11010" max="11010" width="9.140625" style="1" customWidth="1"/>
    <col min="11011" max="11011" width="34.85546875" style="1" customWidth="1"/>
    <col min="11012" max="11012" width="6.85546875" style="1" customWidth="1"/>
    <col min="11013" max="11013" width="9" style="1" bestFit="1" customWidth="1"/>
    <col min="11014" max="11014" width="6.28515625" style="1" customWidth="1"/>
    <col min="11015" max="11015" width="5.140625" style="1" customWidth="1"/>
    <col min="11016" max="11016" width="7.140625" style="1" customWidth="1"/>
    <col min="11017" max="11017" width="7.5703125" style="1" customWidth="1"/>
    <col min="11018" max="11019" width="8" style="1" customWidth="1"/>
    <col min="11020" max="11020" width="8.140625" style="1" customWidth="1"/>
    <col min="11021" max="11021" width="11.5703125" style="1" customWidth="1"/>
    <col min="11022" max="11022" width="9" style="1" customWidth="1"/>
    <col min="11023" max="11024" width="10.140625" style="1" customWidth="1"/>
    <col min="11025" max="11025" width="8.7109375" style="1"/>
    <col min="11026" max="11026" width="8.85546875" style="1" customWidth="1"/>
    <col min="11027" max="11264" width="8.7109375" style="1"/>
    <col min="11265" max="11265" width="8.42578125" style="1" customWidth="1"/>
    <col min="11266" max="11266" width="9.140625" style="1" customWidth="1"/>
    <col min="11267" max="11267" width="34.85546875" style="1" customWidth="1"/>
    <col min="11268" max="11268" width="6.85546875" style="1" customWidth="1"/>
    <col min="11269" max="11269" width="9" style="1" bestFit="1" customWidth="1"/>
    <col min="11270" max="11270" width="6.28515625" style="1" customWidth="1"/>
    <col min="11271" max="11271" width="5.140625" style="1" customWidth="1"/>
    <col min="11272" max="11272" width="7.140625" style="1" customWidth="1"/>
    <col min="11273" max="11273" width="7.5703125" style="1" customWidth="1"/>
    <col min="11274" max="11275" width="8" style="1" customWidth="1"/>
    <col min="11276" max="11276" width="8.140625" style="1" customWidth="1"/>
    <col min="11277" max="11277" width="11.5703125" style="1" customWidth="1"/>
    <col min="11278" max="11278" width="9" style="1" customWidth="1"/>
    <col min="11279" max="11280" width="10.140625" style="1" customWidth="1"/>
    <col min="11281" max="11281" width="8.7109375" style="1"/>
    <col min="11282" max="11282" width="8.85546875" style="1" customWidth="1"/>
    <col min="11283" max="11520" width="8.7109375" style="1"/>
    <col min="11521" max="11521" width="8.42578125" style="1" customWidth="1"/>
    <col min="11522" max="11522" width="9.140625" style="1" customWidth="1"/>
    <col min="11523" max="11523" width="34.85546875" style="1" customWidth="1"/>
    <col min="11524" max="11524" width="6.85546875" style="1" customWidth="1"/>
    <col min="11525" max="11525" width="9" style="1" bestFit="1" customWidth="1"/>
    <col min="11526" max="11526" width="6.28515625" style="1" customWidth="1"/>
    <col min="11527" max="11527" width="5.140625" style="1" customWidth="1"/>
    <col min="11528" max="11528" width="7.140625" style="1" customWidth="1"/>
    <col min="11529" max="11529" width="7.5703125" style="1" customWidth="1"/>
    <col min="11530" max="11531" width="8" style="1" customWidth="1"/>
    <col min="11532" max="11532" width="8.140625" style="1" customWidth="1"/>
    <col min="11533" max="11533" width="11.5703125" style="1" customWidth="1"/>
    <col min="11534" max="11534" width="9" style="1" customWidth="1"/>
    <col min="11535" max="11536" width="10.140625" style="1" customWidth="1"/>
    <col min="11537" max="11537" width="8.7109375" style="1"/>
    <col min="11538" max="11538" width="8.85546875" style="1" customWidth="1"/>
    <col min="11539" max="11776" width="8.7109375" style="1"/>
    <col min="11777" max="11777" width="8.42578125" style="1" customWidth="1"/>
    <col min="11778" max="11778" width="9.140625" style="1" customWidth="1"/>
    <col min="11779" max="11779" width="34.85546875" style="1" customWidth="1"/>
    <col min="11780" max="11780" width="6.85546875" style="1" customWidth="1"/>
    <col min="11781" max="11781" width="9" style="1" bestFit="1" customWidth="1"/>
    <col min="11782" max="11782" width="6.28515625" style="1" customWidth="1"/>
    <col min="11783" max="11783" width="5.140625" style="1" customWidth="1"/>
    <col min="11784" max="11784" width="7.140625" style="1" customWidth="1"/>
    <col min="11785" max="11785" width="7.5703125" style="1" customWidth="1"/>
    <col min="11786" max="11787" width="8" style="1" customWidth="1"/>
    <col min="11788" max="11788" width="8.140625" style="1" customWidth="1"/>
    <col min="11789" max="11789" width="11.5703125" style="1" customWidth="1"/>
    <col min="11790" max="11790" width="9" style="1" customWidth="1"/>
    <col min="11791" max="11792" width="10.140625" style="1" customWidth="1"/>
    <col min="11793" max="11793" width="8.7109375" style="1"/>
    <col min="11794" max="11794" width="8.85546875" style="1" customWidth="1"/>
    <col min="11795" max="12032" width="8.7109375" style="1"/>
    <col min="12033" max="12033" width="8.42578125" style="1" customWidth="1"/>
    <col min="12034" max="12034" width="9.140625" style="1" customWidth="1"/>
    <col min="12035" max="12035" width="34.85546875" style="1" customWidth="1"/>
    <col min="12036" max="12036" width="6.85546875" style="1" customWidth="1"/>
    <col min="12037" max="12037" width="9" style="1" bestFit="1" customWidth="1"/>
    <col min="12038" max="12038" width="6.28515625" style="1" customWidth="1"/>
    <col min="12039" max="12039" width="5.140625" style="1" customWidth="1"/>
    <col min="12040" max="12040" width="7.140625" style="1" customWidth="1"/>
    <col min="12041" max="12041" width="7.5703125" style="1" customWidth="1"/>
    <col min="12042" max="12043" width="8" style="1" customWidth="1"/>
    <col min="12044" max="12044" width="8.140625" style="1" customWidth="1"/>
    <col min="12045" max="12045" width="11.5703125" style="1" customWidth="1"/>
    <col min="12046" max="12046" width="9" style="1" customWidth="1"/>
    <col min="12047" max="12048" width="10.140625" style="1" customWidth="1"/>
    <col min="12049" max="12049" width="8.7109375" style="1"/>
    <col min="12050" max="12050" width="8.85546875" style="1" customWidth="1"/>
    <col min="12051" max="12288" width="8.7109375" style="1"/>
    <col min="12289" max="12289" width="8.42578125" style="1" customWidth="1"/>
    <col min="12290" max="12290" width="9.140625" style="1" customWidth="1"/>
    <col min="12291" max="12291" width="34.85546875" style="1" customWidth="1"/>
    <col min="12292" max="12292" width="6.85546875" style="1" customWidth="1"/>
    <col min="12293" max="12293" width="9" style="1" bestFit="1" customWidth="1"/>
    <col min="12294" max="12294" width="6.28515625" style="1" customWidth="1"/>
    <col min="12295" max="12295" width="5.140625" style="1" customWidth="1"/>
    <col min="12296" max="12296" width="7.140625" style="1" customWidth="1"/>
    <col min="12297" max="12297" width="7.5703125" style="1" customWidth="1"/>
    <col min="12298" max="12299" width="8" style="1" customWidth="1"/>
    <col min="12300" max="12300" width="8.140625" style="1" customWidth="1"/>
    <col min="12301" max="12301" width="11.5703125" style="1" customWidth="1"/>
    <col min="12302" max="12302" width="9" style="1" customWidth="1"/>
    <col min="12303" max="12304" width="10.140625" style="1" customWidth="1"/>
    <col min="12305" max="12305" width="8.7109375" style="1"/>
    <col min="12306" max="12306" width="8.85546875" style="1" customWidth="1"/>
    <col min="12307" max="12544" width="8.7109375" style="1"/>
    <col min="12545" max="12545" width="8.42578125" style="1" customWidth="1"/>
    <col min="12546" max="12546" width="9.140625" style="1" customWidth="1"/>
    <col min="12547" max="12547" width="34.85546875" style="1" customWidth="1"/>
    <col min="12548" max="12548" width="6.85546875" style="1" customWidth="1"/>
    <col min="12549" max="12549" width="9" style="1" bestFit="1" customWidth="1"/>
    <col min="12550" max="12550" width="6.28515625" style="1" customWidth="1"/>
    <col min="12551" max="12551" width="5.140625" style="1" customWidth="1"/>
    <col min="12552" max="12552" width="7.140625" style="1" customWidth="1"/>
    <col min="12553" max="12553" width="7.5703125" style="1" customWidth="1"/>
    <col min="12554" max="12555" width="8" style="1" customWidth="1"/>
    <col min="12556" max="12556" width="8.140625" style="1" customWidth="1"/>
    <col min="12557" max="12557" width="11.5703125" style="1" customWidth="1"/>
    <col min="12558" max="12558" width="9" style="1" customWidth="1"/>
    <col min="12559" max="12560" width="10.140625" style="1" customWidth="1"/>
    <col min="12561" max="12561" width="8.7109375" style="1"/>
    <col min="12562" max="12562" width="8.85546875" style="1" customWidth="1"/>
    <col min="12563" max="12800" width="8.7109375" style="1"/>
    <col min="12801" max="12801" width="8.42578125" style="1" customWidth="1"/>
    <col min="12802" max="12802" width="9.140625" style="1" customWidth="1"/>
    <col min="12803" max="12803" width="34.85546875" style="1" customWidth="1"/>
    <col min="12804" max="12804" width="6.85546875" style="1" customWidth="1"/>
    <col min="12805" max="12805" width="9" style="1" bestFit="1" customWidth="1"/>
    <col min="12806" max="12806" width="6.28515625" style="1" customWidth="1"/>
    <col min="12807" max="12807" width="5.140625" style="1" customWidth="1"/>
    <col min="12808" max="12808" width="7.140625" style="1" customWidth="1"/>
    <col min="12809" max="12809" width="7.5703125" style="1" customWidth="1"/>
    <col min="12810" max="12811" width="8" style="1" customWidth="1"/>
    <col min="12812" max="12812" width="8.140625" style="1" customWidth="1"/>
    <col min="12813" max="12813" width="11.5703125" style="1" customWidth="1"/>
    <col min="12814" max="12814" width="9" style="1" customWidth="1"/>
    <col min="12815" max="12816" width="10.140625" style="1" customWidth="1"/>
    <col min="12817" max="12817" width="8.7109375" style="1"/>
    <col min="12818" max="12818" width="8.85546875" style="1" customWidth="1"/>
    <col min="12819" max="13056" width="8.7109375" style="1"/>
    <col min="13057" max="13057" width="8.42578125" style="1" customWidth="1"/>
    <col min="13058" max="13058" width="9.140625" style="1" customWidth="1"/>
    <col min="13059" max="13059" width="34.85546875" style="1" customWidth="1"/>
    <col min="13060" max="13060" width="6.85546875" style="1" customWidth="1"/>
    <col min="13061" max="13061" width="9" style="1" bestFit="1" customWidth="1"/>
    <col min="13062" max="13062" width="6.28515625" style="1" customWidth="1"/>
    <col min="13063" max="13063" width="5.140625" style="1" customWidth="1"/>
    <col min="13064" max="13064" width="7.140625" style="1" customWidth="1"/>
    <col min="13065" max="13065" width="7.5703125" style="1" customWidth="1"/>
    <col min="13066" max="13067" width="8" style="1" customWidth="1"/>
    <col min="13068" max="13068" width="8.140625" style="1" customWidth="1"/>
    <col min="13069" max="13069" width="11.5703125" style="1" customWidth="1"/>
    <col min="13070" max="13070" width="9" style="1" customWidth="1"/>
    <col min="13071" max="13072" width="10.140625" style="1" customWidth="1"/>
    <col min="13073" max="13073" width="8.7109375" style="1"/>
    <col min="13074" max="13074" width="8.85546875" style="1" customWidth="1"/>
    <col min="13075" max="13312" width="8.7109375" style="1"/>
    <col min="13313" max="13313" width="8.42578125" style="1" customWidth="1"/>
    <col min="13314" max="13314" width="9.140625" style="1" customWidth="1"/>
    <col min="13315" max="13315" width="34.85546875" style="1" customWidth="1"/>
    <col min="13316" max="13316" width="6.85546875" style="1" customWidth="1"/>
    <col min="13317" max="13317" width="9" style="1" bestFit="1" customWidth="1"/>
    <col min="13318" max="13318" width="6.28515625" style="1" customWidth="1"/>
    <col min="13319" max="13319" width="5.140625" style="1" customWidth="1"/>
    <col min="13320" max="13320" width="7.140625" style="1" customWidth="1"/>
    <col min="13321" max="13321" width="7.5703125" style="1" customWidth="1"/>
    <col min="13322" max="13323" width="8" style="1" customWidth="1"/>
    <col min="13324" max="13324" width="8.140625" style="1" customWidth="1"/>
    <col min="13325" max="13325" width="11.5703125" style="1" customWidth="1"/>
    <col min="13326" max="13326" width="9" style="1" customWidth="1"/>
    <col min="13327" max="13328" width="10.140625" style="1" customWidth="1"/>
    <col min="13329" max="13329" width="8.7109375" style="1"/>
    <col min="13330" max="13330" width="8.85546875" style="1" customWidth="1"/>
    <col min="13331" max="13568" width="8.7109375" style="1"/>
    <col min="13569" max="13569" width="8.42578125" style="1" customWidth="1"/>
    <col min="13570" max="13570" width="9.140625" style="1" customWidth="1"/>
    <col min="13571" max="13571" width="34.85546875" style="1" customWidth="1"/>
    <col min="13572" max="13572" width="6.85546875" style="1" customWidth="1"/>
    <col min="13573" max="13573" width="9" style="1" bestFit="1" customWidth="1"/>
    <col min="13574" max="13574" width="6.28515625" style="1" customWidth="1"/>
    <col min="13575" max="13575" width="5.140625" style="1" customWidth="1"/>
    <col min="13576" max="13576" width="7.140625" style="1" customWidth="1"/>
    <col min="13577" max="13577" width="7.5703125" style="1" customWidth="1"/>
    <col min="13578" max="13579" width="8" style="1" customWidth="1"/>
    <col min="13580" max="13580" width="8.140625" style="1" customWidth="1"/>
    <col min="13581" max="13581" width="11.5703125" style="1" customWidth="1"/>
    <col min="13582" max="13582" width="9" style="1" customWidth="1"/>
    <col min="13583" max="13584" width="10.140625" style="1" customWidth="1"/>
    <col min="13585" max="13585" width="8.7109375" style="1"/>
    <col min="13586" max="13586" width="8.85546875" style="1" customWidth="1"/>
    <col min="13587" max="13824" width="8.7109375" style="1"/>
    <col min="13825" max="13825" width="8.42578125" style="1" customWidth="1"/>
    <col min="13826" max="13826" width="9.140625" style="1" customWidth="1"/>
    <col min="13827" max="13827" width="34.85546875" style="1" customWidth="1"/>
    <col min="13828" max="13828" width="6.85546875" style="1" customWidth="1"/>
    <col min="13829" max="13829" width="9" style="1" bestFit="1" customWidth="1"/>
    <col min="13830" max="13830" width="6.28515625" style="1" customWidth="1"/>
    <col min="13831" max="13831" width="5.140625" style="1" customWidth="1"/>
    <col min="13832" max="13832" width="7.140625" style="1" customWidth="1"/>
    <col min="13833" max="13833" width="7.5703125" style="1" customWidth="1"/>
    <col min="13834" max="13835" width="8" style="1" customWidth="1"/>
    <col min="13836" max="13836" width="8.140625" style="1" customWidth="1"/>
    <col min="13837" max="13837" width="11.5703125" style="1" customWidth="1"/>
    <col min="13838" max="13838" width="9" style="1" customWidth="1"/>
    <col min="13839" max="13840" width="10.140625" style="1" customWidth="1"/>
    <col min="13841" max="13841" width="8.7109375" style="1"/>
    <col min="13842" max="13842" width="8.85546875" style="1" customWidth="1"/>
    <col min="13843" max="14080" width="8.7109375" style="1"/>
    <col min="14081" max="14081" width="8.42578125" style="1" customWidth="1"/>
    <col min="14082" max="14082" width="9.140625" style="1" customWidth="1"/>
    <col min="14083" max="14083" width="34.85546875" style="1" customWidth="1"/>
    <col min="14084" max="14084" width="6.85546875" style="1" customWidth="1"/>
    <col min="14085" max="14085" width="9" style="1" bestFit="1" customWidth="1"/>
    <col min="14086" max="14086" width="6.28515625" style="1" customWidth="1"/>
    <col min="14087" max="14087" width="5.140625" style="1" customWidth="1"/>
    <col min="14088" max="14088" width="7.140625" style="1" customWidth="1"/>
    <col min="14089" max="14089" width="7.5703125" style="1" customWidth="1"/>
    <col min="14090" max="14091" width="8" style="1" customWidth="1"/>
    <col min="14092" max="14092" width="8.140625" style="1" customWidth="1"/>
    <col min="14093" max="14093" width="11.5703125" style="1" customWidth="1"/>
    <col min="14094" max="14094" width="9" style="1" customWidth="1"/>
    <col min="14095" max="14096" width="10.140625" style="1" customWidth="1"/>
    <col min="14097" max="14097" width="8.7109375" style="1"/>
    <col min="14098" max="14098" width="8.85546875" style="1" customWidth="1"/>
    <col min="14099" max="14336" width="8.7109375" style="1"/>
    <col min="14337" max="14337" width="8.42578125" style="1" customWidth="1"/>
    <col min="14338" max="14338" width="9.140625" style="1" customWidth="1"/>
    <col min="14339" max="14339" width="34.85546875" style="1" customWidth="1"/>
    <col min="14340" max="14340" width="6.85546875" style="1" customWidth="1"/>
    <col min="14341" max="14341" width="9" style="1" bestFit="1" customWidth="1"/>
    <col min="14342" max="14342" width="6.28515625" style="1" customWidth="1"/>
    <col min="14343" max="14343" width="5.140625" style="1" customWidth="1"/>
    <col min="14344" max="14344" width="7.140625" style="1" customWidth="1"/>
    <col min="14345" max="14345" width="7.5703125" style="1" customWidth="1"/>
    <col min="14346" max="14347" width="8" style="1" customWidth="1"/>
    <col min="14348" max="14348" width="8.140625" style="1" customWidth="1"/>
    <col min="14349" max="14349" width="11.5703125" style="1" customWidth="1"/>
    <col min="14350" max="14350" width="9" style="1" customWidth="1"/>
    <col min="14351" max="14352" width="10.140625" style="1" customWidth="1"/>
    <col min="14353" max="14353" width="8.7109375" style="1"/>
    <col min="14354" max="14354" width="8.85546875" style="1" customWidth="1"/>
    <col min="14355" max="14592" width="8.7109375" style="1"/>
    <col min="14593" max="14593" width="8.42578125" style="1" customWidth="1"/>
    <col min="14594" max="14594" width="9.140625" style="1" customWidth="1"/>
    <col min="14595" max="14595" width="34.85546875" style="1" customWidth="1"/>
    <col min="14596" max="14596" width="6.85546875" style="1" customWidth="1"/>
    <col min="14597" max="14597" width="9" style="1" bestFit="1" customWidth="1"/>
    <col min="14598" max="14598" width="6.28515625" style="1" customWidth="1"/>
    <col min="14599" max="14599" width="5.140625" style="1" customWidth="1"/>
    <col min="14600" max="14600" width="7.140625" style="1" customWidth="1"/>
    <col min="14601" max="14601" width="7.5703125" style="1" customWidth="1"/>
    <col min="14602" max="14603" width="8" style="1" customWidth="1"/>
    <col min="14604" max="14604" width="8.140625" style="1" customWidth="1"/>
    <col min="14605" max="14605" width="11.5703125" style="1" customWidth="1"/>
    <col min="14606" max="14606" width="9" style="1" customWidth="1"/>
    <col min="14607" max="14608" width="10.140625" style="1" customWidth="1"/>
    <col min="14609" max="14609" width="8.7109375" style="1"/>
    <col min="14610" max="14610" width="8.85546875" style="1" customWidth="1"/>
    <col min="14611" max="14848" width="8.7109375" style="1"/>
    <col min="14849" max="14849" width="8.42578125" style="1" customWidth="1"/>
    <col min="14850" max="14850" width="9.140625" style="1" customWidth="1"/>
    <col min="14851" max="14851" width="34.85546875" style="1" customWidth="1"/>
    <col min="14852" max="14852" width="6.85546875" style="1" customWidth="1"/>
    <col min="14853" max="14853" width="9" style="1" bestFit="1" customWidth="1"/>
    <col min="14854" max="14854" width="6.28515625" style="1" customWidth="1"/>
    <col min="14855" max="14855" width="5.140625" style="1" customWidth="1"/>
    <col min="14856" max="14856" width="7.140625" style="1" customWidth="1"/>
    <col min="14857" max="14857" width="7.5703125" style="1" customWidth="1"/>
    <col min="14858" max="14859" width="8" style="1" customWidth="1"/>
    <col min="14860" max="14860" width="8.140625" style="1" customWidth="1"/>
    <col min="14861" max="14861" width="11.5703125" style="1" customWidth="1"/>
    <col min="14862" max="14862" width="9" style="1" customWidth="1"/>
    <col min="14863" max="14864" width="10.140625" style="1" customWidth="1"/>
    <col min="14865" max="14865" width="8.7109375" style="1"/>
    <col min="14866" max="14866" width="8.85546875" style="1" customWidth="1"/>
    <col min="14867" max="15104" width="8.7109375" style="1"/>
    <col min="15105" max="15105" width="8.42578125" style="1" customWidth="1"/>
    <col min="15106" max="15106" width="9.140625" style="1" customWidth="1"/>
    <col min="15107" max="15107" width="34.85546875" style="1" customWidth="1"/>
    <col min="15108" max="15108" width="6.85546875" style="1" customWidth="1"/>
    <col min="15109" max="15109" width="9" style="1" bestFit="1" customWidth="1"/>
    <col min="15110" max="15110" width="6.28515625" style="1" customWidth="1"/>
    <col min="15111" max="15111" width="5.140625" style="1" customWidth="1"/>
    <col min="15112" max="15112" width="7.140625" style="1" customWidth="1"/>
    <col min="15113" max="15113" width="7.5703125" style="1" customWidth="1"/>
    <col min="15114" max="15115" width="8" style="1" customWidth="1"/>
    <col min="15116" max="15116" width="8.140625" style="1" customWidth="1"/>
    <col min="15117" max="15117" width="11.5703125" style="1" customWidth="1"/>
    <col min="15118" max="15118" width="9" style="1" customWidth="1"/>
    <col min="15119" max="15120" width="10.140625" style="1" customWidth="1"/>
    <col min="15121" max="15121" width="8.7109375" style="1"/>
    <col min="15122" max="15122" width="8.85546875" style="1" customWidth="1"/>
    <col min="15123" max="15360" width="8.7109375" style="1"/>
    <col min="15361" max="15361" width="8.42578125" style="1" customWidth="1"/>
    <col min="15362" max="15362" width="9.140625" style="1" customWidth="1"/>
    <col min="15363" max="15363" width="34.85546875" style="1" customWidth="1"/>
    <col min="15364" max="15364" width="6.85546875" style="1" customWidth="1"/>
    <col min="15365" max="15365" width="9" style="1" bestFit="1" customWidth="1"/>
    <col min="15366" max="15366" width="6.28515625" style="1" customWidth="1"/>
    <col min="15367" max="15367" width="5.140625" style="1" customWidth="1"/>
    <col min="15368" max="15368" width="7.140625" style="1" customWidth="1"/>
    <col min="15369" max="15369" width="7.5703125" style="1" customWidth="1"/>
    <col min="15370" max="15371" width="8" style="1" customWidth="1"/>
    <col min="15372" max="15372" width="8.140625" style="1" customWidth="1"/>
    <col min="15373" max="15373" width="11.5703125" style="1" customWidth="1"/>
    <col min="15374" max="15374" width="9" style="1" customWidth="1"/>
    <col min="15375" max="15376" width="10.140625" style="1" customWidth="1"/>
    <col min="15377" max="15377" width="8.7109375" style="1"/>
    <col min="15378" max="15378" width="8.85546875" style="1" customWidth="1"/>
    <col min="15379" max="15616" width="8.7109375" style="1"/>
    <col min="15617" max="15617" width="8.42578125" style="1" customWidth="1"/>
    <col min="15618" max="15618" width="9.140625" style="1" customWidth="1"/>
    <col min="15619" max="15619" width="34.85546875" style="1" customWidth="1"/>
    <col min="15620" max="15620" width="6.85546875" style="1" customWidth="1"/>
    <col min="15621" max="15621" width="9" style="1" bestFit="1" customWidth="1"/>
    <col min="15622" max="15622" width="6.28515625" style="1" customWidth="1"/>
    <col min="15623" max="15623" width="5.140625" style="1" customWidth="1"/>
    <col min="15624" max="15624" width="7.140625" style="1" customWidth="1"/>
    <col min="15625" max="15625" width="7.5703125" style="1" customWidth="1"/>
    <col min="15626" max="15627" width="8" style="1" customWidth="1"/>
    <col min="15628" max="15628" width="8.140625" style="1" customWidth="1"/>
    <col min="15629" max="15629" width="11.5703125" style="1" customWidth="1"/>
    <col min="15630" max="15630" width="9" style="1" customWidth="1"/>
    <col min="15631" max="15632" width="10.140625" style="1" customWidth="1"/>
    <col min="15633" max="15633" width="8.7109375" style="1"/>
    <col min="15634" max="15634" width="8.85546875" style="1" customWidth="1"/>
    <col min="15635" max="15872" width="8.7109375" style="1"/>
    <col min="15873" max="15873" width="8.42578125" style="1" customWidth="1"/>
    <col min="15874" max="15874" width="9.140625" style="1" customWidth="1"/>
    <col min="15875" max="15875" width="34.85546875" style="1" customWidth="1"/>
    <col min="15876" max="15876" width="6.85546875" style="1" customWidth="1"/>
    <col min="15877" max="15877" width="9" style="1" bestFit="1" customWidth="1"/>
    <col min="15878" max="15878" width="6.28515625" style="1" customWidth="1"/>
    <col min="15879" max="15879" width="5.140625" style="1" customWidth="1"/>
    <col min="15880" max="15880" width="7.140625" style="1" customWidth="1"/>
    <col min="15881" max="15881" width="7.5703125" style="1" customWidth="1"/>
    <col min="15882" max="15883" width="8" style="1" customWidth="1"/>
    <col min="15884" max="15884" width="8.140625" style="1" customWidth="1"/>
    <col min="15885" max="15885" width="11.5703125" style="1" customWidth="1"/>
    <col min="15886" max="15886" width="9" style="1" customWidth="1"/>
    <col min="15887" max="15888" width="10.140625" style="1" customWidth="1"/>
    <col min="15889" max="15889" width="8.7109375" style="1"/>
    <col min="15890" max="15890" width="8.85546875" style="1" customWidth="1"/>
    <col min="15891" max="16128" width="8.7109375" style="1"/>
    <col min="16129" max="16129" width="8.42578125" style="1" customWidth="1"/>
    <col min="16130" max="16130" width="9.140625" style="1" customWidth="1"/>
    <col min="16131" max="16131" width="34.85546875" style="1" customWidth="1"/>
    <col min="16132" max="16132" width="6.85546875" style="1" customWidth="1"/>
    <col min="16133" max="16133" width="9" style="1" bestFit="1" customWidth="1"/>
    <col min="16134" max="16134" width="6.28515625" style="1" customWidth="1"/>
    <col min="16135" max="16135" width="5.140625" style="1" customWidth="1"/>
    <col min="16136" max="16136" width="7.140625" style="1" customWidth="1"/>
    <col min="16137" max="16137" width="7.5703125" style="1" customWidth="1"/>
    <col min="16138" max="16139" width="8" style="1" customWidth="1"/>
    <col min="16140" max="16140" width="8.140625" style="1" customWidth="1"/>
    <col min="16141" max="16141" width="11.5703125" style="1" customWidth="1"/>
    <col min="16142" max="16142" width="9" style="1" customWidth="1"/>
    <col min="16143" max="16144" width="10.140625" style="1" customWidth="1"/>
    <col min="16145" max="16145" width="8.7109375" style="1"/>
    <col min="16146" max="16146" width="8.85546875" style="1" customWidth="1"/>
    <col min="16147" max="16384" width="8.7109375" style="1"/>
  </cols>
  <sheetData>
    <row r="1" spans="1:17" x14ac:dyDescent="0.2">
      <c r="A1" s="86" t="s">
        <v>0</v>
      </c>
      <c r="B1" s="86"/>
      <c r="C1" s="86"/>
      <c r="D1" s="86"/>
      <c r="E1" s="86"/>
      <c r="F1" s="86"/>
      <c r="G1" s="87">
        <v>2</v>
      </c>
      <c r="H1" s="87"/>
      <c r="I1" s="87"/>
      <c r="J1" s="87"/>
      <c r="K1" s="87"/>
      <c r="L1" s="87"/>
      <c r="M1" s="87"/>
      <c r="N1" s="87"/>
      <c r="O1" s="87"/>
      <c r="P1" s="87"/>
    </row>
    <row r="2" spans="1:17" x14ac:dyDescent="0.2">
      <c r="A2" s="88" t="str">
        <f>'Trenežieru zāle'!A2:P2</f>
        <v>2.DAĻA "SMILTENES SPORTA HALLES TRENAŽIERU ZĀLES UN FOAJĒ TEPLAS KOSMĒTISKAIS REMONTS"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7" x14ac:dyDescent="0.2">
      <c r="A3" s="77" t="s">
        <v>1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</row>
    <row r="4" spans="1:17" x14ac:dyDescent="0.2">
      <c r="A4" s="65" t="s">
        <v>2</v>
      </c>
      <c r="B4" s="65"/>
      <c r="C4" s="67" t="s">
        <v>75</v>
      </c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1:17" x14ac:dyDescent="0.2">
      <c r="A5" s="65" t="s">
        <v>3</v>
      </c>
      <c r="B5" s="65"/>
      <c r="C5" s="67" t="s">
        <v>76</v>
      </c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</row>
    <row r="6" spans="1:17" x14ac:dyDescent="0.2">
      <c r="A6" s="66" t="s">
        <v>4</v>
      </c>
      <c r="B6" s="66"/>
      <c r="C6" s="85" t="s">
        <v>5</v>
      </c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</row>
    <row r="7" spans="1:17" x14ac:dyDescent="0.2">
      <c r="A7" s="65" t="s">
        <v>6</v>
      </c>
      <c r="B7" s="65"/>
      <c r="C7" s="85"/>
      <c r="D7" s="85"/>
      <c r="E7" s="85"/>
      <c r="F7" s="85"/>
      <c r="G7" s="85"/>
      <c r="H7" s="85"/>
      <c r="I7" s="85"/>
      <c r="J7" s="85"/>
      <c r="K7" s="85"/>
      <c r="L7" s="85"/>
      <c r="M7" s="85"/>
      <c r="N7" s="85"/>
      <c r="O7" s="85"/>
      <c r="P7" s="85"/>
    </row>
    <row r="8" spans="1:17" x14ac:dyDescent="0.2">
      <c r="A8" s="82"/>
      <c r="B8" s="82"/>
      <c r="C8" s="82"/>
      <c r="D8" s="82"/>
      <c r="E8" s="4"/>
      <c r="F8" s="4"/>
      <c r="G8" s="4"/>
      <c r="H8" s="4"/>
      <c r="I8" s="4"/>
      <c r="J8" s="4"/>
      <c r="K8" s="83" t="s">
        <v>8</v>
      </c>
      <c r="L8" s="83"/>
      <c r="M8" s="83"/>
      <c r="N8" s="84">
        <f>P33</f>
        <v>0</v>
      </c>
      <c r="O8" s="84"/>
      <c r="P8" s="4" t="s">
        <v>9</v>
      </c>
    </row>
    <row r="9" spans="1:17" x14ac:dyDescent="0.2">
      <c r="A9" s="3"/>
      <c r="B9" s="3"/>
      <c r="C9" s="3"/>
      <c r="D9" s="3"/>
      <c r="E9" s="4"/>
      <c r="F9" s="4"/>
      <c r="G9" s="4"/>
      <c r="H9" s="4"/>
      <c r="I9" s="4"/>
      <c r="J9" s="4"/>
      <c r="K9" s="83" t="s">
        <v>10</v>
      </c>
      <c r="L9" s="83"/>
      <c r="M9" s="83"/>
      <c r="N9" s="82" t="s">
        <v>99</v>
      </c>
      <c r="O9" s="82"/>
      <c r="P9" s="82"/>
    </row>
    <row r="10" spans="1:17" ht="13.5" thickBot="1" x14ac:dyDescent="0.25">
      <c r="A10" s="3"/>
      <c r="B10" s="3"/>
      <c r="C10" s="3"/>
      <c r="D10" s="3"/>
      <c r="E10" s="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</row>
    <row r="11" spans="1:17" x14ac:dyDescent="0.2">
      <c r="A11" s="100" t="s">
        <v>11</v>
      </c>
      <c r="B11" s="101" t="s">
        <v>12</v>
      </c>
      <c r="C11" s="102" t="s">
        <v>13</v>
      </c>
      <c r="D11" s="103" t="s">
        <v>14</v>
      </c>
      <c r="E11" s="104" t="s">
        <v>15</v>
      </c>
      <c r="F11" s="105" t="s">
        <v>16</v>
      </c>
      <c r="G11" s="106"/>
      <c r="H11" s="106"/>
      <c r="I11" s="106"/>
      <c r="J11" s="106"/>
      <c r="K11" s="106"/>
      <c r="L11" s="118" t="s">
        <v>17</v>
      </c>
      <c r="M11" s="107"/>
      <c r="N11" s="107"/>
      <c r="O11" s="107"/>
      <c r="P11" s="108"/>
      <c r="Q11" s="93"/>
    </row>
    <row r="12" spans="1:17" ht="61.5" thickBot="1" x14ac:dyDescent="0.25">
      <c r="A12" s="124"/>
      <c r="B12" s="125"/>
      <c r="C12" s="126"/>
      <c r="D12" s="127"/>
      <c r="E12" s="128"/>
      <c r="F12" s="129" t="s">
        <v>18</v>
      </c>
      <c r="G12" s="129" t="s">
        <v>19</v>
      </c>
      <c r="H12" s="130" t="s">
        <v>20</v>
      </c>
      <c r="I12" s="129" t="s">
        <v>21</v>
      </c>
      <c r="J12" s="129" t="s">
        <v>22</v>
      </c>
      <c r="K12" s="131" t="s">
        <v>23</v>
      </c>
      <c r="L12" s="132" t="s">
        <v>24</v>
      </c>
      <c r="M12" s="129" t="s">
        <v>20</v>
      </c>
      <c r="N12" s="129" t="s">
        <v>21</v>
      </c>
      <c r="O12" s="129" t="s">
        <v>22</v>
      </c>
      <c r="P12" s="133" t="s">
        <v>25</v>
      </c>
      <c r="Q12" s="93"/>
    </row>
    <row r="13" spans="1:17" ht="13.5" thickBot="1" x14ac:dyDescent="0.25">
      <c r="A13" s="134">
        <v>1</v>
      </c>
      <c r="B13" s="135">
        <v>2</v>
      </c>
      <c r="C13" s="135">
        <v>3</v>
      </c>
      <c r="D13" s="135">
        <v>4</v>
      </c>
      <c r="E13" s="135">
        <v>5</v>
      </c>
      <c r="F13" s="135">
        <v>6</v>
      </c>
      <c r="G13" s="135">
        <v>7</v>
      </c>
      <c r="H13" s="135">
        <v>8</v>
      </c>
      <c r="I13" s="135">
        <v>9</v>
      </c>
      <c r="J13" s="135">
        <v>10</v>
      </c>
      <c r="K13" s="136">
        <v>11</v>
      </c>
      <c r="L13" s="134">
        <v>12</v>
      </c>
      <c r="M13" s="135">
        <v>13</v>
      </c>
      <c r="N13" s="135">
        <v>14</v>
      </c>
      <c r="O13" s="135">
        <v>15</v>
      </c>
      <c r="P13" s="137">
        <v>16</v>
      </c>
      <c r="Q13" s="93"/>
    </row>
    <row r="14" spans="1:17" x14ac:dyDescent="0.2">
      <c r="A14" s="138"/>
      <c r="B14" s="95"/>
      <c r="C14" s="96" t="s">
        <v>26</v>
      </c>
      <c r="D14" s="95"/>
      <c r="E14" s="95"/>
      <c r="F14" s="97"/>
      <c r="G14" s="97"/>
      <c r="H14" s="97"/>
      <c r="I14" s="97"/>
      <c r="J14" s="98"/>
      <c r="K14" s="115"/>
      <c r="L14" s="119"/>
      <c r="M14" s="99"/>
      <c r="N14" s="99"/>
      <c r="O14" s="99"/>
      <c r="P14" s="120"/>
      <c r="Q14" s="117"/>
    </row>
    <row r="15" spans="1:17" ht="25.5" x14ac:dyDescent="0.2">
      <c r="A15" s="139">
        <v>1</v>
      </c>
      <c r="B15" s="44"/>
      <c r="C15" s="45" t="s">
        <v>77</v>
      </c>
      <c r="D15" s="44" t="s">
        <v>78</v>
      </c>
      <c r="E15" s="46">
        <v>15</v>
      </c>
      <c r="F15" s="47">
        <v>0</v>
      </c>
      <c r="G15" s="42">
        <v>0</v>
      </c>
      <c r="H15" s="42">
        <f>ROUND(G15*F15,2)</f>
        <v>0</v>
      </c>
      <c r="I15" s="42">
        <v>0</v>
      </c>
      <c r="J15" s="43">
        <v>0</v>
      </c>
      <c r="K15" s="116">
        <f>ROUND(SUM(H15:J15),2)</f>
        <v>0</v>
      </c>
      <c r="L15" s="121">
        <f>ROUND(E15*F15,2)</f>
        <v>0</v>
      </c>
      <c r="M15" s="19">
        <f>ROUND(E15*H15,2)</f>
        <v>0</v>
      </c>
      <c r="N15" s="19">
        <f>ROUND(I15*E15,2)</f>
        <v>0</v>
      </c>
      <c r="O15" s="19">
        <f>ROUND(J15*E15,2)</f>
        <v>0</v>
      </c>
      <c r="P15" s="122">
        <f>ROUND(SUM(M15:O15),2)</f>
        <v>0</v>
      </c>
      <c r="Q15" s="117"/>
    </row>
    <row r="16" spans="1:17" ht="25.5" x14ac:dyDescent="0.2">
      <c r="A16" s="139">
        <v>2</v>
      </c>
      <c r="B16" s="44"/>
      <c r="C16" s="45" t="s">
        <v>79</v>
      </c>
      <c r="D16" s="44" t="s">
        <v>78</v>
      </c>
      <c r="E16" s="46">
        <v>2</v>
      </c>
      <c r="F16" s="47">
        <v>0</v>
      </c>
      <c r="G16" s="42">
        <v>0</v>
      </c>
      <c r="H16" s="42">
        <f t="shared" ref="H16:H32" si="0">ROUND(G16*F16,2)</f>
        <v>0</v>
      </c>
      <c r="I16" s="42">
        <v>0</v>
      </c>
      <c r="J16" s="43">
        <v>0</v>
      </c>
      <c r="K16" s="116">
        <f t="shared" ref="K16:K32" si="1">ROUND(SUM(H16:J16),2)</f>
        <v>0</v>
      </c>
      <c r="L16" s="121">
        <f t="shared" ref="L16:L32" si="2">ROUND(E16*F16,2)</f>
        <v>0</v>
      </c>
      <c r="M16" s="19">
        <f t="shared" ref="M16:M32" si="3">ROUND(E16*H16,2)</f>
        <v>0</v>
      </c>
      <c r="N16" s="19">
        <f t="shared" ref="N16:N32" si="4">ROUND(I16*E16,2)</f>
        <v>0</v>
      </c>
      <c r="O16" s="19">
        <f t="shared" ref="O16:O32" si="5">ROUND(J16*E16,2)</f>
        <v>0</v>
      </c>
      <c r="P16" s="122">
        <f t="shared" ref="P16:P32" si="6">ROUND(SUM(M16:O16),2)</f>
        <v>0</v>
      </c>
      <c r="Q16" s="117"/>
    </row>
    <row r="17" spans="1:17" ht="25.5" x14ac:dyDescent="0.2">
      <c r="A17" s="139">
        <v>3</v>
      </c>
      <c r="B17" s="44"/>
      <c r="C17" s="45" t="s">
        <v>80</v>
      </c>
      <c r="D17" s="44" t="s">
        <v>81</v>
      </c>
      <c r="E17" s="46">
        <v>31</v>
      </c>
      <c r="F17" s="47">
        <v>0</v>
      </c>
      <c r="G17" s="42">
        <v>0</v>
      </c>
      <c r="H17" s="42">
        <f t="shared" si="0"/>
        <v>0</v>
      </c>
      <c r="I17" s="42">
        <v>0</v>
      </c>
      <c r="J17" s="43">
        <v>0</v>
      </c>
      <c r="K17" s="116">
        <f t="shared" si="1"/>
        <v>0</v>
      </c>
      <c r="L17" s="121">
        <f t="shared" si="2"/>
        <v>0</v>
      </c>
      <c r="M17" s="19">
        <f t="shared" si="3"/>
        <v>0</v>
      </c>
      <c r="N17" s="19">
        <f t="shared" si="4"/>
        <v>0</v>
      </c>
      <c r="O17" s="19">
        <f t="shared" si="5"/>
        <v>0</v>
      </c>
      <c r="P17" s="122">
        <f t="shared" si="6"/>
        <v>0</v>
      </c>
      <c r="Q17" s="117"/>
    </row>
    <row r="18" spans="1:17" ht="25.5" x14ac:dyDescent="0.2">
      <c r="A18" s="139">
        <v>4</v>
      </c>
      <c r="B18" s="44"/>
      <c r="C18" s="45" t="s">
        <v>82</v>
      </c>
      <c r="D18" s="44" t="s">
        <v>78</v>
      </c>
      <c r="E18" s="46">
        <v>2</v>
      </c>
      <c r="F18" s="47">
        <v>0</v>
      </c>
      <c r="G18" s="42">
        <v>0</v>
      </c>
      <c r="H18" s="42">
        <f t="shared" si="0"/>
        <v>0</v>
      </c>
      <c r="I18" s="42">
        <v>0</v>
      </c>
      <c r="J18" s="43">
        <v>0</v>
      </c>
      <c r="K18" s="116">
        <f t="shared" si="1"/>
        <v>0</v>
      </c>
      <c r="L18" s="121">
        <f t="shared" si="2"/>
        <v>0</v>
      </c>
      <c r="M18" s="19">
        <f t="shared" si="3"/>
        <v>0</v>
      </c>
      <c r="N18" s="19">
        <f t="shared" si="4"/>
        <v>0</v>
      </c>
      <c r="O18" s="19">
        <f t="shared" si="5"/>
        <v>0</v>
      </c>
      <c r="P18" s="122">
        <f t="shared" si="6"/>
        <v>0</v>
      </c>
      <c r="Q18" s="117"/>
    </row>
    <row r="19" spans="1:17" ht="25.5" x14ac:dyDescent="0.2">
      <c r="A19" s="139">
        <v>5</v>
      </c>
      <c r="B19" s="44"/>
      <c r="C19" s="45" t="s">
        <v>83</v>
      </c>
      <c r="D19" s="44" t="s">
        <v>31</v>
      </c>
      <c r="E19" s="46">
        <v>1</v>
      </c>
      <c r="F19" s="47">
        <v>0</v>
      </c>
      <c r="G19" s="42">
        <v>0</v>
      </c>
      <c r="H19" s="42">
        <f t="shared" si="0"/>
        <v>0</v>
      </c>
      <c r="I19" s="42">
        <v>0</v>
      </c>
      <c r="J19" s="43">
        <v>0</v>
      </c>
      <c r="K19" s="116">
        <f t="shared" si="1"/>
        <v>0</v>
      </c>
      <c r="L19" s="121">
        <f t="shared" si="2"/>
        <v>0</v>
      </c>
      <c r="M19" s="19">
        <f t="shared" si="3"/>
        <v>0</v>
      </c>
      <c r="N19" s="19">
        <f t="shared" si="4"/>
        <v>0</v>
      </c>
      <c r="O19" s="19">
        <f t="shared" si="5"/>
        <v>0</v>
      </c>
      <c r="P19" s="122">
        <f t="shared" si="6"/>
        <v>0</v>
      </c>
      <c r="Q19" s="117"/>
    </row>
    <row r="20" spans="1:17" x14ac:dyDescent="0.2">
      <c r="A20" s="139">
        <v>6</v>
      </c>
      <c r="B20" s="44"/>
      <c r="C20" s="48" t="s">
        <v>33</v>
      </c>
      <c r="D20" s="44"/>
      <c r="E20" s="46"/>
      <c r="F20" s="47"/>
      <c r="G20" s="42"/>
      <c r="H20" s="42"/>
      <c r="I20" s="42"/>
      <c r="J20" s="43"/>
      <c r="K20" s="116"/>
      <c r="L20" s="121"/>
      <c r="M20" s="19"/>
      <c r="N20" s="19"/>
      <c r="O20" s="19"/>
      <c r="P20" s="122"/>
      <c r="Q20" s="8"/>
    </row>
    <row r="21" spans="1:17" x14ac:dyDescent="0.2">
      <c r="A21" s="139">
        <v>7</v>
      </c>
      <c r="B21" s="44"/>
      <c r="C21" s="49" t="s">
        <v>84</v>
      </c>
      <c r="D21" s="44"/>
      <c r="E21" s="46"/>
      <c r="F21" s="47"/>
      <c r="G21" s="42"/>
      <c r="H21" s="42"/>
      <c r="I21" s="42"/>
      <c r="J21" s="43"/>
      <c r="K21" s="116"/>
      <c r="L21" s="121"/>
      <c r="M21" s="19"/>
      <c r="N21" s="19"/>
      <c r="O21" s="19"/>
      <c r="P21" s="122"/>
      <c r="Q21" s="8"/>
    </row>
    <row r="22" spans="1:17" ht="12.75" customHeight="1" x14ac:dyDescent="0.2">
      <c r="A22" s="139">
        <v>8</v>
      </c>
      <c r="B22" s="44"/>
      <c r="C22" s="45" t="s">
        <v>85</v>
      </c>
      <c r="D22" s="44" t="s">
        <v>31</v>
      </c>
      <c r="E22" s="46">
        <v>1</v>
      </c>
      <c r="F22" s="47">
        <v>0</v>
      </c>
      <c r="G22" s="42">
        <v>0</v>
      </c>
      <c r="H22" s="42">
        <f t="shared" si="0"/>
        <v>0</v>
      </c>
      <c r="I22" s="42">
        <v>0</v>
      </c>
      <c r="J22" s="43">
        <v>0</v>
      </c>
      <c r="K22" s="116">
        <f t="shared" si="1"/>
        <v>0</v>
      </c>
      <c r="L22" s="121">
        <f t="shared" si="2"/>
        <v>0</v>
      </c>
      <c r="M22" s="19">
        <f t="shared" si="3"/>
        <v>0</v>
      </c>
      <c r="N22" s="19">
        <f t="shared" si="4"/>
        <v>0</v>
      </c>
      <c r="O22" s="19">
        <f t="shared" si="5"/>
        <v>0</v>
      </c>
      <c r="P22" s="122">
        <f t="shared" si="6"/>
        <v>0</v>
      </c>
      <c r="Q22" s="117"/>
    </row>
    <row r="23" spans="1:17" ht="12.75" customHeight="1" x14ac:dyDescent="0.2">
      <c r="A23" s="139">
        <v>9</v>
      </c>
      <c r="B23" s="10"/>
      <c r="C23" s="50" t="s">
        <v>86</v>
      </c>
      <c r="D23" s="51" t="s">
        <v>28</v>
      </c>
      <c r="E23" s="52">
        <v>128</v>
      </c>
      <c r="F23" s="47">
        <v>0</v>
      </c>
      <c r="G23" s="42">
        <v>0</v>
      </c>
      <c r="H23" s="42">
        <f t="shared" si="0"/>
        <v>0</v>
      </c>
      <c r="I23" s="42">
        <v>0</v>
      </c>
      <c r="J23" s="43">
        <v>0</v>
      </c>
      <c r="K23" s="116">
        <f t="shared" si="1"/>
        <v>0</v>
      </c>
      <c r="L23" s="121">
        <f t="shared" si="2"/>
        <v>0</v>
      </c>
      <c r="M23" s="19">
        <f t="shared" si="3"/>
        <v>0</v>
      </c>
      <c r="N23" s="19">
        <f t="shared" si="4"/>
        <v>0</v>
      </c>
      <c r="O23" s="19">
        <f t="shared" si="5"/>
        <v>0</v>
      </c>
      <c r="P23" s="122">
        <f t="shared" si="6"/>
        <v>0</v>
      </c>
      <c r="Q23" s="117"/>
    </row>
    <row r="24" spans="1:17" ht="25.5" x14ac:dyDescent="0.2">
      <c r="A24" s="139">
        <v>10</v>
      </c>
      <c r="B24" s="10"/>
      <c r="C24" s="53" t="s">
        <v>87</v>
      </c>
      <c r="D24" s="51" t="s">
        <v>28</v>
      </c>
      <c r="E24" s="52">
        <v>128</v>
      </c>
      <c r="F24" s="47">
        <v>0</v>
      </c>
      <c r="G24" s="42">
        <v>0</v>
      </c>
      <c r="H24" s="42">
        <f t="shared" si="0"/>
        <v>0</v>
      </c>
      <c r="I24" s="42">
        <v>0</v>
      </c>
      <c r="J24" s="43">
        <v>0</v>
      </c>
      <c r="K24" s="116">
        <f t="shared" si="1"/>
        <v>0</v>
      </c>
      <c r="L24" s="121">
        <f t="shared" si="2"/>
        <v>0</v>
      </c>
      <c r="M24" s="19">
        <f t="shared" si="3"/>
        <v>0</v>
      </c>
      <c r="N24" s="19">
        <f t="shared" si="4"/>
        <v>0</v>
      </c>
      <c r="O24" s="19">
        <f t="shared" si="5"/>
        <v>0</v>
      </c>
      <c r="P24" s="122">
        <f t="shared" si="6"/>
        <v>0</v>
      </c>
      <c r="Q24" s="117"/>
    </row>
    <row r="25" spans="1:17" x14ac:dyDescent="0.2">
      <c r="A25" s="139">
        <v>11</v>
      </c>
      <c r="B25" s="10"/>
      <c r="C25" s="54" t="s">
        <v>88</v>
      </c>
      <c r="D25" s="51"/>
      <c r="E25" s="52"/>
      <c r="F25" s="47"/>
      <c r="G25" s="42"/>
      <c r="H25" s="42"/>
      <c r="I25" s="42"/>
      <c r="J25" s="43"/>
      <c r="K25" s="116"/>
      <c r="L25" s="121"/>
      <c r="M25" s="19"/>
      <c r="N25" s="19"/>
      <c r="O25" s="19"/>
      <c r="P25" s="122"/>
      <c r="Q25" s="8"/>
    </row>
    <row r="26" spans="1:17" ht="25.5" x14ac:dyDescent="0.2">
      <c r="A26" s="139">
        <v>12</v>
      </c>
      <c r="B26" s="10"/>
      <c r="C26" s="50" t="s">
        <v>89</v>
      </c>
      <c r="D26" s="51" t="s">
        <v>31</v>
      </c>
      <c r="E26" s="52">
        <v>1</v>
      </c>
      <c r="F26" s="47">
        <v>0</v>
      </c>
      <c r="G26" s="42">
        <v>0</v>
      </c>
      <c r="H26" s="42">
        <f t="shared" si="0"/>
        <v>0</v>
      </c>
      <c r="I26" s="42">
        <v>0</v>
      </c>
      <c r="J26" s="43">
        <v>0</v>
      </c>
      <c r="K26" s="116">
        <f t="shared" si="1"/>
        <v>0</v>
      </c>
      <c r="L26" s="121">
        <f t="shared" si="2"/>
        <v>0</v>
      </c>
      <c r="M26" s="19">
        <f t="shared" si="3"/>
        <v>0</v>
      </c>
      <c r="N26" s="19">
        <f t="shared" si="4"/>
        <v>0</v>
      </c>
      <c r="O26" s="19">
        <f t="shared" si="5"/>
        <v>0</v>
      </c>
      <c r="P26" s="122">
        <f t="shared" si="6"/>
        <v>0</v>
      </c>
      <c r="Q26" s="8"/>
    </row>
    <row r="27" spans="1:17" ht="25.5" x14ac:dyDescent="0.2">
      <c r="A27" s="139">
        <v>13</v>
      </c>
      <c r="B27" s="10"/>
      <c r="C27" s="50" t="s">
        <v>90</v>
      </c>
      <c r="D27" s="51" t="s">
        <v>28</v>
      </c>
      <c r="E27" s="52">
        <v>140.1</v>
      </c>
      <c r="F27" s="47">
        <v>0</v>
      </c>
      <c r="G27" s="42">
        <v>0</v>
      </c>
      <c r="H27" s="42">
        <f t="shared" si="0"/>
        <v>0</v>
      </c>
      <c r="I27" s="42">
        <v>0</v>
      </c>
      <c r="J27" s="43">
        <v>0</v>
      </c>
      <c r="K27" s="116">
        <f t="shared" si="1"/>
        <v>0</v>
      </c>
      <c r="L27" s="121">
        <f t="shared" si="2"/>
        <v>0</v>
      </c>
      <c r="M27" s="19">
        <f t="shared" si="3"/>
        <v>0</v>
      </c>
      <c r="N27" s="19">
        <f t="shared" si="4"/>
        <v>0</v>
      </c>
      <c r="O27" s="19">
        <f t="shared" si="5"/>
        <v>0</v>
      </c>
      <c r="P27" s="122">
        <f t="shared" si="6"/>
        <v>0</v>
      </c>
      <c r="Q27" s="117"/>
    </row>
    <row r="28" spans="1:17" ht="25.5" x14ac:dyDescent="0.2">
      <c r="A28" s="139">
        <v>14</v>
      </c>
      <c r="B28" s="10"/>
      <c r="C28" s="50" t="s">
        <v>91</v>
      </c>
      <c r="D28" s="51" t="s">
        <v>28</v>
      </c>
      <c r="E28" s="52">
        <v>140.1</v>
      </c>
      <c r="F28" s="47">
        <v>0</v>
      </c>
      <c r="G28" s="42">
        <v>0</v>
      </c>
      <c r="H28" s="42">
        <f t="shared" si="0"/>
        <v>0</v>
      </c>
      <c r="I28" s="42">
        <v>0</v>
      </c>
      <c r="J28" s="43">
        <v>0</v>
      </c>
      <c r="K28" s="116">
        <f t="shared" si="1"/>
        <v>0</v>
      </c>
      <c r="L28" s="121">
        <f t="shared" si="2"/>
        <v>0</v>
      </c>
      <c r="M28" s="19">
        <f t="shared" si="3"/>
        <v>0</v>
      </c>
      <c r="N28" s="19">
        <f t="shared" si="4"/>
        <v>0</v>
      </c>
      <c r="O28" s="19">
        <f t="shared" si="5"/>
        <v>0</v>
      </c>
      <c r="P28" s="122">
        <f t="shared" si="6"/>
        <v>0</v>
      </c>
      <c r="Q28" s="8"/>
    </row>
    <row r="29" spans="1:17" x14ac:dyDescent="0.2">
      <c r="A29" s="139">
        <v>15</v>
      </c>
      <c r="B29" s="9"/>
      <c r="C29" s="15" t="s">
        <v>92</v>
      </c>
      <c r="D29" s="9"/>
      <c r="E29" s="11"/>
      <c r="F29" s="47"/>
      <c r="G29" s="42"/>
      <c r="H29" s="42"/>
      <c r="I29" s="42"/>
      <c r="J29" s="43"/>
      <c r="K29" s="116"/>
      <c r="L29" s="121"/>
      <c r="M29" s="19"/>
      <c r="N29" s="19"/>
      <c r="O29" s="19"/>
      <c r="P29" s="122"/>
    </row>
    <row r="30" spans="1:17" ht="38.25" x14ac:dyDescent="0.2">
      <c r="A30" s="139">
        <v>16</v>
      </c>
      <c r="B30" s="55"/>
      <c r="C30" s="56" t="s">
        <v>93</v>
      </c>
      <c r="D30" s="57" t="s">
        <v>78</v>
      </c>
      <c r="E30" s="58">
        <v>15</v>
      </c>
      <c r="F30" s="47">
        <v>0</v>
      </c>
      <c r="G30" s="42">
        <v>0</v>
      </c>
      <c r="H30" s="42">
        <f t="shared" si="0"/>
        <v>0</v>
      </c>
      <c r="I30" s="42">
        <v>0</v>
      </c>
      <c r="J30" s="43">
        <v>0</v>
      </c>
      <c r="K30" s="116">
        <f t="shared" si="1"/>
        <v>0</v>
      </c>
      <c r="L30" s="121">
        <f t="shared" si="2"/>
        <v>0</v>
      </c>
      <c r="M30" s="19">
        <f t="shared" si="3"/>
        <v>0</v>
      </c>
      <c r="N30" s="19">
        <f t="shared" si="4"/>
        <v>0</v>
      </c>
      <c r="O30" s="19">
        <f t="shared" si="5"/>
        <v>0</v>
      </c>
      <c r="P30" s="122">
        <f t="shared" si="6"/>
        <v>0</v>
      </c>
    </row>
    <row r="31" spans="1:17" x14ac:dyDescent="0.2">
      <c r="A31" s="139">
        <v>17</v>
      </c>
      <c r="B31" s="59"/>
      <c r="C31" s="15" t="s">
        <v>42</v>
      </c>
      <c r="D31" s="9"/>
      <c r="E31" s="11"/>
      <c r="F31" s="47"/>
      <c r="G31" s="42"/>
      <c r="H31" s="42"/>
      <c r="I31" s="42"/>
      <c r="J31" s="43"/>
      <c r="K31" s="116"/>
      <c r="L31" s="121"/>
      <c r="M31" s="19"/>
      <c r="N31" s="19"/>
      <c r="O31" s="19"/>
      <c r="P31" s="122"/>
    </row>
    <row r="32" spans="1:17" ht="51.75" thickBot="1" x14ac:dyDescent="0.25">
      <c r="A32" s="140">
        <v>18</v>
      </c>
      <c r="B32" s="141"/>
      <c r="C32" s="142" t="s">
        <v>94</v>
      </c>
      <c r="D32" s="143" t="s">
        <v>40</v>
      </c>
      <c r="E32" s="144">
        <v>21.6</v>
      </c>
      <c r="F32" s="145">
        <v>0</v>
      </c>
      <c r="G32" s="146">
        <v>0</v>
      </c>
      <c r="H32" s="146">
        <f t="shared" si="0"/>
        <v>0</v>
      </c>
      <c r="I32" s="146">
        <v>0</v>
      </c>
      <c r="J32" s="147">
        <v>0</v>
      </c>
      <c r="K32" s="148">
        <f t="shared" si="1"/>
        <v>0</v>
      </c>
      <c r="L32" s="149">
        <f t="shared" si="2"/>
        <v>0</v>
      </c>
      <c r="M32" s="150">
        <f t="shared" si="3"/>
        <v>0</v>
      </c>
      <c r="N32" s="150">
        <f t="shared" si="4"/>
        <v>0</v>
      </c>
      <c r="O32" s="150">
        <f t="shared" si="5"/>
        <v>0</v>
      </c>
      <c r="P32" s="151">
        <f t="shared" si="6"/>
        <v>0</v>
      </c>
    </row>
    <row r="33" spans="1:16" ht="13.5" customHeight="1" thickBot="1" x14ac:dyDescent="0.25">
      <c r="A33" s="113" t="s">
        <v>44</v>
      </c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23">
        <f>ROUND(SUM(L14:L32),2)</f>
        <v>0</v>
      </c>
      <c r="M33" s="111">
        <f t="shared" ref="M33:P33" si="7">ROUND(SUM(M14:M32),2)</f>
        <v>0</v>
      </c>
      <c r="N33" s="111">
        <f t="shared" si="7"/>
        <v>0</v>
      </c>
      <c r="O33" s="111">
        <f t="shared" si="7"/>
        <v>0</v>
      </c>
      <c r="P33" s="112">
        <f t="shared" si="7"/>
        <v>0</v>
      </c>
    </row>
    <row r="35" spans="1:16" x14ac:dyDescent="0.2"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</row>
    <row r="37" spans="1:16" x14ac:dyDescent="0.2">
      <c r="A37" s="20" t="s">
        <v>47</v>
      </c>
      <c r="B37" s="68"/>
      <c r="C37" s="68"/>
    </row>
    <row r="38" spans="1:16" x14ac:dyDescent="0.2">
      <c r="B38" s="62" t="s">
        <v>48</v>
      </c>
      <c r="C38" s="62"/>
    </row>
    <row r="39" spans="1:16" x14ac:dyDescent="0.2">
      <c r="A39" s="69"/>
      <c r="B39" s="69"/>
      <c r="C39" s="20"/>
    </row>
    <row r="41" spans="1:16" x14ac:dyDescent="0.2">
      <c r="A41" s="69" t="s">
        <v>10</v>
      </c>
      <c r="B41" s="69"/>
      <c r="C41" s="82" t="s">
        <v>99</v>
      </c>
      <c r="D41" s="82"/>
      <c r="E41" s="82"/>
    </row>
    <row r="42" spans="1:16" x14ac:dyDescent="0.2">
      <c r="A42" s="20" t="s">
        <v>49</v>
      </c>
      <c r="B42" s="68"/>
      <c r="C42" s="68"/>
      <c r="D42" s="21"/>
      <c r="E42" s="21"/>
      <c r="F42" s="21"/>
      <c r="G42" s="21"/>
    </row>
    <row r="43" spans="1:16" x14ac:dyDescent="0.2">
      <c r="B43" s="62" t="s">
        <v>48</v>
      </c>
      <c r="C43" s="62"/>
    </row>
    <row r="44" spans="1:16" x14ac:dyDescent="0.2">
      <c r="A44" s="69" t="s">
        <v>50</v>
      </c>
      <c r="B44" s="69"/>
      <c r="C44" s="20"/>
      <c r="D44" s="21"/>
      <c r="E44" s="21"/>
      <c r="F44" s="21"/>
      <c r="G44" s="21"/>
    </row>
    <row r="48" spans="1:16" x14ac:dyDescent="0.2">
      <c r="C48" s="2"/>
      <c r="J48" s="21"/>
      <c r="K48" s="21"/>
      <c r="L48" s="21"/>
      <c r="M48" s="21"/>
      <c r="N48" s="21"/>
      <c r="O48" s="21"/>
      <c r="P48" s="21"/>
    </row>
    <row r="49" spans="3:3" x14ac:dyDescent="0.2">
      <c r="C49" s="22"/>
    </row>
    <row r="50" spans="3:3" x14ac:dyDescent="0.2">
      <c r="C50" s="22"/>
    </row>
    <row r="51" spans="3:3" x14ac:dyDescent="0.2">
      <c r="C51" s="22"/>
    </row>
    <row r="52" spans="3:3" x14ac:dyDescent="0.2">
      <c r="C52" s="22"/>
    </row>
    <row r="53" spans="3:3" x14ac:dyDescent="0.2">
      <c r="C53" s="22"/>
    </row>
    <row r="54" spans="3:3" x14ac:dyDescent="0.2">
      <c r="C54" s="22"/>
    </row>
    <row r="55" spans="3:3" x14ac:dyDescent="0.2">
      <c r="C55" s="22"/>
    </row>
    <row r="56" spans="3:3" x14ac:dyDescent="0.2">
      <c r="C56" s="22"/>
    </row>
    <row r="57" spans="3:3" x14ac:dyDescent="0.2">
      <c r="C57" s="22"/>
    </row>
  </sheetData>
  <sheetProtection selectLockedCells="1" selectUnlockedCells="1"/>
  <mergeCells count="34">
    <mergeCell ref="A39:B39"/>
    <mergeCell ref="A41:B41"/>
    <mergeCell ref="B42:C42"/>
    <mergeCell ref="B43:C43"/>
    <mergeCell ref="A44:B44"/>
    <mergeCell ref="C41:E41"/>
    <mergeCell ref="B35:P35"/>
    <mergeCell ref="B37:C37"/>
    <mergeCell ref="B38:C38"/>
    <mergeCell ref="F11:K11"/>
    <mergeCell ref="L11:P11"/>
    <mergeCell ref="A11:A12"/>
    <mergeCell ref="B11:B12"/>
    <mergeCell ref="C11:C12"/>
    <mergeCell ref="D11:D12"/>
    <mergeCell ref="E11:E12"/>
    <mergeCell ref="A33:K33"/>
    <mergeCell ref="A8:D8"/>
    <mergeCell ref="K8:M8"/>
    <mergeCell ref="N8:O8"/>
    <mergeCell ref="K9:M9"/>
    <mergeCell ref="N9:P9"/>
    <mergeCell ref="A5:B5"/>
    <mergeCell ref="C5:P5"/>
    <mergeCell ref="A6:B6"/>
    <mergeCell ref="C6:P6"/>
    <mergeCell ref="A7:B7"/>
    <mergeCell ref="C7:P7"/>
    <mergeCell ref="A1:F1"/>
    <mergeCell ref="G1:P1"/>
    <mergeCell ref="A2:P2"/>
    <mergeCell ref="A3:P3"/>
    <mergeCell ref="A4:B4"/>
    <mergeCell ref="C4:P4"/>
  </mergeCells>
  <pageMargins left="0.39370078740157483" right="0.39370078740157483" top="0.78740157480314965" bottom="0.59055118110236227" header="0.51181102362204722" footer="0.51181102362204722"/>
  <pageSetup paperSize="9" scale="89" firstPageNumber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4</vt:i4>
      </vt:variant>
      <vt:variant>
        <vt:lpstr>Diapazoni ar nosaukumiem</vt:lpstr>
      </vt:variant>
      <vt:variant>
        <vt:i4>4</vt:i4>
      </vt:variant>
    </vt:vector>
  </HeadingPairs>
  <TitlesOfParts>
    <vt:vector size="8" baseType="lpstr">
      <vt:lpstr>Koptāme</vt:lpstr>
      <vt:lpstr>Kopsavilkums</vt:lpstr>
      <vt:lpstr>Trenežieru zāle</vt:lpstr>
      <vt:lpstr>Sporta halles foajē</vt:lpstr>
      <vt:lpstr>Kopsavilkums!Drukas_apgabals</vt:lpstr>
      <vt:lpstr>Koptāme!Drukas_apgabals</vt:lpstr>
      <vt:lpstr>'Sporta halles foajē'!Drukas_apgabals</vt:lpstr>
      <vt:lpstr>'Trenežieru zāle'!Drukas_apgabals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Ilvis Naglis</dc:creator>
  <cp:lastModifiedBy>andersone.santa@smiltenesnovads.lv</cp:lastModifiedBy>
  <dcterms:created xsi:type="dcterms:W3CDTF">2026-06-18T08:53:26Z</dcterms:created>
  <dcterms:modified xsi:type="dcterms:W3CDTF">2026-07-28T08:15:36Z</dcterms:modified>
</cp:coreProperties>
</file>