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īdz 2024\Aija\2026\2026_65_Vājstrāvas\Dok\"/>
    </mc:Choice>
  </mc:AlternateContent>
  <xr:revisionPtr revIDLastSave="0" documentId="13_ncr:1_{08CC36ED-190D-42EE-AC8A-6C7300F3A2E6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KOPSAVILKUMS" sheetId="10" r:id="rId1"/>
    <sheet name="Drošības sistēmas" sheetId="9" r:id="rId2"/>
  </sheets>
  <definedNames>
    <definedName name="_xlnm.Print_Area" localSheetId="1">'Drošības sistēmas'!$A$4:$H$138</definedName>
    <definedName name="_xlnm.Print_Titles" localSheetId="1">'Drošības sistēmas'!#REF!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0" l="1"/>
  <c r="G135" i="9"/>
  <c r="G134" i="9"/>
  <c r="G133" i="9"/>
  <c r="G132" i="9"/>
  <c r="G131" i="9"/>
  <c r="G130" i="9"/>
  <c r="G129" i="9"/>
  <c r="G128" i="9"/>
  <c r="G127" i="9"/>
  <c r="G126" i="9"/>
  <c r="G125" i="9"/>
  <c r="G124" i="9"/>
  <c r="G123" i="9"/>
  <c r="G122" i="9"/>
  <c r="G121" i="9"/>
  <c r="G120" i="9"/>
  <c r="G119" i="9"/>
  <c r="G118" i="9"/>
  <c r="G117" i="9"/>
  <c r="G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G80" i="9"/>
  <c r="G79" i="9"/>
  <c r="G78" i="9"/>
  <c r="G77" i="9"/>
  <c r="G76" i="9"/>
  <c r="G75" i="9"/>
  <c r="G73" i="9"/>
  <c r="G72" i="9"/>
  <c r="G71" i="9"/>
  <c r="G70" i="9"/>
  <c r="G69" i="9"/>
  <c r="G68" i="9"/>
  <c r="G67" i="9"/>
  <c r="G66" i="9"/>
  <c r="G65" i="9"/>
  <c r="G64" i="9"/>
  <c r="G63" i="9"/>
  <c r="G62" i="9"/>
  <c r="G60" i="9"/>
  <c r="G58" i="9"/>
  <c r="G57" i="9"/>
  <c r="G56" i="9"/>
  <c r="G55" i="9"/>
  <c r="G54" i="9"/>
  <c r="G53" i="9"/>
  <c r="G52" i="9"/>
  <c r="G51" i="9"/>
  <c r="G50" i="9"/>
  <c r="G48" i="9"/>
  <c r="G47" i="9"/>
  <c r="G46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H13" i="9"/>
  <c r="H12" i="9"/>
  <c r="H8" i="9"/>
  <c r="E8" i="10" s="1"/>
  <c r="G136" i="9" l="1"/>
  <c r="E15" i="10" s="1"/>
  <c r="H14" i="9"/>
  <c r="E9" i="10" s="1"/>
</calcChain>
</file>

<file path=xl/sharedStrings.xml><?xml version="1.0" encoding="utf-8"?>
<sst xmlns="http://schemas.openxmlformats.org/spreadsheetml/2006/main" count="272" uniqueCount="255">
  <si>
    <t xml:space="preserve"> Nr. p.k.</t>
  </si>
  <si>
    <t>Pakalpojuma apraksts</t>
  </si>
  <si>
    <t>Nr. p.k.</t>
  </si>
  <si>
    <t>Drošības sistēmas veids</t>
  </si>
  <si>
    <r>
      <t>Veicamie darbi (ieskaitot</t>
    </r>
    <r>
      <rPr>
        <b/>
        <u/>
        <sz val="12"/>
        <rFont val="Times New Roman"/>
        <family val="1"/>
        <charset val="186"/>
      </rPr>
      <t xml:space="preserve"> visas izmaksas par attiecīgajām iekārtām, sistēmām, materiāliem</t>
    </r>
    <r>
      <rPr>
        <b/>
        <sz val="12"/>
        <rFont val="Times New Roman"/>
        <family val="1"/>
        <charset val="186"/>
      </rPr>
      <t>, piegādi, transportu, uzstādīšanu, ieregulēšanu, konfigurēšanu, utt.)</t>
    </r>
  </si>
  <si>
    <r>
      <t xml:space="preserve">Vienas vienības cena </t>
    </r>
    <r>
      <rPr>
        <b/>
        <i/>
        <sz val="12"/>
        <color indexed="8"/>
        <rFont val="Times New Roman"/>
        <family val="1"/>
        <charset val="186"/>
      </rPr>
      <t>euro</t>
    </r>
    <r>
      <rPr>
        <b/>
        <sz val="12"/>
        <color indexed="8"/>
        <rFont val="Times New Roman"/>
        <family val="1"/>
        <charset val="186"/>
      </rPr>
      <t xml:space="preserve"> bez PVN</t>
    </r>
  </si>
  <si>
    <t>Apsardzes un piekļuves kontroles sistēmu montāža "FoxSec"</t>
  </si>
  <si>
    <t>IEKĀRTAS</t>
  </si>
  <si>
    <t>1.1.</t>
  </si>
  <si>
    <t>1.2.</t>
  </si>
  <si>
    <t>FS9501LCD/R klaviatūras montāža</t>
  </si>
  <si>
    <t>1.3.</t>
  </si>
  <si>
    <t>Durvju kontroliera FS8301PX12 7600 users montāža</t>
  </si>
  <si>
    <t>1.4.</t>
  </si>
  <si>
    <t>Durvju kontroliera FS8302PX12 7600 users montāža</t>
  </si>
  <si>
    <t>1.5.</t>
  </si>
  <si>
    <t>Zonu paplašināšanas moduļa FS9216/2 montāža</t>
  </si>
  <si>
    <t>1.6.</t>
  </si>
  <si>
    <t>Magnētiskā kontakta montāža</t>
  </si>
  <si>
    <t>1.7.</t>
  </si>
  <si>
    <t>Magnētiskā kontakta montāža (metāla durvīm)</t>
  </si>
  <si>
    <t>1.8.</t>
  </si>
  <si>
    <t>Karšu lasītāja ar EM LED gaismu un skaņas signālu montāža</t>
  </si>
  <si>
    <t>1.9.</t>
  </si>
  <si>
    <t>EM breloki + 125 kHz programmēšana</t>
  </si>
  <si>
    <t>1.10.</t>
  </si>
  <si>
    <t>Elektroatslēgas ar planku montāža</t>
  </si>
  <si>
    <t>1.11.</t>
  </si>
  <si>
    <t>Elektromagnēta (360kg) montāža</t>
  </si>
  <si>
    <t>1.12.</t>
  </si>
  <si>
    <t>«L» tipa kronšteina montāža</t>
  </si>
  <si>
    <t>1.13.</t>
  </si>
  <si>
    <t>«Z» tipa kronšteina montāža</t>
  </si>
  <si>
    <t>1.14.</t>
  </si>
  <si>
    <t>Izejas pogu montāža</t>
  </si>
  <si>
    <t>1.15.</t>
  </si>
  <si>
    <t>Izejas pogu montāža (metāla)</t>
  </si>
  <si>
    <t>1.16.</t>
  </si>
  <si>
    <t>Durvju aizvērēja (100 kg) montāža</t>
  </si>
  <si>
    <t>1.17.</t>
  </si>
  <si>
    <t>Durvju roktura montāža</t>
  </si>
  <si>
    <t>1.18.</t>
  </si>
  <si>
    <t>Ethernet  ADP-4 adaptera montāža</t>
  </si>
  <si>
    <t>1.19.</t>
  </si>
  <si>
    <t>Virsapmetuma kārbas montāža</t>
  </si>
  <si>
    <t>1.20.</t>
  </si>
  <si>
    <t>Akumulatora MR7-12 montāža</t>
  </si>
  <si>
    <t>1.21.</t>
  </si>
  <si>
    <t>TS-138 3A 12V Barošanas bloka montāža</t>
  </si>
  <si>
    <t>PRORGAMMNODROŠINĀJUMS</t>
  </si>
  <si>
    <t>1.22.</t>
  </si>
  <si>
    <t>FoxSec NET+/MA (piekļuves un apsardzes kontroles programešana)</t>
  </si>
  <si>
    <t>1.23.</t>
  </si>
  <si>
    <t>FoxSec Access 1850 41-50 durvis 64bit</t>
  </si>
  <si>
    <t>1.24.</t>
  </si>
  <si>
    <t>FoxSec Net+/ADD Workstation licence</t>
  </si>
  <si>
    <t>Apsardzes signalizācijas sistēmas montāža</t>
  </si>
  <si>
    <t>DSC</t>
  </si>
  <si>
    <t>PC-1616PCB ar kārbu montāža</t>
  </si>
  <si>
    <t>2.2.</t>
  </si>
  <si>
    <t>PC-1832PCB ar kārbu montāža</t>
  </si>
  <si>
    <t>2.3.</t>
  </si>
  <si>
    <t>PC-1864PCB ar kārbu montāža</t>
  </si>
  <si>
    <t>2.4.</t>
  </si>
  <si>
    <t>PC-5108 8 zonu paplašinātāja montāža</t>
  </si>
  <si>
    <t>2.5.</t>
  </si>
  <si>
    <t>PC-1555 RKZ tastatūras montāža</t>
  </si>
  <si>
    <t>2.6.</t>
  </si>
  <si>
    <t>PK-5501 LCD tastatūras montāža</t>
  </si>
  <si>
    <t>2.7.</t>
  </si>
  <si>
    <t>PAS808M-KM20B (8 zone, 4 partition, 5 users)</t>
  </si>
  <si>
    <t>2.8.</t>
  </si>
  <si>
    <t>EXM800 (expansion module - 8 zone)</t>
  </si>
  <si>
    <t>2.9.</t>
  </si>
  <si>
    <t>PK-5500 LCD tastatūras montāža</t>
  </si>
  <si>
    <t>PARADOX</t>
  </si>
  <si>
    <t>2.10.</t>
  </si>
  <si>
    <t>Box CB1 (box+transformer+tamper+wire)</t>
  </si>
  <si>
    <t>2.11.</t>
  </si>
  <si>
    <t>Radio trauksmes pogu (100m) ar raidītāju montāža (komplekts)</t>
  </si>
  <si>
    <t>2.12.</t>
  </si>
  <si>
    <t>Radio trauksmes pogu (200m) ar raidītāju montāža (komplekts)</t>
  </si>
  <si>
    <t>2.13.</t>
  </si>
  <si>
    <t>Uztvērēja AN-200HR montāža</t>
  </si>
  <si>
    <t>2.14.</t>
  </si>
  <si>
    <t>Uztvērēja CH-4HR montāža</t>
  </si>
  <si>
    <t>2.15.</t>
  </si>
  <si>
    <t>Radiobreloka 100m montāža</t>
  </si>
  <si>
    <t>2.16.</t>
  </si>
  <si>
    <t>Radiobreloka 200m montāža</t>
  </si>
  <si>
    <t>2.17.</t>
  </si>
  <si>
    <t>Radio durvju kontakta montāža</t>
  </si>
  <si>
    <t>2.18.</t>
  </si>
  <si>
    <t>Radio durvju kontakta CTX3H montāža</t>
  </si>
  <si>
    <t>2.19.</t>
  </si>
  <si>
    <t xml:space="preserve">Radio kustības detektora PTX-50 montāža </t>
  </si>
  <si>
    <t>2.20.</t>
  </si>
  <si>
    <t xml:space="preserve">Radio stikla plīšanas detektora GBX1 montāža </t>
  </si>
  <si>
    <t>2.21.</t>
  </si>
  <si>
    <t>Baterijas 23A GP 12V montāža</t>
  </si>
  <si>
    <t>2.22.</t>
  </si>
  <si>
    <t>Baterijas GP1604 A 9V montāža</t>
  </si>
  <si>
    <t>2.23.</t>
  </si>
  <si>
    <t>Kustību detektora ar kronšteinu montāža</t>
  </si>
  <si>
    <t>2.24.</t>
  </si>
  <si>
    <t>Kustību detektora montāža (ārējā)</t>
  </si>
  <si>
    <t>2.25.</t>
  </si>
  <si>
    <t>2.26.</t>
  </si>
  <si>
    <t>2.27.</t>
  </si>
  <si>
    <t>Magnētiskā kontakta montāža (vārtiem)</t>
  </si>
  <si>
    <t>2.28.</t>
  </si>
  <si>
    <t>Stikla plīšanas detektora montāža</t>
  </si>
  <si>
    <t>2.29.</t>
  </si>
  <si>
    <t>Iekšējās sirēnas ar lampu montāža</t>
  </si>
  <si>
    <t>2.30.</t>
  </si>
  <si>
    <t>Transformatora 45W 2.72A 16.5V montāža</t>
  </si>
  <si>
    <t>2.31.</t>
  </si>
  <si>
    <t>ImpuEiroa barošanas bloka 12VDC 2A montāža</t>
  </si>
  <si>
    <t>2.32.</t>
  </si>
  <si>
    <t>ImpuEiroa barošanas bloka 12VDC 3A montāža</t>
  </si>
  <si>
    <t>2.33.</t>
  </si>
  <si>
    <t>Barošanas bloka ar stabilizatoru kārbā 12VDC 3A montāža</t>
  </si>
  <si>
    <t>2.34.</t>
  </si>
  <si>
    <t xml:space="preserve">Stacionāras trauksmes pogas PASP1/SS montāža </t>
  </si>
  <si>
    <t>2.35.</t>
  </si>
  <si>
    <t xml:space="preserve">Releja RHS-1215 montāža </t>
  </si>
  <si>
    <t>2.36.</t>
  </si>
  <si>
    <t>Kārbas ar atslēgu un tamperu LCD/B montāža</t>
  </si>
  <si>
    <t>2.37.</t>
  </si>
  <si>
    <t>Savienojumu kārbas JB-730 montāža</t>
  </si>
  <si>
    <t>2.38.</t>
  </si>
  <si>
    <t>Savienojumu kārbas S-BOX 416 (IP-65) montāža</t>
  </si>
  <si>
    <t>2.39.</t>
  </si>
  <si>
    <t>Akumulatora 12V 4Ah montāža</t>
  </si>
  <si>
    <t>2.40.</t>
  </si>
  <si>
    <t>Akumulatora 12V 7Ah montāža</t>
  </si>
  <si>
    <t>2.41.</t>
  </si>
  <si>
    <t>Akumulatora 12V 17Ah vai 18Ah montāža</t>
  </si>
  <si>
    <t>Videonovērošanas sistēmas montāža</t>
  </si>
  <si>
    <t>3.1.</t>
  </si>
  <si>
    <t>3.2.</t>
  </si>
  <si>
    <t>3.3.</t>
  </si>
  <si>
    <t>Ethernet komutatora PoE 1Gbit (4 kanālu) montāža</t>
  </si>
  <si>
    <t>3.4.</t>
  </si>
  <si>
    <t>Ethernet komutatora PoE 1Gbit (8 kanālu) montāža</t>
  </si>
  <si>
    <t>3.5.</t>
  </si>
  <si>
    <t>Ethernet komutatora PoE 1Gbit (16 kanālu) montāža</t>
  </si>
  <si>
    <t>3.6.</t>
  </si>
  <si>
    <t>LCD monitora 24' montāža</t>
  </si>
  <si>
    <t>3.7.</t>
  </si>
  <si>
    <t>DHI-NVR 8Mpix IP NVR 16 kanāli 80Mbps H.265 HDDx1 (ar analog)</t>
  </si>
  <si>
    <t>3.8.</t>
  </si>
  <si>
    <t>NVR 8Mpix IP NVR 16 kanāli 160/160Mbps H. 265 HDDx2 (ar analog)</t>
  </si>
  <si>
    <t>3.9.</t>
  </si>
  <si>
    <t xml:space="preserve">Video servera (DVR, 16 kanālu) montāža </t>
  </si>
  <si>
    <t>3.10.</t>
  </si>
  <si>
    <t xml:space="preserve">Video servera (DVR, 32 kanālu) montāža </t>
  </si>
  <si>
    <t>3.11.</t>
  </si>
  <si>
    <t>Datu glabāšanas iekārtas HDD 4TB</t>
  </si>
  <si>
    <t>3.12.</t>
  </si>
  <si>
    <t>Datu glabāšanas iekārtas HDD 2TB</t>
  </si>
  <si>
    <t>3.13.</t>
  </si>
  <si>
    <t>Videoserver 3U RACK MOUNT 24 HDD SAS3  RAID 60</t>
  </si>
  <si>
    <t>3.14.</t>
  </si>
  <si>
    <t>Luxriot VMS Enterprise~Kameru skaits - neierobežots/Vienlaicīgu pieslēgšanos skaits - neierobežots</t>
  </si>
  <si>
    <t>Papildaprīkojuma montāža</t>
  </si>
  <si>
    <t>4.1.</t>
  </si>
  <si>
    <t>Elektriskā kabeļa OMY 2x0.75mm montāža, m</t>
  </si>
  <si>
    <t>4.2.</t>
  </si>
  <si>
    <t>Elektriskā kabeļa OMY 3x1.5mm montāža, m</t>
  </si>
  <si>
    <t>4.3.</t>
  </si>
  <si>
    <t>Elektriskā kabeļa CYKY (ārējā) 3x1.5mm montāža, m</t>
  </si>
  <si>
    <t>4.4.</t>
  </si>
  <si>
    <t>Elektriskā kabeļa FTP 6A montāža, m</t>
  </si>
  <si>
    <t>4.5.</t>
  </si>
  <si>
    <t>Detektoru signālkabeļa SQR 6x0.22mm montāža, m</t>
  </si>
  <si>
    <t>4.6.</t>
  </si>
  <si>
    <t>Detektoru signālkabeļa SQR 8x0.22mm montāža, m</t>
  </si>
  <si>
    <t>4.7.</t>
  </si>
  <si>
    <t>Signālkabeļa VMOHBU 10x0.5mm (ārējā) montāža, m</t>
  </si>
  <si>
    <t>4.8.</t>
  </si>
  <si>
    <t>Ssignālkabeļu VMOHBU 20x0.5mm (ārējais) montāža, m</t>
  </si>
  <si>
    <t>4.9.</t>
  </si>
  <si>
    <t>Kabeļa UTP 5E 2x4x0.5mm montāža</t>
  </si>
  <si>
    <t>4.10.</t>
  </si>
  <si>
    <t>Kabeļa FTP 5E 2x4x0.5mm montāža</t>
  </si>
  <si>
    <t>4.11.</t>
  </si>
  <si>
    <t>Cauruļu, cauruļu savienojumu un stiprinājumu montāža, m</t>
  </si>
  <si>
    <t>Tehniskās apsardzes sistēmas aprīkojuma demontāža</t>
  </si>
  <si>
    <t>5.1.</t>
  </si>
  <si>
    <t>Domofona vienām durvīm ar vienu abonementu montāža</t>
  </si>
  <si>
    <t>5.2.</t>
  </si>
  <si>
    <t>Domofona vienām durvīm ar diviem abonementu montāža</t>
  </si>
  <si>
    <t>5.3.</t>
  </si>
  <si>
    <t>Domofona vienām durvīm ar trijiem abonementu montāža</t>
  </si>
  <si>
    <t>5.4.</t>
  </si>
  <si>
    <t>Domofona vienām durvīm ar četriem abonementu montāža</t>
  </si>
  <si>
    <t>5.5.</t>
  </si>
  <si>
    <t>Domofona vienām durvīm ar pieciem abonementu montāža</t>
  </si>
  <si>
    <t>5.6.</t>
  </si>
  <si>
    <t>IP Videodomofona vienām durvīm ar vienu abonementu montāža</t>
  </si>
  <si>
    <t>5.7.</t>
  </si>
  <si>
    <t>IP Videodomofona vienām durvīm ar diviem abonementu montāža</t>
  </si>
  <si>
    <t>5.8.</t>
  </si>
  <si>
    <t>IP Videodomofona vienām durvīm ar trijiem abonementu montāža</t>
  </si>
  <si>
    <t>6.1.</t>
  </si>
  <si>
    <t>Kontrolpaneļa demontāža</t>
  </si>
  <si>
    <t>6.2.</t>
  </si>
  <si>
    <t>Kustību detektora demontāža</t>
  </si>
  <si>
    <t>6.3.</t>
  </si>
  <si>
    <t>Tastatūras demontāža</t>
  </si>
  <si>
    <t>6.4.</t>
  </si>
  <si>
    <t>Sirēnas demontāža</t>
  </si>
  <si>
    <t>6.5.</t>
  </si>
  <si>
    <t>Magnētiskā kontakta demontāža</t>
  </si>
  <si>
    <t>6.6.</t>
  </si>
  <si>
    <t>Videokameras demontāža</t>
  </si>
  <si>
    <t>6.7.</t>
  </si>
  <si>
    <t>Akumulatora demontāža</t>
  </si>
  <si>
    <r>
      <t xml:space="preserve"> Cena par visām vienībām </t>
    </r>
    <r>
      <rPr>
        <b/>
        <i/>
        <sz val="12"/>
        <color indexed="8"/>
        <rFont val="Times New Roman"/>
        <family val="1"/>
        <charset val="186"/>
      </rPr>
      <t>euro</t>
    </r>
    <r>
      <rPr>
        <b/>
        <sz val="12"/>
        <color indexed="8"/>
        <rFont val="Times New Roman"/>
        <family val="1"/>
        <charset val="186"/>
      </rPr>
      <t xml:space="preserve"> bez PVN</t>
    </r>
  </si>
  <si>
    <t>Kopā izmaksas par videonovērošanas, apsardzes un piekļuves sistēmu, domofonu remonta un papildināšanas/ paplašināšanas darbiem, EUR bez PVN</t>
  </si>
  <si>
    <t>+</t>
  </si>
  <si>
    <t>Izmaksas par izsaukumiem saistībā ar nepieciešamajiem remontdarbiem</t>
  </si>
  <si>
    <t>Paklpojuma apraksts</t>
  </si>
  <si>
    <t xml:space="preserve">Katras nākamās stundas izmaksas par remontdarbu veikšanu, ja bojājuma novēršanai nepieciešams ilgāks laiks par 1 stundu. </t>
  </si>
  <si>
    <t>Vienība</t>
  </si>
  <si>
    <t>Skaits</t>
  </si>
  <si>
    <t>Stundas</t>
  </si>
  <si>
    <t>Izmaksas par 1 vienību, EUR bez PVN</t>
  </si>
  <si>
    <t>Cena kopā EUR, bez PVN</t>
  </si>
  <si>
    <t>Izmaksas par videonovērošanas, apsardzes un piekļuves kontroles sistēmu, un domofonu remonta darbiem (komponenšu aizvietošana), sistēmu paplašināšanas pasākumiem</t>
  </si>
  <si>
    <t>7.1.</t>
  </si>
  <si>
    <t>7.2.</t>
  </si>
  <si>
    <t>Jaunu objektu pieslēgšana centrālai apsardzes pultij</t>
  </si>
  <si>
    <t>Izsaukums saistībā ar videonovērošanas, apsardzes un piekļuves sistēmas, domofonu bojājumiem. Tehniskā dienesta darbinieku ierašanās 2 stundas laikā kopš nosūtītā izsaukuma saņemšanas jebkurā diennakts laikā. Izsaukuma maksā paredzēt atbraukšanas un 1 stundas darba izmaksas</t>
  </si>
  <si>
    <t>Izmaksas par ikmēneša centralizētās videonovērošanas, apsardzes un piekļuves kontroles sistēmu apkopi</t>
  </si>
  <si>
    <t xml:space="preserve">Periodiskās sistēmu tehniskās apkopes darbi saskaņā ar Tehniskās specifikācijas Pielikumu Nr.1
</t>
  </si>
  <si>
    <t>Jauna objekta (piemēram telpas, seifa) pieslēgšana centrālai apsardzes pultij. Maksājums ir par pieslēgšanu centrālais apsardzes pultij.</t>
  </si>
  <si>
    <t>Jaunas trauksmes pogas ierīkošana un pieslēgšana centrālai apsardzes pultij. Maksājums ir par trauksmes pogu un tās pieslēgšanu centrālais apsardzes pultij.</t>
  </si>
  <si>
    <t>CENRĀDIS</t>
  </si>
  <si>
    <t>Cenrādis</t>
  </si>
  <si>
    <t>Izmaksām par videonovērošanas, apsardzes un piekļuves kontroles sistēmu, un domofonu remonta darbiem (komponenšu aizvietošana), sistēmu paplašināšanas pasākumiem</t>
  </si>
  <si>
    <t>Finanšu piedāvājuma forma par “Vājstrāvu sistēmu - videonovērošanas, piekļuves kontroles un apsardzes sistēmu tehniskā apkalpošana”</t>
  </si>
  <si>
    <t>D1 pielikums</t>
  </si>
  <si>
    <t>FINANŠU PIEDĀVĀJUMS</t>
  </si>
  <si>
    <t>Kopējās izmaksas EUR bez PVN par izsaukumiem saistībā ar nepieciešamajiem remontadarbiem</t>
  </si>
  <si>
    <t>Paredzētais vienību skaits 3 gadu periodā</t>
  </si>
  <si>
    <t>Izmaksas kopā 3 gadu periodā, EUR bez PVN</t>
  </si>
  <si>
    <t>Plānotais uzstādāmo iekārtu un veicamo darbu skaits 3 gadu periodā</t>
  </si>
  <si>
    <t>Paredzētā līguma summa, EUR bez PVN</t>
  </si>
  <si>
    <t>Videonovērošanas, apsardzes un piekļuves kontroles sistēmu, domofonu remontu, nomaiņu un papildināšanas/ paplašināšanas darbi 3 gadu periodā</t>
  </si>
  <si>
    <t>IP videokameras 4Mpx 2.7" + IR 30m (ārējās) montāža</t>
  </si>
  <si>
    <t>IP videokameras 4Mpx 2.7" + IR 30m montāža</t>
  </si>
  <si>
    <t xml:space="preserve">APK sistēmas FS9002 montāža </t>
  </si>
  <si>
    <t>pie atklāta konkursa 
“Vājstrāvu sistēmu - videonovērošanas, piekļuves kontroles un apsardzes sistēmu tehniskā apkalpošana”
ID Nr. RAKUS 2026/65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</si>
</sst>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u/>
      <sz val="12"/>
      <name val="Times New Roman"/>
      <family val="1"/>
      <charset val="186"/>
    </font>
    <font>
      <b/>
      <i/>
      <sz val="12"/>
      <color indexed="8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b/>
      <sz val="1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u/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3" tint="0.599963377788628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9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6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17" fontId="6" fillId="0" borderId="1" xfId="0" applyNumberFormat="1" applyFont="1" applyBorder="1" applyAlignment="1">
      <alignment horizontal="center" vertical="center" wrapText="1"/>
    </xf>
    <xf numFmtId="0" fontId="6" fillId="4" borderId="0" xfId="0" applyFont="1" applyFill="1"/>
    <xf numFmtId="0" fontId="6" fillId="4" borderId="0" xfId="0" applyFont="1" applyFill="1" applyAlignment="1">
      <alignment vertical="center"/>
    </xf>
    <xf numFmtId="2" fontId="6" fillId="5" borderId="1" xfId="0" applyNumberFormat="1" applyFont="1" applyFill="1" applyBorder="1" applyAlignment="1">
      <alignment horizontal="right" vertical="center"/>
    </xf>
    <xf numFmtId="2" fontId="6" fillId="5" borderId="1" xfId="0" applyNumberFormat="1" applyFont="1" applyFill="1" applyBorder="1" applyAlignment="1">
      <alignment vertical="center"/>
    </xf>
    <xf numFmtId="2" fontId="6" fillId="0" borderId="1" xfId="0" applyNumberFormat="1" applyFont="1" applyBorder="1"/>
    <xf numFmtId="0" fontId="6" fillId="4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vertical="center"/>
    </xf>
    <xf numFmtId="2" fontId="3" fillId="7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vertical="center"/>
    </xf>
    <xf numFmtId="2" fontId="3" fillId="8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right" vertical="center" wrapText="1"/>
    </xf>
    <xf numFmtId="0" fontId="3" fillId="4" borderId="0" xfId="0" applyFont="1" applyFill="1" applyAlignment="1">
      <alignment vertical="center" wrapText="1"/>
    </xf>
    <xf numFmtId="0" fontId="15" fillId="0" borderId="0" xfId="0" applyFont="1"/>
    <xf numFmtId="0" fontId="15" fillId="4" borderId="0" xfId="0" applyFont="1" applyFill="1"/>
    <xf numFmtId="2" fontId="10" fillId="7" borderId="1" xfId="0" applyNumberFormat="1" applyFont="1" applyFill="1" applyBorder="1" applyAlignment="1">
      <alignment horizontal="right" vertical="center" wrapText="1"/>
    </xf>
    <xf numFmtId="2" fontId="11" fillId="3" borderId="1" xfId="0" applyNumberFormat="1" applyFont="1" applyFill="1" applyBorder="1" applyAlignment="1">
      <alignment vertical="center"/>
    </xf>
    <xf numFmtId="2" fontId="10" fillId="7" borderId="1" xfId="0" applyNumberFormat="1" applyFont="1" applyFill="1" applyBorder="1" applyAlignment="1">
      <alignment horizontal="right" vertical="center"/>
    </xf>
    <xf numFmtId="0" fontId="13" fillId="4" borderId="8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4" xfId="0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right" wrapText="1"/>
    </xf>
    <xf numFmtId="0" fontId="0" fillId="0" borderId="0" xfId="0" applyAlignment="1">
      <alignment horizontal="center"/>
    </xf>
    <xf numFmtId="0" fontId="8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2" fillId="4" borderId="2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wrapText="1"/>
    </xf>
    <xf numFmtId="0" fontId="10" fillId="6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85" zoomScaleNormal="85" workbookViewId="0">
      <selection activeCell="G36" sqref="G36"/>
    </sheetView>
  </sheetViews>
  <sheetFormatPr defaultColWidth="9.109375" defaultRowHeight="15.9" customHeight="1" x14ac:dyDescent="0.25"/>
  <cols>
    <col min="1" max="1" width="10.6640625" style="34" customWidth="1"/>
    <col min="2" max="2" width="52.5546875" style="34" customWidth="1"/>
    <col min="3" max="3" width="44.88671875" style="34" customWidth="1"/>
    <col min="4" max="4" width="9.5546875" style="34" customWidth="1"/>
    <col min="5" max="5" width="27.109375" style="34" customWidth="1"/>
    <col min="6" max="16384" width="9.109375" style="34"/>
  </cols>
  <sheetData>
    <row r="1" spans="1:8" customFormat="1" ht="15.9" customHeight="1" x14ac:dyDescent="0.3">
      <c r="A1" s="64" t="s">
        <v>243</v>
      </c>
      <c r="B1" s="64"/>
      <c r="C1" s="64"/>
      <c r="D1" s="64"/>
      <c r="E1" s="64"/>
      <c r="F1" s="64"/>
      <c r="G1" s="64"/>
      <c r="H1" s="64"/>
    </row>
    <row r="2" spans="1:8" customFormat="1" ht="41.4" customHeight="1" x14ac:dyDescent="0.3">
      <c r="A2" s="65" t="s">
        <v>254</v>
      </c>
      <c r="B2" s="65"/>
      <c r="C2" s="65"/>
      <c r="D2" s="65"/>
      <c r="E2" s="65"/>
      <c r="F2" s="65"/>
      <c r="G2" s="65"/>
      <c r="H2" s="65"/>
    </row>
    <row r="4" spans="1:8" ht="35.1" customHeight="1" x14ac:dyDescent="0.25">
      <c r="A4" s="79" t="s">
        <v>244</v>
      </c>
      <c r="B4" s="79"/>
      <c r="C4" s="79"/>
      <c r="D4" s="79"/>
      <c r="E4" s="79"/>
    </row>
    <row r="5" spans="1:8" ht="48" customHeight="1" x14ac:dyDescent="0.25">
      <c r="A5" s="78" t="s">
        <v>242</v>
      </c>
      <c r="B5" s="78"/>
      <c r="C5" s="78"/>
      <c r="D5" s="78"/>
      <c r="E5" s="78"/>
    </row>
    <row r="6" spans="1:8" ht="15.9" customHeight="1" x14ac:dyDescent="0.25">
      <c r="A6" s="72"/>
      <c r="B6" s="72"/>
      <c r="C6" s="72"/>
      <c r="D6" s="72"/>
      <c r="E6" s="72"/>
    </row>
    <row r="7" spans="1:8" ht="30.6" customHeight="1" x14ac:dyDescent="0.25">
      <c r="A7" s="1" t="s">
        <v>0</v>
      </c>
      <c r="B7" s="69" t="s">
        <v>1</v>
      </c>
      <c r="C7" s="70"/>
      <c r="D7" s="71"/>
      <c r="E7" s="1" t="s">
        <v>229</v>
      </c>
    </row>
    <row r="8" spans="1:8" s="35" customFormat="1" ht="30.6" customHeight="1" x14ac:dyDescent="0.25">
      <c r="A8" s="29">
        <v>1</v>
      </c>
      <c r="B8" s="73" t="s">
        <v>235</v>
      </c>
      <c r="C8" s="74"/>
      <c r="D8" s="75"/>
      <c r="E8" s="36">
        <f>'Drošības sistēmas'!H8</f>
        <v>0</v>
      </c>
    </row>
    <row r="9" spans="1:8" s="35" customFormat="1" ht="30.6" customHeight="1" x14ac:dyDescent="0.25">
      <c r="A9" s="29">
        <v>2</v>
      </c>
      <c r="B9" s="73" t="s">
        <v>222</v>
      </c>
      <c r="C9" s="74"/>
      <c r="D9" s="75"/>
      <c r="E9" s="36">
        <f>'Drošības sistēmas'!H14</f>
        <v>0</v>
      </c>
    </row>
    <row r="10" spans="1:8" ht="25.5" customHeight="1" x14ac:dyDescent="0.35">
      <c r="A10" s="80" t="s">
        <v>249</v>
      </c>
      <c r="B10" s="81"/>
      <c r="C10" s="81"/>
      <c r="D10" s="81"/>
      <c r="E10" s="37">
        <f>SUM(E8:E9)</f>
        <v>0</v>
      </c>
    </row>
    <row r="13" spans="1:8" ht="15.9" customHeight="1" x14ac:dyDescent="0.3">
      <c r="A13" s="77" t="s">
        <v>240</v>
      </c>
      <c r="B13" s="77"/>
      <c r="C13" s="77"/>
      <c r="D13" s="77"/>
      <c r="E13" s="77"/>
    </row>
    <row r="14" spans="1:8" ht="42.75" customHeight="1" x14ac:dyDescent="0.3">
      <c r="A14" s="76" t="s">
        <v>230</v>
      </c>
      <c r="B14" s="76"/>
      <c r="C14" s="76"/>
      <c r="D14" s="76"/>
      <c r="E14" s="76"/>
    </row>
    <row r="15" spans="1:8" ht="35.25" customHeight="1" x14ac:dyDescent="0.3">
      <c r="A15" s="28">
        <v>1</v>
      </c>
      <c r="B15" s="68" t="s">
        <v>250</v>
      </c>
      <c r="C15" s="68"/>
      <c r="D15" s="68"/>
      <c r="E15" s="38">
        <f>'Drošības sistēmas'!G136</f>
        <v>0</v>
      </c>
    </row>
  </sheetData>
  <mergeCells count="12">
    <mergeCell ref="A13:E13"/>
    <mergeCell ref="A5:E5"/>
    <mergeCell ref="A4:E4"/>
    <mergeCell ref="A10:D10"/>
    <mergeCell ref="A1:H1"/>
    <mergeCell ref="A2:H2"/>
    <mergeCell ref="B15:D15"/>
    <mergeCell ref="B7:D7"/>
    <mergeCell ref="A6:E6"/>
    <mergeCell ref="B8:D8"/>
    <mergeCell ref="B9:D9"/>
    <mergeCell ref="A14:E14"/>
  </mergeCells>
  <pageMargins left="0.7" right="0.7" top="0.75" bottom="0.75" header="0.3" footer="0.3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44"/>
  <sheetViews>
    <sheetView zoomScale="85" zoomScaleNormal="85" zoomScaleSheetLayoutView="100" workbookViewId="0">
      <selection sqref="A1:XFD2"/>
    </sheetView>
  </sheetViews>
  <sheetFormatPr defaultColWidth="9.109375" defaultRowHeight="15.6" x14ac:dyDescent="0.3"/>
  <cols>
    <col min="1" max="1" width="7" style="17" customWidth="1"/>
    <col min="2" max="2" width="21.88671875" style="17" customWidth="1"/>
    <col min="3" max="3" width="9.109375" style="17"/>
    <col min="4" max="4" width="94.33203125" style="17" customWidth="1"/>
    <col min="5" max="5" width="22.109375" style="17" customWidth="1"/>
    <col min="6" max="6" width="17.88671875" style="18" customWidth="1"/>
    <col min="7" max="7" width="20.44140625" style="17" customWidth="1"/>
    <col min="8" max="8" width="20.33203125" style="17" customWidth="1"/>
    <col min="9" max="16384" width="9.109375" style="17"/>
  </cols>
  <sheetData>
    <row r="1" spans="1:8" customFormat="1" ht="15.9" customHeight="1" x14ac:dyDescent="0.3">
      <c r="A1" s="64" t="s">
        <v>243</v>
      </c>
      <c r="B1" s="64"/>
      <c r="C1" s="64"/>
      <c r="D1" s="64"/>
      <c r="E1" s="64"/>
      <c r="F1" s="64"/>
      <c r="G1" s="64"/>
      <c r="H1" s="64"/>
    </row>
    <row r="2" spans="1:8" customFormat="1" ht="41.4" customHeight="1" x14ac:dyDescent="0.3">
      <c r="A2" s="65" t="s">
        <v>254</v>
      </c>
      <c r="B2" s="65"/>
      <c r="C2" s="65"/>
      <c r="D2" s="65"/>
      <c r="E2" s="65"/>
      <c r="F2" s="65"/>
      <c r="G2" s="65"/>
      <c r="H2" s="65"/>
    </row>
    <row r="3" spans="1:8" customFormat="1" ht="15.9" customHeight="1" x14ac:dyDescent="0.3">
      <c r="A3" s="66"/>
      <c r="B3" s="66"/>
      <c r="C3" s="66"/>
      <c r="D3" s="66"/>
      <c r="E3" s="66"/>
      <c r="F3" s="66"/>
      <c r="G3" s="66"/>
      <c r="H3" s="66"/>
    </row>
    <row r="5" spans="1:8" ht="44.25" customHeight="1" x14ac:dyDescent="0.3">
      <c r="A5" s="67" t="s">
        <v>242</v>
      </c>
      <c r="B5" s="67"/>
      <c r="C5" s="67"/>
      <c r="D5" s="67"/>
      <c r="E5" s="67"/>
      <c r="F5" s="67"/>
      <c r="G5" s="67"/>
      <c r="H5" s="67"/>
    </row>
    <row r="6" spans="1:8" ht="44.25" customHeight="1" x14ac:dyDescent="0.3">
      <c r="A6" s="39" t="s">
        <v>235</v>
      </c>
      <c r="B6" s="39"/>
      <c r="C6" s="39"/>
      <c r="D6" s="39"/>
      <c r="E6" s="39"/>
      <c r="F6" s="39"/>
      <c r="G6" s="39"/>
      <c r="H6" s="39"/>
    </row>
    <row r="7" spans="1:8" ht="55.2" customHeight="1" x14ac:dyDescent="0.3">
      <c r="A7" s="24" t="s">
        <v>2</v>
      </c>
      <c r="B7" s="40" t="s">
        <v>1</v>
      </c>
      <c r="C7" s="41"/>
      <c r="D7" s="42"/>
      <c r="E7" s="24" t="s">
        <v>225</v>
      </c>
      <c r="F7" s="24" t="s">
        <v>246</v>
      </c>
      <c r="G7" s="24" t="s">
        <v>228</v>
      </c>
      <c r="H7" s="24" t="s">
        <v>247</v>
      </c>
    </row>
    <row r="8" spans="1:8" ht="44.25" customHeight="1" x14ac:dyDescent="0.3">
      <c r="A8" s="23">
        <v>1</v>
      </c>
      <c r="B8" s="50" t="s">
        <v>236</v>
      </c>
      <c r="C8" s="51"/>
      <c r="D8" s="52"/>
      <c r="E8" s="23" t="s">
        <v>226</v>
      </c>
      <c r="F8" s="23">
        <v>36</v>
      </c>
      <c r="G8" s="25">
        <v>0</v>
      </c>
      <c r="H8" s="27">
        <f>F8*G8</f>
        <v>0</v>
      </c>
    </row>
    <row r="9" spans="1:8" x14ac:dyDescent="0.3">
      <c r="A9" s="22"/>
      <c r="B9" s="22"/>
      <c r="C9" s="22"/>
      <c r="D9" s="22"/>
      <c r="E9" s="22"/>
      <c r="F9" s="22"/>
      <c r="G9" s="22"/>
    </row>
    <row r="10" spans="1:8" ht="24" customHeight="1" x14ac:dyDescent="0.3">
      <c r="A10" s="39" t="s">
        <v>222</v>
      </c>
      <c r="B10" s="39"/>
      <c r="C10" s="39"/>
      <c r="D10" s="39"/>
      <c r="E10" s="39"/>
      <c r="F10" s="39"/>
      <c r="G10" s="39"/>
      <c r="H10" s="39"/>
    </row>
    <row r="11" spans="1:8" ht="54.75" customHeight="1" x14ac:dyDescent="0.3">
      <c r="A11" s="24" t="s">
        <v>2</v>
      </c>
      <c r="B11" s="40" t="s">
        <v>223</v>
      </c>
      <c r="C11" s="41"/>
      <c r="D11" s="42"/>
      <c r="E11" s="24" t="s">
        <v>225</v>
      </c>
      <c r="F11" s="24" t="s">
        <v>246</v>
      </c>
      <c r="G11" s="24" t="s">
        <v>228</v>
      </c>
      <c r="H11" s="24" t="s">
        <v>247</v>
      </c>
    </row>
    <row r="12" spans="1:8" ht="54.75" customHeight="1" x14ac:dyDescent="0.3">
      <c r="A12" s="23">
        <v>1</v>
      </c>
      <c r="B12" s="50" t="s">
        <v>234</v>
      </c>
      <c r="C12" s="51"/>
      <c r="D12" s="52"/>
      <c r="E12" s="23" t="s">
        <v>226</v>
      </c>
      <c r="F12" s="23">
        <v>600</v>
      </c>
      <c r="G12" s="25">
        <v>0</v>
      </c>
      <c r="H12" s="27">
        <f>F12*G12</f>
        <v>0</v>
      </c>
    </row>
    <row r="13" spans="1:8" ht="36.75" customHeight="1" x14ac:dyDescent="0.3">
      <c r="A13" s="23">
        <v>2</v>
      </c>
      <c r="B13" s="50" t="s">
        <v>224</v>
      </c>
      <c r="C13" s="51"/>
      <c r="D13" s="52"/>
      <c r="E13" s="23" t="s">
        <v>227</v>
      </c>
      <c r="F13" s="23">
        <v>300</v>
      </c>
      <c r="G13" s="25">
        <v>0</v>
      </c>
      <c r="H13" s="27">
        <f>F13*G13</f>
        <v>0</v>
      </c>
    </row>
    <row r="14" spans="1:8" ht="36.75" customHeight="1" x14ac:dyDescent="0.3">
      <c r="A14" s="53" t="s">
        <v>245</v>
      </c>
      <c r="B14" s="54"/>
      <c r="C14" s="54"/>
      <c r="D14" s="54"/>
      <c r="E14" s="54"/>
      <c r="F14" s="54"/>
      <c r="G14" s="55"/>
      <c r="H14" s="31">
        <f>H12+H13</f>
        <v>0</v>
      </c>
    </row>
    <row r="15" spans="1:8" x14ac:dyDescent="0.3">
      <c r="A15" s="32"/>
      <c r="B15" s="33"/>
      <c r="C15" s="33"/>
      <c r="D15" s="33"/>
      <c r="E15" s="33"/>
      <c r="F15" s="33"/>
      <c r="G15" s="33"/>
      <c r="H15" s="33"/>
    </row>
    <row r="16" spans="1:8" x14ac:dyDescent="0.3">
      <c r="A16" s="22"/>
      <c r="B16" s="22"/>
      <c r="C16" s="22"/>
      <c r="D16" s="22"/>
      <c r="E16" s="22"/>
      <c r="F16" s="22"/>
      <c r="G16" s="22"/>
    </row>
    <row r="17" spans="1:8" ht="24" customHeight="1" x14ac:dyDescent="0.3">
      <c r="F17" s="17"/>
    </row>
    <row r="18" spans="1:8" x14ac:dyDescent="0.3">
      <c r="A18" s="22"/>
      <c r="B18" s="22"/>
      <c r="C18" s="22"/>
      <c r="D18" s="22"/>
      <c r="E18" s="22"/>
      <c r="F18" s="22"/>
      <c r="G18" s="22"/>
    </row>
    <row r="19" spans="1:8" x14ac:dyDescent="0.3">
      <c r="A19" s="22"/>
      <c r="B19" s="22"/>
      <c r="C19" s="22"/>
      <c r="D19" s="22"/>
      <c r="E19" s="22"/>
      <c r="F19" s="22"/>
      <c r="G19" s="22"/>
    </row>
    <row r="20" spans="1:8" ht="17.399999999999999" x14ac:dyDescent="0.3">
      <c r="A20" s="46" t="s">
        <v>239</v>
      </c>
      <c r="B20" s="46"/>
      <c r="C20" s="46"/>
      <c r="D20" s="46"/>
      <c r="E20" s="46"/>
      <c r="F20" s="46"/>
      <c r="G20" s="46"/>
    </row>
    <row r="21" spans="1:8" ht="26.25" customHeight="1" x14ac:dyDescent="0.3">
      <c r="A21" s="47" t="s">
        <v>241</v>
      </c>
      <c r="B21" s="47"/>
      <c r="C21" s="47"/>
      <c r="D21" s="47"/>
      <c r="E21" s="47"/>
      <c r="F21" s="47"/>
      <c r="G21" s="47"/>
      <c r="H21" s="30"/>
    </row>
    <row r="22" spans="1:8" s="4" customFormat="1" ht="62.4" x14ac:dyDescent="0.3">
      <c r="A22" s="2" t="s">
        <v>2</v>
      </c>
      <c r="B22" s="2" t="s">
        <v>3</v>
      </c>
      <c r="C22" s="44" t="s">
        <v>4</v>
      </c>
      <c r="D22" s="45"/>
      <c r="E22" s="2" t="s">
        <v>248</v>
      </c>
      <c r="F22" s="3" t="s">
        <v>5</v>
      </c>
      <c r="G22" s="3" t="s">
        <v>219</v>
      </c>
    </row>
    <row r="23" spans="1:8" s="4" customFormat="1" ht="15.9" customHeight="1" x14ac:dyDescent="0.3">
      <c r="A23" s="48">
        <v>1</v>
      </c>
      <c r="B23" s="57" t="s">
        <v>6</v>
      </c>
      <c r="C23" s="43" t="s">
        <v>7</v>
      </c>
      <c r="D23" s="43"/>
      <c r="E23" s="43"/>
      <c r="F23" s="43"/>
      <c r="G23" s="43"/>
    </row>
    <row r="24" spans="1:8" s="4" customFormat="1" ht="15.9" customHeight="1" x14ac:dyDescent="0.3">
      <c r="A24" s="48"/>
      <c r="B24" s="58"/>
      <c r="C24" s="5" t="s">
        <v>8</v>
      </c>
      <c r="D24" s="6" t="s">
        <v>253</v>
      </c>
      <c r="E24" s="7">
        <v>10</v>
      </c>
      <c r="F24" s="19">
        <v>0</v>
      </c>
      <c r="G24" s="21">
        <f>E24*F24</f>
        <v>0</v>
      </c>
    </row>
    <row r="25" spans="1:8" s="4" customFormat="1" ht="15.9" customHeight="1" x14ac:dyDescent="0.3">
      <c r="A25" s="48"/>
      <c r="B25" s="58"/>
      <c r="C25" s="5" t="s">
        <v>9</v>
      </c>
      <c r="D25" s="6" t="s">
        <v>10</v>
      </c>
      <c r="E25" s="7">
        <v>15</v>
      </c>
      <c r="F25" s="19">
        <v>0</v>
      </c>
      <c r="G25" s="21">
        <f t="shared" ref="G25:G88" si="0">E25*F25</f>
        <v>0</v>
      </c>
    </row>
    <row r="26" spans="1:8" s="4" customFormat="1" ht="15.9" customHeight="1" x14ac:dyDescent="0.3">
      <c r="A26" s="48"/>
      <c r="B26" s="58"/>
      <c r="C26" s="8" t="s">
        <v>11</v>
      </c>
      <c r="D26" s="6" t="s">
        <v>12</v>
      </c>
      <c r="E26" s="7">
        <v>15</v>
      </c>
      <c r="F26" s="19">
        <v>0</v>
      </c>
      <c r="G26" s="21">
        <f t="shared" si="0"/>
        <v>0</v>
      </c>
    </row>
    <row r="27" spans="1:8" s="4" customFormat="1" ht="15.9" customHeight="1" x14ac:dyDescent="0.3">
      <c r="A27" s="48"/>
      <c r="B27" s="58"/>
      <c r="C27" s="5" t="s">
        <v>13</v>
      </c>
      <c r="D27" s="6" t="s">
        <v>14</v>
      </c>
      <c r="E27" s="7">
        <v>50</v>
      </c>
      <c r="F27" s="19">
        <v>0</v>
      </c>
      <c r="G27" s="21">
        <f t="shared" si="0"/>
        <v>0</v>
      </c>
    </row>
    <row r="28" spans="1:8" s="4" customFormat="1" ht="15.9" customHeight="1" x14ac:dyDescent="0.3">
      <c r="A28" s="48"/>
      <c r="B28" s="58"/>
      <c r="C28" s="5" t="s">
        <v>15</v>
      </c>
      <c r="D28" s="6" t="s">
        <v>16</v>
      </c>
      <c r="E28" s="7">
        <v>15</v>
      </c>
      <c r="F28" s="19">
        <v>0</v>
      </c>
      <c r="G28" s="21">
        <f t="shared" si="0"/>
        <v>0</v>
      </c>
    </row>
    <row r="29" spans="1:8" s="4" customFormat="1" ht="15.9" customHeight="1" x14ac:dyDescent="0.3">
      <c r="A29" s="48"/>
      <c r="B29" s="58"/>
      <c r="C29" s="5" t="s">
        <v>17</v>
      </c>
      <c r="D29" s="6" t="s">
        <v>18</v>
      </c>
      <c r="E29" s="7">
        <v>50</v>
      </c>
      <c r="F29" s="19">
        <v>0</v>
      </c>
      <c r="G29" s="21">
        <f t="shared" si="0"/>
        <v>0</v>
      </c>
    </row>
    <row r="30" spans="1:8" s="10" customFormat="1" ht="15.9" customHeight="1" x14ac:dyDescent="0.3">
      <c r="A30" s="48"/>
      <c r="B30" s="58"/>
      <c r="C30" s="5" t="s">
        <v>19</v>
      </c>
      <c r="D30" s="6" t="s">
        <v>20</v>
      </c>
      <c r="E30" s="7">
        <v>50</v>
      </c>
      <c r="F30" s="19">
        <v>0</v>
      </c>
      <c r="G30" s="21">
        <f t="shared" si="0"/>
        <v>0</v>
      </c>
    </row>
    <row r="31" spans="1:8" s="4" customFormat="1" ht="15.9" customHeight="1" x14ac:dyDescent="0.3">
      <c r="A31" s="48"/>
      <c r="B31" s="58"/>
      <c r="C31" s="9" t="s">
        <v>21</v>
      </c>
      <c r="D31" s="6" t="s">
        <v>22</v>
      </c>
      <c r="E31" s="7">
        <v>100</v>
      </c>
      <c r="F31" s="19">
        <v>0</v>
      </c>
      <c r="G31" s="21">
        <f t="shared" si="0"/>
        <v>0</v>
      </c>
    </row>
    <row r="32" spans="1:8" s="4" customFormat="1" ht="15.9" customHeight="1" x14ac:dyDescent="0.3">
      <c r="A32" s="48"/>
      <c r="B32" s="58"/>
      <c r="C32" s="5" t="s">
        <v>23</v>
      </c>
      <c r="D32" s="6" t="s">
        <v>24</v>
      </c>
      <c r="E32" s="7">
        <v>2000</v>
      </c>
      <c r="F32" s="19">
        <v>0</v>
      </c>
      <c r="G32" s="21">
        <f t="shared" si="0"/>
        <v>0</v>
      </c>
    </row>
    <row r="33" spans="1:7" s="4" customFormat="1" ht="15.9" customHeight="1" x14ac:dyDescent="0.3">
      <c r="A33" s="48"/>
      <c r="B33" s="58"/>
      <c r="C33" s="5" t="s">
        <v>25</v>
      </c>
      <c r="D33" s="6" t="s">
        <v>26</v>
      </c>
      <c r="E33" s="7">
        <v>30</v>
      </c>
      <c r="F33" s="19">
        <v>0</v>
      </c>
      <c r="G33" s="21">
        <f t="shared" si="0"/>
        <v>0</v>
      </c>
    </row>
    <row r="34" spans="1:7" s="4" customFormat="1" ht="15.9" customHeight="1" x14ac:dyDescent="0.3">
      <c r="A34" s="48"/>
      <c r="B34" s="58"/>
      <c r="C34" s="5" t="s">
        <v>27</v>
      </c>
      <c r="D34" s="6" t="s">
        <v>28</v>
      </c>
      <c r="E34" s="7">
        <v>25</v>
      </c>
      <c r="F34" s="19">
        <v>0</v>
      </c>
      <c r="G34" s="21">
        <f t="shared" si="0"/>
        <v>0</v>
      </c>
    </row>
    <row r="35" spans="1:7" s="4" customFormat="1" ht="15.9" customHeight="1" x14ac:dyDescent="0.3">
      <c r="A35" s="48"/>
      <c r="B35" s="58"/>
      <c r="C35" s="5" t="s">
        <v>29</v>
      </c>
      <c r="D35" s="6" t="s">
        <v>30</v>
      </c>
      <c r="E35" s="7">
        <v>30</v>
      </c>
      <c r="F35" s="19">
        <v>0</v>
      </c>
      <c r="G35" s="21">
        <f t="shared" si="0"/>
        <v>0</v>
      </c>
    </row>
    <row r="36" spans="1:7" s="4" customFormat="1" ht="15.9" customHeight="1" x14ac:dyDescent="0.3">
      <c r="A36" s="48"/>
      <c r="B36" s="58"/>
      <c r="C36" s="5" t="s">
        <v>31</v>
      </c>
      <c r="D36" s="6" t="s">
        <v>32</v>
      </c>
      <c r="E36" s="7">
        <v>10</v>
      </c>
      <c r="F36" s="19">
        <v>0</v>
      </c>
      <c r="G36" s="21">
        <f t="shared" si="0"/>
        <v>0</v>
      </c>
    </row>
    <row r="37" spans="1:7" s="4" customFormat="1" ht="15.9" customHeight="1" x14ac:dyDescent="0.3">
      <c r="A37" s="48"/>
      <c r="B37" s="58"/>
      <c r="C37" s="5" t="s">
        <v>33</v>
      </c>
      <c r="D37" s="6" t="s">
        <v>34</v>
      </c>
      <c r="E37" s="7">
        <v>35</v>
      </c>
      <c r="F37" s="19">
        <v>0</v>
      </c>
      <c r="G37" s="21">
        <f t="shared" si="0"/>
        <v>0</v>
      </c>
    </row>
    <row r="38" spans="1:7" s="4" customFormat="1" ht="15.9" customHeight="1" x14ac:dyDescent="0.3">
      <c r="A38" s="48"/>
      <c r="B38" s="58"/>
      <c r="C38" s="5" t="s">
        <v>35</v>
      </c>
      <c r="D38" s="6" t="s">
        <v>36</v>
      </c>
      <c r="E38" s="7">
        <v>20</v>
      </c>
      <c r="F38" s="19">
        <v>0</v>
      </c>
      <c r="G38" s="21">
        <f t="shared" si="0"/>
        <v>0</v>
      </c>
    </row>
    <row r="39" spans="1:7" s="4" customFormat="1" ht="15.9" customHeight="1" x14ac:dyDescent="0.3">
      <c r="A39" s="48"/>
      <c r="B39" s="58"/>
      <c r="C39" s="5" t="s">
        <v>37</v>
      </c>
      <c r="D39" s="6" t="s">
        <v>38</v>
      </c>
      <c r="E39" s="7">
        <v>30</v>
      </c>
      <c r="F39" s="19">
        <v>0</v>
      </c>
      <c r="G39" s="21">
        <f t="shared" si="0"/>
        <v>0</v>
      </c>
    </row>
    <row r="40" spans="1:7" s="4" customFormat="1" ht="15.9" customHeight="1" x14ac:dyDescent="0.3">
      <c r="A40" s="48"/>
      <c r="B40" s="58"/>
      <c r="C40" s="5" t="s">
        <v>39</v>
      </c>
      <c r="D40" s="6" t="s">
        <v>40</v>
      </c>
      <c r="E40" s="7">
        <v>35</v>
      </c>
      <c r="F40" s="19">
        <v>0</v>
      </c>
      <c r="G40" s="21">
        <f t="shared" si="0"/>
        <v>0</v>
      </c>
    </row>
    <row r="41" spans="1:7" s="10" customFormat="1" ht="15.9" customHeight="1" x14ac:dyDescent="0.3">
      <c r="A41" s="48"/>
      <c r="B41" s="58"/>
      <c r="C41" s="5" t="s">
        <v>41</v>
      </c>
      <c r="D41" s="6" t="s">
        <v>42</v>
      </c>
      <c r="E41" s="7">
        <v>15</v>
      </c>
      <c r="F41" s="19">
        <v>0</v>
      </c>
      <c r="G41" s="21">
        <f t="shared" si="0"/>
        <v>0</v>
      </c>
    </row>
    <row r="42" spans="1:7" s="10" customFormat="1" ht="15.9" customHeight="1" x14ac:dyDescent="0.3">
      <c r="A42" s="48"/>
      <c r="B42" s="58"/>
      <c r="C42" s="5" t="s">
        <v>43</v>
      </c>
      <c r="D42" s="11" t="s">
        <v>44</v>
      </c>
      <c r="E42" s="12">
        <v>50</v>
      </c>
      <c r="F42" s="19">
        <v>0</v>
      </c>
      <c r="G42" s="21">
        <f t="shared" si="0"/>
        <v>0</v>
      </c>
    </row>
    <row r="43" spans="1:7" s="10" customFormat="1" ht="15.9" customHeight="1" x14ac:dyDescent="0.3">
      <c r="A43" s="48"/>
      <c r="B43" s="58"/>
      <c r="C43" s="9" t="s">
        <v>45</v>
      </c>
      <c r="D43" s="11" t="s">
        <v>46</v>
      </c>
      <c r="E43" s="12">
        <v>70</v>
      </c>
      <c r="F43" s="19">
        <v>0</v>
      </c>
      <c r="G43" s="21">
        <f t="shared" si="0"/>
        <v>0</v>
      </c>
    </row>
    <row r="44" spans="1:7" s="4" customFormat="1" ht="15.9" customHeight="1" x14ac:dyDescent="0.3">
      <c r="A44" s="48"/>
      <c r="B44" s="58"/>
      <c r="C44" s="9" t="s">
        <v>47</v>
      </c>
      <c r="D44" s="13" t="s">
        <v>48</v>
      </c>
      <c r="E44" s="12">
        <v>50</v>
      </c>
      <c r="F44" s="19">
        <v>0</v>
      </c>
      <c r="G44" s="21">
        <f t="shared" si="0"/>
        <v>0</v>
      </c>
    </row>
    <row r="45" spans="1:7" s="14" customFormat="1" ht="15.9" customHeight="1" x14ac:dyDescent="0.3">
      <c r="A45" s="48"/>
      <c r="B45" s="58"/>
      <c r="C45" s="43" t="s">
        <v>49</v>
      </c>
      <c r="D45" s="43"/>
      <c r="E45" s="43"/>
      <c r="F45" s="43"/>
      <c r="G45" s="43"/>
    </row>
    <row r="46" spans="1:7" s="4" customFormat="1" ht="15.9" customHeight="1" x14ac:dyDescent="0.3">
      <c r="A46" s="48"/>
      <c r="B46" s="58"/>
      <c r="C46" s="5" t="s">
        <v>50</v>
      </c>
      <c r="D46" s="6" t="s">
        <v>51</v>
      </c>
      <c r="E46" s="5">
        <v>30</v>
      </c>
      <c r="F46" s="19">
        <v>0</v>
      </c>
      <c r="G46" s="21">
        <f t="shared" si="0"/>
        <v>0</v>
      </c>
    </row>
    <row r="47" spans="1:7" s="4" customFormat="1" ht="15.9" customHeight="1" x14ac:dyDescent="0.3">
      <c r="A47" s="48"/>
      <c r="B47" s="58"/>
      <c r="C47" s="5" t="s">
        <v>52</v>
      </c>
      <c r="D47" s="13" t="s">
        <v>53</v>
      </c>
      <c r="E47" s="12">
        <v>20</v>
      </c>
      <c r="F47" s="19">
        <v>0</v>
      </c>
      <c r="G47" s="21">
        <f t="shared" si="0"/>
        <v>0</v>
      </c>
    </row>
    <row r="48" spans="1:7" s="4" customFormat="1" ht="15.9" customHeight="1" x14ac:dyDescent="0.3">
      <c r="A48" s="49"/>
      <c r="B48" s="59"/>
      <c r="C48" s="8" t="s">
        <v>54</v>
      </c>
      <c r="D48" s="15" t="s">
        <v>55</v>
      </c>
      <c r="E48" s="5">
        <v>15</v>
      </c>
      <c r="F48" s="19">
        <v>0</v>
      </c>
      <c r="G48" s="21">
        <f t="shared" si="0"/>
        <v>0</v>
      </c>
    </row>
    <row r="49" spans="1:7" s="4" customFormat="1" ht="15.9" customHeight="1" x14ac:dyDescent="0.3">
      <c r="A49" s="60">
        <v>2</v>
      </c>
      <c r="B49" s="57" t="s">
        <v>56</v>
      </c>
      <c r="C49" s="43" t="s">
        <v>57</v>
      </c>
      <c r="D49" s="43"/>
      <c r="E49" s="43"/>
      <c r="F49" s="43"/>
      <c r="G49" s="43"/>
    </row>
    <row r="50" spans="1:7" s="4" customFormat="1" ht="15.9" customHeight="1" x14ac:dyDescent="0.3">
      <c r="A50" s="48"/>
      <c r="B50" s="58"/>
      <c r="C50" s="5" t="s">
        <v>221</v>
      </c>
      <c r="D50" s="6" t="s">
        <v>58</v>
      </c>
      <c r="E50" s="5">
        <v>15</v>
      </c>
      <c r="F50" s="20">
        <v>0</v>
      </c>
      <c r="G50" s="21">
        <f t="shared" si="0"/>
        <v>0</v>
      </c>
    </row>
    <row r="51" spans="1:7" s="4" customFormat="1" ht="15.9" customHeight="1" x14ac:dyDescent="0.3">
      <c r="A51" s="48"/>
      <c r="B51" s="58"/>
      <c r="C51" s="5" t="s">
        <v>59</v>
      </c>
      <c r="D51" s="6" t="s">
        <v>60</v>
      </c>
      <c r="E51" s="5">
        <v>15</v>
      </c>
      <c r="F51" s="20">
        <v>0</v>
      </c>
      <c r="G51" s="21">
        <f t="shared" si="0"/>
        <v>0</v>
      </c>
    </row>
    <row r="52" spans="1:7" s="4" customFormat="1" ht="15.9" customHeight="1" x14ac:dyDescent="0.3">
      <c r="A52" s="48"/>
      <c r="B52" s="58"/>
      <c r="C52" s="5" t="s">
        <v>61</v>
      </c>
      <c r="D52" s="6" t="s">
        <v>62</v>
      </c>
      <c r="E52" s="5">
        <v>5</v>
      </c>
      <c r="F52" s="20">
        <v>0</v>
      </c>
      <c r="G52" s="21">
        <f t="shared" si="0"/>
        <v>0</v>
      </c>
    </row>
    <row r="53" spans="1:7" s="4" customFormat="1" ht="15.9" customHeight="1" x14ac:dyDescent="0.3">
      <c r="A53" s="48"/>
      <c r="B53" s="58"/>
      <c r="C53" s="5" t="s">
        <v>63</v>
      </c>
      <c r="D53" s="6" t="s">
        <v>64</v>
      </c>
      <c r="E53" s="5">
        <v>40</v>
      </c>
      <c r="F53" s="20">
        <v>0</v>
      </c>
      <c r="G53" s="21">
        <f t="shared" si="0"/>
        <v>0</v>
      </c>
    </row>
    <row r="54" spans="1:7" s="4" customFormat="1" ht="15.9" customHeight="1" x14ac:dyDescent="0.3">
      <c r="A54" s="48"/>
      <c r="B54" s="58"/>
      <c r="C54" s="5" t="s">
        <v>65</v>
      </c>
      <c r="D54" s="6" t="s">
        <v>66</v>
      </c>
      <c r="E54" s="5">
        <v>30</v>
      </c>
      <c r="F54" s="20">
        <v>0</v>
      </c>
      <c r="G54" s="21">
        <f t="shared" si="0"/>
        <v>0</v>
      </c>
    </row>
    <row r="55" spans="1:7" s="4" customFormat="1" ht="15.9" customHeight="1" x14ac:dyDescent="0.3">
      <c r="A55" s="48"/>
      <c r="B55" s="58"/>
      <c r="C55" s="5" t="s">
        <v>67</v>
      </c>
      <c r="D55" s="6" t="s">
        <v>68</v>
      </c>
      <c r="E55" s="5">
        <v>30</v>
      </c>
      <c r="F55" s="20">
        <v>0</v>
      </c>
      <c r="G55" s="21">
        <f t="shared" si="0"/>
        <v>0</v>
      </c>
    </row>
    <row r="56" spans="1:7" s="4" customFormat="1" ht="15.9" customHeight="1" x14ac:dyDescent="0.3">
      <c r="A56" s="48"/>
      <c r="B56" s="58"/>
      <c r="C56" s="5" t="s">
        <v>69</v>
      </c>
      <c r="D56" s="6" t="s">
        <v>70</v>
      </c>
      <c r="E56" s="5">
        <v>30</v>
      </c>
      <c r="F56" s="20">
        <v>0</v>
      </c>
      <c r="G56" s="21">
        <f t="shared" si="0"/>
        <v>0</v>
      </c>
    </row>
    <row r="57" spans="1:7" s="4" customFormat="1" ht="15.9" customHeight="1" x14ac:dyDescent="0.3">
      <c r="A57" s="48"/>
      <c r="B57" s="58"/>
      <c r="C57" s="5" t="s">
        <v>71</v>
      </c>
      <c r="D57" s="6" t="s">
        <v>72</v>
      </c>
      <c r="E57" s="5">
        <v>20</v>
      </c>
      <c r="F57" s="20">
        <v>0</v>
      </c>
      <c r="G57" s="21">
        <f t="shared" si="0"/>
        <v>0</v>
      </c>
    </row>
    <row r="58" spans="1:7" s="4" customFormat="1" ht="15.9" customHeight="1" x14ac:dyDescent="0.3">
      <c r="A58" s="48"/>
      <c r="B58" s="58"/>
      <c r="C58" s="5" t="s">
        <v>73</v>
      </c>
      <c r="D58" s="6" t="s">
        <v>74</v>
      </c>
      <c r="E58" s="5">
        <v>3</v>
      </c>
      <c r="F58" s="20">
        <v>0</v>
      </c>
      <c r="G58" s="21">
        <f t="shared" si="0"/>
        <v>0</v>
      </c>
    </row>
    <row r="59" spans="1:7" s="4" customFormat="1" ht="15.9" customHeight="1" x14ac:dyDescent="0.3">
      <c r="A59" s="48"/>
      <c r="B59" s="58"/>
      <c r="C59" s="43" t="s">
        <v>75</v>
      </c>
      <c r="D59" s="43"/>
      <c r="E59" s="43"/>
      <c r="F59" s="43"/>
      <c r="G59" s="43"/>
    </row>
    <row r="60" spans="1:7" s="4" customFormat="1" ht="15.9" customHeight="1" x14ac:dyDescent="0.3">
      <c r="A60" s="48"/>
      <c r="B60" s="58"/>
      <c r="C60" s="5" t="s">
        <v>76</v>
      </c>
      <c r="D60" s="6" t="s">
        <v>77</v>
      </c>
      <c r="E60" s="5">
        <v>10</v>
      </c>
      <c r="F60" s="20">
        <v>0</v>
      </c>
      <c r="G60" s="21">
        <f t="shared" si="0"/>
        <v>0</v>
      </c>
    </row>
    <row r="61" spans="1:7" s="4" customFormat="1" ht="15.9" customHeight="1" x14ac:dyDescent="0.3">
      <c r="A61" s="48"/>
      <c r="B61" s="58"/>
      <c r="C61" s="43"/>
      <c r="D61" s="43"/>
      <c r="E61" s="43"/>
      <c r="F61" s="43"/>
      <c r="G61" s="43"/>
    </row>
    <row r="62" spans="1:7" s="4" customFormat="1" ht="15.9" customHeight="1" x14ac:dyDescent="0.3">
      <c r="A62" s="48"/>
      <c r="B62" s="58"/>
      <c r="C62" s="5" t="s">
        <v>78</v>
      </c>
      <c r="D62" s="6" t="s">
        <v>79</v>
      </c>
      <c r="E62" s="5">
        <v>15</v>
      </c>
      <c r="F62" s="20">
        <v>0</v>
      </c>
      <c r="G62" s="21">
        <f t="shared" si="0"/>
        <v>0</v>
      </c>
    </row>
    <row r="63" spans="1:7" s="4" customFormat="1" ht="15.9" customHeight="1" x14ac:dyDescent="0.3">
      <c r="A63" s="48"/>
      <c r="B63" s="58"/>
      <c r="C63" s="5" t="s">
        <v>80</v>
      </c>
      <c r="D63" s="6" t="s">
        <v>81</v>
      </c>
      <c r="E63" s="5">
        <v>10</v>
      </c>
      <c r="F63" s="20">
        <v>0</v>
      </c>
      <c r="G63" s="21">
        <f t="shared" si="0"/>
        <v>0</v>
      </c>
    </row>
    <row r="64" spans="1:7" s="4" customFormat="1" ht="15.9" customHeight="1" x14ac:dyDescent="0.3">
      <c r="A64" s="48"/>
      <c r="B64" s="58"/>
      <c r="C64" s="5" t="s">
        <v>82</v>
      </c>
      <c r="D64" s="6" t="s">
        <v>83</v>
      </c>
      <c r="E64" s="5">
        <v>10</v>
      </c>
      <c r="F64" s="20">
        <v>0</v>
      </c>
      <c r="G64" s="21">
        <f t="shared" si="0"/>
        <v>0</v>
      </c>
    </row>
    <row r="65" spans="1:7" s="4" customFormat="1" ht="15.9" customHeight="1" x14ac:dyDescent="0.3">
      <c r="A65" s="48"/>
      <c r="B65" s="58"/>
      <c r="C65" s="5" t="s">
        <v>84</v>
      </c>
      <c r="D65" s="6" t="s">
        <v>85</v>
      </c>
      <c r="E65" s="5">
        <v>10</v>
      </c>
      <c r="F65" s="20">
        <v>0</v>
      </c>
      <c r="G65" s="21">
        <f t="shared" si="0"/>
        <v>0</v>
      </c>
    </row>
    <row r="66" spans="1:7" s="4" customFormat="1" ht="15.9" customHeight="1" x14ac:dyDescent="0.3">
      <c r="A66" s="48"/>
      <c r="B66" s="58"/>
      <c r="C66" s="5" t="s">
        <v>86</v>
      </c>
      <c r="D66" s="6" t="s">
        <v>87</v>
      </c>
      <c r="E66" s="5">
        <v>15</v>
      </c>
      <c r="F66" s="20">
        <v>0</v>
      </c>
      <c r="G66" s="21">
        <f t="shared" si="0"/>
        <v>0</v>
      </c>
    </row>
    <row r="67" spans="1:7" s="4" customFormat="1" ht="15.9" customHeight="1" x14ac:dyDescent="0.3">
      <c r="A67" s="48"/>
      <c r="B67" s="58"/>
      <c r="C67" s="5" t="s">
        <v>88</v>
      </c>
      <c r="D67" s="6" t="s">
        <v>89</v>
      </c>
      <c r="E67" s="5">
        <v>15</v>
      </c>
      <c r="F67" s="20">
        <v>0</v>
      </c>
      <c r="G67" s="21">
        <f t="shared" si="0"/>
        <v>0</v>
      </c>
    </row>
    <row r="68" spans="1:7" s="4" customFormat="1" ht="15.9" customHeight="1" x14ac:dyDescent="0.3">
      <c r="A68" s="48"/>
      <c r="B68" s="58"/>
      <c r="C68" s="5" t="s">
        <v>90</v>
      </c>
      <c r="D68" s="6" t="s">
        <v>91</v>
      </c>
      <c r="E68" s="5">
        <v>15</v>
      </c>
      <c r="F68" s="20">
        <v>0</v>
      </c>
      <c r="G68" s="21">
        <f t="shared" si="0"/>
        <v>0</v>
      </c>
    </row>
    <row r="69" spans="1:7" s="4" customFormat="1" ht="15.9" customHeight="1" x14ac:dyDescent="0.3">
      <c r="A69" s="48"/>
      <c r="B69" s="58"/>
      <c r="C69" s="8" t="s">
        <v>92</v>
      </c>
      <c r="D69" s="6" t="s">
        <v>93</v>
      </c>
      <c r="E69" s="5">
        <v>25</v>
      </c>
      <c r="F69" s="20">
        <v>0</v>
      </c>
      <c r="G69" s="21">
        <f t="shared" si="0"/>
        <v>0</v>
      </c>
    </row>
    <row r="70" spans="1:7" s="4" customFormat="1" ht="15.9" customHeight="1" x14ac:dyDescent="0.3">
      <c r="A70" s="48"/>
      <c r="B70" s="58"/>
      <c r="C70" s="5" t="s">
        <v>94</v>
      </c>
      <c r="D70" s="6" t="s">
        <v>95</v>
      </c>
      <c r="E70" s="5">
        <v>25</v>
      </c>
      <c r="F70" s="20">
        <v>0</v>
      </c>
      <c r="G70" s="21">
        <f t="shared" si="0"/>
        <v>0</v>
      </c>
    </row>
    <row r="71" spans="1:7" s="4" customFormat="1" ht="15.9" customHeight="1" x14ac:dyDescent="0.3">
      <c r="A71" s="48"/>
      <c r="B71" s="58"/>
      <c r="C71" s="5" t="s">
        <v>96</v>
      </c>
      <c r="D71" s="6" t="s">
        <v>97</v>
      </c>
      <c r="E71" s="5">
        <v>15</v>
      </c>
      <c r="F71" s="20">
        <v>0</v>
      </c>
      <c r="G71" s="21">
        <f t="shared" si="0"/>
        <v>0</v>
      </c>
    </row>
    <row r="72" spans="1:7" s="4" customFormat="1" ht="15.9" customHeight="1" x14ac:dyDescent="0.3">
      <c r="A72" s="48"/>
      <c r="B72" s="58"/>
      <c r="C72" s="5" t="s">
        <v>98</v>
      </c>
      <c r="D72" s="6" t="s">
        <v>99</v>
      </c>
      <c r="E72" s="5">
        <v>30</v>
      </c>
      <c r="F72" s="20">
        <v>0</v>
      </c>
      <c r="G72" s="21">
        <f t="shared" si="0"/>
        <v>0</v>
      </c>
    </row>
    <row r="73" spans="1:7" s="4" customFormat="1" ht="15.9" customHeight="1" x14ac:dyDescent="0.3">
      <c r="A73" s="48"/>
      <c r="B73" s="58"/>
      <c r="C73" s="5" t="s">
        <v>100</v>
      </c>
      <c r="D73" s="6" t="s">
        <v>101</v>
      </c>
      <c r="E73" s="5">
        <v>35</v>
      </c>
      <c r="F73" s="20">
        <v>0</v>
      </c>
      <c r="G73" s="21">
        <f t="shared" si="0"/>
        <v>0</v>
      </c>
    </row>
    <row r="74" spans="1:7" s="4" customFormat="1" ht="15.9" customHeight="1" x14ac:dyDescent="0.3">
      <c r="A74" s="48"/>
      <c r="B74" s="58"/>
      <c r="C74" s="43" t="s">
        <v>7</v>
      </c>
      <c r="D74" s="43"/>
      <c r="E74" s="43"/>
      <c r="F74" s="43"/>
      <c r="G74" s="43"/>
    </row>
    <row r="75" spans="1:7" s="4" customFormat="1" ht="15.9" customHeight="1" x14ac:dyDescent="0.3">
      <c r="A75" s="48"/>
      <c r="B75" s="58"/>
      <c r="C75" s="5" t="s">
        <v>102</v>
      </c>
      <c r="D75" s="6" t="s">
        <v>103</v>
      </c>
      <c r="E75" s="5">
        <v>100</v>
      </c>
      <c r="F75" s="20">
        <v>0</v>
      </c>
      <c r="G75" s="21">
        <f t="shared" si="0"/>
        <v>0</v>
      </c>
    </row>
    <row r="76" spans="1:7" s="4" customFormat="1" ht="15.9" customHeight="1" x14ac:dyDescent="0.3">
      <c r="A76" s="48"/>
      <c r="B76" s="58"/>
      <c r="C76" s="5" t="s">
        <v>104</v>
      </c>
      <c r="D76" s="6" t="s">
        <v>105</v>
      </c>
      <c r="E76" s="5">
        <v>20</v>
      </c>
      <c r="F76" s="20">
        <v>0</v>
      </c>
      <c r="G76" s="21">
        <f t="shared" si="0"/>
        <v>0</v>
      </c>
    </row>
    <row r="77" spans="1:7" s="4" customFormat="1" ht="15.9" customHeight="1" x14ac:dyDescent="0.3">
      <c r="A77" s="48"/>
      <c r="B77" s="58"/>
      <c r="C77" s="5" t="s">
        <v>106</v>
      </c>
      <c r="D77" s="6" t="s">
        <v>18</v>
      </c>
      <c r="E77" s="5">
        <v>60</v>
      </c>
      <c r="F77" s="20">
        <v>0</v>
      </c>
      <c r="G77" s="21">
        <f t="shared" si="0"/>
        <v>0</v>
      </c>
    </row>
    <row r="78" spans="1:7" s="4" customFormat="1" ht="15.9" customHeight="1" x14ac:dyDescent="0.3">
      <c r="A78" s="48"/>
      <c r="B78" s="58"/>
      <c r="C78" s="5" t="s">
        <v>107</v>
      </c>
      <c r="D78" s="6" t="s">
        <v>20</v>
      </c>
      <c r="E78" s="5">
        <v>30</v>
      </c>
      <c r="F78" s="20">
        <v>0</v>
      </c>
      <c r="G78" s="21">
        <f t="shared" si="0"/>
        <v>0</v>
      </c>
    </row>
    <row r="79" spans="1:7" s="4" customFormat="1" ht="15.9" customHeight="1" x14ac:dyDescent="0.3">
      <c r="A79" s="48"/>
      <c r="B79" s="58"/>
      <c r="C79" s="5" t="s">
        <v>108</v>
      </c>
      <c r="D79" s="6" t="s">
        <v>109</v>
      </c>
      <c r="E79" s="5">
        <v>20</v>
      </c>
      <c r="F79" s="20">
        <v>0</v>
      </c>
      <c r="G79" s="21">
        <f t="shared" si="0"/>
        <v>0</v>
      </c>
    </row>
    <row r="80" spans="1:7" s="4" customFormat="1" ht="15.9" customHeight="1" x14ac:dyDescent="0.3">
      <c r="A80" s="48"/>
      <c r="B80" s="58"/>
      <c r="C80" s="5" t="s">
        <v>110</v>
      </c>
      <c r="D80" s="6" t="s">
        <v>111</v>
      </c>
      <c r="E80" s="5">
        <v>20</v>
      </c>
      <c r="F80" s="20">
        <v>0</v>
      </c>
      <c r="G80" s="21">
        <f t="shared" si="0"/>
        <v>0</v>
      </c>
    </row>
    <row r="81" spans="1:7" s="4" customFormat="1" ht="15.9" customHeight="1" x14ac:dyDescent="0.3">
      <c r="A81" s="48"/>
      <c r="B81" s="58"/>
      <c r="C81" s="5" t="s">
        <v>112</v>
      </c>
      <c r="D81" s="6" t="s">
        <v>113</v>
      </c>
      <c r="E81" s="5">
        <v>10</v>
      </c>
      <c r="F81" s="20">
        <v>0</v>
      </c>
      <c r="G81" s="21">
        <f t="shared" si="0"/>
        <v>0</v>
      </c>
    </row>
    <row r="82" spans="1:7" s="4" customFormat="1" ht="15.9" customHeight="1" x14ac:dyDescent="0.3">
      <c r="A82" s="48"/>
      <c r="B82" s="58"/>
      <c r="C82" s="5" t="s">
        <v>114</v>
      </c>
      <c r="D82" s="6" t="s">
        <v>115</v>
      </c>
      <c r="E82" s="5">
        <v>10</v>
      </c>
      <c r="F82" s="20">
        <v>0</v>
      </c>
      <c r="G82" s="21">
        <f t="shared" si="0"/>
        <v>0</v>
      </c>
    </row>
    <row r="83" spans="1:7" s="4" customFormat="1" ht="15.9" customHeight="1" x14ac:dyDescent="0.3">
      <c r="A83" s="48"/>
      <c r="B83" s="58"/>
      <c r="C83" s="5" t="s">
        <v>116</v>
      </c>
      <c r="D83" s="6" t="s">
        <v>117</v>
      </c>
      <c r="E83" s="5">
        <v>10</v>
      </c>
      <c r="F83" s="20">
        <v>0</v>
      </c>
      <c r="G83" s="21">
        <f t="shared" si="0"/>
        <v>0</v>
      </c>
    </row>
    <row r="84" spans="1:7" s="4" customFormat="1" ht="15.9" customHeight="1" x14ac:dyDescent="0.3">
      <c r="A84" s="48"/>
      <c r="B84" s="58"/>
      <c r="C84" s="5" t="s">
        <v>118</v>
      </c>
      <c r="D84" s="6" t="s">
        <v>119</v>
      </c>
      <c r="E84" s="5">
        <v>20</v>
      </c>
      <c r="F84" s="20">
        <v>0</v>
      </c>
      <c r="G84" s="21">
        <f t="shared" si="0"/>
        <v>0</v>
      </c>
    </row>
    <row r="85" spans="1:7" s="4" customFormat="1" ht="15.9" customHeight="1" x14ac:dyDescent="0.3">
      <c r="A85" s="48"/>
      <c r="B85" s="58"/>
      <c r="C85" s="5" t="s">
        <v>120</v>
      </c>
      <c r="D85" s="6" t="s">
        <v>121</v>
      </c>
      <c r="E85" s="5">
        <v>10</v>
      </c>
      <c r="F85" s="20">
        <v>0</v>
      </c>
      <c r="G85" s="21">
        <f t="shared" si="0"/>
        <v>0</v>
      </c>
    </row>
    <row r="86" spans="1:7" s="4" customFormat="1" ht="15.9" customHeight="1" x14ac:dyDescent="0.3">
      <c r="A86" s="48"/>
      <c r="B86" s="58"/>
      <c r="C86" s="5" t="s">
        <v>122</v>
      </c>
      <c r="D86" s="6" t="s">
        <v>123</v>
      </c>
      <c r="E86" s="5">
        <v>30</v>
      </c>
      <c r="F86" s="20">
        <v>0</v>
      </c>
      <c r="G86" s="21">
        <f t="shared" si="0"/>
        <v>0</v>
      </c>
    </row>
    <row r="87" spans="1:7" s="4" customFormat="1" ht="15.9" customHeight="1" x14ac:dyDescent="0.3">
      <c r="A87" s="48"/>
      <c r="B87" s="58"/>
      <c r="C87" s="5" t="s">
        <v>124</v>
      </c>
      <c r="D87" s="6" t="s">
        <v>125</v>
      </c>
      <c r="E87" s="5">
        <v>10</v>
      </c>
      <c r="F87" s="20">
        <v>0</v>
      </c>
      <c r="G87" s="21">
        <f t="shared" si="0"/>
        <v>0</v>
      </c>
    </row>
    <row r="88" spans="1:7" s="4" customFormat="1" ht="15.9" customHeight="1" x14ac:dyDescent="0.3">
      <c r="A88" s="48"/>
      <c r="B88" s="58"/>
      <c r="C88" s="5" t="s">
        <v>126</v>
      </c>
      <c r="D88" s="6" t="s">
        <v>127</v>
      </c>
      <c r="E88" s="5">
        <v>20</v>
      </c>
      <c r="F88" s="20">
        <v>0</v>
      </c>
      <c r="G88" s="21">
        <f t="shared" si="0"/>
        <v>0</v>
      </c>
    </row>
    <row r="89" spans="1:7" s="4" customFormat="1" ht="15.9" customHeight="1" x14ac:dyDescent="0.3">
      <c r="A89" s="48"/>
      <c r="B89" s="58"/>
      <c r="C89" s="5" t="s">
        <v>128</v>
      </c>
      <c r="D89" s="6" t="s">
        <v>129</v>
      </c>
      <c r="E89" s="5">
        <v>40</v>
      </c>
      <c r="F89" s="20">
        <v>0</v>
      </c>
      <c r="G89" s="21">
        <f t="shared" ref="G89:G135" si="1">E89*F89</f>
        <v>0</v>
      </c>
    </row>
    <row r="90" spans="1:7" s="4" customFormat="1" ht="15.9" customHeight="1" x14ac:dyDescent="0.3">
      <c r="A90" s="48"/>
      <c r="B90" s="58"/>
      <c r="C90" s="5" t="s">
        <v>130</v>
      </c>
      <c r="D90" s="6" t="s">
        <v>131</v>
      </c>
      <c r="E90" s="5">
        <v>40</v>
      </c>
      <c r="F90" s="20">
        <v>0</v>
      </c>
      <c r="G90" s="21">
        <f t="shared" si="1"/>
        <v>0</v>
      </c>
    </row>
    <row r="91" spans="1:7" s="4" customFormat="1" ht="15.9" customHeight="1" x14ac:dyDescent="0.3">
      <c r="A91" s="48"/>
      <c r="B91" s="58"/>
      <c r="C91" s="5" t="s">
        <v>132</v>
      </c>
      <c r="D91" s="6" t="s">
        <v>133</v>
      </c>
      <c r="E91" s="5">
        <v>15</v>
      </c>
      <c r="F91" s="20">
        <v>0</v>
      </c>
      <c r="G91" s="21">
        <f t="shared" si="1"/>
        <v>0</v>
      </c>
    </row>
    <row r="92" spans="1:7" s="4" customFormat="1" ht="15.9" customHeight="1" x14ac:dyDescent="0.3">
      <c r="A92" s="48"/>
      <c r="B92" s="58"/>
      <c r="C92" s="5" t="s">
        <v>134</v>
      </c>
      <c r="D92" s="6" t="s">
        <v>135</v>
      </c>
      <c r="E92" s="5">
        <v>50</v>
      </c>
      <c r="F92" s="20">
        <v>0</v>
      </c>
      <c r="G92" s="21">
        <f t="shared" si="1"/>
        <v>0</v>
      </c>
    </row>
    <row r="93" spans="1:7" s="4" customFormat="1" ht="15.9" customHeight="1" x14ac:dyDescent="0.3">
      <c r="A93" s="49"/>
      <c r="B93" s="59"/>
      <c r="C93" s="16" t="s">
        <v>136</v>
      </c>
      <c r="D93" s="6" t="s">
        <v>137</v>
      </c>
      <c r="E93" s="5">
        <v>10</v>
      </c>
      <c r="F93" s="20">
        <v>0</v>
      </c>
      <c r="G93" s="21">
        <f t="shared" si="1"/>
        <v>0</v>
      </c>
    </row>
    <row r="94" spans="1:7" s="4" customFormat="1" ht="15.9" customHeight="1" x14ac:dyDescent="0.3">
      <c r="A94" s="48">
        <v>3</v>
      </c>
      <c r="B94" s="58" t="s">
        <v>138</v>
      </c>
      <c r="C94" s="5" t="s">
        <v>139</v>
      </c>
      <c r="D94" s="6" t="s">
        <v>252</v>
      </c>
      <c r="E94" s="5">
        <v>25</v>
      </c>
      <c r="F94" s="20">
        <v>0</v>
      </c>
      <c r="G94" s="21">
        <f t="shared" si="1"/>
        <v>0</v>
      </c>
    </row>
    <row r="95" spans="1:7" s="4" customFormat="1" ht="15.9" customHeight="1" x14ac:dyDescent="0.3">
      <c r="A95" s="48"/>
      <c r="B95" s="58"/>
      <c r="C95" s="5" t="s">
        <v>140</v>
      </c>
      <c r="D95" s="6" t="s">
        <v>251</v>
      </c>
      <c r="E95" s="5">
        <v>15</v>
      </c>
      <c r="F95" s="20">
        <v>0</v>
      </c>
      <c r="G95" s="21">
        <f t="shared" si="1"/>
        <v>0</v>
      </c>
    </row>
    <row r="96" spans="1:7" s="4" customFormat="1" ht="15.9" customHeight="1" x14ac:dyDescent="0.3">
      <c r="A96" s="48"/>
      <c r="B96" s="58"/>
      <c r="C96" s="5" t="s">
        <v>141</v>
      </c>
      <c r="D96" s="6" t="s">
        <v>142</v>
      </c>
      <c r="E96" s="5">
        <v>10</v>
      </c>
      <c r="F96" s="20">
        <v>0</v>
      </c>
      <c r="G96" s="21">
        <f t="shared" si="1"/>
        <v>0</v>
      </c>
    </row>
    <row r="97" spans="1:7" s="4" customFormat="1" ht="15.9" customHeight="1" x14ac:dyDescent="0.3">
      <c r="A97" s="48"/>
      <c r="B97" s="58"/>
      <c r="C97" s="5" t="s">
        <v>143</v>
      </c>
      <c r="D97" s="6" t="s">
        <v>144</v>
      </c>
      <c r="E97" s="5">
        <v>10</v>
      </c>
      <c r="F97" s="20">
        <v>0</v>
      </c>
      <c r="G97" s="21">
        <f t="shared" si="1"/>
        <v>0</v>
      </c>
    </row>
    <row r="98" spans="1:7" s="4" customFormat="1" ht="15.9" customHeight="1" x14ac:dyDescent="0.3">
      <c r="A98" s="48"/>
      <c r="B98" s="58"/>
      <c r="C98" s="5" t="s">
        <v>145</v>
      </c>
      <c r="D98" s="6" t="s">
        <v>146</v>
      </c>
      <c r="E98" s="5">
        <v>5</v>
      </c>
      <c r="F98" s="20">
        <v>0</v>
      </c>
      <c r="G98" s="21">
        <f t="shared" si="1"/>
        <v>0</v>
      </c>
    </row>
    <row r="99" spans="1:7" s="4" customFormat="1" ht="15.9" customHeight="1" x14ac:dyDescent="0.3">
      <c r="A99" s="48"/>
      <c r="B99" s="58"/>
      <c r="C99" s="5" t="s">
        <v>147</v>
      </c>
      <c r="D99" s="6" t="s">
        <v>148</v>
      </c>
      <c r="E99" s="5">
        <v>20</v>
      </c>
      <c r="F99" s="20">
        <v>0</v>
      </c>
      <c r="G99" s="21">
        <f t="shared" si="1"/>
        <v>0</v>
      </c>
    </row>
    <row r="100" spans="1:7" s="4" customFormat="1" ht="15.9" customHeight="1" x14ac:dyDescent="0.3">
      <c r="A100" s="48"/>
      <c r="B100" s="58"/>
      <c r="C100" s="5" t="s">
        <v>149</v>
      </c>
      <c r="D100" s="6" t="s">
        <v>150</v>
      </c>
      <c r="E100" s="5">
        <v>10</v>
      </c>
      <c r="F100" s="20">
        <v>0</v>
      </c>
      <c r="G100" s="21">
        <f t="shared" si="1"/>
        <v>0</v>
      </c>
    </row>
    <row r="101" spans="1:7" s="4" customFormat="1" ht="15.9" customHeight="1" x14ac:dyDescent="0.3">
      <c r="A101" s="48"/>
      <c r="B101" s="58"/>
      <c r="C101" s="5" t="s">
        <v>151</v>
      </c>
      <c r="D101" s="6" t="s">
        <v>152</v>
      </c>
      <c r="E101" s="5">
        <v>5</v>
      </c>
      <c r="F101" s="20">
        <v>0</v>
      </c>
      <c r="G101" s="21">
        <f t="shared" si="1"/>
        <v>0</v>
      </c>
    </row>
    <row r="102" spans="1:7" s="4" customFormat="1" ht="15.9" customHeight="1" x14ac:dyDescent="0.3">
      <c r="A102" s="48"/>
      <c r="B102" s="58"/>
      <c r="C102" s="5" t="s">
        <v>153</v>
      </c>
      <c r="D102" s="6" t="s">
        <v>154</v>
      </c>
      <c r="E102" s="5">
        <v>5</v>
      </c>
      <c r="F102" s="20">
        <v>0</v>
      </c>
      <c r="G102" s="21">
        <f t="shared" si="1"/>
        <v>0</v>
      </c>
    </row>
    <row r="103" spans="1:7" s="4" customFormat="1" ht="15.9" customHeight="1" x14ac:dyDescent="0.3">
      <c r="A103" s="48"/>
      <c r="B103" s="58"/>
      <c r="C103" s="5" t="s">
        <v>155</v>
      </c>
      <c r="D103" s="6" t="s">
        <v>156</v>
      </c>
      <c r="E103" s="5">
        <v>2</v>
      </c>
      <c r="F103" s="20">
        <v>0</v>
      </c>
      <c r="G103" s="21">
        <f t="shared" si="1"/>
        <v>0</v>
      </c>
    </row>
    <row r="104" spans="1:7" s="4" customFormat="1" ht="15.9" customHeight="1" x14ac:dyDescent="0.3">
      <c r="A104" s="48"/>
      <c r="B104" s="58"/>
      <c r="C104" s="5" t="s">
        <v>157</v>
      </c>
      <c r="D104" s="6" t="s">
        <v>158</v>
      </c>
      <c r="E104" s="5">
        <v>30</v>
      </c>
      <c r="F104" s="20">
        <v>0</v>
      </c>
      <c r="G104" s="21">
        <f t="shared" si="1"/>
        <v>0</v>
      </c>
    </row>
    <row r="105" spans="1:7" s="4" customFormat="1" ht="15.9" customHeight="1" x14ac:dyDescent="0.3">
      <c r="A105" s="48"/>
      <c r="B105" s="58"/>
      <c r="C105" s="5" t="s">
        <v>159</v>
      </c>
      <c r="D105" s="6" t="s">
        <v>160</v>
      </c>
      <c r="E105" s="5">
        <v>30</v>
      </c>
      <c r="F105" s="20">
        <v>0</v>
      </c>
      <c r="G105" s="21">
        <f t="shared" si="1"/>
        <v>0</v>
      </c>
    </row>
    <row r="106" spans="1:7" s="4" customFormat="1" ht="15.9" customHeight="1" x14ac:dyDescent="0.3">
      <c r="A106" s="48"/>
      <c r="B106" s="58"/>
      <c r="C106" s="5" t="s">
        <v>161</v>
      </c>
      <c r="D106" s="6" t="s">
        <v>162</v>
      </c>
      <c r="E106" s="5">
        <v>1</v>
      </c>
      <c r="F106" s="20">
        <v>0</v>
      </c>
      <c r="G106" s="21">
        <f t="shared" si="1"/>
        <v>0</v>
      </c>
    </row>
    <row r="107" spans="1:7" s="4" customFormat="1" ht="15.9" customHeight="1" x14ac:dyDescent="0.3">
      <c r="A107" s="49"/>
      <c r="B107" s="59"/>
      <c r="C107" s="5" t="s">
        <v>163</v>
      </c>
      <c r="D107" s="6" t="s">
        <v>164</v>
      </c>
      <c r="E107" s="5">
        <v>1</v>
      </c>
      <c r="F107" s="20">
        <v>0</v>
      </c>
      <c r="G107" s="21">
        <f t="shared" si="1"/>
        <v>0</v>
      </c>
    </row>
    <row r="108" spans="1:7" s="4" customFormat="1" ht="15.9" customHeight="1" x14ac:dyDescent="0.3">
      <c r="A108" s="60">
        <v>4</v>
      </c>
      <c r="B108" s="57" t="s">
        <v>165</v>
      </c>
      <c r="C108" s="5" t="s">
        <v>166</v>
      </c>
      <c r="D108" s="6" t="s">
        <v>167</v>
      </c>
      <c r="E108" s="5">
        <v>2000</v>
      </c>
      <c r="F108" s="20">
        <v>0</v>
      </c>
      <c r="G108" s="21">
        <f t="shared" si="1"/>
        <v>0</v>
      </c>
    </row>
    <row r="109" spans="1:7" s="4" customFormat="1" ht="15.9" customHeight="1" x14ac:dyDescent="0.3">
      <c r="A109" s="48"/>
      <c r="B109" s="58"/>
      <c r="C109" s="5" t="s">
        <v>168</v>
      </c>
      <c r="D109" s="6" t="s">
        <v>169</v>
      </c>
      <c r="E109" s="5">
        <v>1000</v>
      </c>
      <c r="F109" s="20">
        <v>0</v>
      </c>
      <c r="G109" s="21">
        <f t="shared" si="1"/>
        <v>0</v>
      </c>
    </row>
    <row r="110" spans="1:7" s="4" customFormat="1" ht="15.9" customHeight="1" x14ac:dyDescent="0.3">
      <c r="A110" s="48"/>
      <c r="B110" s="58"/>
      <c r="C110" s="5" t="s">
        <v>170</v>
      </c>
      <c r="D110" s="6" t="s">
        <v>171</v>
      </c>
      <c r="E110" s="5">
        <v>2000</v>
      </c>
      <c r="F110" s="20">
        <v>0</v>
      </c>
      <c r="G110" s="21">
        <f t="shared" si="1"/>
        <v>0</v>
      </c>
    </row>
    <row r="111" spans="1:7" s="4" customFormat="1" ht="15.9" customHeight="1" x14ac:dyDescent="0.3">
      <c r="A111" s="48"/>
      <c r="B111" s="58"/>
      <c r="C111" s="5" t="s">
        <v>172</v>
      </c>
      <c r="D111" s="6" t="s">
        <v>173</v>
      </c>
      <c r="E111" s="5"/>
      <c r="F111" s="20">
        <v>0</v>
      </c>
      <c r="G111" s="21">
        <f t="shared" si="1"/>
        <v>0</v>
      </c>
    </row>
    <row r="112" spans="1:7" s="4" customFormat="1" ht="15.9" customHeight="1" x14ac:dyDescent="0.3">
      <c r="A112" s="48"/>
      <c r="B112" s="58"/>
      <c r="C112" s="5" t="s">
        <v>174</v>
      </c>
      <c r="D112" s="6" t="s">
        <v>175</v>
      </c>
      <c r="E112" s="5">
        <v>3000</v>
      </c>
      <c r="F112" s="20">
        <v>0</v>
      </c>
      <c r="G112" s="21">
        <f t="shared" si="1"/>
        <v>0</v>
      </c>
    </row>
    <row r="113" spans="1:7" s="4" customFormat="1" ht="15.9" customHeight="1" x14ac:dyDescent="0.3">
      <c r="A113" s="48"/>
      <c r="B113" s="58"/>
      <c r="C113" s="5" t="s">
        <v>176</v>
      </c>
      <c r="D113" s="6" t="s">
        <v>177</v>
      </c>
      <c r="E113" s="5">
        <v>2000</v>
      </c>
      <c r="F113" s="20">
        <v>0</v>
      </c>
      <c r="G113" s="21">
        <f t="shared" si="1"/>
        <v>0</v>
      </c>
    </row>
    <row r="114" spans="1:7" s="4" customFormat="1" ht="15.9" customHeight="1" x14ac:dyDescent="0.3">
      <c r="A114" s="48"/>
      <c r="B114" s="58"/>
      <c r="C114" s="5" t="s">
        <v>178</v>
      </c>
      <c r="D114" s="6" t="s">
        <v>179</v>
      </c>
      <c r="E114" s="5">
        <v>1000</v>
      </c>
      <c r="F114" s="20">
        <v>0</v>
      </c>
      <c r="G114" s="21">
        <f t="shared" si="1"/>
        <v>0</v>
      </c>
    </row>
    <row r="115" spans="1:7" s="4" customFormat="1" ht="15.9" customHeight="1" x14ac:dyDescent="0.3">
      <c r="A115" s="48"/>
      <c r="B115" s="58"/>
      <c r="C115" s="5" t="s">
        <v>180</v>
      </c>
      <c r="D115" s="6" t="s">
        <v>181</v>
      </c>
      <c r="E115" s="5">
        <v>500</v>
      </c>
      <c r="F115" s="20">
        <v>0</v>
      </c>
      <c r="G115" s="21">
        <f t="shared" si="1"/>
        <v>0</v>
      </c>
    </row>
    <row r="116" spans="1:7" s="4" customFormat="1" ht="15.9" customHeight="1" x14ac:dyDescent="0.3">
      <c r="A116" s="48"/>
      <c r="B116" s="58"/>
      <c r="C116" s="5" t="s">
        <v>182</v>
      </c>
      <c r="D116" s="6" t="s">
        <v>183</v>
      </c>
      <c r="E116" s="5">
        <v>3000</v>
      </c>
      <c r="F116" s="20">
        <v>0</v>
      </c>
      <c r="G116" s="21">
        <f t="shared" si="1"/>
        <v>0</v>
      </c>
    </row>
    <row r="117" spans="1:7" s="4" customFormat="1" ht="15.9" customHeight="1" x14ac:dyDescent="0.3">
      <c r="A117" s="48"/>
      <c r="B117" s="58"/>
      <c r="C117" s="5" t="s">
        <v>184</v>
      </c>
      <c r="D117" s="6" t="s">
        <v>185</v>
      </c>
      <c r="E117" s="5">
        <v>1000</v>
      </c>
      <c r="F117" s="20">
        <v>0</v>
      </c>
      <c r="G117" s="21">
        <f t="shared" si="1"/>
        <v>0</v>
      </c>
    </row>
    <row r="118" spans="1:7" s="4" customFormat="1" ht="15.9" customHeight="1" x14ac:dyDescent="0.3">
      <c r="A118" s="49"/>
      <c r="B118" s="59"/>
      <c r="C118" s="5" t="s">
        <v>186</v>
      </c>
      <c r="D118" s="6" t="s">
        <v>187</v>
      </c>
      <c r="E118" s="5">
        <v>2000</v>
      </c>
      <c r="F118" s="20">
        <v>0</v>
      </c>
      <c r="G118" s="21">
        <f t="shared" si="1"/>
        <v>0</v>
      </c>
    </row>
    <row r="119" spans="1:7" s="4" customFormat="1" ht="15.9" customHeight="1" x14ac:dyDescent="0.3">
      <c r="A119" s="61">
        <v>5</v>
      </c>
      <c r="B119" s="57" t="s">
        <v>188</v>
      </c>
      <c r="C119" s="5" t="s">
        <v>189</v>
      </c>
      <c r="D119" s="6" t="s">
        <v>190</v>
      </c>
      <c r="E119" s="5">
        <v>2</v>
      </c>
      <c r="F119" s="20">
        <v>0</v>
      </c>
      <c r="G119" s="21">
        <f t="shared" si="1"/>
        <v>0</v>
      </c>
    </row>
    <row r="120" spans="1:7" s="4" customFormat="1" ht="15.9" customHeight="1" x14ac:dyDescent="0.3">
      <c r="A120" s="63"/>
      <c r="B120" s="58"/>
      <c r="C120" s="5" t="s">
        <v>191</v>
      </c>
      <c r="D120" s="6" t="s">
        <v>192</v>
      </c>
      <c r="E120" s="5">
        <v>2</v>
      </c>
      <c r="F120" s="20">
        <v>0</v>
      </c>
      <c r="G120" s="21">
        <f t="shared" si="1"/>
        <v>0</v>
      </c>
    </row>
    <row r="121" spans="1:7" s="4" customFormat="1" ht="15.9" customHeight="1" x14ac:dyDescent="0.3">
      <c r="A121" s="63"/>
      <c r="B121" s="58"/>
      <c r="C121" s="5" t="s">
        <v>193</v>
      </c>
      <c r="D121" s="6" t="s">
        <v>194</v>
      </c>
      <c r="E121" s="5">
        <v>1</v>
      </c>
      <c r="F121" s="20">
        <v>0</v>
      </c>
      <c r="G121" s="21">
        <f t="shared" si="1"/>
        <v>0</v>
      </c>
    </row>
    <row r="122" spans="1:7" s="4" customFormat="1" ht="15.9" customHeight="1" x14ac:dyDescent="0.3">
      <c r="A122" s="63"/>
      <c r="B122" s="58"/>
      <c r="C122" s="5" t="s">
        <v>195</v>
      </c>
      <c r="D122" s="6" t="s">
        <v>196</v>
      </c>
      <c r="E122" s="5">
        <v>1</v>
      </c>
      <c r="F122" s="20">
        <v>0</v>
      </c>
      <c r="G122" s="21">
        <f t="shared" si="1"/>
        <v>0</v>
      </c>
    </row>
    <row r="123" spans="1:7" s="4" customFormat="1" ht="15.9" customHeight="1" x14ac:dyDescent="0.3">
      <c r="A123" s="63"/>
      <c r="B123" s="58"/>
      <c r="C123" s="5" t="s">
        <v>197</v>
      </c>
      <c r="D123" s="6" t="s">
        <v>198</v>
      </c>
      <c r="E123" s="5">
        <v>1</v>
      </c>
      <c r="F123" s="20">
        <v>0</v>
      </c>
      <c r="G123" s="21">
        <f t="shared" si="1"/>
        <v>0</v>
      </c>
    </row>
    <row r="124" spans="1:7" s="4" customFormat="1" ht="15.9" customHeight="1" x14ac:dyDescent="0.3">
      <c r="A124" s="63"/>
      <c r="B124" s="58"/>
      <c r="C124" s="5" t="s">
        <v>199</v>
      </c>
      <c r="D124" s="6" t="s">
        <v>200</v>
      </c>
      <c r="E124" s="5">
        <v>2</v>
      </c>
      <c r="F124" s="20">
        <v>0</v>
      </c>
      <c r="G124" s="21">
        <f t="shared" si="1"/>
        <v>0</v>
      </c>
    </row>
    <row r="125" spans="1:7" s="4" customFormat="1" ht="15.9" customHeight="1" x14ac:dyDescent="0.3">
      <c r="A125" s="63"/>
      <c r="B125" s="58"/>
      <c r="C125" s="5" t="s">
        <v>201</v>
      </c>
      <c r="D125" s="6" t="s">
        <v>202</v>
      </c>
      <c r="E125" s="5">
        <v>2</v>
      </c>
      <c r="F125" s="20">
        <v>0</v>
      </c>
      <c r="G125" s="21">
        <f t="shared" si="1"/>
        <v>0</v>
      </c>
    </row>
    <row r="126" spans="1:7" s="4" customFormat="1" ht="15.9" customHeight="1" x14ac:dyDescent="0.3">
      <c r="A126" s="63"/>
      <c r="B126" s="58"/>
      <c r="C126" s="5" t="s">
        <v>203</v>
      </c>
      <c r="D126" s="6" t="s">
        <v>204</v>
      </c>
      <c r="E126" s="5">
        <v>1</v>
      </c>
      <c r="F126" s="20">
        <v>0</v>
      </c>
      <c r="G126" s="21">
        <f t="shared" si="1"/>
        <v>0</v>
      </c>
    </row>
    <row r="127" spans="1:7" s="4" customFormat="1" ht="15.9" customHeight="1" x14ac:dyDescent="0.3">
      <c r="A127" s="61">
        <v>6</v>
      </c>
      <c r="B127" s="57" t="s">
        <v>188</v>
      </c>
      <c r="C127" s="5" t="s">
        <v>205</v>
      </c>
      <c r="D127" s="6" t="s">
        <v>206</v>
      </c>
      <c r="E127" s="5">
        <v>15</v>
      </c>
      <c r="F127" s="20">
        <v>0</v>
      </c>
      <c r="G127" s="21">
        <f t="shared" si="1"/>
        <v>0</v>
      </c>
    </row>
    <row r="128" spans="1:7" s="4" customFormat="1" ht="15.9" customHeight="1" x14ac:dyDescent="0.3">
      <c r="A128" s="63"/>
      <c r="B128" s="58"/>
      <c r="C128" s="5" t="s">
        <v>207</v>
      </c>
      <c r="D128" s="6" t="s">
        <v>208</v>
      </c>
      <c r="E128" s="5">
        <v>50</v>
      </c>
      <c r="F128" s="20">
        <v>0</v>
      </c>
      <c r="G128" s="21">
        <f t="shared" si="1"/>
        <v>0</v>
      </c>
    </row>
    <row r="129" spans="1:7" s="4" customFormat="1" ht="15.9" customHeight="1" x14ac:dyDescent="0.3">
      <c r="A129" s="63"/>
      <c r="B129" s="58"/>
      <c r="C129" s="5" t="s">
        <v>209</v>
      </c>
      <c r="D129" s="6" t="s">
        <v>210</v>
      </c>
      <c r="E129" s="5">
        <v>15</v>
      </c>
      <c r="F129" s="20">
        <v>0</v>
      </c>
      <c r="G129" s="21">
        <f t="shared" si="1"/>
        <v>0</v>
      </c>
    </row>
    <row r="130" spans="1:7" s="4" customFormat="1" ht="15.9" customHeight="1" x14ac:dyDescent="0.3">
      <c r="A130" s="63"/>
      <c r="B130" s="58"/>
      <c r="C130" s="5" t="s">
        <v>211</v>
      </c>
      <c r="D130" s="6" t="s">
        <v>212</v>
      </c>
      <c r="E130" s="5">
        <v>15</v>
      </c>
      <c r="F130" s="20">
        <v>0</v>
      </c>
      <c r="G130" s="21">
        <f t="shared" si="1"/>
        <v>0</v>
      </c>
    </row>
    <row r="131" spans="1:7" s="4" customFormat="1" ht="15.9" customHeight="1" x14ac:dyDescent="0.3">
      <c r="A131" s="63"/>
      <c r="B131" s="58"/>
      <c r="C131" s="5" t="s">
        <v>213</v>
      </c>
      <c r="D131" s="6" t="s">
        <v>214</v>
      </c>
      <c r="E131" s="5">
        <v>30</v>
      </c>
      <c r="F131" s="20">
        <v>0</v>
      </c>
      <c r="G131" s="21">
        <f t="shared" si="1"/>
        <v>0</v>
      </c>
    </row>
    <row r="132" spans="1:7" s="4" customFormat="1" ht="15.9" customHeight="1" x14ac:dyDescent="0.3">
      <c r="A132" s="63"/>
      <c r="B132" s="58"/>
      <c r="C132" s="5" t="s">
        <v>215</v>
      </c>
      <c r="D132" s="6" t="s">
        <v>216</v>
      </c>
      <c r="E132" s="5">
        <v>10</v>
      </c>
      <c r="F132" s="20">
        <v>0</v>
      </c>
      <c r="G132" s="21">
        <f t="shared" si="1"/>
        <v>0</v>
      </c>
    </row>
    <row r="133" spans="1:7" s="4" customFormat="1" ht="30.75" customHeight="1" x14ac:dyDescent="0.3">
      <c r="A133" s="62"/>
      <c r="B133" s="59"/>
      <c r="C133" s="5" t="s">
        <v>217</v>
      </c>
      <c r="D133" s="6" t="s">
        <v>218</v>
      </c>
      <c r="E133" s="5">
        <v>40</v>
      </c>
      <c r="F133" s="20">
        <v>0</v>
      </c>
      <c r="G133" s="21">
        <f t="shared" si="1"/>
        <v>0</v>
      </c>
    </row>
    <row r="134" spans="1:7" s="4" customFormat="1" ht="52.5" customHeight="1" x14ac:dyDescent="0.3">
      <c r="A134" s="61">
        <v>7</v>
      </c>
      <c r="B134" s="57" t="s">
        <v>233</v>
      </c>
      <c r="C134" s="5" t="s">
        <v>231</v>
      </c>
      <c r="D134" s="6" t="s">
        <v>237</v>
      </c>
      <c r="E134" s="5">
        <v>10</v>
      </c>
      <c r="F134" s="20">
        <v>0</v>
      </c>
      <c r="G134" s="21">
        <f t="shared" si="1"/>
        <v>0</v>
      </c>
    </row>
    <row r="135" spans="1:7" s="4" customFormat="1" ht="66.75" customHeight="1" x14ac:dyDescent="0.3">
      <c r="A135" s="62"/>
      <c r="B135" s="59"/>
      <c r="C135" s="5" t="s">
        <v>232</v>
      </c>
      <c r="D135" s="6" t="s">
        <v>238</v>
      </c>
      <c r="E135" s="5">
        <v>20</v>
      </c>
      <c r="F135" s="20">
        <v>0</v>
      </c>
      <c r="G135" s="21">
        <f t="shared" si="1"/>
        <v>0</v>
      </c>
    </row>
    <row r="136" spans="1:7" s="4" customFormat="1" ht="32.25" customHeight="1" x14ac:dyDescent="0.3">
      <c r="A136" s="56" t="s">
        <v>220</v>
      </c>
      <c r="B136" s="56"/>
      <c r="C136" s="56"/>
      <c r="D136" s="56"/>
      <c r="E136" s="56"/>
      <c r="F136" s="56"/>
      <c r="G136" s="26">
        <f>SUM(G24:G135)</f>
        <v>0</v>
      </c>
    </row>
    <row r="137" spans="1:7" s="4" customFormat="1" ht="15.9" customHeight="1" x14ac:dyDescent="0.3">
      <c r="F137" s="14"/>
    </row>
    <row r="138" spans="1:7" s="4" customFormat="1" ht="15.9" customHeight="1" x14ac:dyDescent="0.3">
      <c r="F138" s="14"/>
    </row>
    <row r="139" spans="1:7" s="4" customFormat="1" ht="15.9" customHeight="1" x14ac:dyDescent="0.3">
      <c r="F139" s="14"/>
    </row>
    <row r="140" spans="1:7" s="4" customFormat="1" ht="15.9" customHeight="1" x14ac:dyDescent="0.3">
      <c r="F140" s="14"/>
    </row>
    <row r="141" spans="1:7" s="4" customFormat="1" ht="15.9" customHeight="1" x14ac:dyDescent="0.3">
      <c r="F141" s="14"/>
    </row>
    <row r="142" spans="1:7" s="4" customFormat="1" ht="15.9" customHeight="1" x14ac:dyDescent="0.3">
      <c r="F142" s="14"/>
    </row>
    <row r="143" spans="1:7" s="4" customFormat="1" ht="15.9" customHeight="1" x14ac:dyDescent="0.3">
      <c r="F143" s="14"/>
    </row>
    <row r="144" spans="1:7" s="4" customFormat="1" ht="15.9" customHeight="1" x14ac:dyDescent="0.3">
      <c r="F144" s="14"/>
    </row>
    <row r="145" spans="6:6" s="4" customFormat="1" ht="15.9" customHeight="1" x14ac:dyDescent="0.3">
      <c r="F145" s="14"/>
    </row>
    <row r="146" spans="6:6" s="4" customFormat="1" ht="15.9" customHeight="1" x14ac:dyDescent="0.3">
      <c r="F146" s="14"/>
    </row>
    <row r="147" spans="6:6" s="4" customFormat="1" ht="15.9" customHeight="1" x14ac:dyDescent="0.3">
      <c r="F147" s="14"/>
    </row>
    <row r="148" spans="6:6" s="4" customFormat="1" ht="15.9" customHeight="1" x14ac:dyDescent="0.3">
      <c r="F148" s="14"/>
    </row>
    <row r="149" spans="6:6" s="4" customFormat="1" ht="15.9" customHeight="1" x14ac:dyDescent="0.3">
      <c r="F149" s="14"/>
    </row>
    <row r="150" spans="6:6" s="4" customFormat="1" ht="15.9" customHeight="1" x14ac:dyDescent="0.3">
      <c r="F150" s="14"/>
    </row>
    <row r="151" spans="6:6" s="4" customFormat="1" ht="15.9" customHeight="1" x14ac:dyDescent="0.3">
      <c r="F151" s="14"/>
    </row>
    <row r="152" spans="6:6" s="4" customFormat="1" ht="15.9" customHeight="1" x14ac:dyDescent="0.3">
      <c r="F152" s="14"/>
    </row>
    <row r="153" spans="6:6" s="4" customFormat="1" ht="15.9" customHeight="1" x14ac:dyDescent="0.3">
      <c r="F153" s="14"/>
    </row>
    <row r="154" spans="6:6" s="4" customFormat="1" ht="15.9" customHeight="1" x14ac:dyDescent="0.3">
      <c r="F154" s="14"/>
    </row>
    <row r="155" spans="6:6" s="4" customFormat="1" ht="15.9" customHeight="1" x14ac:dyDescent="0.3">
      <c r="F155" s="14"/>
    </row>
    <row r="156" spans="6:6" s="4" customFormat="1" ht="15.9" customHeight="1" x14ac:dyDescent="0.3">
      <c r="F156" s="14"/>
    </row>
    <row r="157" spans="6:6" s="4" customFormat="1" ht="15.9" customHeight="1" x14ac:dyDescent="0.3">
      <c r="F157" s="14"/>
    </row>
    <row r="158" spans="6:6" s="4" customFormat="1" ht="15.9" customHeight="1" x14ac:dyDescent="0.3">
      <c r="F158" s="14"/>
    </row>
    <row r="159" spans="6:6" s="4" customFormat="1" ht="15.9" customHeight="1" x14ac:dyDescent="0.3">
      <c r="F159" s="14"/>
    </row>
    <row r="160" spans="6:6" s="4" customFormat="1" ht="15.9" customHeight="1" x14ac:dyDescent="0.3">
      <c r="F160" s="14"/>
    </row>
    <row r="161" spans="6:6" s="4" customFormat="1" ht="15.9" customHeight="1" x14ac:dyDescent="0.3">
      <c r="F161" s="14"/>
    </row>
    <row r="162" spans="6:6" s="4" customFormat="1" ht="15.9" customHeight="1" x14ac:dyDescent="0.3">
      <c r="F162" s="14"/>
    </row>
    <row r="163" spans="6:6" s="4" customFormat="1" ht="15.9" customHeight="1" x14ac:dyDescent="0.3">
      <c r="F163" s="14"/>
    </row>
    <row r="164" spans="6:6" s="4" customFormat="1" ht="15.9" customHeight="1" x14ac:dyDescent="0.3">
      <c r="F164" s="14"/>
    </row>
    <row r="165" spans="6:6" s="4" customFormat="1" ht="15.9" customHeight="1" x14ac:dyDescent="0.3">
      <c r="F165" s="14"/>
    </row>
    <row r="166" spans="6:6" s="4" customFormat="1" ht="15.9" customHeight="1" x14ac:dyDescent="0.3">
      <c r="F166" s="14"/>
    </row>
    <row r="167" spans="6:6" s="4" customFormat="1" ht="15.9" customHeight="1" x14ac:dyDescent="0.3">
      <c r="F167" s="14"/>
    </row>
    <row r="168" spans="6:6" s="4" customFormat="1" ht="15.9" customHeight="1" x14ac:dyDescent="0.3">
      <c r="F168" s="14"/>
    </row>
    <row r="169" spans="6:6" s="4" customFormat="1" ht="15.9" customHeight="1" x14ac:dyDescent="0.3">
      <c r="F169" s="14"/>
    </row>
    <row r="170" spans="6:6" s="4" customFormat="1" ht="15.9" customHeight="1" x14ac:dyDescent="0.3">
      <c r="F170" s="14"/>
    </row>
    <row r="171" spans="6:6" s="4" customFormat="1" ht="15.9" customHeight="1" x14ac:dyDescent="0.3">
      <c r="F171" s="14"/>
    </row>
    <row r="172" spans="6:6" s="4" customFormat="1" ht="15.9" customHeight="1" x14ac:dyDescent="0.3">
      <c r="F172" s="14"/>
    </row>
    <row r="173" spans="6:6" s="4" customFormat="1" ht="15.9" customHeight="1" x14ac:dyDescent="0.3">
      <c r="F173" s="14"/>
    </row>
    <row r="174" spans="6:6" s="4" customFormat="1" ht="15.9" customHeight="1" x14ac:dyDescent="0.3">
      <c r="F174" s="14"/>
    </row>
    <row r="175" spans="6:6" s="4" customFormat="1" ht="15.9" customHeight="1" x14ac:dyDescent="0.3">
      <c r="F175" s="14"/>
    </row>
    <row r="176" spans="6:6" s="4" customFormat="1" ht="15.9" customHeight="1" x14ac:dyDescent="0.3">
      <c r="F176" s="14"/>
    </row>
    <row r="177" spans="6:6" s="4" customFormat="1" ht="15.9" customHeight="1" x14ac:dyDescent="0.3">
      <c r="F177" s="14"/>
    </row>
    <row r="178" spans="6:6" s="4" customFormat="1" ht="15.9" customHeight="1" x14ac:dyDescent="0.3">
      <c r="F178" s="14"/>
    </row>
    <row r="179" spans="6:6" s="4" customFormat="1" ht="15.9" customHeight="1" x14ac:dyDescent="0.3">
      <c r="F179" s="14"/>
    </row>
    <row r="180" spans="6:6" s="4" customFormat="1" ht="15.9" customHeight="1" x14ac:dyDescent="0.3">
      <c r="F180" s="14"/>
    </row>
    <row r="181" spans="6:6" s="4" customFormat="1" ht="15.9" customHeight="1" x14ac:dyDescent="0.3">
      <c r="F181" s="14"/>
    </row>
    <row r="182" spans="6:6" s="4" customFormat="1" ht="15.9" customHeight="1" x14ac:dyDescent="0.3">
      <c r="F182" s="14"/>
    </row>
    <row r="183" spans="6:6" s="4" customFormat="1" ht="15.9" customHeight="1" x14ac:dyDescent="0.3">
      <c r="F183" s="14"/>
    </row>
    <row r="184" spans="6:6" s="4" customFormat="1" ht="15.9" customHeight="1" x14ac:dyDescent="0.3">
      <c r="F184" s="14"/>
    </row>
    <row r="185" spans="6:6" s="4" customFormat="1" ht="15.9" customHeight="1" x14ac:dyDescent="0.3">
      <c r="F185" s="14"/>
    </row>
    <row r="186" spans="6:6" s="4" customFormat="1" ht="15.9" customHeight="1" x14ac:dyDescent="0.3">
      <c r="F186" s="14"/>
    </row>
    <row r="187" spans="6:6" s="4" customFormat="1" ht="15.9" customHeight="1" x14ac:dyDescent="0.3">
      <c r="F187" s="14"/>
    </row>
    <row r="188" spans="6:6" s="4" customFormat="1" ht="15.9" customHeight="1" x14ac:dyDescent="0.3">
      <c r="F188" s="14"/>
    </row>
    <row r="189" spans="6:6" s="4" customFormat="1" ht="15.9" customHeight="1" x14ac:dyDescent="0.3">
      <c r="F189" s="14"/>
    </row>
    <row r="190" spans="6:6" s="4" customFormat="1" ht="15.9" customHeight="1" x14ac:dyDescent="0.3">
      <c r="F190" s="14"/>
    </row>
    <row r="191" spans="6:6" s="4" customFormat="1" ht="15.9" customHeight="1" x14ac:dyDescent="0.3">
      <c r="F191" s="14"/>
    </row>
    <row r="192" spans="6:6" s="4" customFormat="1" ht="15.9" customHeight="1" x14ac:dyDescent="0.3">
      <c r="F192" s="14"/>
    </row>
    <row r="193" spans="6:6" s="4" customFormat="1" x14ac:dyDescent="0.3">
      <c r="F193" s="14"/>
    </row>
    <row r="194" spans="6:6" s="4" customFormat="1" x14ac:dyDescent="0.3">
      <c r="F194" s="14"/>
    </row>
    <row r="195" spans="6:6" s="4" customFormat="1" x14ac:dyDescent="0.3">
      <c r="F195" s="14"/>
    </row>
    <row r="196" spans="6:6" s="4" customFormat="1" x14ac:dyDescent="0.3">
      <c r="F196" s="14"/>
    </row>
    <row r="197" spans="6:6" s="4" customFormat="1" x14ac:dyDescent="0.3">
      <c r="F197" s="14"/>
    </row>
    <row r="198" spans="6:6" s="4" customFormat="1" x14ac:dyDescent="0.3">
      <c r="F198" s="14"/>
    </row>
    <row r="199" spans="6:6" s="4" customFormat="1" x14ac:dyDescent="0.3">
      <c r="F199" s="14"/>
    </row>
    <row r="200" spans="6:6" s="4" customFormat="1" x14ac:dyDescent="0.3">
      <c r="F200" s="14"/>
    </row>
    <row r="201" spans="6:6" s="4" customFormat="1" x14ac:dyDescent="0.3">
      <c r="F201" s="14"/>
    </row>
    <row r="202" spans="6:6" s="4" customFormat="1" x14ac:dyDescent="0.3">
      <c r="F202" s="14"/>
    </row>
    <row r="203" spans="6:6" s="4" customFormat="1" x14ac:dyDescent="0.3">
      <c r="F203" s="14"/>
    </row>
    <row r="204" spans="6:6" s="4" customFormat="1" x14ac:dyDescent="0.3">
      <c r="F204" s="14"/>
    </row>
    <row r="205" spans="6:6" s="4" customFormat="1" x14ac:dyDescent="0.3">
      <c r="F205" s="14"/>
    </row>
    <row r="206" spans="6:6" s="4" customFormat="1" x14ac:dyDescent="0.3">
      <c r="F206" s="14"/>
    </row>
    <row r="207" spans="6:6" s="4" customFormat="1" x14ac:dyDescent="0.3">
      <c r="F207" s="14"/>
    </row>
    <row r="208" spans="6:6" s="4" customFormat="1" x14ac:dyDescent="0.3">
      <c r="F208" s="14"/>
    </row>
    <row r="209" spans="6:6" s="4" customFormat="1" x14ac:dyDescent="0.3">
      <c r="F209" s="14"/>
    </row>
    <row r="210" spans="6:6" s="4" customFormat="1" x14ac:dyDescent="0.3">
      <c r="F210" s="14"/>
    </row>
    <row r="211" spans="6:6" s="4" customFormat="1" x14ac:dyDescent="0.3">
      <c r="F211" s="14"/>
    </row>
    <row r="212" spans="6:6" s="4" customFormat="1" x14ac:dyDescent="0.3">
      <c r="F212" s="14"/>
    </row>
    <row r="213" spans="6:6" s="4" customFormat="1" x14ac:dyDescent="0.3">
      <c r="F213" s="14"/>
    </row>
    <row r="214" spans="6:6" s="4" customFormat="1" x14ac:dyDescent="0.3">
      <c r="F214" s="14"/>
    </row>
    <row r="215" spans="6:6" s="4" customFormat="1" x14ac:dyDescent="0.3">
      <c r="F215" s="14"/>
    </row>
    <row r="216" spans="6:6" s="4" customFormat="1" x14ac:dyDescent="0.3">
      <c r="F216" s="14"/>
    </row>
    <row r="217" spans="6:6" s="4" customFormat="1" x14ac:dyDescent="0.3">
      <c r="F217" s="14"/>
    </row>
    <row r="218" spans="6:6" s="4" customFormat="1" x14ac:dyDescent="0.3">
      <c r="F218" s="14"/>
    </row>
    <row r="219" spans="6:6" s="4" customFormat="1" x14ac:dyDescent="0.3">
      <c r="F219" s="14"/>
    </row>
    <row r="220" spans="6:6" s="4" customFormat="1" x14ac:dyDescent="0.3">
      <c r="F220" s="14"/>
    </row>
    <row r="221" spans="6:6" s="4" customFormat="1" x14ac:dyDescent="0.3">
      <c r="F221" s="14"/>
    </row>
    <row r="222" spans="6:6" s="4" customFormat="1" x14ac:dyDescent="0.3">
      <c r="F222" s="14"/>
    </row>
    <row r="223" spans="6:6" s="4" customFormat="1" x14ac:dyDescent="0.3">
      <c r="F223" s="14"/>
    </row>
    <row r="224" spans="6:6" s="4" customFormat="1" x14ac:dyDescent="0.3">
      <c r="F224" s="14"/>
    </row>
    <row r="225" spans="6:6" s="4" customFormat="1" x14ac:dyDescent="0.3">
      <c r="F225" s="14"/>
    </row>
    <row r="226" spans="6:6" s="4" customFormat="1" x14ac:dyDescent="0.3">
      <c r="F226" s="14"/>
    </row>
    <row r="227" spans="6:6" s="4" customFormat="1" x14ac:dyDescent="0.3">
      <c r="F227" s="14"/>
    </row>
    <row r="228" spans="6:6" s="4" customFormat="1" x14ac:dyDescent="0.3">
      <c r="F228" s="14"/>
    </row>
    <row r="229" spans="6:6" s="4" customFormat="1" x14ac:dyDescent="0.3">
      <c r="F229" s="14"/>
    </row>
    <row r="230" spans="6:6" s="4" customFormat="1" x14ac:dyDescent="0.3">
      <c r="F230" s="14"/>
    </row>
    <row r="231" spans="6:6" s="4" customFormat="1" x14ac:dyDescent="0.3">
      <c r="F231" s="14"/>
    </row>
    <row r="232" spans="6:6" s="4" customFormat="1" x14ac:dyDescent="0.3">
      <c r="F232" s="14"/>
    </row>
    <row r="233" spans="6:6" s="4" customFormat="1" x14ac:dyDescent="0.3">
      <c r="F233" s="14"/>
    </row>
    <row r="234" spans="6:6" s="4" customFormat="1" x14ac:dyDescent="0.3">
      <c r="F234" s="14"/>
    </row>
    <row r="235" spans="6:6" s="4" customFormat="1" x14ac:dyDescent="0.3">
      <c r="F235" s="14"/>
    </row>
    <row r="236" spans="6:6" s="4" customFormat="1" x14ac:dyDescent="0.3">
      <c r="F236" s="14"/>
    </row>
    <row r="237" spans="6:6" s="4" customFormat="1" x14ac:dyDescent="0.3">
      <c r="F237" s="14"/>
    </row>
    <row r="238" spans="6:6" s="4" customFormat="1" x14ac:dyDescent="0.3">
      <c r="F238" s="14"/>
    </row>
    <row r="239" spans="6:6" s="4" customFormat="1" x14ac:dyDescent="0.3">
      <c r="F239" s="14"/>
    </row>
    <row r="240" spans="6:6" s="4" customFormat="1" x14ac:dyDescent="0.3">
      <c r="F240" s="14"/>
    </row>
    <row r="241" spans="1:7" s="4" customFormat="1" x14ac:dyDescent="0.3">
      <c r="F241" s="14"/>
    </row>
    <row r="242" spans="1:7" s="4" customFormat="1" x14ac:dyDescent="0.3">
      <c r="F242" s="14"/>
    </row>
    <row r="243" spans="1:7" s="4" customFormat="1" x14ac:dyDescent="0.3">
      <c r="F243" s="14"/>
    </row>
    <row r="244" spans="1:7" x14ac:dyDescent="0.3">
      <c r="A244" s="4"/>
      <c r="B244" s="4"/>
      <c r="C244" s="4"/>
      <c r="D244" s="4"/>
      <c r="E244" s="4"/>
      <c r="F244" s="14"/>
      <c r="G244" s="4"/>
    </row>
  </sheetData>
  <mergeCells count="36">
    <mergeCell ref="A1:H1"/>
    <mergeCell ref="A2:H2"/>
    <mergeCell ref="A3:H3"/>
    <mergeCell ref="A108:A118"/>
    <mergeCell ref="B134:B135"/>
    <mergeCell ref="A94:A107"/>
    <mergeCell ref="C49:G49"/>
    <mergeCell ref="B119:B126"/>
    <mergeCell ref="C74:G74"/>
    <mergeCell ref="B11:D11"/>
    <mergeCell ref="B12:D12"/>
    <mergeCell ref="B13:D13"/>
    <mergeCell ref="C59:G59"/>
    <mergeCell ref="C61:G61"/>
    <mergeCell ref="B23:B48"/>
    <mergeCell ref="A5:H5"/>
    <mergeCell ref="A136:F136"/>
    <mergeCell ref="B108:B118"/>
    <mergeCell ref="A49:A93"/>
    <mergeCell ref="B49:B93"/>
    <mergeCell ref="A134:A135"/>
    <mergeCell ref="A127:A133"/>
    <mergeCell ref="B127:B133"/>
    <mergeCell ref="A119:A126"/>
    <mergeCell ref="B94:B107"/>
    <mergeCell ref="A6:H6"/>
    <mergeCell ref="B7:D7"/>
    <mergeCell ref="C23:G23"/>
    <mergeCell ref="C22:D22"/>
    <mergeCell ref="A20:G20"/>
    <mergeCell ref="A21:G21"/>
    <mergeCell ref="A23:A48"/>
    <mergeCell ref="C45:G45"/>
    <mergeCell ref="B8:D8"/>
    <mergeCell ref="A14:G14"/>
    <mergeCell ref="A10:H10"/>
  </mergeCells>
  <printOptions horizontalCentered="1"/>
  <pageMargins left="0.23622047244094499" right="0.196850393700787" top="0.74803149606299202" bottom="0.74803149606299202" header="0.31496062992126" footer="0.31496062992126"/>
  <pageSetup paperSize="8" scale="6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KOPSAVILKUMS</vt:lpstr>
      <vt:lpstr>Drošības sistēmas</vt:lpstr>
      <vt:lpstr>'Drošības sistēmas'!Print_Area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Maija</dc:creator>
  <cp:keywords/>
  <dc:description/>
  <cp:lastModifiedBy>Aija Jēkabsone-Lasenberga</cp:lastModifiedBy>
  <cp:lastPrinted>2021-03-31T09:12:48Z</cp:lastPrinted>
  <dcterms:created xsi:type="dcterms:W3CDTF">2013-08-21T07:47:38Z</dcterms:created>
  <dcterms:modified xsi:type="dcterms:W3CDTF">2026-07-28T08:18:06Z</dcterms:modified>
  <cp:category/>
</cp:coreProperties>
</file>