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https://smiltenesnovads.namejs.lv/Portal/webdav/d94877d2-73eb-4e7f-b78e-83ba8cb81ff0/"/>
    </mc:Choice>
  </mc:AlternateContent>
  <xr:revisionPtr revIDLastSave="0" documentId="13_ncr:1_{F0041348-AECF-4E91-9007-72AB0A9637A6}" xr6:coauthVersionLast="47" xr6:coauthVersionMax="47" xr10:uidLastSave="{00000000-0000-0000-0000-000000000000}"/>
  <bookViews>
    <workbookView xWindow="28680" yWindow="-120" windowWidth="29040" windowHeight="15720" xr2:uid="{00000000-000D-0000-FFFF-FFFF00000000}"/>
  </bookViews>
  <sheets>
    <sheet name="1_DAĻA_Rotaļu laukuma iekārtas" sheetId="1" r:id="rId1"/>
    <sheet name="2_DAĻA_NOJUME"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6" i="2" l="1"/>
  <c r="H7" i="2"/>
  <c r="J7" i="2" s="1"/>
  <c r="H130" i="1"/>
  <c r="J38" i="2" l="1"/>
  <c r="J39" i="2" s="1"/>
  <c r="H132" i="1"/>
  <c r="H131" i="1"/>
  <c r="J40" i="2" l="1"/>
</calcChain>
</file>

<file path=xl/sharedStrings.xml><?xml version="1.0" encoding="utf-8"?>
<sst xmlns="http://schemas.openxmlformats.org/spreadsheetml/2006/main" count="261" uniqueCount="174">
  <si>
    <t>Tehniskās prasības</t>
  </si>
  <si>
    <t xml:space="preserve">Nr. p.k. </t>
  </si>
  <si>
    <t>Iekārta (vizuālais piemērs)</t>
  </si>
  <si>
    <t>1.</t>
  </si>
  <si>
    <t>2.</t>
  </si>
  <si>
    <t>3.</t>
  </si>
  <si>
    <t>4.</t>
  </si>
  <si>
    <t>Mērvienība</t>
  </si>
  <si>
    <t>Daudzums</t>
  </si>
  <si>
    <t>kompl.</t>
  </si>
  <si>
    <t>FINANŠU PIEDĀVĀJUMS, EUR BEZ PVN</t>
  </si>
  <si>
    <t>PVN 21%</t>
  </si>
  <si>
    <t>Kopā ar PVN 21%</t>
  </si>
  <si>
    <t>TEHNISKĀ SPECIFIKĀCIJA - TEHNISKAIS PIEDĀVĀJUMS - FINANŠU PIEDĀVĀJUMS</t>
  </si>
  <si>
    <t>Attēlam ilustratīva nozīme</t>
  </si>
  <si>
    <t>*Finanšu piedāvājums, EUR bez PVN</t>
  </si>
  <si>
    <t>(paraksts)</t>
  </si>
  <si>
    <t>2026.gada________________________</t>
  </si>
  <si>
    <r>
      <t xml:space="preserve">Tehniskais piedāvājums </t>
    </r>
    <r>
      <rPr>
        <b/>
        <i/>
        <sz val="12"/>
        <color rgb="FFFF0000"/>
        <rFont val="Times New Roman"/>
        <family val="1"/>
        <charset val="186"/>
      </rPr>
      <t xml:space="preserve">(aizpilda pretendents, norādot arī iekārtas marku un modeli) </t>
    </r>
  </si>
  <si>
    <t>*Cenā jāiekļauj visi izdevumi, kas saistīti ar piegādi un uzstādīšanu.</t>
  </si>
  <si>
    <t>_____________________________</t>
  </si>
  <si>
    <t>Ražotājs un modelis</t>
  </si>
  <si>
    <t>Garantijas termiņš</t>
  </si>
  <si>
    <t>1. Preču piegāde un uzstādīšana tiek saskaņota ar līgumā norādīto Pasūtītāja atbildīgo personu ne vēlāk kā 2 (divas) darba dienas pirms plānotās piegādes.</t>
  </si>
  <si>
    <t>Piegādes adrese</t>
  </si>
  <si>
    <t>NOJUME</t>
  </si>
  <si>
    <t>Lietus noteku komplekts</t>
  </si>
  <si>
    <t>Aprīkojums:</t>
  </si>
  <si>
    <t xml:space="preserve">ne mazāk kā 5 gadi </t>
  </si>
  <si>
    <t>Garantijas termiņš:</t>
  </si>
  <si>
    <t>2. daļa "Nojumes piegāde un uzstādīšana"</t>
  </si>
  <si>
    <t>Piegādes un uzstādīšanas adrese</t>
  </si>
  <si>
    <t>Attēliem ilustratīva nozīme</t>
  </si>
  <si>
    <t>Vingrošanas komplekss</t>
  </si>
  <si>
    <t>Karsti cinkota tērauda statņu balsta kurpes pasargā koksni no tiešas saskares ar zemi tādējādi pasargājot to no trupēšanas un nodrošinot iekārtas ilgmūžību.</t>
  </si>
  <si>
    <t>Pārliktņi un šķērsstieņi izgatavoti no nerūsējošā tērauda</t>
  </si>
  <si>
    <t>Noapaļotas nerūsējošā tērauda skrūves un/vai skrūvju vietas nosegtas ar plastikāta uzlikām.</t>
  </si>
  <si>
    <t>Iekārtas komplektā iekļauts:</t>
  </si>
  <si>
    <t>Iekārtas izmēri:</t>
  </si>
  <si>
    <t>Mazā alpīnistu siena ar aizķerēm un iefrēzētiem kāpšļiem 1 gab.</t>
  </si>
  <si>
    <t>ne mazāk kā 5 gadi</t>
  </si>
  <si>
    <t>Smilškastes ekskavators</t>
  </si>
  <si>
    <t>Apraksts:</t>
  </si>
  <si>
    <t>Rāpšanās tīkls</t>
  </si>
  <si>
    <r>
      <t>-</t>
    </r>
    <r>
      <rPr>
        <sz val="11"/>
        <color theme="1"/>
        <rFont val="Times New Roman"/>
        <family val="1"/>
        <charset val="186"/>
      </rPr>
      <t xml:space="preserve"> Noapaļotas nerūsējošā tērauda skrūves un/vai skrūvju vietas nosegtas ar plastikāta uzlikām</t>
    </r>
  </si>
  <si>
    <r>
      <t>-</t>
    </r>
    <r>
      <rPr>
        <sz val="11"/>
        <color theme="1"/>
        <rFont val="Times New Roman"/>
        <family val="1"/>
        <charset val="186"/>
      </rPr>
      <t xml:space="preserve"> Maksimālais krišanas augstums: &lt;0,60 m</t>
    </r>
  </si>
  <si>
    <t>Rotaļu komplekss ar interaktīvām spēlēm</t>
  </si>
  <si>
    <t xml:space="preserve">5. </t>
  </si>
  <si>
    <t>Iekārta izgatavota no:</t>
  </si>
  <si>
    <t>Izmēri:</t>
  </si>
  <si>
    <t xml:space="preserve">kompl. </t>
  </si>
  <si>
    <t>6.</t>
  </si>
  <si>
    <t>Veco rotaļu elementu demontāža</t>
  </si>
  <si>
    <t>gab</t>
  </si>
  <si>
    <t xml:space="preserve">2.pielikums
atklātā konkursā  “Āra rotaļu laukuma elementu un nojumes piegāde un uzstādīšana”
Id. Nr. SNP/2026/53/AK
</t>
  </si>
  <si>
    <t>Atklātā konkursā  “Āra rotaļu laukuma elementu un nojumes piegāde un uzstādīšana”, ID. Nr. SNP/2026/53/AK</t>
  </si>
  <si>
    <r>
      <t>2.</t>
    </r>
    <r>
      <rPr>
        <sz val="7"/>
        <color theme="1"/>
        <rFont val="Times New Roman"/>
        <family val="1"/>
        <charset val="186"/>
      </rPr>
      <t xml:space="preserve">    </t>
    </r>
    <r>
      <rPr>
        <sz val="12"/>
        <color theme="1"/>
        <rFont val="Times New Roman"/>
        <family val="1"/>
        <charset val="186"/>
      </rPr>
      <t>Esošo rotaļu laukuma iekārtu  (4 gab.) demontāža un tā vietā jaunu rotaļu laukuma iekārtu uzstādīšana, adresē – Rīgas iela 8a, Smiltene, Smiltenes novads, LV-4729.</t>
    </r>
  </si>
  <si>
    <t>3. Rotaļu laukuma jauno iekārtu  uzstādīšana uz esošā seguma.</t>
  </si>
  <si>
    <t xml:space="preserve">4. Piedāvājumā iekļautās preces ir jaunas un iepriekš nelietotas. </t>
  </si>
  <si>
    <t xml:space="preserve">6. Iekārtu ierakšanu un iebetonēšanu zemē pretendents nodrošina saskaņā ar iekārtu ražotāju nosacījumiem. </t>
  </si>
  <si>
    <t>7. Piegādātājs garantijas laikā, kas nav īsāks par 36 (trīsdesmit sešiem) mēnešiem, nodrošinaiekārtu labošanu vai aizstāšanu ar jaunu preci.</t>
  </si>
  <si>
    <t xml:space="preserve">2. Piedāvājumā iekļautās preces ir jaunas un iepriekš nelietotas. </t>
  </si>
  <si>
    <t>4. Pretendents nodrošina nojumes piegādi un uzstādīšanu saskaņā ar ražotāja noteikumem.</t>
  </si>
  <si>
    <t>5. Piegādātājs garantijas laikā, kas nav īsāks par 36 (trīsdesmit sešiem) mēnešiem, nodrošinaiekārtu labošanu vai aizstāšanu ar jaunu preci.</t>
  </si>
  <si>
    <t>Esošo rotaļu laukuma iekārtu demontāža un jaunu iekārtu uzstādīšana</t>
  </si>
  <si>
    <t xml:space="preserve">Smiltenes pilsētas pirmsskolas izglītības iestāde “Pīlādzītis”,  Rīgas iela 8a, Smiltene, Smiltenes novads, LV-4729  </t>
  </si>
  <si>
    <r>
      <t xml:space="preserve">Smiltenes </t>
    </r>
    <r>
      <rPr>
        <sz val="12"/>
        <color theme="1"/>
        <rFont val="Times New Roman"/>
        <family val="1"/>
        <charset val="186"/>
      </rPr>
      <t>pilsētas pirmsskolas izglītības iestāde</t>
    </r>
    <r>
      <rPr>
        <sz val="12"/>
        <color rgb="FF000000"/>
        <rFont val="Times New Roman"/>
        <family val="1"/>
        <charset val="186"/>
      </rPr>
      <t xml:space="preserve"> “Pīlādzītis”,  Rīgas iela 8a, Smiltene, Smiltenes novads, LV-4729  </t>
    </r>
  </si>
  <si>
    <t>Smiltenes pilsētas pirmsskolas izglītības iestādes “Pīlādzītis” programmas realizācijas vieta Smiltenē, Mētras iela 11A, Smiltenes novads, LV-4729</t>
  </si>
  <si>
    <t>Smiltenes pilsētas pirmsskolas izglītības iestāde “Pīlādzītis”,  Rīgas iela 8a, Smiltene, Smiltenes novads, LV-4729</t>
  </si>
  <si>
    <t>Smiltenes pilsētas pirmsskolas izglītības iestādes “Pīlādzītis” programmas realizācijas vieta Bilskā, “Pašvaldības māja”, Bilska, Bilskas pagasts, Smiltenes novads, LV-4706</t>
  </si>
  <si>
    <t>Daudzums kopā</t>
  </si>
  <si>
    <t xml:space="preserve">Smiltenes vidusskolas pirmsskolas izglītības grupām,  Rīgas iela 16c, Smiltene, Smiltenes novads, LV-4729 </t>
  </si>
  <si>
    <t>Vienas vienības cena, euro bez PVN</t>
  </si>
  <si>
    <t xml:space="preserve">Krāsa: </t>
  </si>
  <si>
    <t>Ārsienu un iekšsienu krāsošana ar Remmers ūdens bāzes krāsu kokam. Krāsas toni saskaņot ar pasūtītāju.</t>
  </si>
  <si>
    <t>1.daļa "Rotaļu laukuma aprīkojuma piegāde un uzstādīšana - Smiltene"</t>
  </si>
  <si>
    <t>Rāpšanās sienas izgatavotas no augstas kvalitātes mitruma, UV un apkārtējās vides apstākļu nelabvēlīgās ietekmes izturīga HEXA HPL (augstspiediena lamināts) ar fenola plēves pārklājumu vai ekvivalents, kurā iestrādāts abrazīvs šūnu raksts.</t>
  </si>
  <si>
    <t>Virvju elementi izgatavoti no augstas izturības (16-18 mm diametrā) armētām polipropilēna virvēm, kas savā starpā stiprinātas ar plastikāta, alumīnija un nerūsējošā tērauda stiprinājumiem.</t>
  </si>
  <si>
    <t>Alpīnisma sienas aprīkotas ar augstas kvalitātes mitruma, UV un apkārtējās vides apstākļu ietekmes izturīga trīsslāņu HDPE (augsta blīvuma polietilēns) vai ekvivalents aizķerēm un iefrēzētiem kāpšļiem.</t>
  </si>
  <si>
    <t>Vingrošanas kompleksa pamatkonstrukcija izgatavota no vismaz 90 x 90 mm augstspiedienā impregnētiem, līmētiem bezzaru A klases priedes koka statņiem, kas dubultā pārklāti ar videi draudzīgu, atmosfēras iedarbības izturīgu, brūnā tonī tonētu laku, kas ļauj saglabāt redzamu koksnes dabīgo struktūru</t>
  </si>
  <si>
    <t>Garums: 3,10 m (+/-10cm)</t>
  </si>
  <si>
    <t>Platums: 3,06 m (+/-10cm)</t>
  </si>
  <si>
    <t>Augstums: 2,30 m (+/-10cm)</t>
  </si>
  <si>
    <t>Vecuma grupa: 3 – 14 gadi</t>
  </si>
  <si>
    <t xml:space="preserve"> Maksimālais krišanas augstums: 2,20 m (+/-10cm)</t>
  </si>
  <si>
    <r>
      <t>Minimālā drošības zona: 31,20 m</t>
    </r>
    <r>
      <rPr>
        <vertAlign val="superscript"/>
        <sz val="11"/>
        <color theme="1"/>
        <rFont val="Times New Roman"/>
        <family val="1"/>
        <charset val="186"/>
      </rPr>
      <t>2</t>
    </r>
    <r>
      <rPr>
        <sz val="11"/>
        <color theme="1"/>
        <rFont val="Times New Roman"/>
        <family val="1"/>
        <charset val="186"/>
      </rPr>
      <t xml:space="preserve"> (+/- 0,10m</t>
    </r>
    <r>
      <rPr>
        <vertAlign val="superscript"/>
        <sz val="11"/>
        <color theme="1"/>
        <rFont val="Times New Roman"/>
        <family val="1"/>
        <charset val="186"/>
      </rPr>
      <t>2</t>
    </r>
    <r>
      <rPr>
        <sz val="11"/>
        <color theme="1"/>
        <rFont val="Times New Roman"/>
        <family val="1"/>
        <charset val="186"/>
      </rPr>
      <t>)</t>
    </r>
  </si>
  <si>
    <t>Vingrošanas elements 1 gab,  kas veidots no vismaz 4 gab. vertikāli stiprinātām virvēm, katra virve aprīkota ar aizķeres platformu.</t>
  </si>
  <si>
    <t>Neregulāras formas vertikāli novietota tīkla rāpšanās siena 1 gab.</t>
  </si>
  <si>
    <t>Lielā alpīnistu siena 1 gab.</t>
  </si>
  <si>
    <t xml:space="preserve"> Zviedru siena 1 gab.</t>
  </si>
  <si>
    <t>sēdeklis izgatavots no augstas kvalitātes C44 UV un apkārtējās vides apstākļu ietekmes izturīga plastikāta</t>
  </si>
  <si>
    <t xml:space="preserve">Iekārtas pamatkonstrukcija izgatavota no augstas izturības nerūsējošā tērauda. </t>
  </si>
  <si>
    <t>Iekārtas kustīgās daļas aprīkotas ar gultņu sistēmu</t>
  </si>
  <si>
    <t xml:space="preserve"> Rotējošs sēdeklis 1 gab.</t>
  </si>
  <si>
    <t xml:space="preserve"> Kustīgi rokturi/sviras 2 gab.</t>
  </si>
  <si>
    <t>Kustīga ekskavatora lāpsta 1 gab.</t>
  </si>
  <si>
    <t xml:space="preserve"> Garums: 1,40 m (+/-10cm)</t>
  </si>
  <si>
    <t xml:space="preserve"> Platums: 0,35 m (+/-5cm)</t>
  </si>
  <si>
    <t>Augstums: 0,80 m (+/-10cm)</t>
  </si>
  <si>
    <t>Maksimālais krišanas augstums: &lt;0,60 m</t>
  </si>
  <si>
    <t>Vecuma grupa: 2 – 12 gadi</t>
  </si>
  <si>
    <r>
      <t xml:space="preserve"> Minimālā drošības zona: 19,60 m</t>
    </r>
    <r>
      <rPr>
        <vertAlign val="superscript"/>
        <sz val="11"/>
        <color theme="1"/>
        <rFont val="Times New Roman"/>
        <family val="1"/>
        <charset val="186"/>
      </rPr>
      <t>2</t>
    </r>
    <r>
      <rPr>
        <sz val="11"/>
        <color theme="1"/>
        <rFont val="Times New Roman"/>
        <family val="1"/>
        <charset val="186"/>
      </rPr>
      <t xml:space="preserve"> (+/- 0,10m2)</t>
    </r>
  </si>
  <si>
    <t xml:space="preserve"> Iekārtas pamatkonstrukcija izgatavota no  vismaz D114mm AISI 304 klases nerūsējošā tērauda caurulēm vai ekvivalents. Statņu augšdaļa nosegta ar plastikāta aizsargvāciņiem.</t>
  </si>
  <si>
    <t>Pamatkonstrukcijas statņi 2 gab.</t>
  </si>
  <si>
    <t>Pārliktnis 1 gab.</t>
  </si>
  <si>
    <t>Slīpi novietots rāpšanās tīkls 2 gab.</t>
  </si>
  <si>
    <t xml:space="preserve"> Garums: 2,01 m (+/-10cm)</t>
  </si>
  <si>
    <t>Platums: 1,35 m (+/-10cm)</t>
  </si>
  <si>
    <t>Augstums: 0,90 m (+/-10cm)</t>
  </si>
  <si>
    <t>Maksimālais krišanas augstums: 0,90 m (+/15 cm)</t>
  </si>
  <si>
    <r>
      <t>Minimālā drošības zona: 21,69 m</t>
    </r>
    <r>
      <rPr>
        <vertAlign val="superscript"/>
        <sz val="11"/>
        <color theme="1"/>
        <rFont val="Times New Roman"/>
        <family val="1"/>
        <charset val="186"/>
      </rPr>
      <t>2</t>
    </r>
    <r>
      <rPr>
        <sz val="11"/>
        <color theme="1"/>
        <rFont val="Times New Roman"/>
        <family val="1"/>
        <charset val="186"/>
      </rPr>
      <t xml:space="preserve"> (+/- 0,10m</t>
    </r>
    <r>
      <rPr>
        <vertAlign val="superscript"/>
        <sz val="11"/>
        <color theme="1"/>
        <rFont val="Times New Roman"/>
        <family val="1"/>
        <charset val="186"/>
      </rPr>
      <t>2</t>
    </r>
    <r>
      <rPr>
        <sz val="11"/>
        <color theme="1"/>
        <rFont val="Times New Roman"/>
        <family val="1"/>
        <charset val="186"/>
      </rPr>
      <t>)</t>
    </r>
  </si>
  <si>
    <r>
      <rPr>
        <sz val="11"/>
        <color theme="1"/>
        <rFont val="Times New Roman"/>
        <family val="1"/>
        <charset val="186"/>
      </rPr>
      <t>Iekārtas pamatkonstrukcija izgatavota no vismaz</t>
    </r>
    <r>
      <rPr>
        <b/>
        <sz val="11"/>
        <color theme="1"/>
        <rFont val="Times New Roman"/>
        <family val="1"/>
        <charset val="186"/>
      </rPr>
      <t xml:space="preserve"> </t>
    </r>
    <r>
      <rPr>
        <sz val="11"/>
        <color theme="1"/>
        <rFont val="Times New Roman"/>
        <family val="1"/>
        <charset val="186"/>
      </rPr>
      <t>90x90 mm augstspiedienā impregnētiem, līmētiem bezzaru A klases priedes koka  vai ekvivalents statņiem, kas dubultā pārklāti ar videi draudzīgu, atmosfēras iedarbības izturīgu, brūnā tonī tonētu laku, kas ļauj saglabāt redzamu dabīgo koksnes struktūru. Statņu augšdaļa nosegta ar plastikāta aizsargvāciņiem.</t>
    </r>
  </si>
  <si>
    <t xml:space="preserve"> Karsti cinkota tērauda iebetonējamas statņu balsta pēdas, pasargā koksni no tiešas saskares ar zemi tādējādi novēršot koksnes pūšanu un palielinot iekārtas ilgmūžību</t>
  </si>
  <si>
    <r>
      <rPr>
        <sz val="11"/>
        <color theme="1"/>
        <rFont val="Times New Roman"/>
        <family val="1"/>
        <charset val="186"/>
      </rPr>
      <t xml:space="preserve"> Norobežojošie paneļi, spēļu paneļi, dekoratīvie elementi izgatavoti no augstas kvalitātes mitruma, UV un apkārtējās vides apstākļu nelabvēlīgās ietekmes izturīga trīsslāņu HDPE </t>
    </r>
    <r>
      <rPr>
        <b/>
        <sz val="11"/>
        <color theme="1"/>
        <rFont val="Times New Roman"/>
        <family val="1"/>
        <charset val="186"/>
      </rPr>
      <t>(</t>
    </r>
    <r>
      <rPr>
        <sz val="11"/>
        <color theme="1"/>
        <rFont val="Times New Roman"/>
        <family val="1"/>
        <charset val="186"/>
      </rPr>
      <t>augsta blīvuma polietilēns</t>
    </r>
    <r>
      <rPr>
        <b/>
        <sz val="11"/>
        <color theme="1"/>
        <rFont val="Times New Roman"/>
        <family val="1"/>
        <charset val="186"/>
      </rPr>
      <t xml:space="preserve">) </t>
    </r>
    <r>
      <rPr>
        <sz val="11"/>
        <color theme="1"/>
        <rFont val="Times New Roman"/>
        <family val="1"/>
        <charset val="186"/>
      </rPr>
      <t>vai ekvivalents.</t>
    </r>
  </si>
  <si>
    <t>Virvju elementi izgatavoti no  (16-18 mm diametrā) armētām virvēm polipropilēna pinumā. Virves savā starpā stiprinātas ar augstas izturības plastikāta, alumīnija un/vai nerūsējošā tērauda stiprinājumiem.</t>
  </si>
  <si>
    <t>Slidkalniņš izgatavots no pulēta nerūsējošā tērauda slīdvirsmas un augstas kvalitātes mitruma, UV un apkārtējās vides apstākļu nelabvēlīgās ietekmes izturīga trīsslāņu HDPE  vai ekvivalents sānu bortiem</t>
  </si>
  <si>
    <t xml:space="preserve"> Norobežojošās platformu margas, rokturi izgatavoti no nerūsējošā tērauda</t>
  </si>
  <si>
    <t xml:space="preserve"> Nerūsējošā tērauda ķēdes. To posmi veidoti tā, lai novērstu pirkstu iesprūšanas un savainošanas risku.</t>
  </si>
  <si>
    <t xml:space="preserve"> Līšanas tunelis izgatavots no dubulto sienu polipropilēna vai ekvivalents</t>
  </si>
  <si>
    <t>Spēļu paneļu caurspīdīgie elementi izgatavoti no augstas izturības polikarbonāta vai ekvivalents</t>
  </si>
  <si>
    <t>Platforma (h=35 cm) (+/- 10 cm) 3 gab.</t>
  </si>
  <si>
    <t xml:space="preserve"> Platforma (h=59cm) (+/- 10 cm) 2 gab.</t>
  </si>
  <si>
    <t xml:space="preserve">Slidkalniņš (h=59 cm) (+/- 10 cm) 1 gab. </t>
  </si>
  <si>
    <t xml:space="preserve"> Platformas Divslīpju jumts 2 gab.</t>
  </si>
  <si>
    <t>Līšanas caurule 1 gab.</t>
  </si>
  <si>
    <t xml:space="preserve"> Kāpnes ar margām 1gab.</t>
  </si>
  <si>
    <t xml:space="preserve"> Platformas savienojoši armētu virvju tilti 2 gab.</t>
  </si>
  <si>
    <t>Rotaļu elements “Lete” 1gab.</t>
  </si>
  <si>
    <t>Spainītis ar trīša mehānismu 1gab.</t>
  </si>
  <si>
    <t>Interaktīvs rotaļu elements “Rūpnīca” 1 gab.</t>
  </si>
  <si>
    <t xml:space="preserve"> Interaktīvs rotaļu elements “Labirints” 1gab.</t>
  </si>
  <si>
    <t>Interaktīvs rotaļu elements “Ūdens - smilšu spēle” 1 gab.</t>
  </si>
  <si>
    <t>Interaktīvs rotaļu elements “Alfabēts” 1gab.</t>
  </si>
  <si>
    <t>Interaktīvs norobežojošais panelis ar iefrēzētiem grozāmiem elementiem 1gab.</t>
  </si>
  <si>
    <t>Rotaļu elements “Skaitīkļi” 2 kompl.</t>
  </si>
  <si>
    <t>Garums: 3,42 m (+/- 10 cm)</t>
  </si>
  <si>
    <t>Platums: 3,36 m (+/- 10 cm)</t>
  </si>
  <si>
    <t>Augstums: 2,47 m (+/- 10 cm)</t>
  </si>
  <si>
    <r>
      <t xml:space="preserve"> Minimālā drošības zona: 33,80 m</t>
    </r>
    <r>
      <rPr>
        <vertAlign val="superscript"/>
        <sz val="11"/>
        <color theme="1"/>
        <rFont val="Times New Roman"/>
        <family val="1"/>
        <charset val="186"/>
      </rPr>
      <t xml:space="preserve">2 </t>
    </r>
    <r>
      <rPr>
        <sz val="11"/>
        <color theme="1"/>
        <rFont val="Times New Roman"/>
        <family val="1"/>
        <charset val="186"/>
      </rPr>
      <t>(+/- 0,10m</t>
    </r>
    <r>
      <rPr>
        <vertAlign val="superscript"/>
        <sz val="11"/>
        <color theme="1"/>
        <rFont val="Times New Roman"/>
        <family val="1"/>
        <charset val="186"/>
      </rPr>
      <t>2</t>
    </r>
    <r>
      <rPr>
        <sz val="11"/>
        <color theme="1"/>
        <rFont val="Times New Roman"/>
        <family val="1"/>
        <charset val="186"/>
      </rPr>
      <t>)</t>
    </r>
  </si>
  <si>
    <t xml:space="preserve"> Rotaļu kompleksa pamatkonstrukcija izgatavota no  vismaz 90x90 mm augstspiedienā impregnētiem, līmētiem bezzaru A klases priedes koka  vai elvivalents statņiem, kas dubultā pārklāti ar videi draudzīgu, atmosfēras iedarbības izturīgu, brūnā tonī tonētu laku, kas ļauj saglabāt redzamu dabīgo koksnes struktūru. Statņu augšdaļa nosegta ar plastikāta aizsargvāciņiem.</t>
  </si>
  <si>
    <t xml:space="preserve"> Cinkota tērauda iebetonējamas statņu balsta pēdas pasargā no koksnes tiešas saskares ar zemi, tādējādi pasargājot koksni no trupes un paildzinot tās ilgmūžību;</t>
  </si>
  <si>
    <t xml:space="preserve"> Platformu pamatkonstrukcija izgatavota no karsti cinkota un pulverkrāsota tērauda. Platformu grīda izgatavota no augstas kvalitātes mitruma, UV un apkārtējās vides apstākļu nelabvēlīgās ietekmes izturīga saplākšņa ar fenola plēves pārklājumu vai ekvivalents, kurā iestrādāts abrazīvs šūnu raksts.</t>
  </si>
  <si>
    <t xml:space="preserve"> Visi sānu paneļi, divslīpju jumts, norobežojošie paneļi, dekoratīvie un spēļu elementi izgatavoti no augstas kvalitātes mitruma, UV un apkārtējās vides apstākļu nelabvēlīgās ietekmes izturīga trīsslāņu HDPE (augsta blīvuma polietilēns) vai ekvivalents.</t>
  </si>
  <si>
    <t>Slidkalniņš izgatavots no pulēta nerūsējošā tērauda ar trīsslāņu HDPE vai ekvivalents sānu malām.</t>
  </si>
  <si>
    <t>Platformu margas, platformu norobežojošās margas, tīkla elementu pamatkonstrukcijas, pārliktņi, ugunsdzēsēju šļūkšanas stienis izgatavots no nerūsējošā tērauda.</t>
  </si>
  <si>
    <r>
      <t xml:space="preserve">Virvju elementi </t>
    </r>
    <r>
      <rPr>
        <sz val="11"/>
        <color rgb="FF2C3640"/>
        <rFont val="Times New Roman"/>
        <family val="1"/>
        <charset val="186"/>
      </rPr>
      <t>izgatavoti no (16-18 mm diametrā) tērauda trosēm, kas pārklātas ar polipropilēna pārklājumu, virves savā starpā stiprinātas ar augstas kvalitātes nerūsējošā tērauda, alumīnija un/vai plastikāta stiprinājumiem.</t>
    </r>
  </si>
  <si>
    <t xml:space="preserve"> Kāpšanas siena izgatavota no augstas kvalitātes mitrumizturīga saplākšņa ar fenola plēves pārklājumu. Kāpšanas sienas aizķeres elementi izgatavoti no trīsslāņu HDPE vai ekvivalents.</t>
  </si>
  <si>
    <t xml:space="preserve"> Garums: 3,65 m (+/- 10 cm)</t>
  </si>
  <si>
    <t xml:space="preserve"> Platums: 2,90 m (+/- 10 cm)</t>
  </si>
  <si>
    <t>Augstums: 3,10 m (+/- 10 cm)</t>
  </si>
  <si>
    <t>Maksimālais krišanas augstums: 1,20 m (+/- 5 cm)</t>
  </si>
  <si>
    <r>
      <t>Drošības zona: 31,10 m</t>
    </r>
    <r>
      <rPr>
        <vertAlign val="superscript"/>
        <sz val="11"/>
        <color rgb="FF000000"/>
        <rFont val="Times New Roman"/>
        <family val="1"/>
        <charset val="186"/>
      </rPr>
      <t xml:space="preserve">2 </t>
    </r>
    <r>
      <rPr>
        <sz val="11"/>
        <color rgb="FF000000"/>
        <rFont val="Times New Roman"/>
        <family val="1"/>
        <charset val="186"/>
      </rPr>
      <t>(+/- 0,10m</t>
    </r>
    <r>
      <rPr>
        <vertAlign val="superscript"/>
        <sz val="11"/>
        <color rgb="FF000000"/>
        <rFont val="Times New Roman"/>
        <family val="1"/>
        <charset val="186"/>
      </rPr>
      <t>2</t>
    </r>
    <r>
      <rPr>
        <sz val="11"/>
        <color rgb="FF000000"/>
        <rFont val="Times New Roman"/>
        <family val="1"/>
        <charset val="186"/>
      </rPr>
      <t>)</t>
    </r>
  </si>
  <si>
    <r>
      <rPr>
        <b/>
        <sz val="12"/>
        <color theme="1"/>
        <rFont val="Times New Roman"/>
        <family val="1"/>
        <charset val="186"/>
      </rPr>
      <t>Jumta segums</t>
    </r>
    <r>
      <rPr>
        <sz val="12"/>
        <color theme="1"/>
        <rFont val="Times New Roman"/>
        <family val="1"/>
        <charset val="186"/>
      </rPr>
      <t>-bitumena šindelis vai ekvivalents.</t>
    </r>
  </si>
  <si>
    <r>
      <rPr>
        <b/>
        <sz val="12"/>
        <color theme="1"/>
        <rFont val="Times New Roman"/>
        <family val="1"/>
        <charset val="186"/>
      </rPr>
      <t>Jumta segum</t>
    </r>
    <r>
      <rPr>
        <sz val="12"/>
        <color theme="1"/>
        <rFont val="Times New Roman"/>
        <family val="1"/>
        <charset val="186"/>
      </rPr>
      <t>s-bitumena šindelis vai ekvivalents.</t>
    </r>
  </si>
  <si>
    <r>
      <t xml:space="preserve">Pārvietojami soli:  </t>
    </r>
    <r>
      <rPr>
        <b/>
        <sz val="12"/>
        <rFont val="Times New Roman"/>
        <family val="1"/>
        <charset val="186"/>
      </rPr>
      <t>3 gab</t>
    </r>
    <r>
      <rPr>
        <sz val="12"/>
        <rFont val="Times New Roman"/>
        <family val="1"/>
        <charset val="186"/>
      </rPr>
      <t xml:space="preserve">   </t>
    </r>
  </si>
  <si>
    <t>Sola izmērs (cm)  40x134x28,5 (+/- 2cm)</t>
  </si>
  <si>
    <t>Mantu kastes izmērs (cm)  43x154x53 (+/- 2cm)</t>
  </si>
  <si>
    <r>
      <t>Mantu kastes:</t>
    </r>
    <r>
      <rPr>
        <b/>
        <sz val="12"/>
        <rFont val="Times New Roman"/>
        <family val="1"/>
        <charset val="186"/>
      </rPr>
      <t xml:space="preserve"> 2 gab    </t>
    </r>
    <r>
      <rPr>
        <sz val="12"/>
        <rFont val="Times New Roman"/>
        <family val="1"/>
        <charset val="186"/>
      </rPr>
      <t xml:space="preserve">      </t>
    </r>
  </si>
  <si>
    <r>
      <t xml:space="preserve">Plaukti: </t>
    </r>
    <r>
      <rPr>
        <b/>
        <sz val="12"/>
        <color theme="1"/>
        <rFont val="Times New Roman"/>
        <family val="1"/>
        <charset val="186"/>
      </rPr>
      <t xml:space="preserve">4 gab </t>
    </r>
    <r>
      <rPr>
        <sz val="12"/>
        <color theme="1"/>
        <rFont val="Times New Roman"/>
        <family val="1"/>
        <charset val="186"/>
      </rPr>
      <t xml:space="preserve">                   </t>
    </r>
  </si>
  <si>
    <t>Plaukta izmērs (cm) 15x140 (+/- 1cm)</t>
  </si>
  <si>
    <t>Apšuvums divām sienām ( 4 un 6 m), margas divām sienām (augsums no 60-80 cm)</t>
  </si>
  <si>
    <t>Iekārta atbilst standarta EN1176 “Spēļu laukumu aprīkojums un pārklājums” prasībām, ko apliecina neatkarīgas sertificēšanas institūcijas izdots atbilstības sertifikāts vai ekvivalents. Paredzamais iekārtas drošības segums ierīkojams saskaņā ar ražotāja norādījumiem un atbilstoši drošības standarta EN1177 “Triecienus slāpējošas spēļu laukumu virsmas” prasībām vai ekvivalents.</t>
  </si>
  <si>
    <r>
      <rPr>
        <b/>
        <sz val="12"/>
        <color theme="1"/>
        <rFont val="Times New Roman"/>
        <family val="1"/>
        <charset val="186"/>
      </rPr>
      <t>GRĪDA</t>
    </r>
    <r>
      <rPr>
        <sz val="12"/>
        <color theme="1"/>
        <rFont val="Times New Roman"/>
        <family val="1"/>
        <charset val="186"/>
      </rPr>
      <t xml:space="preserve"> - Grīdas komplekts sastāv no spundētiem vismaz 28 mm dēļiem, impregnētām vismaz 75mm x 150 mm brusām (solis ne vairāk kā 600mm)</t>
    </r>
  </si>
  <si>
    <r>
      <rPr>
        <b/>
        <sz val="12"/>
        <rFont val="Times New Roman"/>
        <family val="1"/>
        <charset val="186"/>
      </rPr>
      <t>SIENAS</t>
    </r>
    <r>
      <rPr>
        <sz val="12"/>
        <rFont val="Times New Roman"/>
        <family val="1"/>
        <charset val="186"/>
      </rPr>
      <t xml:space="preserve"> - Sienu konstrukcija sastāv no viegli montējamām koka brusām vismaz  95mm x 95mm, spundētiem, abpusēji ēvelētiem vismaz 20 mm dēļiem (apstrādāts ar koksnes aizsardzības līdzekli).</t>
    </r>
  </si>
  <si>
    <r>
      <rPr>
        <b/>
        <sz val="12"/>
        <color theme="1"/>
        <rFont val="Times New Roman"/>
        <family val="1"/>
        <charset val="186"/>
      </rPr>
      <t>JUMTS</t>
    </r>
    <r>
      <rPr>
        <sz val="12"/>
        <color theme="1"/>
        <rFont val="Times New Roman"/>
        <family val="1"/>
        <charset val="186"/>
      </rPr>
      <t xml:space="preserve"> - </t>
    </r>
    <r>
      <rPr>
        <b/>
        <sz val="12"/>
        <color theme="1"/>
        <rFont val="Times New Roman"/>
        <family val="1"/>
        <charset val="186"/>
      </rPr>
      <t>Vienslīpu</t>
    </r>
    <r>
      <rPr>
        <sz val="12"/>
        <color theme="1"/>
        <rFont val="Times New Roman"/>
        <family val="1"/>
        <charset val="186"/>
      </rPr>
      <t xml:space="preserve"> jumts, spāre vismaz  45mm x 195 mm.</t>
    </r>
  </si>
  <si>
    <r>
      <rPr>
        <b/>
        <sz val="12"/>
        <color theme="1"/>
        <rFont val="Times New Roman"/>
        <family val="1"/>
        <charset val="186"/>
      </rPr>
      <t>JUMTS</t>
    </r>
    <r>
      <rPr>
        <sz val="12"/>
        <color theme="1"/>
        <rFont val="Times New Roman"/>
        <family val="1"/>
        <charset val="186"/>
      </rPr>
      <t xml:space="preserve"> - </t>
    </r>
    <r>
      <rPr>
        <b/>
        <sz val="12"/>
        <color theme="1"/>
        <rFont val="Times New Roman"/>
        <family val="1"/>
        <charset val="186"/>
      </rPr>
      <t>Divslīpu</t>
    </r>
    <r>
      <rPr>
        <sz val="12"/>
        <color theme="1"/>
        <rFont val="Times New Roman"/>
        <family val="1"/>
        <charset val="186"/>
      </rPr>
      <t xml:space="preserve"> jumts, spāre vismaz  45mm x 195 mm.</t>
    </r>
  </si>
  <si>
    <r>
      <rPr>
        <b/>
        <sz val="12"/>
        <color theme="1"/>
        <rFont val="Times New Roman"/>
        <family val="1"/>
        <charset val="186"/>
      </rPr>
      <t>PAMATU IZBŪVE:</t>
    </r>
    <r>
      <rPr>
        <sz val="12"/>
        <color theme="1"/>
        <rFont val="Times New Roman"/>
        <family val="1"/>
        <charset val="186"/>
      </rPr>
      <t xml:space="preserve"> Nojumes vietas grunts sagatavošana. (visā laukumā veikt ģeotekstila ieklājumu un noslogot ar grants maisījumu). Nojumes pamati - skrūvpāļi vismaz </t>
    </r>
    <r>
      <rPr>
        <sz val="12"/>
        <rFont val="Times New Roman"/>
        <family val="1"/>
        <charset val="186"/>
      </rPr>
      <t>68 mm x 120mm</t>
    </r>
    <r>
      <rPr>
        <sz val="12"/>
        <color theme="1"/>
        <rFont val="Times New Roman"/>
        <family val="1"/>
        <charset val="186"/>
      </rPr>
      <t xml:space="preserve">, </t>
    </r>
    <r>
      <rPr>
        <sz val="12"/>
        <rFont val="Times New Roman"/>
        <family val="1"/>
        <charset val="186"/>
      </rPr>
      <t>vismaz 15 gb, i</t>
    </r>
    <r>
      <rPr>
        <sz val="12"/>
        <color theme="1"/>
        <rFont val="Times New Roman"/>
        <family val="1"/>
        <charset val="186"/>
      </rPr>
      <t>zmantojot hidraulisko vai mehānisko skrūvpāļu ieskrūvēšanas metodi. Būvējot pamatus, starp ēku un zemi nepieciešams atstāt gaisa spraugu, lai notiktu dabiskā gaisa cirkulācija. Gaisa sprauga starp pamatu un zemi 4-7cm.</t>
    </r>
    <r>
      <rPr>
        <sz val="12"/>
        <rFont val="Times New Roman"/>
        <family val="1"/>
        <charset val="186"/>
      </rPr>
      <t xml:space="preserve"> Pretendents nodrošina nojumes piegādi un uzstādīšanu saskaņā ar ražotāja noteikumem.</t>
    </r>
  </si>
  <si>
    <t xml:space="preserve">Izmēri:  4m x 6m x 2,5 m </t>
  </si>
  <si>
    <r>
      <rPr>
        <b/>
        <sz val="12"/>
        <color theme="1"/>
        <rFont val="Times New Roman"/>
        <family val="1"/>
        <charset val="186"/>
      </rPr>
      <t>PAMATU IZBŪVE:</t>
    </r>
    <r>
      <rPr>
        <sz val="12"/>
        <color theme="1"/>
        <rFont val="Times New Roman"/>
        <family val="1"/>
        <charset val="186"/>
      </rPr>
      <t xml:space="preserve"> Nojumes vietas grunts sagatavošana. (visā laukumā veikt ģeotekstila ieklājumu un noslogot ar grants maisījumu). Nojumes pamati - skrūvpāļi vismaz 68 mm x 120mm, vismaz 15 gb, izmantojot hidraulisko vai mehānisko skrūvpāļu ieskrūvēšanas metodi. Būvējot pamatus, starp ēku un zemi nepieciešams atstāt gaisa spraugu, lai notiktu dabiskā gaisa cirkulācija. Gaisa sprauga starp pamatu un zemi 4-7cm. Pretendents nodrošina nojumes piegādi un uzstādīšanu saskaņā ar ražotāja noteikumem.</t>
    </r>
  </si>
  <si>
    <t>5. Ekvivalenti: Pretendents var piedāvāt ekvivalentas preces vai atbilstību ekvivalentiem standartiem precēm vai standartiem ar konkrētiem nosaukumiem, norādi uz specifisku preču izcelsmi, īpašu procesu, zīmolu, patentu vai specifisku preču veidu. Ekvivalentiem jāatbilst Tehniskās specifikācijas prasībām un parametriem, vai jābūt labākiem, un jānodrošina Tehniskajā specifikācijā prasīto darbību. Piegādātājs iesniedz šo preču salīdzinājumu.</t>
  </si>
  <si>
    <t>8. Pretendents nodrošina pēc uzstādīšanas pārbaudi saskaņā ar MK noteikumiem Nr. 18 "Spēļu un rekreācijas laukumu drošuma noteikumi" (t.sk. atzinuma saņemšana)</t>
  </si>
  <si>
    <t xml:space="preserve">3. Ekvivalenti: Pretendents var piedāvāt ekvivalentas preces vai atbilstību ekvivalentiem standartiem precēm vai standartiem ar konkrētiem nosaukumiem, norādi uz specifisku preču izcelsmi, īpašu procesu, zīmolu, patentu vai specifisku preču veidu. Ekvivalentiem jāatbilst Tehniskās specifikācijas prasībām un parametriem, vai jābūt labākiem, un jānodrošina Tehniskajā specifikācijā prasīto darbību. </t>
  </si>
  <si>
    <t>Izmēri:  4m x 6m x 2,8 m</t>
  </si>
  <si>
    <t xml:space="preserve">ne mazāk kā 3 gadi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</si>
</sst>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186"/>
      <scheme val="minor"/>
    </font>
    <font>
      <sz val="11"/>
      <color theme="1"/>
      <name val="Times New Roman"/>
      <family val="1"/>
      <charset val="186"/>
    </font>
    <font>
      <sz val="12"/>
      <color theme="1"/>
      <name val="Times New Roman"/>
      <family val="1"/>
      <charset val="186"/>
    </font>
    <font>
      <b/>
      <sz val="12"/>
      <color theme="1"/>
      <name val="Times New Roman"/>
      <family val="1"/>
      <charset val="186"/>
    </font>
    <font>
      <b/>
      <sz val="12"/>
      <name val="Times New Roman"/>
      <family val="1"/>
      <charset val="186"/>
    </font>
    <font>
      <sz val="11"/>
      <color rgb="FFFF0000"/>
      <name val="Times New Roman"/>
      <family val="1"/>
      <charset val="186"/>
    </font>
    <font>
      <sz val="12"/>
      <name val="Times New Roman"/>
      <family val="1"/>
      <charset val="186"/>
    </font>
    <font>
      <b/>
      <i/>
      <sz val="12"/>
      <color rgb="FFFF0000"/>
      <name val="Times New Roman"/>
      <family val="1"/>
      <charset val="186"/>
    </font>
    <font>
      <sz val="9"/>
      <color theme="1"/>
      <name val="Times New Roman"/>
      <family val="1"/>
      <charset val="186"/>
    </font>
    <font>
      <i/>
      <sz val="12"/>
      <color theme="0" tint="-0.499984740745262"/>
      <name val="Times New Roman"/>
      <family val="1"/>
      <charset val="186"/>
    </font>
    <font>
      <b/>
      <sz val="12"/>
      <color rgb="FFFF0000"/>
      <name val="Times New Roman"/>
      <family val="1"/>
      <charset val="186"/>
    </font>
    <font>
      <sz val="12"/>
      <color rgb="FF00B050"/>
      <name val="Times New Roman"/>
      <family val="1"/>
      <charset val="186"/>
    </font>
    <font>
      <b/>
      <sz val="11"/>
      <color rgb="FFFF0000"/>
      <name val="Times New Roman"/>
      <family val="1"/>
      <charset val="186"/>
    </font>
    <font>
      <sz val="11"/>
      <color rgb="FFFF0000"/>
      <name val="Arial Black"/>
      <family val="2"/>
      <charset val="186"/>
    </font>
    <font>
      <i/>
      <sz val="11"/>
      <color theme="1"/>
      <name val="Times New Roman"/>
      <family val="1"/>
      <charset val="186"/>
    </font>
    <font>
      <b/>
      <sz val="11"/>
      <color theme="1"/>
      <name val="Times New Roman"/>
      <family val="1"/>
      <charset val="186"/>
    </font>
    <font>
      <vertAlign val="superscript"/>
      <sz val="11"/>
      <color theme="1"/>
      <name val="Times New Roman"/>
      <family val="1"/>
      <charset val="186"/>
    </font>
    <font>
      <b/>
      <sz val="11"/>
      <color rgb="FF000000"/>
      <name val="Times New Roman"/>
      <family val="1"/>
      <charset val="186"/>
    </font>
    <font>
      <sz val="11"/>
      <color rgb="FF000000"/>
      <name val="Times New Roman"/>
      <family val="1"/>
      <charset val="186"/>
    </font>
    <font>
      <sz val="11"/>
      <color rgb="FF2C3640"/>
      <name val="Times New Roman"/>
      <family val="1"/>
      <charset val="186"/>
    </font>
    <font>
      <vertAlign val="superscript"/>
      <sz val="11"/>
      <color rgb="FF000000"/>
      <name val="Times New Roman"/>
      <family val="1"/>
      <charset val="186"/>
    </font>
    <font>
      <i/>
      <sz val="11"/>
      <color rgb="FF000000"/>
      <name val="Times New Roman"/>
      <family val="1"/>
      <charset val="186"/>
    </font>
    <font>
      <sz val="7"/>
      <color theme="1"/>
      <name val="Times New Roman"/>
      <family val="1"/>
      <charset val="186"/>
    </font>
    <font>
      <sz val="12"/>
      <color rgb="FF000000"/>
      <name val="Times New Roman"/>
      <family val="1"/>
      <charset val="186"/>
    </font>
    <font>
      <sz val="11"/>
      <name val="Times New Roman"/>
      <family val="1"/>
      <charset val="186"/>
    </font>
    <font>
      <sz val="12"/>
      <color rgb="FFFF0000"/>
      <name val="Times New Roman"/>
      <family val="1"/>
      <charset val="186"/>
    </font>
    <font>
      <i/>
      <sz val="11"/>
      <name val="Times New Roman"/>
      <family val="1"/>
      <charset val="186"/>
    </font>
  </fonts>
  <fills count="6">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39997558519241921"/>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177">
    <xf numFmtId="0" fontId="0" fillId="0" borderId="0" xfId="0"/>
    <xf numFmtId="0" fontId="1" fillId="0" borderId="0" xfId="0" applyFont="1"/>
    <xf numFmtId="0" fontId="4" fillId="0" borderId="0" xfId="0" applyFont="1"/>
    <xf numFmtId="0" fontId="3" fillId="3" borderId="1"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8" xfId="0" applyFont="1" applyFill="1" applyBorder="1" applyAlignment="1">
      <alignment vertical="center"/>
    </xf>
    <xf numFmtId="0" fontId="3" fillId="3" borderId="8" xfId="0" applyFont="1" applyFill="1" applyBorder="1" applyAlignment="1">
      <alignment horizontal="center" vertical="center"/>
    </xf>
    <xf numFmtId="0" fontId="4" fillId="3" borderId="8" xfId="0" applyFont="1" applyFill="1" applyBorder="1" applyAlignment="1">
      <alignment horizontal="center" vertical="center" wrapText="1"/>
    </xf>
    <xf numFmtId="2" fontId="3" fillId="0" borderId="10" xfId="0" applyNumberFormat="1" applyFont="1" applyBorder="1" applyAlignment="1">
      <alignment horizontal="center"/>
    </xf>
    <xf numFmtId="2" fontId="3" fillId="0" borderId="11" xfId="0" applyNumberFormat="1" applyFont="1" applyBorder="1" applyAlignment="1">
      <alignment horizontal="center"/>
    </xf>
    <xf numFmtId="0" fontId="3" fillId="0" borderId="4" xfId="0" applyFont="1" applyBorder="1" applyAlignment="1">
      <alignment vertical="top"/>
    </xf>
    <xf numFmtId="0" fontId="3" fillId="0" borderId="2" xfId="0" applyFont="1" applyBorder="1" applyAlignment="1">
      <alignment horizontal="center" vertical="top"/>
    </xf>
    <xf numFmtId="0" fontId="8" fillId="0" borderId="4" xfId="0" applyFont="1" applyBorder="1" applyAlignment="1">
      <alignment horizontal="center" vertical="top"/>
    </xf>
    <xf numFmtId="0" fontId="10" fillId="0" borderId="4" xfId="0" applyFont="1" applyBorder="1" applyAlignment="1">
      <alignment vertical="top"/>
    </xf>
    <xf numFmtId="0" fontId="5" fillId="0" borderId="0" xfId="0" applyFont="1" applyAlignment="1">
      <alignment horizontal="left" vertical="center"/>
    </xf>
    <xf numFmtId="0" fontId="3" fillId="3" borderId="3" xfId="0" applyFont="1" applyFill="1" applyBorder="1" applyAlignment="1">
      <alignment horizontal="center" vertical="center"/>
    </xf>
    <xf numFmtId="0" fontId="3" fillId="3" borderId="8" xfId="0" applyFont="1" applyFill="1" applyBorder="1" applyAlignment="1">
      <alignment horizontal="center" vertical="center" wrapText="1"/>
    </xf>
    <xf numFmtId="0" fontId="2" fillId="0" borderId="9" xfId="0" applyFont="1" applyBorder="1"/>
    <xf numFmtId="0" fontId="2" fillId="0" borderId="8" xfId="0" applyFont="1" applyBorder="1"/>
    <xf numFmtId="0" fontId="2" fillId="0" borderId="0" xfId="0" applyFont="1" applyAlignment="1">
      <alignment horizontal="left" vertical="center"/>
    </xf>
    <xf numFmtId="0" fontId="2" fillId="0" borderId="4" xfId="0" applyFont="1" applyBorder="1" applyAlignment="1">
      <alignment horizontal="center" vertical="top"/>
    </xf>
    <xf numFmtId="0" fontId="10" fillId="0" borderId="0" xfId="0" applyFont="1" applyAlignment="1">
      <alignment vertical="top"/>
    </xf>
    <xf numFmtId="0" fontId="2" fillId="0" borderId="4" xfId="0" applyFont="1" applyBorder="1" applyAlignment="1">
      <alignment horizontal="center" vertical="center"/>
    </xf>
    <xf numFmtId="0" fontId="13" fillId="0" borderId="0" xfId="0" applyFont="1"/>
    <xf numFmtId="0" fontId="2" fillId="0" borderId="16" xfId="0" applyFont="1" applyBorder="1"/>
    <xf numFmtId="0" fontId="2" fillId="0" borderId="5" xfId="0" applyFont="1" applyBorder="1"/>
    <xf numFmtId="0" fontId="9" fillId="0" borderId="3" xfId="0" applyFont="1" applyBorder="1" applyAlignment="1">
      <alignment horizontal="center"/>
    </xf>
    <xf numFmtId="0" fontId="6" fillId="0" borderId="21" xfId="0" applyFont="1" applyBorder="1" applyAlignment="1">
      <alignment wrapText="1"/>
    </xf>
    <xf numFmtId="0" fontId="2" fillId="0" borderId="21" xfId="0" applyFont="1" applyBorder="1"/>
    <xf numFmtId="0" fontId="2" fillId="0" borderId="21" xfId="0" applyFont="1" applyBorder="1" applyAlignment="1">
      <alignment wrapText="1"/>
    </xf>
    <xf numFmtId="0" fontId="6" fillId="0" borderId="21" xfId="0" applyFont="1" applyBorder="1" applyAlignment="1">
      <alignment vertical="center" wrapText="1"/>
    </xf>
    <xf numFmtId="0" fontId="3" fillId="2" borderId="21" xfId="0" applyFont="1" applyFill="1" applyBorder="1"/>
    <xf numFmtId="0" fontId="6" fillId="0" borderId="21" xfId="0" applyFont="1" applyBorder="1"/>
    <xf numFmtId="0" fontId="2" fillId="0" borderId="16" xfId="0" applyFont="1" applyBorder="1" applyAlignment="1">
      <alignment horizontal="center" vertical="center"/>
    </xf>
    <xf numFmtId="0" fontId="2" fillId="0" borderId="9" xfId="0" applyFont="1" applyBorder="1" applyAlignment="1">
      <alignment wrapText="1"/>
    </xf>
    <xf numFmtId="0" fontId="3" fillId="2" borderId="1" xfId="0" applyFont="1" applyFill="1" applyBorder="1"/>
    <xf numFmtId="0" fontId="2" fillId="0" borderId="23" xfId="0" applyFont="1" applyBorder="1" applyAlignment="1">
      <alignment vertical="center" wrapText="1"/>
    </xf>
    <xf numFmtId="0" fontId="3" fillId="0" borderId="20" xfId="0" applyFont="1" applyBorder="1" applyAlignment="1">
      <alignment horizontal="center"/>
    </xf>
    <xf numFmtId="0" fontId="2" fillId="0" borderId="7" xfId="0" applyFont="1" applyBorder="1" applyAlignment="1">
      <alignment horizontal="center" vertical="center"/>
    </xf>
    <xf numFmtId="0" fontId="1" fillId="0" borderId="9" xfId="0" applyFont="1" applyBorder="1" applyAlignment="1">
      <alignment vertical="center"/>
    </xf>
    <xf numFmtId="0" fontId="1" fillId="0" borderId="9" xfId="0" applyFont="1" applyBorder="1" applyAlignment="1">
      <alignment horizontal="justify" vertical="center"/>
    </xf>
    <xf numFmtId="2" fontId="3" fillId="3" borderId="16" xfId="0" applyNumberFormat="1" applyFont="1" applyFill="1" applyBorder="1" applyAlignment="1">
      <alignment horizont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xf numFmtId="0" fontId="2" fillId="0" borderId="24" xfId="0" applyFont="1" applyBorder="1"/>
    <xf numFmtId="0" fontId="15" fillId="2" borderId="1" xfId="0" applyFont="1" applyFill="1" applyBorder="1" applyAlignment="1">
      <alignment horizontal="justify" vertical="center"/>
    </xf>
    <xf numFmtId="0" fontId="0" fillId="0" borderId="7" xfId="0" applyBorder="1"/>
    <xf numFmtId="0" fontId="2" fillId="4" borderId="16" xfId="0" applyFont="1" applyFill="1" applyBorder="1"/>
    <xf numFmtId="0" fontId="3" fillId="3" borderId="7" xfId="0" applyFont="1" applyFill="1" applyBorder="1" applyAlignment="1">
      <alignment horizontal="right"/>
    </xf>
    <xf numFmtId="0" fontId="3" fillId="3" borderId="24" xfId="0" applyFont="1" applyFill="1" applyBorder="1" applyAlignment="1">
      <alignment horizontal="right"/>
    </xf>
    <xf numFmtId="0" fontId="23" fillId="0" borderId="0" xfId="0" applyFont="1" applyAlignment="1">
      <alignment wrapText="1"/>
    </xf>
    <xf numFmtId="0" fontId="3" fillId="0" borderId="1" xfId="0" applyFont="1" applyBorder="1" applyAlignment="1">
      <alignment horizontal="center" vertical="center"/>
    </xf>
    <xf numFmtId="0" fontId="3" fillId="3" borderId="3" xfId="0" applyFont="1" applyFill="1" applyBorder="1" applyAlignment="1">
      <alignment horizontal="center" vertical="center" wrapText="1"/>
    </xf>
    <xf numFmtId="2" fontId="3" fillId="0" borderId="1" xfId="0" applyNumberFormat="1" applyFont="1" applyBorder="1" applyAlignment="1">
      <alignment horizontal="center"/>
    </xf>
    <xf numFmtId="2" fontId="3" fillId="0" borderId="16" xfId="0" applyNumberFormat="1" applyFont="1" applyBorder="1" applyAlignment="1">
      <alignment horizontal="center"/>
    </xf>
    <xf numFmtId="0" fontId="3" fillId="5" borderId="1" xfId="0" applyFont="1" applyFill="1" applyBorder="1"/>
    <xf numFmtId="0" fontId="4" fillId="5" borderId="1" xfId="0" applyFont="1" applyFill="1" applyBorder="1" applyAlignment="1">
      <alignment vertical="center" wrapText="1"/>
    </xf>
    <xf numFmtId="0" fontId="4" fillId="3" borderId="8" xfId="0" applyFont="1" applyFill="1" applyBorder="1" applyAlignment="1">
      <alignment vertical="center" wrapText="1"/>
    </xf>
    <xf numFmtId="0" fontId="2" fillId="0" borderId="16" xfId="0" applyFont="1" applyBorder="1" applyAlignment="1">
      <alignment horizontal="center" wrapText="1"/>
    </xf>
    <xf numFmtId="49" fontId="1" fillId="0" borderId="9" xfId="0" applyNumberFormat="1" applyFont="1" applyBorder="1" applyAlignment="1">
      <alignment vertical="center" wrapText="1"/>
    </xf>
    <xf numFmtId="0" fontId="24" fillId="0" borderId="9" xfId="0" applyFont="1" applyBorder="1" applyAlignment="1">
      <alignment vertical="center"/>
    </xf>
    <xf numFmtId="0" fontId="3" fillId="0" borderId="0" xfId="0" applyFont="1" applyAlignment="1">
      <alignment vertical="top"/>
    </xf>
    <xf numFmtId="0" fontId="2" fillId="0" borderId="26" xfId="0" applyFont="1" applyBorder="1" applyAlignment="1">
      <alignment wrapText="1"/>
    </xf>
    <xf numFmtId="0" fontId="2" fillId="0" borderId="25" xfId="0" applyFont="1" applyBorder="1"/>
    <xf numFmtId="0" fontId="6" fillId="0" borderId="23" xfId="0" applyFont="1" applyBorder="1" applyAlignment="1">
      <alignment vertical="center" wrapText="1"/>
    </xf>
    <xf numFmtId="0" fontId="2" fillId="0" borderId="23" xfId="0" applyFont="1" applyBorder="1"/>
    <xf numFmtId="0" fontId="2" fillId="0" borderId="9" xfId="0" applyFont="1" applyBorder="1" applyAlignment="1">
      <alignment horizontal="center"/>
    </xf>
    <xf numFmtId="0" fontId="0" fillId="0" borderId="0" xfId="0" applyAlignment="1">
      <alignment horizontal="center"/>
    </xf>
    <xf numFmtId="0" fontId="25" fillId="0" borderId="21" xfId="0" applyFont="1" applyBorder="1" applyAlignment="1">
      <alignment wrapText="1"/>
    </xf>
    <xf numFmtId="0" fontId="25" fillId="0" borderId="21" xfId="0" applyFont="1" applyBorder="1"/>
    <xf numFmtId="0" fontId="25" fillId="0" borderId="24" xfId="0" applyFont="1" applyBorder="1"/>
    <xf numFmtId="0" fontId="15" fillId="5" borderId="21" xfId="0" applyFont="1" applyFill="1" applyBorder="1" applyAlignment="1">
      <alignment vertical="center"/>
    </xf>
    <xf numFmtId="0" fontId="24" fillId="0" borderId="21" xfId="0" applyFont="1" applyBorder="1" applyAlignment="1">
      <alignment vertical="center"/>
    </xf>
    <xf numFmtId="0" fontId="1" fillId="0" borderId="21" xfId="0" applyFont="1" applyBorder="1" applyAlignment="1">
      <alignment vertical="center"/>
    </xf>
    <xf numFmtId="0" fontId="3" fillId="5" borderId="23" xfId="0" applyFont="1" applyFill="1" applyBorder="1"/>
    <xf numFmtId="0" fontId="1" fillId="0" borderId="23" xfId="0" applyFont="1" applyBorder="1" applyAlignment="1">
      <alignment vertical="center"/>
    </xf>
    <xf numFmtId="0" fontId="1" fillId="0" borderId="23" xfId="0" applyFont="1" applyBorder="1" applyAlignment="1">
      <alignment horizontal="justify" vertical="center"/>
    </xf>
    <xf numFmtId="0" fontId="1" fillId="0" borderId="21" xfId="0" applyFont="1" applyBorder="1" applyAlignment="1">
      <alignment horizontal="justify" vertical="center"/>
    </xf>
    <xf numFmtId="0" fontId="2" fillId="4" borderId="23" xfId="0" applyFont="1" applyFill="1" applyBorder="1"/>
    <xf numFmtId="0" fontId="2" fillId="4" borderId="9" xfId="0" applyFont="1" applyFill="1" applyBorder="1"/>
    <xf numFmtId="0" fontId="26" fillId="4" borderId="29" xfId="0" applyFont="1" applyFill="1" applyBorder="1" applyAlignment="1">
      <alignment wrapText="1"/>
    </xf>
    <xf numFmtId="0" fontId="2" fillId="0" borderId="5" xfId="0" applyFont="1" applyBorder="1" applyAlignment="1">
      <alignment horizontal="center" wrapText="1"/>
    </xf>
    <xf numFmtId="0" fontId="2" fillId="0" borderId="4" xfId="0" applyFont="1" applyBorder="1"/>
    <xf numFmtId="0" fontId="0" fillId="0" borderId="4" xfId="0" applyBorder="1"/>
    <xf numFmtId="0" fontId="3" fillId="0" borderId="2" xfId="0" applyFont="1" applyBorder="1" applyAlignment="1">
      <alignment horizontal="center"/>
    </xf>
    <xf numFmtId="0" fontId="2" fillId="0" borderId="6" xfId="0" applyFont="1" applyBorder="1"/>
    <xf numFmtId="0" fontId="3" fillId="0" borderId="4" xfId="0" applyFont="1" applyBorder="1" applyAlignment="1">
      <alignment horizontal="center" wrapText="1"/>
    </xf>
    <xf numFmtId="0" fontId="3" fillId="0" borderId="2" xfId="0" applyFont="1" applyBorder="1" applyAlignment="1">
      <alignment horizontal="center" wrapText="1"/>
    </xf>
    <xf numFmtId="0" fontId="8" fillId="0" borderId="2" xfId="0" applyFont="1" applyBorder="1" applyAlignment="1">
      <alignment horizontal="center" vertical="top"/>
    </xf>
    <xf numFmtId="0" fontId="8" fillId="0" borderId="6" xfId="0" applyFont="1" applyBorder="1" applyAlignment="1">
      <alignment horizontal="center" vertical="top"/>
    </xf>
    <xf numFmtId="0" fontId="3" fillId="2" borderId="8" xfId="0" applyFont="1" applyFill="1" applyBorder="1"/>
    <xf numFmtId="0" fontId="15" fillId="0" borderId="21" xfId="0" applyFont="1" applyBorder="1" applyAlignment="1">
      <alignment horizontal="justify" vertical="center"/>
    </xf>
    <xf numFmtId="0" fontId="15" fillId="0" borderId="9" xfId="0" applyFont="1" applyBorder="1" applyAlignment="1">
      <alignment vertical="center"/>
    </xf>
    <xf numFmtId="0" fontId="15" fillId="0" borderId="9" xfId="0" applyFont="1" applyBorder="1" applyAlignment="1">
      <alignment horizontal="justify" vertical="center"/>
    </xf>
    <xf numFmtId="0" fontId="24" fillId="0" borderId="21" xfId="0" applyFont="1" applyBorder="1" applyAlignment="1">
      <alignment horizontal="justify" vertical="center"/>
    </xf>
    <xf numFmtId="0" fontId="24" fillId="0" borderId="9" xfId="0" applyFont="1" applyBorder="1" applyAlignment="1">
      <alignment horizontal="justify" vertical="center"/>
    </xf>
    <xf numFmtId="0" fontId="14" fillId="0" borderId="21" xfId="0" applyFont="1" applyBorder="1" applyAlignment="1">
      <alignment wrapText="1"/>
    </xf>
    <xf numFmtId="0" fontId="14" fillId="0" borderId="9" xfId="0" applyFont="1" applyBorder="1" applyAlignment="1">
      <alignment wrapText="1"/>
    </xf>
    <xf numFmtId="0" fontId="3" fillId="2" borderId="20" xfId="0" applyFont="1" applyFill="1" applyBorder="1" applyAlignment="1">
      <alignment vertical="center"/>
    </xf>
    <xf numFmtId="0" fontId="17" fillId="0" borderId="9" xfId="0" applyFont="1" applyBorder="1" applyAlignment="1">
      <alignment horizontal="justify" vertical="center"/>
    </xf>
    <xf numFmtId="0" fontId="18" fillId="0" borderId="9" xfId="0" applyFont="1" applyBorder="1" applyAlignment="1">
      <alignment horizontal="justify" vertical="center"/>
    </xf>
    <xf numFmtId="0" fontId="2" fillId="4" borderId="29" xfId="0" applyFont="1" applyFill="1" applyBorder="1"/>
    <xf numFmtId="0" fontId="9" fillId="0" borderId="5" xfId="0" applyFont="1" applyBorder="1" applyAlignment="1">
      <alignment horizontal="center"/>
    </xf>
    <xf numFmtId="0" fontId="3" fillId="2" borderId="23" xfId="0" applyFont="1" applyFill="1" applyBorder="1" applyAlignment="1">
      <alignment vertical="center"/>
    </xf>
    <xf numFmtId="0" fontId="15" fillId="0" borderId="23" xfId="0" applyFont="1" applyBorder="1" applyAlignment="1">
      <alignment horizontal="justify" vertical="center"/>
    </xf>
    <xf numFmtId="0" fontId="1" fillId="0" borderId="26" xfId="0" applyFont="1" applyBorder="1" applyAlignment="1">
      <alignment horizontal="justify" vertical="center"/>
    </xf>
    <xf numFmtId="0" fontId="14" fillId="0" borderId="26" xfId="0" applyFont="1" applyBorder="1" applyAlignment="1">
      <alignment wrapText="1"/>
    </xf>
    <xf numFmtId="0" fontId="15" fillId="2" borderId="21" xfId="0" applyFont="1" applyFill="1" applyBorder="1" applyAlignment="1">
      <alignment horizontal="justify" vertical="center"/>
    </xf>
    <xf numFmtId="0" fontId="9" fillId="2" borderId="3" xfId="0" applyFont="1" applyFill="1" applyBorder="1" applyAlignment="1">
      <alignment horizontal="center"/>
    </xf>
    <xf numFmtId="0" fontId="15" fillId="2" borderId="23" xfId="0" applyFont="1" applyFill="1" applyBorder="1" applyAlignment="1">
      <alignment horizontal="justify" vertical="center"/>
    </xf>
    <xf numFmtId="0" fontId="17" fillId="2" borderId="21" xfId="0" applyFont="1" applyFill="1" applyBorder="1" applyAlignment="1">
      <alignment horizontal="justify" vertical="center"/>
    </xf>
    <xf numFmtId="0" fontId="18" fillId="0" borderId="21" xfId="0" applyFont="1" applyBorder="1" applyAlignment="1">
      <alignment horizontal="justify" vertical="center"/>
    </xf>
    <xf numFmtId="0" fontId="19" fillId="0" borderId="21" xfId="0" applyFont="1" applyBorder="1" applyAlignment="1">
      <alignment horizontal="justify" vertical="center"/>
    </xf>
    <xf numFmtId="0" fontId="21" fillId="0" borderId="21" xfId="0" applyFont="1" applyBorder="1" applyAlignment="1">
      <alignment horizontal="justify" vertical="center"/>
    </xf>
    <xf numFmtId="0" fontId="3" fillId="2" borderId="20" xfId="0" applyFont="1" applyFill="1" applyBorder="1" applyAlignment="1">
      <alignment horizontal="center"/>
    </xf>
    <xf numFmtId="0" fontId="9" fillId="2" borderId="20" xfId="0" applyFont="1" applyFill="1" applyBorder="1" applyAlignment="1">
      <alignment horizontal="center"/>
    </xf>
    <xf numFmtId="0" fontId="9" fillId="2" borderId="8" xfId="0" applyFont="1" applyFill="1" applyBorder="1" applyAlignment="1">
      <alignment horizontal="center"/>
    </xf>
    <xf numFmtId="0" fontId="1" fillId="0" borderId="0" xfId="0" applyFont="1" applyAlignment="1">
      <alignment horizontal="center"/>
    </xf>
    <xf numFmtId="0" fontId="2" fillId="0" borderId="21" xfId="0" applyFont="1" applyBorder="1" applyAlignment="1">
      <alignment horizontal="center"/>
    </xf>
    <xf numFmtId="0" fontId="15" fillId="5" borderId="21" xfId="0" applyFont="1" applyFill="1" applyBorder="1" applyAlignment="1">
      <alignment horizontal="center" vertical="center"/>
    </xf>
    <xf numFmtId="0" fontId="2" fillId="0" borderId="23" xfId="0" applyFont="1" applyBorder="1" applyAlignment="1">
      <alignment horizontal="center"/>
    </xf>
    <xf numFmtId="0" fontId="3" fillId="5" borderId="23" xfId="0" applyFont="1" applyFill="1" applyBorder="1" applyAlignment="1">
      <alignment horizontal="center"/>
    </xf>
    <xf numFmtId="0" fontId="3" fillId="2" borderId="21" xfId="0" applyFont="1" applyFill="1" applyBorder="1" applyAlignment="1">
      <alignment horizontal="center"/>
    </xf>
    <xf numFmtId="0" fontId="2" fillId="0" borderId="29" xfId="0" applyFont="1" applyBorder="1" applyAlignment="1">
      <alignment horizontal="center"/>
    </xf>
    <xf numFmtId="0" fontId="2" fillId="0" borderId="16" xfId="0" applyFont="1" applyBorder="1" applyAlignment="1">
      <alignment horizontal="center"/>
    </xf>
    <xf numFmtId="0" fontId="2" fillId="0" borderId="25" xfId="0" applyFont="1" applyBorder="1" applyAlignment="1">
      <alignment horizontal="center"/>
    </xf>
    <xf numFmtId="0" fontId="2" fillId="0" borderId="5" xfId="0" applyFont="1" applyBorder="1" applyAlignment="1">
      <alignment horizontal="center"/>
    </xf>
    <xf numFmtId="0" fontId="15" fillId="2" borderId="21" xfId="0" applyFont="1" applyFill="1" applyBorder="1" applyAlignment="1">
      <alignment horizontal="center" vertical="center"/>
    </xf>
    <xf numFmtId="0" fontId="2" fillId="0" borderId="24" xfId="0" applyFont="1" applyBorder="1" applyAlignment="1">
      <alignment horizontal="center"/>
    </xf>
    <xf numFmtId="0" fontId="2" fillId="2" borderId="22" xfId="0" applyFont="1" applyFill="1" applyBorder="1" applyAlignment="1">
      <alignment horizontal="center"/>
    </xf>
    <xf numFmtId="0" fontId="2" fillId="0" borderId="28" xfId="0" applyFont="1" applyBorder="1" applyAlignment="1">
      <alignment horizontal="center"/>
    </xf>
    <xf numFmtId="0" fontId="2" fillId="0" borderId="27" xfId="0" applyFont="1" applyBorder="1" applyAlignment="1">
      <alignment horizontal="center"/>
    </xf>
    <xf numFmtId="0" fontId="15" fillId="2" borderId="23" xfId="0" applyFont="1" applyFill="1" applyBorder="1" applyAlignment="1">
      <alignment horizontal="center" vertical="center"/>
    </xf>
    <xf numFmtId="0" fontId="15" fillId="2" borderId="1" xfId="0" applyFont="1" applyFill="1" applyBorder="1" applyAlignment="1">
      <alignment horizontal="center" vertical="center"/>
    </xf>
    <xf numFmtId="0" fontId="3" fillId="2" borderId="1" xfId="0" applyFont="1" applyFill="1" applyBorder="1" applyAlignment="1">
      <alignment horizontal="center"/>
    </xf>
    <xf numFmtId="0" fontId="2" fillId="2" borderId="20" xfId="0" applyFont="1" applyFill="1" applyBorder="1" applyAlignment="1">
      <alignment horizontal="center"/>
    </xf>
    <xf numFmtId="0" fontId="2" fillId="0" borderId="0" xfId="0" applyFont="1" applyAlignment="1">
      <alignment horizontal="center"/>
    </xf>
    <xf numFmtId="0" fontId="17" fillId="2" borderId="21" xfId="0" applyFont="1" applyFill="1" applyBorder="1" applyAlignment="1">
      <alignment horizontal="center" vertical="center"/>
    </xf>
    <xf numFmtId="0" fontId="2" fillId="0" borderId="7" xfId="0" applyFont="1" applyBorder="1" applyAlignment="1">
      <alignment horizontal="center"/>
    </xf>
    <xf numFmtId="0" fontId="5"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6" xfId="0" applyFont="1" applyBorder="1" applyAlignment="1">
      <alignment horizontal="center" vertical="center"/>
    </xf>
    <xf numFmtId="0" fontId="3" fillId="0" borderId="14" xfId="0" applyFont="1" applyBorder="1" applyAlignment="1">
      <alignment horizontal="right"/>
    </xf>
    <xf numFmtId="0" fontId="3" fillId="0" borderId="12" xfId="0" applyFont="1" applyBorder="1" applyAlignment="1">
      <alignment horizontal="right"/>
    </xf>
    <xf numFmtId="0" fontId="3" fillId="0" borderId="15" xfId="0" applyFont="1" applyBorder="1" applyAlignment="1">
      <alignment horizontal="right"/>
    </xf>
    <xf numFmtId="0" fontId="3" fillId="0" borderId="13" xfId="0" applyFont="1" applyBorder="1" applyAlignment="1">
      <alignment horizontal="right"/>
    </xf>
    <xf numFmtId="0" fontId="2" fillId="4" borderId="17" xfId="0" applyFont="1" applyFill="1" applyBorder="1" applyAlignment="1">
      <alignment horizontal="left" vertical="center"/>
    </xf>
    <xf numFmtId="0" fontId="2" fillId="4" borderId="19" xfId="0" applyFont="1" applyFill="1" applyBorder="1" applyAlignment="1">
      <alignment horizontal="left" vertical="center"/>
    </xf>
    <xf numFmtId="0" fontId="12" fillId="0" borderId="0" xfId="0" applyFont="1" applyAlignment="1">
      <alignment horizontal="left" vertical="center"/>
    </xf>
    <xf numFmtId="0" fontId="3" fillId="3" borderId="6" xfId="0" applyFont="1" applyFill="1" applyBorder="1" applyAlignment="1">
      <alignment horizontal="right"/>
    </xf>
    <xf numFmtId="0" fontId="3" fillId="3" borderId="7" xfId="0" applyFont="1" applyFill="1" applyBorder="1" applyAlignment="1">
      <alignment horizontal="right"/>
    </xf>
    <xf numFmtId="0" fontId="3" fillId="3" borderId="24" xfId="0" applyFont="1" applyFill="1" applyBorder="1" applyAlignment="1">
      <alignment horizontal="right"/>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right" vertical="top" wrapText="1"/>
    </xf>
    <xf numFmtId="0" fontId="3" fillId="0" borderId="0" xfId="0" applyFont="1" applyAlignment="1">
      <alignment horizontal="center"/>
    </xf>
    <xf numFmtId="0" fontId="1" fillId="0" borderId="0" xfId="0" applyFont="1" applyAlignment="1">
      <alignment horizontal="center" vertical="top" wrapText="1"/>
    </xf>
    <xf numFmtId="0" fontId="11" fillId="0" borderId="0" xfId="0" applyFont="1" applyAlignment="1">
      <alignment horizontal="right" vertical="top"/>
    </xf>
    <xf numFmtId="0" fontId="3" fillId="0" borderId="0" xfId="0" applyFont="1" applyAlignment="1">
      <alignment horizontal="center"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6" xfId="0" applyFont="1" applyBorder="1" applyAlignment="1">
      <alignment horizontal="center" vertical="center" wrapText="1"/>
    </xf>
    <xf numFmtId="0" fontId="2" fillId="0" borderId="9" xfId="0" applyFont="1" applyBorder="1" applyAlignment="1">
      <alignment horizontal="center"/>
    </xf>
    <xf numFmtId="2" fontId="2" fillId="0" borderId="8"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16" xfId="0" applyNumberFormat="1" applyFont="1" applyBorder="1" applyAlignment="1">
      <alignment horizontal="center" vertical="center"/>
    </xf>
    <xf numFmtId="0" fontId="0" fillId="0" borderId="0" xfId="0" applyAlignment="1">
      <alignment horizontal="center"/>
    </xf>
    <xf numFmtId="0" fontId="3" fillId="0" borderId="17" xfId="0" applyFont="1" applyBorder="1" applyAlignment="1">
      <alignment horizontal="right"/>
    </xf>
    <xf numFmtId="0" fontId="3" fillId="0" borderId="18" xfId="0" applyFont="1" applyBorder="1" applyAlignment="1">
      <alignment horizontal="right"/>
    </xf>
    <xf numFmtId="0" fontId="3" fillId="0" borderId="6" xfId="0" applyFont="1" applyBorder="1" applyAlignment="1">
      <alignment horizontal="right"/>
    </xf>
    <xf numFmtId="0" fontId="3" fillId="0" borderId="7" xfId="0" applyFont="1" applyBorder="1" applyAlignment="1">
      <alignment horizontal="right"/>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5.jpeg"/><Relationship Id="rId2" Type="http://schemas.openxmlformats.org/officeDocument/2006/relationships/image" Target="../media/image14.jpe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54</xdr:row>
      <xdr:rowOff>0</xdr:rowOff>
    </xdr:from>
    <xdr:to>
      <xdr:col>3</xdr:col>
      <xdr:colOff>304800</xdr:colOff>
      <xdr:row>54</xdr:row>
      <xdr:rowOff>308768</xdr:rowOff>
    </xdr:to>
    <xdr:sp macro="" textlink="">
      <xdr:nvSpPr>
        <xdr:cNvPr id="1032" name="AutoShape 8" descr="Inspire Multi-Gym M2 Home gym">
          <a:extLst>
            <a:ext uri="{FF2B5EF4-FFF2-40B4-BE49-F238E27FC236}">
              <a16:creationId xmlns:a16="http://schemas.microsoft.com/office/drawing/2014/main" id="{074C27F1-3EDA-A717-E511-692F96BA0BE3}"/>
            </a:ext>
          </a:extLst>
        </xdr:cNvPr>
        <xdr:cNvSpPr>
          <a:spLocks noChangeAspect="1" noChangeArrowheads="1"/>
        </xdr:cNvSpPr>
      </xdr:nvSpPr>
      <xdr:spPr bwMode="auto">
        <a:xfrm>
          <a:off x="6499860" y="2667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95250</xdr:colOff>
      <xdr:row>9</xdr:row>
      <xdr:rowOff>190500</xdr:rowOff>
    </xdr:from>
    <xdr:to>
      <xdr:col>1</xdr:col>
      <xdr:colOff>3603625</xdr:colOff>
      <xdr:row>12</xdr:row>
      <xdr:rowOff>208182</xdr:rowOff>
    </xdr:to>
    <xdr:pic>
      <xdr:nvPicPr>
        <xdr:cNvPr id="3" name="Attēls 2">
          <a:extLst>
            <a:ext uri="{FF2B5EF4-FFF2-40B4-BE49-F238E27FC236}">
              <a16:creationId xmlns:a16="http://schemas.microsoft.com/office/drawing/2014/main" id="{565AE905-D639-1F75-56A8-9F7250932F5D}"/>
            </a:ext>
          </a:extLst>
        </xdr:cNvPr>
        <xdr:cNvPicPr>
          <a:picLocks noChangeAspect="1"/>
        </xdr:cNvPicPr>
      </xdr:nvPicPr>
      <xdr:blipFill>
        <a:blip xmlns:r="http://schemas.openxmlformats.org/officeDocument/2006/relationships" r:embed="rId1"/>
        <a:stretch>
          <a:fillRect/>
        </a:stretch>
      </xdr:blipFill>
      <xdr:spPr>
        <a:xfrm>
          <a:off x="555625" y="2873375"/>
          <a:ext cx="3508375" cy="1426588"/>
        </a:xfrm>
        <a:prstGeom prst="rect">
          <a:avLst/>
        </a:prstGeom>
      </xdr:spPr>
    </xdr:pic>
    <xdr:clientData/>
  </xdr:twoCellAnchor>
  <xdr:twoCellAnchor editAs="oneCell">
    <xdr:from>
      <xdr:col>1</xdr:col>
      <xdr:colOff>31750</xdr:colOff>
      <xdr:row>14</xdr:row>
      <xdr:rowOff>63500</xdr:rowOff>
    </xdr:from>
    <xdr:to>
      <xdr:col>1</xdr:col>
      <xdr:colOff>3556000</xdr:colOff>
      <xdr:row>24</xdr:row>
      <xdr:rowOff>196850</xdr:rowOff>
    </xdr:to>
    <xdr:pic>
      <xdr:nvPicPr>
        <xdr:cNvPr id="4" name="Picture 2" descr="CLIMBOO WD1419">
          <a:extLst>
            <a:ext uri="{FF2B5EF4-FFF2-40B4-BE49-F238E27FC236}">
              <a16:creationId xmlns:a16="http://schemas.microsoft.com/office/drawing/2014/main" id="{745F5D26-6851-2F8D-2D73-80BEAF835CF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2125" y="5699125"/>
          <a:ext cx="3524250" cy="2413000"/>
        </a:xfrm>
        <a:prstGeom prst="rect">
          <a:avLst/>
        </a:prstGeom>
        <a:noFill/>
        <a:ln>
          <a:noFill/>
        </a:ln>
      </xdr:spPr>
    </xdr:pic>
    <xdr:clientData/>
  </xdr:twoCellAnchor>
  <xdr:twoCellAnchor editAs="oneCell">
    <xdr:from>
      <xdr:col>1</xdr:col>
      <xdr:colOff>111125</xdr:colOff>
      <xdr:row>22</xdr:row>
      <xdr:rowOff>47625</xdr:rowOff>
    </xdr:from>
    <xdr:to>
      <xdr:col>1</xdr:col>
      <xdr:colOff>3698875</xdr:colOff>
      <xdr:row>27</xdr:row>
      <xdr:rowOff>117713</xdr:rowOff>
    </xdr:to>
    <xdr:pic>
      <xdr:nvPicPr>
        <xdr:cNvPr id="5" name="Attēls 4">
          <a:extLst>
            <a:ext uri="{FF2B5EF4-FFF2-40B4-BE49-F238E27FC236}">
              <a16:creationId xmlns:a16="http://schemas.microsoft.com/office/drawing/2014/main" id="{BB117BA2-B24C-795D-F548-2738F32B2816}"/>
            </a:ext>
          </a:extLst>
        </xdr:cNvPr>
        <xdr:cNvPicPr>
          <a:picLocks noChangeAspect="1"/>
        </xdr:cNvPicPr>
      </xdr:nvPicPr>
      <xdr:blipFill>
        <a:blip xmlns:r="http://schemas.openxmlformats.org/officeDocument/2006/relationships" r:embed="rId3"/>
        <a:stretch>
          <a:fillRect/>
        </a:stretch>
      </xdr:blipFill>
      <xdr:spPr>
        <a:xfrm>
          <a:off x="571500" y="8302625"/>
          <a:ext cx="3587750" cy="1292464"/>
        </a:xfrm>
        <a:prstGeom prst="rect">
          <a:avLst/>
        </a:prstGeom>
      </xdr:spPr>
    </xdr:pic>
    <xdr:clientData/>
  </xdr:twoCellAnchor>
  <xdr:twoCellAnchor editAs="oneCell">
    <xdr:from>
      <xdr:col>1</xdr:col>
      <xdr:colOff>9523</xdr:colOff>
      <xdr:row>33</xdr:row>
      <xdr:rowOff>0</xdr:rowOff>
    </xdr:from>
    <xdr:to>
      <xdr:col>1</xdr:col>
      <xdr:colOff>3667124</xdr:colOff>
      <xdr:row>38</xdr:row>
      <xdr:rowOff>42863</xdr:rowOff>
    </xdr:to>
    <xdr:pic>
      <xdr:nvPicPr>
        <xdr:cNvPr id="7" name="Attēls 6">
          <a:extLst>
            <a:ext uri="{FF2B5EF4-FFF2-40B4-BE49-F238E27FC236}">
              <a16:creationId xmlns:a16="http://schemas.microsoft.com/office/drawing/2014/main" id="{07BB5BC2-5E25-B556-FEE3-DD279177DB6A}"/>
            </a:ext>
          </a:extLst>
        </xdr:cNvPr>
        <xdr:cNvPicPr>
          <a:picLocks noChangeAspect="1"/>
        </xdr:cNvPicPr>
      </xdr:nvPicPr>
      <xdr:blipFill>
        <a:blip xmlns:r="http://schemas.openxmlformats.org/officeDocument/2006/relationships" r:embed="rId4"/>
        <a:stretch>
          <a:fillRect/>
        </a:stretch>
      </xdr:blipFill>
      <xdr:spPr>
        <a:xfrm>
          <a:off x="476248" y="10106025"/>
          <a:ext cx="3657601" cy="1247775"/>
        </a:xfrm>
        <a:prstGeom prst="rect">
          <a:avLst/>
        </a:prstGeom>
      </xdr:spPr>
    </xdr:pic>
    <xdr:clientData/>
  </xdr:twoCellAnchor>
  <xdr:twoCellAnchor editAs="oneCell">
    <xdr:from>
      <xdr:col>1</xdr:col>
      <xdr:colOff>47625</xdr:colOff>
      <xdr:row>38</xdr:row>
      <xdr:rowOff>0</xdr:rowOff>
    </xdr:from>
    <xdr:to>
      <xdr:col>1</xdr:col>
      <xdr:colOff>3778250</xdr:colOff>
      <xdr:row>47</xdr:row>
      <xdr:rowOff>44291</xdr:rowOff>
    </xdr:to>
    <xdr:pic>
      <xdr:nvPicPr>
        <xdr:cNvPr id="8" name="Picture 8" descr="SOLO 0828">
          <a:extLst>
            <a:ext uri="{FF2B5EF4-FFF2-40B4-BE49-F238E27FC236}">
              <a16:creationId xmlns:a16="http://schemas.microsoft.com/office/drawing/2014/main" id="{A63D0EE7-D42D-117D-270E-EACB376720B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14350" y="11477625"/>
          <a:ext cx="3730625" cy="1842135"/>
        </a:xfrm>
        <a:prstGeom prst="rect">
          <a:avLst/>
        </a:prstGeom>
        <a:noFill/>
        <a:ln>
          <a:noFill/>
        </a:ln>
      </xdr:spPr>
    </xdr:pic>
    <xdr:clientData/>
  </xdr:twoCellAnchor>
  <xdr:twoCellAnchor editAs="oneCell">
    <xdr:from>
      <xdr:col>1</xdr:col>
      <xdr:colOff>180975</xdr:colOff>
      <xdr:row>46</xdr:row>
      <xdr:rowOff>180975</xdr:rowOff>
    </xdr:from>
    <xdr:to>
      <xdr:col>1</xdr:col>
      <xdr:colOff>3800475</xdr:colOff>
      <xdr:row>49</xdr:row>
      <xdr:rowOff>599661</xdr:rowOff>
    </xdr:to>
    <xdr:pic>
      <xdr:nvPicPr>
        <xdr:cNvPr id="11" name="Attēls 10">
          <a:extLst>
            <a:ext uri="{FF2B5EF4-FFF2-40B4-BE49-F238E27FC236}">
              <a16:creationId xmlns:a16="http://schemas.microsoft.com/office/drawing/2014/main" id="{3033A897-7FA3-84B2-B5F3-18D4CA3B1EB7}"/>
            </a:ext>
          </a:extLst>
        </xdr:cNvPr>
        <xdr:cNvPicPr>
          <a:picLocks noChangeAspect="1"/>
        </xdr:cNvPicPr>
      </xdr:nvPicPr>
      <xdr:blipFill>
        <a:blip xmlns:r="http://schemas.openxmlformats.org/officeDocument/2006/relationships" r:embed="rId6"/>
        <a:stretch>
          <a:fillRect/>
        </a:stretch>
      </xdr:blipFill>
      <xdr:spPr>
        <a:xfrm>
          <a:off x="647700" y="13268325"/>
          <a:ext cx="3619500" cy="1047336"/>
        </a:xfrm>
        <a:prstGeom prst="rect">
          <a:avLst/>
        </a:prstGeom>
      </xdr:spPr>
    </xdr:pic>
    <xdr:clientData/>
  </xdr:twoCellAnchor>
  <xdr:twoCellAnchor editAs="oneCell">
    <xdr:from>
      <xdr:col>1</xdr:col>
      <xdr:colOff>200025</xdr:colOff>
      <xdr:row>53</xdr:row>
      <xdr:rowOff>57150</xdr:rowOff>
    </xdr:from>
    <xdr:to>
      <xdr:col>1</xdr:col>
      <xdr:colOff>3756025</xdr:colOff>
      <xdr:row>59</xdr:row>
      <xdr:rowOff>37285</xdr:rowOff>
    </xdr:to>
    <xdr:pic>
      <xdr:nvPicPr>
        <xdr:cNvPr id="12" name="Attēls 11">
          <a:extLst>
            <a:ext uri="{FF2B5EF4-FFF2-40B4-BE49-F238E27FC236}">
              <a16:creationId xmlns:a16="http://schemas.microsoft.com/office/drawing/2014/main" id="{25B87452-F8A0-A5EA-BDC7-8F94A5557CF1}"/>
            </a:ext>
          </a:extLst>
        </xdr:cNvPr>
        <xdr:cNvPicPr>
          <a:picLocks noChangeAspect="1"/>
        </xdr:cNvPicPr>
      </xdr:nvPicPr>
      <xdr:blipFill>
        <a:blip xmlns:r="http://schemas.openxmlformats.org/officeDocument/2006/relationships" r:embed="rId7"/>
        <a:stretch>
          <a:fillRect/>
        </a:stretch>
      </xdr:blipFill>
      <xdr:spPr>
        <a:xfrm>
          <a:off x="666750" y="15211425"/>
          <a:ext cx="3556000" cy="1566047"/>
        </a:xfrm>
        <a:prstGeom prst="rect">
          <a:avLst/>
        </a:prstGeom>
      </xdr:spPr>
    </xdr:pic>
    <xdr:clientData/>
  </xdr:twoCellAnchor>
  <xdr:twoCellAnchor editAs="oneCell">
    <xdr:from>
      <xdr:col>1</xdr:col>
      <xdr:colOff>171449</xdr:colOff>
      <xdr:row>58</xdr:row>
      <xdr:rowOff>152400</xdr:rowOff>
    </xdr:from>
    <xdr:to>
      <xdr:col>1</xdr:col>
      <xdr:colOff>3892550</xdr:colOff>
      <xdr:row>68</xdr:row>
      <xdr:rowOff>102698</xdr:rowOff>
    </xdr:to>
    <xdr:pic>
      <xdr:nvPicPr>
        <xdr:cNvPr id="13" name="Attēls 12">
          <a:extLst>
            <a:ext uri="{FF2B5EF4-FFF2-40B4-BE49-F238E27FC236}">
              <a16:creationId xmlns:a16="http://schemas.microsoft.com/office/drawing/2014/main" id="{E73FDB87-A9C2-FEB9-1410-89F01DE6479E}"/>
            </a:ext>
          </a:extLst>
        </xdr:cNvPr>
        <xdr:cNvPicPr>
          <a:picLocks noChangeAspect="1"/>
        </xdr:cNvPicPr>
      </xdr:nvPicPr>
      <xdr:blipFill>
        <a:blip xmlns:r="http://schemas.openxmlformats.org/officeDocument/2006/relationships" r:embed="rId8"/>
        <a:stretch>
          <a:fillRect/>
        </a:stretch>
      </xdr:blipFill>
      <xdr:spPr>
        <a:xfrm>
          <a:off x="638174" y="16868775"/>
          <a:ext cx="3721101" cy="2019605"/>
        </a:xfrm>
        <a:prstGeom prst="rect">
          <a:avLst/>
        </a:prstGeom>
      </xdr:spPr>
    </xdr:pic>
    <xdr:clientData/>
  </xdr:twoCellAnchor>
  <xdr:twoCellAnchor editAs="oneCell">
    <xdr:from>
      <xdr:col>1</xdr:col>
      <xdr:colOff>123825</xdr:colOff>
      <xdr:row>72</xdr:row>
      <xdr:rowOff>161925</xdr:rowOff>
    </xdr:from>
    <xdr:to>
      <xdr:col>1</xdr:col>
      <xdr:colOff>3759200</xdr:colOff>
      <xdr:row>75</xdr:row>
      <xdr:rowOff>550314</xdr:rowOff>
    </xdr:to>
    <xdr:pic>
      <xdr:nvPicPr>
        <xdr:cNvPr id="14" name="Attēls 13">
          <a:extLst>
            <a:ext uri="{FF2B5EF4-FFF2-40B4-BE49-F238E27FC236}">
              <a16:creationId xmlns:a16="http://schemas.microsoft.com/office/drawing/2014/main" id="{970E3163-B2C2-135A-B825-0517AF306F76}"/>
            </a:ext>
          </a:extLst>
        </xdr:cNvPr>
        <xdr:cNvPicPr>
          <a:picLocks noChangeAspect="1"/>
        </xdr:cNvPicPr>
      </xdr:nvPicPr>
      <xdr:blipFill>
        <a:blip xmlns:r="http://schemas.openxmlformats.org/officeDocument/2006/relationships" r:embed="rId9"/>
        <a:stretch>
          <a:fillRect/>
        </a:stretch>
      </xdr:blipFill>
      <xdr:spPr>
        <a:xfrm>
          <a:off x="590550" y="20535900"/>
          <a:ext cx="3635375" cy="1731414"/>
        </a:xfrm>
        <a:prstGeom prst="rect">
          <a:avLst/>
        </a:prstGeom>
      </xdr:spPr>
    </xdr:pic>
    <xdr:clientData/>
  </xdr:twoCellAnchor>
  <xdr:twoCellAnchor editAs="oneCell">
    <xdr:from>
      <xdr:col>1</xdr:col>
      <xdr:colOff>114300</xdr:colOff>
      <xdr:row>76</xdr:row>
      <xdr:rowOff>352425</xdr:rowOff>
    </xdr:from>
    <xdr:to>
      <xdr:col>1</xdr:col>
      <xdr:colOff>3924300</xdr:colOff>
      <xdr:row>87</xdr:row>
      <xdr:rowOff>75024</xdr:rowOff>
    </xdr:to>
    <xdr:pic>
      <xdr:nvPicPr>
        <xdr:cNvPr id="15" name="Attēls 14">
          <a:extLst>
            <a:ext uri="{FF2B5EF4-FFF2-40B4-BE49-F238E27FC236}">
              <a16:creationId xmlns:a16="http://schemas.microsoft.com/office/drawing/2014/main" id="{6AEEB537-A431-DB31-104E-B0F051CC1C7B}"/>
            </a:ext>
          </a:extLst>
        </xdr:cNvPr>
        <xdr:cNvPicPr>
          <a:picLocks noChangeAspect="1"/>
        </xdr:cNvPicPr>
      </xdr:nvPicPr>
      <xdr:blipFill>
        <a:blip xmlns:r="http://schemas.openxmlformats.org/officeDocument/2006/relationships" r:embed="rId10"/>
        <a:stretch>
          <a:fillRect/>
        </a:stretch>
      </xdr:blipFill>
      <xdr:spPr>
        <a:xfrm>
          <a:off x="581025" y="22450425"/>
          <a:ext cx="3810000" cy="2484849"/>
        </a:xfrm>
        <a:prstGeom prst="rect">
          <a:avLst/>
        </a:prstGeom>
      </xdr:spPr>
    </xdr:pic>
    <xdr:clientData/>
  </xdr:twoCellAnchor>
  <xdr:twoCellAnchor editAs="oneCell">
    <xdr:from>
      <xdr:col>1</xdr:col>
      <xdr:colOff>165099</xdr:colOff>
      <xdr:row>87</xdr:row>
      <xdr:rowOff>133350</xdr:rowOff>
    </xdr:from>
    <xdr:to>
      <xdr:col>1</xdr:col>
      <xdr:colOff>3895724</xdr:colOff>
      <xdr:row>103</xdr:row>
      <xdr:rowOff>223049</xdr:rowOff>
    </xdr:to>
    <xdr:pic>
      <xdr:nvPicPr>
        <xdr:cNvPr id="16" name="Attēls 15">
          <a:extLst>
            <a:ext uri="{FF2B5EF4-FFF2-40B4-BE49-F238E27FC236}">
              <a16:creationId xmlns:a16="http://schemas.microsoft.com/office/drawing/2014/main" id="{412B471F-EC4E-43D9-FD95-387DF2967BA4}"/>
            </a:ext>
          </a:extLst>
        </xdr:cNvPr>
        <xdr:cNvPicPr>
          <a:picLocks noChangeAspect="1"/>
        </xdr:cNvPicPr>
      </xdr:nvPicPr>
      <xdr:blipFill>
        <a:blip xmlns:r="http://schemas.openxmlformats.org/officeDocument/2006/relationships" r:embed="rId11"/>
        <a:stretch>
          <a:fillRect/>
        </a:stretch>
      </xdr:blipFill>
      <xdr:spPr>
        <a:xfrm>
          <a:off x="631824" y="24993600"/>
          <a:ext cx="3730625" cy="3290098"/>
        </a:xfrm>
        <a:prstGeom prst="rect">
          <a:avLst/>
        </a:prstGeom>
      </xdr:spPr>
    </xdr:pic>
    <xdr:clientData/>
  </xdr:twoCellAnchor>
  <xdr:twoCellAnchor editAs="oneCell">
    <xdr:from>
      <xdr:col>1</xdr:col>
      <xdr:colOff>396874</xdr:colOff>
      <xdr:row>110</xdr:row>
      <xdr:rowOff>317499</xdr:rowOff>
    </xdr:from>
    <xdr:to>
      <xdr:col>1</xdr:col>
      <xdr:colOff>3458674</xdr:colOff>
      <xdr:row>117</xdr:row>
      <xdr:rowOff>325436</xdr:rowOff>
    </xdr:to>
    <xdr:pic>
      <xdr:nvPicPr>
        <xdr:cNvPr id="17" name="Attēls 16">
          <a:extLst>
            <a:ext uri="{FF2B5EF4-FFF2-40B4-BE49-F238E27FC236}">
              <a16:creationId xmlns:a16="http://schemas.microsoft.com/office/drawing/2014/main" id="{BF5AC34A-0DC7-50BB-D666-A58820BB4C6C}"/>
            </a:ext>
          </a:extLst>
        </xdr:cNvPr>
        <xdr:cNvPicPr>
          <a:picLocks noChangeAspect="1"/>
        </xdr:cNvPicPr>
      </xdr:nvPicPr>
      <xdr:blipFill>
        <a:blip xmlns:r="http://schemas.openxmlformats.org/officeDocument/2006/relationships" r:embed="rId12"/>
        <a:stretch>
          <a:fillRect/>
        </a:stretch>
      </xdr:blipFill>
      <xdr:spPr>
        <a:xfrm>
          <a:off x="1603374" y="34464624"/>
          <a:ext cx="3061800" cy="3476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37</xdr:row>
      <xdr:rowOff>0</xdr:rowOff>
    </xdr:from>
    <xdr:to>
      <xdr:col>3</xdr:col>
      <xdr:colOff>304800</xdr:colOff>
      <xdr:row>47</xdr:row>
      <xdr:rowOff>102393</xdr:rowOff>
    </xdr:to>
    <xdr:sp macro="" textlink="">
      <xdr:nvSpPr>
        <xdr:cNvPr id="2" name="AutoShape 8" descr="Inspire Multi-Gym M2 Home gym">
          <a:extLst>
            <a:ext uri="{FF2B5EF4-FFF2-40B4-BE49-F238E27FC236}">
              <a16:creationId xmlns:a16="http://schemas.microsoft.com/office/drawing/2014/main" id="{95CA372C-4058-484F-B1E1-E881B5882866}"/>
            </a:ext>
          </a:extLst>
        </xdr:cNvPr>
        <xdr:cNvSpPr>
          <a:spLocks noChangeAspect="1" noChangeArrowheads="1"/>
        </xdr:cNvSpPr>
      </xdr:nvSpPr>
      <xdr:spPr bwMode="auto">
        <a:xfrm>
          <a:off x="9696450" y="117729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19050</xdr:colOff>
      <xdr:row>7</xdr:row>
      <xdr:rowOff>76199</xdr:rowOff>
    </xdr:from>
    <xdr:to>
      <xdr:col>1</xdr:col>
      <xdr:colOff>2781300</xdr:colOff>
      <xdr:row>12</xdr:row>
      <xdr:rowOff>19050</xdr:rowOff>
    </xdr:to>
    <xdr:pic>
      <xdr:nvPicPr>
        <xdr:cNvPr id="8" name="Attēls 7">
          <a:extLst>
            <a:ext uri="{FF2B5EF4-FFF2-40B4-BE49-F238E27FC236}">
              <a16:creationId xmlns:a16="http://schemas.microsoft.com/office/drawing/2014/main" id="{601C4672-9911-71AD-AA2D-1CD45E0FFC40}"/>
            </a:ext>
          </a:extLst>
        </xdr:cNvPr>
        <xdr:cNvPicPr>
          <a:picLocks noChangeAspect="1"/>
        </xdr:cNvPicPr>
      </xdr:nvPicPr>
      <xdr:blipFill>
        <a:blip xmlns:r="http://schemas.openxmlformats.org/officeDocument/2006/relationships" r:embed="rId1"/>
        <a:stretch>
          <a:fillRect/>
        </a:stretch>
      </xdr:blipFill>
      <xdr:spPr>
        <a:xfrm>
          <a:off x="409575" y="2257424"/>
          <a:ext cx="2762250" cy="2200276"/>
        </a:xfrm>
        <a:prstGeom prst="rect">
          <a:avLst/>
        </a:prstGeom>
      </xdr:spPr>
    </xdr:pic>
    <xdr:clientData/>
  </xdr:twoCellAnchor>
  <xdr:oneCellAnchor>
    <xdr:from>
      <xdr:col>1</xdr:col>
      <xdr:colOff>57150</xdr:colOff>
      <xdr:row>26</xdr:row>
      <xdr:rowOff>9525</xdr:rowOff>
    </xdr:from>
    <xdr:ext cx="2762250" cy="2476500"/>
    <xdr:pic>
      <xdr:nvPicPr>
        <xdr:cNvPr id="4" name="Attēls 3">
          <a:extLst>
            <a:ext uri="{FF2B5EF4-FFF2-40B4-BE49-F238E27FC236}">
              <a16:creationId xmlns:a16="http://schemas.microsoft.com/office/drawing/2014/main" id="{F8B91CED-21D5-450B-A1F7-7ACE3CD0B145}"/>
            </a:ext>
          </a:extLst>
        </xdr:cNvPr>
        <xdr:cNvPicPr>
          <a:picLocks noChangeAspect="1"/>
        </xdr:cNvPicPr>
      </xdr:nvPicPr>
      <xdr:blipFill>
        <a:blip xmlns:r="http://schemas.openxmlformats.org/officeDocument/2006/relationships" r:embed="rId1"/>
        <a:stretch>
          <a:fillRect/>
        </a:stretch>
      </xdr:blipFill>
      <xdr:spPr>
        <a:xfrm>
          <a:off x="447675" y="8401050"/>
          <a:ext cx="2762250" cy="2476500"/>
        </a:xfrm>
        <a:prstGeom prst="rect">
          <a:avLst/>
        </a:prstGeom>
      </xdr:spPr>
    </xdr:pic>
    <xdr:clientData/>
  </xdr:oneCellAnchor>
  <xdr:twoCellAnchor editAs="oneCell">
    <xdr:from>
      <xdr:col>1</xdr:col>
      <xdr:colOff>129539</xdr:colOff>
      <xdr:row>13</xdr:row>
      <xdr:rowOff>1078243</xdr:rowOff>
    </xdr:from>
    <xdr:to>
      <xdr:col>1</xdr:col>
      <xdr:colOff>2505075</xdr:colOff>
      <xdr:row>17</xdr:row>
      <xdr:rowOff>113353</xdr:rowOff>
    </xdr:to>
    <xdr:pic>
      <xdr:nvPicPr>
        <xdr:cNvPr id="5" name="Attēls 4">
          <a:extLst>
            <a:ext uri="{FF2B5EF4-FFF2-40B4-BE49-F238E27FC236}">
              <a16:creationId xmlns:a16="http://schemas.microsoft.com/office/drawing/2014/main" id="{996FA091-1867-88A7-02EA-462985EA8BF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0064" y="5459743"/>
          <a:ext cx="2375536" cy="1454460"/>
        </a:xfrm>
        <a:prstGeom prst="rect">
          <a:avLst/>
        </a:prstGeom>
      </xdr:spPr>
    </xdr:pic>
    <xdr:clientData/>
  </xdr:twoCellAnchor>
  <xdr:twoCellAnchor editAs="oneCell">
    <xdr:from>
      <xdr:col>1</xdr:col>
      <xdr:colOff>127636</xdr:colOff>
      <xdr:row>13</xdr:row>
      <xdr:rowOff>226477</xdr:rowOff>
    </xdr:from>
    <xdr:to>
      <xdr:col>1</xdr:col>
      <xdr:colOff>2618074</xdr:colOff>
      <xdr:row>13</xdr:row>
      <xdr:rowOff>1171575</xdr:rowOff>
    </xdr:to>
    <xdr:pic>
      <xdr:nvPicPr>
        <xdr:cNvPr id="7" name="Attēls 6">
          <a:extLst>
            <a:ext uri="{FF2B5EF4-FFF2-40B4-BE49-F238E27FC236}">
              <a16:creationId xmlns:a16="http://schemas.microsoft.com/office/drawing/2014/main" id="{FCDB04D3-E3C1-78F3-7877-E47FFAF963A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8161" y="4607977"/>
          <a:ext cx="2490438" cy="945098"/>
        </a:xfrm>
        <a:prstGeom prst="rect">
          <a:avLst/>
        </a:prstGeom>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46"/>
  <sheetViews>
    <sheetView tabSelected="1" zoomScale="80" zoomScaleNormal="80" workbookViewId="0">
      <selection activeCell="C148" sqref="C148"/>
    </sheetView>
  </sheetViews>
  <sheetFormatPr defaultRowHeight="15" x14ac:dyDescent="0.25"/>
  <cols>
    <col min="1" max="1" width="9.85546875" customWidth="1"/>
    <col min="2" max="2" width="59.5703125" customWidth="1"/>
    <col min="3" max="3" width="93.85546875" customWidth="1"/>
    <col min="4" max="4" width="45.42578125" style="68" customWidth="1"/>
    <col min="5" max="5" width="62.140625" customWidth="1"/>
    <col min="6" max="6" width="16.85546875" customWidth="1"/>
    <col min="7" max="7" width="15.85546875" customWidth="1"/>
    <col min="8" max="8" width="28" customWidth="1"/>
    <col min="9" max="9" width="52.85546875" customWidth="1"/>
  </cols>
  <sheetData>
    <row r="1" spans="1:8" ht="47.25" customHeight="1" x14ac:dyDescent="0.25">
      <c r="B1" s="160" t="s">
        <v>54</v>
      </c>
      <c r="C1" s="160"/>
      <c r="D1" s="160"/>
      <c r="E1" s="160"/>
      <c r="F1" s="160"/>
      <c r="G1" s="160"/>
      <c r="H1" s="160"/>
    </row>
    <row r="2" spans="1:8" ht="21" customHeight="1" x14ac:dyDescent="0.25">
      <c r="A2" s="163"/>
      <c r="B2" s="163"/>
      <c r="C2" s="163"/>
      <c r="D2" s="163"/>
      <c r="E2" s="163"/>
      <c r="F2" s="163"/>
      <c r="G2" s="163"/>
      <c r="H2" s="163"/>
    </row>
    <row r="3" spans="1:8" ht="15.75" customHeight="1" x14ac:dyDescent="0.25">
      <c r="B3" s="161" t="s">
        <v>13</v>
      </c>
      <c r="C3" s="161"/>
      <c r="D3" s="161"/>
      <c r="E3" s="161"/>
      <c r="F3" s="161"/>
      <c r="G3" s="161"/>
      <c r="H3" s="161"/>
    </row>
    <row r="4" spans="1:8" ht="27" customHeight="1" x14ac:dyDescent="0.25">
      <c r="A4" s="164" t="s">
        <v>75</v>
      </c>
      <c r="B4" s="164"/>
      <c r="C4" s="164"/>
      <c r="D4" s="164"/>
      <c r="E4" s="164"/>
      <c r="F4" s="164"/>
      <c r="G4" s="164"/>
      <c r="H4" s="164"/>
    </row>
    <row r="5" spans="1:8" ht="15" customHeight="1" x14ac:dyDescent="0.25">
      <c r="B5" s="162" t="s">
        <v>55</v>
      </c>
      <c r="C5" s="162"/>
      <c r="D5" s="162"/>
      <c r="E5" s="162"/>
      <c r="F5" s="162"/>
      <c r="G5" s="162"/>
      <c r="H5" s="162"/>
    </row>
    <row r="6" spans="1:8" ht="15" customHeight="1" x14ac:dyDescent="0.25">
      <c r="A6" s="161"/>
      <c r="B6" s="161"/>
      <c r="C6" s="161"/>
      <c r="D6" s="161"/>
      <c r="E6" s="161"/>
      <c r="F6" s="161"/>
      <c r="G6" s="161"/>
      <c r="H6" s="161"/>
    </row>
    <row r="7" spans="1:8" ht="15.75" thickBot="1" x14ac:dyDescent="0.3">
      <c r="B7" s="1"/>
      <c r="C7" s="1"/>
      <c r="D7" s="118"/>
      <c r="E7" s="1"/>
    </row>
    <row r="8" spans="1:8" s="2" customFormat="1" ht="48" thickBot="1" x14ac:dyDescent="0.3">
      <c r="A8" s="5" t="s">
        <v>1</v>
      </c>
      <c r="B8" s="7" t="s">
        <v>2</v>
      </c>
      <c r="C8" s="4" t="s">
        <v>0</v>
      </c>
      <c r="D8" s="16" t="s">
        <v>18</v>
      </c>
      <c r="E8" s="53" t="s">
        <v>31</v>
      </c>
      <c r="F8" s="6" t="s">
        <v>7</v>
      </c>
      <c r="G8" s="15" t="s">
        <v>8</v>
      </c>
      <c r="H8" s="3" t="s">
        <v>15</v>
      </c>
    </row>
    <row r="9" spans="1:8" ht="15.75" x14ac:dyDescent="0.25">
      <c r="A9" s="145" t="s">
        <v>3</v>
      </c>
      <c r="B9" s="11" t="s">
        <v>33</v>
      </c>
      <c r="C9" s="115" t="s">
        <v>21</v>
      </c>
      <c r="D9" s="116"/>
      <c r="E9" s="26"/>
      <c r="F9" s="145" t="s">
        <v>9</v>
      </c>
      <c r="G9" s="145">
        <v>1</v>
      </c>
      <c r="H9" s="145"/>
    </row>
    <row r="10" spans="1:8" ht="63" x14ac:dyDescent="0.25">
      <c r="A10" s="146"/>
      <c r="C10" s="36" t="s">
        <v>79</v>
      </c>
      <c r="D10" s="67"/>
      <c r="E10" s="25"/>
      <c r="F10" s="146"/>
      <c r="G10" s="146"/>
      <c r="H10" s="146"/>
    </row>
    <row r="11" spans="1:8" ht="31.5" x14ac:dyDescent="0.25">
      <c r="A11" s="146"/>
      <c r="B11" s="10"/>
      <c r="C11" s="27" t="s">
        <v>34</v>
      </c>
      <c r="D11" s="119"/>
      <c r="E11" s="25"/>
      <c r="F11" s="146"/>
      <c r="G11" s="146"/>
      <c r="H11" s="146"/>
    </row>
    <row r="12" spans="1:8" ht="15.75" x14ac:dyDescent="0.25">
      <c r="A12" s="146"/>
      <c r="B12" s="10"/>
      <c r="C12" s="28" t="s">
        <v>35</v>
      </c>
      <c r="D12" s="67"/>
      <c r="E12" s="25"/>
      <c r="F12" s="146"/>
      <c r="G12" s="146"/>
      <c r="H12" s="146"/>
    </row>
    <row r="13" spans="1:8" ht="36.75" customHeight="1" x14ac:dyDescent="0.25">
      <c r="A13" s="146"/>
      <c r="B13" s="10"/>
      <c r="C13" s="29" t="s">
        <v>77</v>
      </c>
      <c r="D13" s="119"/>
      <c r="E13" s="25"/>
      <c r="F13" s="146"/>
      <c r="G13" s="146"/>
      <c r="H13" s="146"/>
    </row>
    <row r="14" spans="1:8" ht="45" x14ac:dyDescent="0.25">
      <c r="A14" s="146"/>
      <c r="B14" s="10"/>
      <c r="C14" s="60" t="s">
        <v>76</v>
      </c>
      <c r="D14" s="67"/>
      <c r="E14" s="25"/>
      <c r="F14" s="146"/>
      <c r="G14" s="146"/>
      <c r="H14" s="146"/>
    </row>
    <row r="15" spans="1:8" ht="31.5" x14ac:dyDescent="0.25">
      <c r="A15" s="146"/>
      <c r="B15" s="10"/>
      <c r="C15" s="30" t="s">
        <v>78</v>
      </c>
      <c r="D15" s="119"/>
      <c r="E15" s="82" t="s">
        <v>65</v>
      </c>
      <c r="F15" s="146"/>
      <c r="G15" s="146"/>
      <c r="H15" s="146"/>
    </row>
    <row r="16" spans="1:8" ht="15.75" x14ac:dyDescent="0.25">
      <c r="A16" s="146"/>
      <c r="B16" s="10"/>
      <c r="C16" s="32" t="s">
        <v>36</v>
      </c>
      <c r="D16" s="67"/>
      <c r="E16" s="25"/>
      <c r="F16" s="146"/>
      <c r="G16" s="146"/>
      <c r="H16" s="146"/>
    </row>
    <row r="17" spans="1:8" ht="15.75" x14ac:dyDescent="0.25">
      <c r="A17" s="146"/>
      <c r="B17" s="10"/>
      <c r="C17" s="72" t="s">
        <v>38</v>
      </c>
      <c r="D17" s="120" t="s">
        <v>38</v>
      </c>
      <c r="E17" s="25"/>
      <c r="F17" s="146"/>
      <c r="G17" s="146"/>
      <c r="H17" s="146"/>
    </row>
    <row r="18" spans="1:8" ht="15.75" x14ac:dyDescent="0.25">
      <c r="A18" s="146"/>
      <c r="B18" s="10"/>
      <c r="C18" s="61" t="s">
        <v>80</v>
      </c>
      <c r="D18" s="67"/>
      <c r="E18" s="25"/>
      <c r="F18" s="146"/>
      <c r="G18" s="146"/>
      <c r="H18" s="146"/>
    </row>
    <row r="19" spans="1:8" ht="15.75" x14ac:dyDescent="0.25">
      <c r="A19" s="146"/>
      <c r="B19" s="10"/>
      <c r="C19" s="73" t="s">
        <v>81</v>
      </c>
      <c r="D19" s="119"/>
      <c r="E19" s="25"/>
      <c r="F19" s="146"/>
      <c r="G19" s="146"/>
      <c r="H19" s="146"/>
    </row>
    <row r="20" spans="1:8" ht="15.75" x14ac:dyDescent="0.25">
      <c r="A20" s="146"/>
      <c r="B20" s="10"/>
      <c r="C20" s="61" t="s">
        <v>82</v>
      </c>
      <c r="D20" s="67"/>
      <c r="E20" s="25"/>
      <c r="F20" s="146"/>
      <c r="G20" s="146"/>
      <c r="H20" s="146"/>
    </row>
    <row r="21" spans="1:8" ht="15.75" x14ac:dyDescent="0.25">
      <c r="A21" s="146"/>
      <c r="B21" s="10"/>
      <c r="C21" s="74" t="s">
        <v>84</v>
      </c>
      <c r="D21" s="119"/>
      <c r="E21" s="25"/>
      <c r="F21" s="146"/>
      <c r="G21" s="146"/>
      <c r="H21" s="146"/>
    </row>
    <row r="22" spans="1:8" ht="15.75" x14ac:dyDescent="0.25">
      <c r="A22" s="146"/>
      <c r="B22" s="10"/>
      <c r="C22" s="39" t="s">
        <v>83</v>
      </c>
      <c r="D22" s="67"/>
      <c r="E22" s="25"/>
      <c r="F22" s="146"/>
      <c r="G22" s="146"/>
      <c r="H22" s="146"/>
    </row>
    <row r="23" spans="1:8" ht="18" x14ac:dyDescent="0.25">
      <c r="A23" s="146"/>
      <c r="B23" s="10"/>
      <c r="C23" s="76" t="s">
        <v>85</v>
      </c>
      <c r="D23" s="121"/>
      <c r="E23" s="25"/>
      <c r="F23" s="146"/>
      <c r="G23" s="146"/>
      <c r="H23" s="146"/>
    </row>
    <row r="24" spans="1:8" ht="15.75" x14ac:dyDescent="0.25">
      <c r="A24" s="146"/>
      <c r="B24" s="10"/>
      <c r="C24" s="75" t="s">
        <v>37</v>
      </c>
      <c r="D24" s="122" t="s">
        <v>37</v>
      </c>
      <c r="E24" s="25"/>
      <c r="F24" s="146"/>
      <c r="G24" s="146"/>
      <c r="H24" s="146"/>
    </row>
    <row r="25" spans="1:8" ht="15.75" x14ac:dyDescent="0.25">
      <c r="A25" s="146"/>
      <c r="B25" s="10"/>
      <c r="C25" s="40" t="s">
        <v>39</v>
      </c>
      <c r="D25" s="67"/>
      <c r="E25" s="25"/>
      <c r="F25" s="146"/>
      <c r="G25" s="146"/>
      <c r="H25" s="146"/>
    </row>
    <row r="26" spans="1:8" ht="30" x14ac:dyDescent="0.25">
      <c r="A26" s="146"/>
      <c r="C26" s="78" t="s">
        <v>86</v>
      </c>
      <c r="D26" s="119"/>
      <c r="E26" s="25"/>
      <c r="F26" s="146"/>
      <c r="G26" s="146"/>
      <c r="H26" s="146"/>
    </row>
    <row r="27" spans="1:8" ht="15.75" x14ac:dyDescent="0.25">
      <c r="A27" s="146"/>
      <c r="B27" s="13"/>
      <c r="C27" s="40" t="s">
        <v>87</v>
      </c>
      <c r="D27" s="67"/>
      <c r="E27" s="25"/>
      <c r="F27" s="146"/>
      <c r="G27" s="146"/>
      <c r="H27" s="146"/>
    </row>
    <row r="28" spans="1:8" ht="15.75" x14ac:dyDescent="0.25">
      <c r="A28" s="146"/>
      <c r="B28" s="12"/>
      <c r="C28" s="78" t="s">
        <v>88</v>
      </c>
      <c r="D28" s="119"/>
      <c r="E28" s="25"/>
      <c r="F28" s="146"/>
      <c r="G28" s="146"/>
      <c r="H28" s="146"/>
    </row>
    <row r="29" spans="1:8" ht="15.75" x14ac:dyDescent="0.25">
      <c r="A29" s="146"/>
      <c r="B29" s="21"/>
      <c r="C29" s="40" t="s">
        <v>89</v>
      </c>
      <c r="D29" s="67"/>
      <c r="E29" s="25"/>
      <c r="F29" s="146"/>
      <c r="G29" s="146"/>
      <c r="H29" s="146"/>
    </row>
    <row r="30" spans="1:8" ht="15.75" x14ac:dyDescent="0.25">
      <c r="A30" s="146"/>
      <c r="B30" s="20" t="s">
        <v>32</v>
      </c>
      <c r="C30" s="31" t="s">
        <v>22</v>
      </c>
      <c r="D30" s="123" t="s">
        <v>22</v>
      </c>
      <c r="E30" s="25"/>
      <c r="F30" s="146"/>
      <c r="G30" s="146"/>
      <c r="H30" s="146"/>
    </row>
    <row r="31" spans="1:8" ht="15.75" x14ac:dyDescent="0.25">
      <c r="A31" s="146"/>
      <c r="B31" s="21"/>
      <c r="C31" s="80" t="s">
        <v>40</v>
      </c>
      <c r="D31" s="67"/>
      <c r="E31" s="25"/>
      <c r="F31" s="146"/>
      <c r="G31" s="146"/>
      <c r="H31" s="146"/>
    </row>
    <row r="32" spans="1:8" ht="64.5" customHeight="1" thickBot="1" x14ac:dyDescent="0.3">
      <c r="A32" s="146"/>
      <c r="B32" s="21"/>
      <c r="C32" s="81" t="s">
        <v>161</v>
      </c>
      <c r="D32" s="124"/>
      <c r="E32" s="25"/>
      <c r="F32" s="146"/>
      <c r="G32" s="146"/>
      <c r="H32" s="146"/>
    </row>
    <row r="33" spans="1:8" ht="18" customHeight="1" x14ac:dyDescent="0.25">
      <c r="A33" s="145" t="s">
        <v>4</v>
      </c>
      <c r="B33" s="85" t="s">
        <v>41</v>
      </c>
      <c r="C33" s="91" t="s">
        <v>21</v>
      </c>
      <c r="D33" s="117"/>
      <c r="E33" s="26"/>
      <c r="F33" s="145" t="s">
        <v>9</v>
      </c>
      <c r="G33" s="145">
        <v>1</v>
      </c>
      <c r="H33" s="145"/>
    </row>
    <row r="34" spans="1:8" ht="15.75" x14ac:dyDescent="0.25">
      <c r="A34" s="146"/>
      <c r="B34" s="83"/>
      <c r="C34" s="92" t="s">
        <v>42</v>
      </c>
      <c r="D34" s="119"/>
      <c r="E34" s="25"/>
      <c r="F34" s="146"/>
      <c r="G34" s="146"/>
      <c r="H34" s="146"/>
    </row>
    <row r="35" spans="1:8" ht="15.75" x14ac:dyDescent="0.25">
      <c r="A35" s="146"/>
      <c r="B35" s="83"/>
      <c r="C35" s="40" t="s">
        <v>91</v>
      </c>
      <c r="D35" s="67"/>
      <c r="E35" s="25"/>
      <c r="F35" s="146"/>
      <c r="G35" s="146"/>
      <c r="H35" s="146"/>
    </row>
    <row r="36" spans="1:8" ht="15.75" x14ac:dyDescent="0.25">
      <c r="A36" s="146"/>
      <c r="B36" s="83"/>
      <c r="C36" s="78" t="s">
        <v>92</v>
      </c>
      <c r="D36" s="119"/>
      <c r="E36" s="25"/>
      <c r="F36" s="146"/>
      <c r="G36" s="146"/>
      <c r="H36" s="146"/>
    </row>
    <row r="37" spans="1:8" ht="31.5" x14ac:dyDescent="0.25">
      <c r="A37" s="146"/>
      <c r="B37" s="84"/>
      <c r="C37" s="40" t="s">
        <v>90</v>
      </c>
      <c r="D37" s="67"/>
      <c r="E37" s="51" t="s">
        <v>66</v>
      </c>
      <c r="F37" s="146"/>
      <c r="G37" s="146"/>
      <c r="H37" s="146"/>
    </row>
    <row r="38" spans="1:8" ht="15.75" x14ac:dyDescent="0.25">
      <c r="A38" s="146"/>
      <c r="B38" s="84"/>
      <c r="C38" s="78" t="s">
        <v>36</v>
      </c>
      <c r="D38" s="119"/>
      <c r="E38" s="25"/>
      <c r="F38" s="146"/>
      <c r="G38" s="146"/>
      <c r="H38" s="146"/>
    </row>
    <row r="39" spans="1:8" ht="15.75" x14ac:dyDescent="0.25">
      <c r="A39" s="146"/>
      <c r="B39" s="83"/>
      <c r="C39" s="93" t="s">
        <v>37</v>
      </c>
      <c r="D39" s="67"/>
      <c r="E39" s="25"/>
      <c r="F39" s="146"/>
      <c r="G39" s="146"/>
      <c r="H39" s="146"/>
    </row>
    <row r="40" spans="1:8" ht="15.75" x14ac:dyDescent="0.25">
      <c r="A40" s="146"/>
      <c r="B40" s="83"/>
      <c r="C40" s="78" t="s">
        <v>93</v>
      </c>
      <c r="D40" s="119"/>
      <c r="E40" s="25"/>
      <c r="F40" s="146"/>
      <c r="G40" s="146"/>
      <c r="H40" s="146"/>
    </row>
    <row r="41" spans="1:8" ht="15.75" x14ac:dyDescent="0.25">
      <c r="A41" s="146"/>
      <c r="B41" s="83"/>
      <c r="C41" s="40" t="s">
        <v>94</v>
      </c>
      <c r="D41" s="67"/>
      <c r="E41" s="25"/>
      <c r="F41" s="146"/>
      <c r="G41" s="146"/>
      <c r="H41" s="146"/>
    </row>
    <row r="42" spans="1:8" ht="15.75" x14ac:dyDescent="0.25">
      <c r="A42" s="146"/>
      <c r="B42" s="83"/>
      <c r="C42" s="78" t="s">
        <v>95</v>
      </c>
      <c r="D42" s="119"/>
      <c r="E42" s="25"/>
      <c r="F42" s="146"/>
      <c r="G42" s="146"/>
      <c r="H42" s="146"/>
    </row>
    <row r="43" spans="1:8" ht="15.75" x14ac:dyDescent="0.25">
      <c r="A43" s="146"/>
      <c r="B43" s="83"/>
      <c r="C43" s="94" t="s">
        <v>38</v>
      </c>
      <c r="D43" s="67"/>
      <c r="E43" s="25"/>
      <c r="F43" s="146"/>
      <c r="G43" s="146"/>
      <c r="H43" s="146"/>
    </row>
    <row r="44" spans="1:8" ht="15.75" x14ac:dyDescent="0.25">
      <c r="A44" s="146"/>
      <c r="B44" s="83"/>
      <c r="C44" s="95" t="s">
        <v>96</v>
      </c>
      <c r="D44" s="119"/>
      <c r="E44" s="25"/>
      <c r="F44" s="146"/>
      <c r="G44" s="146"/>
      <c r="H44" s="146"/>
    </row>
    <row r="45" spans="1:8" ht="15.75" x14ac:dyDescent="0.25">
      <c r="A45" s="146"/>
      <c r="B45" s="83"/>
      <c r="C45" s="96" t="s">
        <v>97</v>
      </c>
      <c r="D45" s="67"/>
      <c r="E45" s="25"/>
      <c r="F45" s="146"/>
      <c r="G45" s="146"/>
      <c r="H45" s="146"/>
    </row>
    <row r="46" spans="1:8" ht="15.75" x14ac:dyDescent="0.25">
      <c r="A46" s="146"/>
      <c r="B46" s="83"/>
      <c r="C46" s="95" t="s">
        <v>98</v>
      </c>
      <c r="D46" s="119"/>
      <c r="E46" s="25"/>
      <c r="F46" s="146"/>
      <c r="G46" s="146"/>
      <c r="H46" s="146"/>
    </row>
    <row r="47" spans="1:8" ht="15.75" x14ac:dyDescent="0.25">
      <c r="A47" s="146"/>
      <c r="B47" s="83"/>
      <c r="C47" s="40" t="s">
        <v>99</v>
      </c>
      <c r="D47" s="67"/>
      <c r="E47" s="25"/>
      <c r="F47" s="146"/>
      <c r="G47" s="146"/>
      <c r="H47" s="146"/>
    </row>
    <row r="48" spans="1:8" ht="15.75" x14ac:dyDescent="0.25">
      <c r="A48" s="146"/>
      <c r="B48" s="83"/>
      <c r="C48" s="78" t="s">
        <v>100</v>
      </c>
      <c r="D48" s="119"/>
      <c r="E48" s="25"/>
      <c r="F48" s="146"/>
      <c r="G48" s="146"/>
      <c r="H48" s="146"/>
    </row>
    <row r="49" spans="1:10" ht="18" x14ac:dyDescent="0.25">
      <c r="A49" s="146"/>
      <c r="B49" s="83"/>
      <c r="C49" s="40" t="s">
        <v>101</v>
      </c>
      <c r="D49" s="67"/>
      <c r="E49" s="25"/>
      <c r="F49" s="146"/>
      <c r="G49" s="146"/>
      <c r="H49" s="146"/>
    </row>
    <row r="50" spans="1:10" ht="63.75" customHeight="1" x14ac:dyDescent="0.25">
      <c r="A50" s="146"/>
      <c r="B50" s="83"/>
      <c r="C50" s="97" t="s">
        <v>161</v>
      </c>
      <c r="D50" s="119"/>
      <c r="E50" s="25"/>
      <c r="F50" s="146"/>
      <c r="G50" s="146"/>
      <c r="H50" s="146"/>
    </row>
    <row r="51" spans="1:10" ht="15.75" x14ac:dyDescent="0.25">
      <c r="A51" s="146"/>
      <c r="B51" s="20" t="s">
        <v>14</v>
      </c>
      <c r="C51" s="31" t="s">
        <v>22</v>
      </c>
      <c r="D51" s="123" t="s">
        <v>22</v>
      </c>
      <c r="E51" s="25"/>
      <c r="F51" s="146"/>
      <c r="G51" s="146"/>
      <c r="H51" s="146"/>
    </row>
    <row r="52" spans="1:10" ht="16.5" thickBot="1" x14ac:dyDescent="0.3">
      <c r="A52" s="147"/>
      <c r="B52" s="86"/>
      <c r="C52" s="48" t="s">
        <v>28</v>
      </c>
      <c r="D52" s="125"/>
      <c r="E52" s="45"/>
      <c r="F52" s="147"/>
      <c r="G52" s="147"/>
      <c r="H52" s="147"/>
    </row>
    <row r="53" spans="1:10" ht="21" customHeight="1" x14ac:dyDescent="0.25">
      <c r="A53" s="145" t="s">
        <v>5</v>
      </c>
      <c r="B53" s="87" t="s">
        <v>43</v>
      </c>
      <c r="C53" s="91" t="s">
        <v>21</v>
      </c>
      <c r="D53" s="109"/>
      <c r="E53" s="103"/>
      <c r="F53" s="146" t="s">
        <v>9</v>
      </c>
      <c r="G53" s="146">
        <v>1</v>
      </c>
      <c r="H53" s="146"/>
    </row>
    <row r="54" spans="1:10" ht="15.75" x14ac:dyDescent="0.25">
      <c r="A54" s="146"/>
      <c r="B54" s="83"/>
      <c r="C54" s="92" t="s">
        <v>42</v>
      </c>
      <c r="D54" s="126"/>
      <c r="E54" s="25"/>
      <c r="F54" s="146"/>
      <c r="G54" s="146"/>
      <c r="H54" s="146"/>
    </row>
    <row r="55" spans="1:10" ht="30" x14ac:dyDescent="0.25">
      <c r="A55" s="146"/>
      <c r="B55" s="84"/>
      <c r="C55" s="40" t="s">
        <v>102</v>
      </c>
      <c r="D55" s="127"/>
      <c r="E55" s="25"/>
      <c r="F55" s="146"/>
      <c r="G55" s="146"/>
      <c r="H55" s="146"/>
    </row>
    <row r="56" spans="1:10" ht="31.5" x14ac:dyDescent="0.25">
      <c r="A56" s="146"/>
      <c r="B56" s="84"/>
      <c r="C56" s="78" t="s">
        <v>77</v>
      </c>
      <c r="D56" s="126"/>
      <c r="E56" s="51" t="s">
        <v>66</v>
      </c>
      <c r="F56" s="146"/>
      <c r="G56" s="146"/>
      <c r="H56" s="146"/>
    </row>
    <row r="57" spans="1:10" ht="15.75" x14ac:dyDescent="0.25">
      <c r="A57" s="146"/>
      <c r="B57" s="84"/>
      <c r="C57" s="40" t="s">
        <v>36</v>
      </c>
      <c r="D57" s="127"/>
      <c r="E57" s="25"/>
      <c r="F57" s="146"/>
      <c r="G57" s="146"/>
      <c r="H57" s="146"/>
    </row>
    <row r="58" spans="1:10" ht="15.75" x14ac:dyDescent="0.25">
      <c r="A58" s="146"/>
      <c r="B58" s="84"/>
      <c r="C58" s="108" t="s">
        <v>37</v>
      </c>
      <c r="D58" s="128" t="s">
        <v>37</v>
      </c>
      <c r="E58" s="25"/>
      <c r="F58" s="146"/>
      <c r="G58" s="146"/>
      <c r="H58" s="146"/>
    </row>
    <row r="59" spans="1:10" ht="15.75" x14ac:dyDescent="0.25">
      <c r="A59" s="146"/>
      <c r="B59" s="84"/>
      <c r="C59" s="40" t="s">
        <v>103</v>
      </c>
      <c r="D59" s="127"/>
      <c r="E59" s="25"/>
      <c r="F59" s="146"/>
      <c r="G59" s="146"/>
      <c r="H59" s="146"/>
    </row>
    <row r="60" spans="1:10" ht="15.75" x14ac:dyDescent="0.25">
      <c r="A60" s="146"/>
      <c r="B60" s="84"/>
      <c r="C60" s="78" t="s">
        <v>104</v>
      </c>
      <c r="D60" s="126"/>
      <c r="E60" s="25"/>
      <c r="F60" s="146"/>
      <c r="G60" s="146"/>
      <c r="H60" s="146"/>
    </row>
    <row r="61" spans="1:10" ht="15.75" x14ac:dyDescent="0.25">
      <c r="A61" s="146"/>
      <c r="B61" s="84"/>
      <c r="C61" s="40" t="s">
        <v>105</v>
      </c>
      <c r="D61" s="127"/>
      <c r="E61" s="25"/>
      <c r="F61" s="146"/>
      <c r="G61" s="146"/>
      <c r="H61" s="146"/>
    </row>
    <row r="62" spans="1:10" ht="15.75" x14ac:dyDescent="0.25">
      <c r="A62" s="146"/>
      <c r="B62" s="83"/>
      <c r="C62" s="108" t="s">
        <v>38</v>
      </c>
      <c r="D62" s="128" t="s">
        <v>38</v>
      </c>
      <c r="E62" s="25"/>
      <c r="F62" s="146"/>
      <c r="G62" s="146"/>
      <c r="H62" s="146"/>
    </row>
    <row r="63" spans="1:10" ht="18.75" x14ac:dyDescent="0.4">
      <c r="A63" s="146"/>
      <c r="B63" s="83"/>
      <c r="C63" s="96" t="s">
        <v>106</v>
      </c>
      <c r="D63" s="127"/>
      <c r="E63" s="25"/>
      <c r="F63" s="146"/>
      <c r="G63" s="146"/>
      <c r="H63" s="146"/>
      <c r="J63" s="23"/>
    </row>
    <row r="64" spans="1:10" ht="15.75" x14ac:dyDescent="0.25">
      <c r="A64" s="146"/>
      <c r="B64" s="83"/>
      <c r="C64" s="95" t="s">
        <v>107</v>
      </c>
      <c r="D64" s="126"/>
      <c r="E64" s="25"/>
      <c r="F64" s="146"/>
      <c r="G64" s="146"/>
      <c r="H64" s="146"/>
    </row>
    <row r="65" spans="1:8" ht="15.75" x14ac:dyDescent="0.25">
      <c r="A65" s="146"/>
      <c r="B65" s="83"/>
      <c r="C65" s="96" t="s">
        <v>108</v>
      </c>
      <c r="D65" s="127"/>
      <c r="E65" s="25"/>
      <c r="F65" s="146"/>
      <c r="G65" s="146"/>
      <c r="H65" s="146"/>
    </row>
    <row r="66" spans="1:8" ht="15.75" x14ac:dyDescent="0.25">
      <c r="A66" s="146"/>
      <c r="B66" s="83"/>
      <c r="C66" s="78" t="s">
        <v>109</v>
      </c>
      <c r="D66" s="126"/>
      <c r="E66" s="25"/>
      <c r="F66" s="146"/>
      <c r="G66" s="146"/>
      <c r="H66" s="146"/>
    </row>
    <row r="67" spans="1:8" ht="15.75" x14ac:dyDescent="0.25">
      <c r="A67" s="146"/>
      <c r="B67" s="83"/>
      <c r="C67" s="40" t="s">
        <v>83</v>
      </c>
      <c r="D67" s="127"/>
      <c r="E67" s="25"/>
      <c r="F67" s="146"/>
      <c r="G67" s="146"/>
      <c r="H67" s="146"/>
    </row>
    <row r="68" spans="1:8" ht="18" x14ac:dyDescent="0.25">
      <c r="A68" s="146"/>
      <c r="B68" s="83"/>
      <c r="C68" s="78" t="s">
        <v>110</v>
      </c>
      <c r="D68" s="126"/>
      <c r="E68" s="25"/>
      <c r="F68" s="146"/>
      <c r="G68" s="146"/>
      <c r="H68" s="146"/>
    </row>
    <row r="69" spans="1:8" ht="60" customHeight="1" x14ac:dyDescent="0.25">
      <c r="A69" s="146"/>
      <c r="B69" s="84"/>
      <c r="C69" s="98" t="s">
        <v>161</v>
      </c>
      <c r="D69" s="127"/>
      <c r="E69" s="25"/>
      <c r="F69" s="146"/>
      <c r="G69" s="146"/>
      <c r="H69" s="146"/>
    </row>
    <row r="70" spans="1:8" ht="15.75" x14ac:dyDescent="0.25">
      <c r="A70" s="146"/>
      <c r="B70" s="20" t="s">
        <v>14</v>
      </c>
      <c r="C70" s="31" t="s">
        <v>22</v>
      </c>
      <c r="D70" s="123" t="s">
        <v>22</v>
      </c>
      <c r="E70" s="25"/>
      <c r="F70" s="146"/>
      <c r="G70" s="146"/>
      <c r="H70" s="146"/>
    </row>
    <row r="71" spans="1:8" ht="16.5" thickBot="1" x14ac:dyDescent="0.3">
      <c r="A71" s="147"/>
      <c r="B71" s="12"/>
      <c r="C71" s="48" t="s">
        <v>28</v>
      </c>
      <c r="D71" s="129"/>
      <c r="E71" s="25"/>
      <c r="F71" s="146"/>
      <c r="G71" s="146"/>
      <c r="H71" s="146"/>
    </row>
    <row r="72" spans="1:8" ht="15.75" x14ac:dyDescent="0.25">
      <c r="A72" s="145" t="s">
        <v>6</v>
      </c>
      <c r="B72" s="88" t="s">
        <v>46</v>
      </c>
      <c r="C72" s="104" t="s">
        <v>21</v>
      </c>
      <c r="D72" s="130"/>
      <c r="E72" s="44"/>
      <c r="F72" s="145" t="s">
        <v>9</v>
      </c>
      <c r="G72" s="145">
        <v>1</v>
      </c>
      <c r="H72" s="145"/>
    </row>
    <row r="73" spans="1:8" ht="15.75" x14ac:dyDescent="0.25">
      <c r="A73" s="146"/>
      <c r="B73" s="87"/>
      <c r="C73" s="94" t="s">
        <v>42</v>
      </c>
      <c r="D73" s="127"/>
      <c r="E73" s="17"/>
      <c r="F73" s="146"/>
      <c r="G73" s="146"/>
      <c r="H73" s="146"/>
    </row>
    <row r="74" spans="1:8" ht="60" x14ac:dyDescent="0.25">
      <c r="A74" s="146"/>
      <c r="B74" s="87"/>
      <c r="C74" s="92" t="s">
        <v>111</v>
      </c>
      <c r="D74" s="126"/>
      <c r="E74" s="17"/>
      <c r="F74" s="146"/>
      <c r="G74" s="146"/>
      <c r="H74" s="146"/>
    </row>
    <row r="75" spans="1:8" ht="30" x14ac:dyDescent="0.25">
      <c r="A75" s="146"/>
      <c r="B75" s="87"/>
      <c r="C75" s="40" t="s">
        <v>112</v>
      </c>
      <c r="D75" s="127"/>
      <c r="E75" s="17"/>
      <c r="F75" s="146"/>
      <c r="G75" s="146"/>
      <c r="H75" s="146"/>
    </row>
    <row r="76" spans="1:8" ht="45" x14ac:dyDescent="0.25">
      <c r="A76" s="146"/>
      <c r="B76" s="87"/>
      <c r="C76" s="92" t="s">
        <v>113</v>
      </c>
      <c r="D76" s="126"/>
      <c r="E76" s="17"/>
      <c r="F76" s="146"/>
      <c r="G76" s="146"/>
      <c r="H76" s="146"/>
    </row>
    <row r="77" spans="1:8" ht="30" x14ac:dyDescent="0.25">
      <c r="A77" s="146"/>
      <c r="B77" s="87"/>
      <c r="C77" s="40" t="s">
        <v>114</v>
      </c>
      <c r="D77" s="127"/>
      <c r="E77" s="17"/>
      <c r="F77" s="146"/>
      <c r="G77" s="146"/>
      <c r="H77" s="146"/>
    </row>
    <row r="78" spans="1:8" ht="30" x14ac:dyDescent="0.25">
      <c r="A78" s="146"/>
      <c r="B78" s="87"/>
      <c r="C78" s="78" t="s">
        <v>115</v>
      </c>
      <c r="D78" s="126"/>
      <c r="E78" s="17"/>
      <c r="F78" s="146"/>
      <c r="G78" s="146"/>
      <c r="H78" s="146"/>
    </row>
    <row r="79" spans="1:8" ht="15.75" x14ac:dyDescent="0.25">
      <c r="A79" s="146"/>
      <c r="B79" s="87"/>
      <c r="C79" s="40" t="s">
        <v>116</v>
      </c>
      <c r="D79" s="127"/>
      <c r="E79" s="17"/>
      <c r="F79" s="146"/>
      <c r="G79" s="146"/>
      <c r="H79" s="146"/>
    </row>
    <row r="80" spans="1:8" ht="15.75" x14ac:dyDescent="0.25">
      <c r="A80" s="146"/>
      <c r="B80" s="87"/>
      <c r="C80" s="106" t="s">
        <v>118</v>
      </c>
      <c r="D80" s="131"/>
      <c r="E80" s="17"/>
      <c r="F80" s="146"/>
      <c r="G80" s="146"/>
      <c r="H80" s="146"/>
    </row>
    <row r="81" spans="1:8" ht="15.75" x14ac:dyDescent="0.25">
      <c r="A81" s="146"/>
      <c r="B81" s="87"/>
      <c r="C81" s="78" t="s">
        <v>119</v>
      </c>
      <c r="D81" s="126"/>
      <c r="E81" s="17"/>
      <c r="F81" s="146"/>
      <c r="G81" s="146"/>
      <c r="H81" s="146"/>
    </row>
    <row r="82" spans="1:8" ht="15.75" x14ac:dyDescent="0.25">
      <c r="A82" s="146"/>
      <c r="B82" s="87"/>
      <c r="C82" s="77" t="s">
        <v>117</v>
      </c>
      <c r="D82" s="132"/>
      <c r="E82" s="17"/>
      <c r="F82" s="146"/>
      <c r="G82" s="146"/>
      <c r="H82" s="146"/>
    </row>
    <row r="83" spans="1:8" ht="15.75" x14ac:dyDescent="0.25">
      <c r="A83" s="146"/>
      <c r="B83" s="87"/>
      <c r="C83" s="105" t="s">
        <v>44</v>
      </c>
      <c r="D83" s="132"/>
      <c r="E83" s="17"/>
      <c r="F83" s="146"/>
      <c r="G83" s="146"/>
      <c r="H83" s="146"/>
    </row>
    <row r="84" spans="1:8" ht="15.75" x14ac:dyDescent="0.25">
      <c r="A84" s="146"/>
      <c r="B84" s="87"/>
      <c r="C84" s="110" t="s">
        <v>37</v>
      </c>
      <c r="D84" s="133" t="s">
        <v>37</v>
      </c>
      <c r="E84" s="17"/>
      <c r="F84" s="146"/>
      <c r="G84" s="146"/>
      <c r="H84" s="146"/>
    </row>
    <row r="85" spans="1:8" ht="15.75" x14ac:dyDescent="0.25">
      <c r="A85" s="146"/>
      <c r="B85" s="87"/>
      <c r="C85" s="96" t="s">
        <v>120</v>
      </c>
      <c r="D85" s="127"/>
      <c r="E85" s="17"/>
      <c r="F85" s="146"/>
      <c r="G85" s="146"/>
      <c r="H85" s="146"/>
    </row>
    <row r="86" spans="1:8" ht="31.5" x14ac:dyDescent="0.25">
      <c r="A86" s="146"/>
      <c r="B86" s="87"/>
      <c r="C86" s="73" t="s">
        <v>121</v>
      </c>
      <c r="D86" s="126"/>
      <c r="E86" s="51" t="s">
        <v>66</v>
      </c>
      <c r="F86" s="146"/>
      <c r="G86" s="146"/>
      <c r="H86" s="146"/>
    </row>
    <row r="87" spans="1:8" ht="15.75" x14ac:dyDescent="0.25">
      <c r="A87" s="146"/>
      <c r="B87" s="87"/>
      <c r="C87" s="61" t="s">
        <v>122</v>
      </c>
      <c r="D87" s="127"/>
      <c r="E87" s="17"/>
      <c r="F87" s="146"/>
      <c r="G87" s="146"/>
      <c r="H87" s="146"/>
    </row>
    <row r="88" spans="1:8" ht="15.75" x14ac:dyDescent="0.25">
      <c r="A88" s="146"/>
      <c r="B88" s="87"/>
      <c r="C88" s="74" t="s">
        <v>123</v>
      </c>
      <c r="D88" s="126"/>
      <c r="E88" s="17"/>
      <c r="F88" s="146"/>
      <c r="G88" s="146"/>
      <c r="H88" s="146"/>
    </row>
    <row r="89" spans="1:8" ht="15.75" x14ac:dyDescent="0.25">
      <c r="A89" s="146"/>
      <c r="B89" s="87"/>
      <c r="C89" s="39" t="s">
        <v>124</v>
      </c>
      <c r="D89" s="127"/>
      <c r="E89" s="17"/>
      <c r="F89" s="146"/>
      <c r="G89" s="146"/>
      <c r="H89" s="146"/>
    </row>
    <row r="90" spans="1:8" ht="15.75" x14ac:dyDescent="0.25">
      <c r="A90" s="146"/>
      <c r="B90" s="87"/>
      <c r="C90" s="74" t="s">
        <v>125</v>
      </c>
      <c r="D90" s="126"/>
      <c r="E90" s="17"/>
      <c r="F90" s="146"/>
      <c r="G90" s="146"/>
      <c r="H90" s="146"/>
    </row>
    <row r="91" spans="1:8" ht="15.75" x14ac:dyDescent="0.25">
      <c r="A91" s="146"/>
      <c r="B91" s="87"/>
      <c r="C91" s="39" t="s">
        <v>126</v>
      </c>
      <c r="D91" s="127"/>
      <c r="E91" s="17"/>
      <c r="F91" s="146"/>
      <c r="G91" s="146"/>
      <c r="H91" s="146"/>
    </row>
    <row r="92" spans="1:8" ht="15.75" x14ac:dyDescent="0.25">
      <c r="A92" s="146"/>
      <c r="B92" s="87"/>
      <c r="C92" s="74" t="s">
        <v>127</v>
      </c>
      <c r="D92" s="126"/>
      <c r="E92" s="17"/>
      <c r="F92" s="146"/>
      <c r="G92" s="146"/>
      <c r="H92" s="146"/>
    </row>
    <row r="93" spans="1:8" ht="15.75" x14ac:dyDescent="0.25">
      <c r="A93" s="146"/>
      <c r="B93" s="87"/>
      <c r="C93" s="39" t="s">
        <v>128</v>
      </c>
      <c r="D93" s="127"/>
      <c r="E93" s="17"/>
      <c r="F93" s="146"/>
      <c r="G93" s="146"/>
      <c r="H93" s="146"/>
    </row>
    <row r="94" spans="1:8" ht="15" customHeight="1" x14ac:dyDescent="0.25">
      <c r="A94" s="146"/>
      <c r="B94" s="83"/>
      <c r="C94" s="74" t="s">
        <v>129</v>
      </c>
      <c r="D94" s="126"/>
      <c r="E94" s="17"/>
      <c r="F94" s="146"/>
      <c r="G94" s="146"/>
      <c r="H94" s="146"/>
    </row>
    <row r="95" spans="1:8" ht="15" customHeight="1" x14ac:dyDescent="0.25">
      <c r="A95" s="146"/>
      <c r="B95" s="83"/>
      <c r="C95" s="39" t="s">
        <v>130</v>
      </c>
      <c r="D95" s="127"/>
      <c r="E95" s="17"/>
      <c r="F95" s="146"/>
      <c r="G95" s="146"/>
      <c r="H95" s="146"/>
    </row>
    <row r="96" spans="1:8" ht="15" customHeight="1" x14ac:dyDescent="0.25">
      <c r="A96" s="146"/>
      <c r="B96" s="83"/>
      <c r="C96" s="74" t="s">
        <v>131</v>
      </c>
      <c r="D96" s="126"/>
      <c r="E96" s="17"/>
      <c r="F96" s="146"/>
      <c r="G96" s="146"/>
      <c r="H96" s="146"/>
    </row>
    <row r="97" spans="1:8" ht="15.75" x14ac:dyDescent="0.25">
      <c r="A97" s="146"/>
      <c r="B97" s="84"/>
      <c r="C97" s="39" t="s">
        <v>132</v>
      </c>
      <c r="D97" s="127"/>
      <c r="E97" s="17"/>
      <c r="F97" s="146"/>
      <c r="G97" s="146"/>
      <c r="H97" s="146"/>
    </row>
    <row r="98" spans="1:8" ht="15.75" x14ac:dyDescent="0.25">
      <c r="A98" s="146"/>
      <c r="B98" s="83"/>
      <c r="C98" s="74" t="s">
        <v>133</v>
      </c>
      <c r="D98" s="126"/>
      <c r="E98" s="17"/>
      <c r="F98" s="146"/>
      <c r="G98" s="146"/>
      <c r="H98" s="146"/>
    </row>
    <row r="99" spans="1:8" ht="16.5" thickBot="1" x14ac:dyDescent="0.3">
      <c r="A99" s="146"/>
      <c r="B99" s="83"/>
      <c r="C99" s="39" t="s">
        <v>134</v>
      </c>
      <c r="D99" s="127"/>
      <c r="E99" s="17"/>
      <c r="F99" s="146"/>
      <c r="G99" s="146"/>
      <c r="H99" s="146"/>
    </row>
    <row r="100" spans="1:8" ht="17.25" customHeight="1" thickBot="1" x14ac:dyDescent="0.3">
      <c r="A100" s="146"/>
      <c r="B100" s="83"/>
      <c r="C100" s="46" t="s">
        <v>38</v>
      </c>
      <c r="D100" s="134" t="s">
        <v>38</v>
      </c>
      <c r="E100" s="17"/>
      <c r="F100" s="146"/>
      <c r="G100" s="146"/>
      <c r="H100" s="146"/>
    </row>
    <row r="101" spans="1:8" ht="15.75" x14ac:dyDescent="0.25">
      <c r="A101" s="146"/>
      <c r="B101" s="83"/>
      <c r="C101" s="96" t="s">
        <v>135</v>
      </c>
      <c r="D101" s="127"/>
      <c r="E101" s="17"/>
      <c r="F101" s="146"/>
      <c r="G101" s="146"/>
      <c r="H101" s="146"/>
    </row>
    <row r="102" spans="1:8" ht="15.75" x14ac:dyDescent="0.25">
      <c r="A102" s="146"/>
      <c r="B102" s="83"/>
      <c r="C102" s="95" t="s">
        <v>136</v>
      </c>
      <c r="D102" s="126"/>
      <c r="E102" s="17"/>
      <c r="F102" s="146"/>
      <c r="G102" s="146"/>
      <c r="H102" s="146"/>
    </row>
    <row r="103" spans="1:8" ht="15.75" x14ac:dyDescent="0.25">
      <c r="A103" s="146"/>
      <c r="B103" s="83"/>
      <c r="C103" s="96" t="s">
        <v>137</v>
      </c>
      <c r="D103" s="127"/>
      <c r="E103" s="17"/>
      <c r="F103" s="146"/>
      <c r="G103" s="146"/>
      <c r="H103" s="146"/>
    </row>
    <row r="104" spans="1:8" ht="18" x14ac:dyDescent="0.25">
      <c r="A104" s="146"/>
      <c r="B104" s="20" t="s">
        <v>14</v>
      </c>
      <c r="C104" s="78" t="s">
        <v>138</v>
      </c>
      <c r="D104" s="126"/>
      <c r="E104" s="17"/>
      <c r="F104" s="146"/>
      <c r="G104" s="146"/>
      <c r="H104" s="146"/>
    </row>
    <row r="105" spans="1:8" ht="15.75" x14ac:dyDescent="0.25">
      <c r="A105" s="146"/>
      <c r="B105" s="12"/>
      <c r="C105" s="94" t="s">
        <v>45</v>
      </c>
      <c r="D105" s="127"/>
      <c r="E105" s="17"/>
      <c r="F105" s="146"/>
      <c r="G105" s="146"/>
      <c r="H105" s="146"/>
    </row>
    <row r="106" spans="1:8" ht="66" customHeight="1" thickBot="1" x14ac:dyDescent="0.3">
      <c r="A106" s="146"/>
      <c r="B106" s="12"/>
      <c r="C106" s="107" t="s">
        <v>161</v>
      </c>
      <c r="D106" s="131"/>
      <c r="E106" s="25"/>
      <c r="F106" s="146"/>
      <c r="G106" s="146"/>
      <c r="H106" s="146"/>
    </row>
    <row r="107" spans="1:8" ht="16.5" thickBot="1" x14ac:dyDescent="0.3">
      <c r="A107" s="146"/>
      <c r="B107" s="20" t="s">
        <v>14</v>
      </c>
      <c r="C107" s="35" t="s">
        <v>22</v>
      </c>
      <c r="D107" s="135" t="s">
        <v>22</v>
      </c>
      <c r="E107" s="25"/>
      <c r="F107" s="146"/>
      <c r="G107" s="146"/>
      <c r="H107" s="146"/>
    </row>
    <row r="108" spans="1:8" ht="16.5" thickBot="1" x14ac:dyDescent="0.3">
      <c r="A108" s="147"/>
      <c r="B108" s="12"/>
      <c r="C108" s="79" t="s">
        <v>28</v>
      </c>
      <c r="D108" s="127"/>
      <c r="E108" s="25"/>
      <c r="F108" s="146"/>
      <c r="G108" s="146"/>
      <c r="H108" s="146"/>
    </row>
    <row r="109" spans="1:8" ht="15.75" x14ac:dyDescent="0.25">
      <c r="A109" s="158" t="s">
        <v>47</v>
      </c>
      <c r="B109" s="89"/>
      <c r="C109" s="99" t="s">
        <v>21</v>
      </c>
      <c r="D109" s="136"/>
      <c r="E109" s="18"/>
      <c r="F109" s="145" t="s">
        <v>50</v>
      </c>
      <c r="G109" s="145">
        <v>1</v>
      </c>
      <c r="H109" s="145"/>
    </row>
    <row r="110" spans="1:8" ht="15.75" x14ac:dyDescent="0.25">
      <c r="A110" s="159"/>
      <c r="B110" s="12"/>
      <c r="C110" s="100" t="s">
        <v>48</v>
      </c>
      <c r="D110" s="137"/>
      <c r="E110" s="17"/>
      <c r="F110" s="146"/>
      <c r="G110" s="146"/>
      <c r="H110" s="146"/>
    </row>
    <row r="111" spans="1:8" ht="60" x14ac:dyDescent="0.25">
      <c r="A111" s="159"/>
      <c r="B111" s="12"/>
      <c r="C111" s="78" t="s">
        <v>139</v>
      </c>
      <c r="D111" s="126"/>
      <c r="E111" s="17"/>
      <c r="F111" s="146"/>
      <c r="G111" s="146"/>
      <c r="H111" s="146"/>
    </row>
    <row r="112" spans="1:8" ht="30" x14ac:dyDescent="0.25">
      <c r="A112" s="159"/>
      <c r="B112" s="12"/>
      <c r="C112" s="101" t="s">
        <v>140</v>
      </c>
      <c r="D112" s="137"/>
      <c r="E112" s="17"/>
      <c r="F112" s="146"/>
      <c r="G112" s="146"/>
      <c r="H112" s="146"/>
    </row>
    <row r="113" spans="1:8" ht="45" x14ac:dyDescent="0.25">
      <c r="A113" s="159"/>
      <c r="B113" s="12"/>
      <c r="C113" s="112" t="s">
        <v>141</v>
      </c>
      <c r="D113" s="126"/>
      <c r="E113" s="17"/>
      <c r="F113" s="146"/>
      <c r="G113" s="146"/>
      <c r="H113" s="146"/>
    </row>
    <row r="114" spans="1:8" ht="47.25" x14ac:dyDescent="0.25">
      <c r="A114" s="159"/>
      <c r="B114" s="12"/>
      <c r="C114" s="101" t="s">
        <v>142</v>
      </c>
      <c r="D114" s="137"/>
      <c r="E114" s="34" t="s">
        <v>67</v>
      </c>
      <c r="F114" s="146"/>
      <c r="G114" s="146"/>
      <c r="H114" s="146"/>
    </row>
    <row r="115" spans="1:8" ht="15.75" x14ac:dyDescent="0.25">
      <c r="A115" s="159"/>
      <c r="B115" s="12"/>
      <c r="C115" s="112" t="s">
        <v>143</v>
      </c>
      <c r="D115" s="126"/>
      <c r="E115" s="17"/>
      <c r="F115" s="146"/>
      <c r="G115" s="146"/>
      <c r="H115" s="146"/>
    </row>
    <row r="116" spans="1:8" ht="30" x14ac:dyDescent="0.25">
      <c r="A116" s="159"/>
      <c r="B116" s="12"/>
      <c r="C116" s="101" t="s">
        <v>144</v>
      </c>
      <c r="D116" s="137"/>
      <c r="E116" s="17"/>
      <c r="F116" s="146"/>
      <c r="G116" s="146"/>
      <c r="H116" s="146"/>
    </row>
    <row r="117" spans="1:8" ht="45" x14ac:dyDescent="0.25">
      <c r="A117" s="159"/>
      <c r="B117" s="12"/>
      <c r="C117" s="112" t="s">
        <v>145</v>
      </c>
      <c r="D117" s="126"/>
      <c r="E117" s="17"/>
      <c r="F117" s="146"/>
      <c r="G117" s="146"/>
      <c r="H117" s="146"/>
    </row>
    <row r="118" spans="1:8" ht="30" x14ac:dyDescent="0.25">
      <c r="A118" s="159"/>
      <c r="B118" s="12"/>
      <c r="C118" s="113" t="s">
        <v>146</v>
      </c>
      <c r="D118" s="126"/>
      <c r="E118" s="17"/>
      <c r="F118" s="146"/>
      <c r="G118" s="146"/>
      <c r="H118" s="146"/>
    </row>
    <row r="119" spans="1:8" ht="15.75" x14ac:dyDescent="0.25">
      <c r="A119" s="159"/>
      <c r="B119" s="12"/>
      <c r="C119" s="40" t="s">
        <v>36</v>
      </c>
      <c r="D119" s="137"/>
      <c r="E119" s="17"/>
      <c r="F119" s="146"/>
      <c r="G119" s="146"/>
      <c r="H119" s="146"/>
    </row>
    <row r="120" spans="1:8" ht="15.75" x14ac:dyDescent="0.25">
      <c r="A120" s="159"/>
      <c r="B120" s="20" t="s">
        <v>14</v>
      </c>
      <c r="C120" s="111" t="s">
        <v>49</v>
      </c>
      <c r="D120" s="138" t="s">
        <v>49</v>
      </c>
      <c r="E120" s="17"/>
      <c r="F120" s="146"/>
      <c r="G120" s="146"/>
      <c r="H120" s="146"/>
    </row>
    <row r="121" spans="1:8" ht="15.75" x14ac:dyDescent="0.25">
      <c r="A121" s="159"/>
      <c r="B121" s="12"/>
      <c r="C121" s="96" t="s">
        <v>147</v>
      </c>
      <c r="D121" s="137"/>
      <c r="E121" s="17"/>
      <c r="F121" s="146"/>
      <c r="G121" s="146"/>
      <c r="H121" s="146"/>
    </row>
    <row r="122" spans="1:8" ht="15.75" x14ac:dyDescent="0.25">
      <c r="A122" s="159"/>
      <c r="B122" s="12"/>
      <c r="C122" s="95" t="s">
        <v>148</v>
      </c>
      <c r="D122" s="126"/>
      <c r="E122" s="17"/>
      <c r="F122" s="146"/>
      <c r="G122" s="146"/>
      <c r="H122" s="146"/>
    </row>
    <row r="123" spans="1:8" ht="15.75" x14ac:dyDescent="0.25">
      <c r="A123" s="159"/>
      <c r="B123" s="12"/>
      <c r="C123" s="96" t="s">
        <v>149</v>
      </c>
      <c r="D123" s="137"/>
      <c r="E123" s="17"/>
      <c r="F123" s="146"/>
      <c r="G123" s="146"/>
      <c r="H123" s="146"/>
    </row>
    <row r="124" spans="1:8" ht="15.75" x14ac:dyDescent="0.25">
      <c r="A124" s="159"/>
      <c r="B124" s="12"/>
      <c r="C124" s="112" t="s">
        <v>150</v>
      </c>
      <c r="D124" s="126"/>
      <c r="E124" s="17"/>
      <c r="F124" s="146"/>
      <c r="G124" s="146"/>
      <c r="H124" s="146"/>
    </row>
    <row r="125" spans="1:8" ht="18" x14ac:dyDescent="0.25">
      <c r="A125" s="159"/>
      <c r="B125" s="12"/>
      <c r="C125" s="101" t="s">
        <v>151</v>
      </c>
      <c r="D125" s="137"/>
      <c r="E125" s="17"/>
      <c r="F125" s="146"/>
      <c r="G125" s="146"/>
      <c r="H125" s="146"/>
    </row>
    <row r="126" spans="1:8" ht="61.5" customHeight="1" x14ac:dyDescent="0.25">
      <c r="A126" s="159"/>
      <c r="B126" s="12"/>
      <c r="C126" s="114" t="s">
        <v>161</v>
      </c>
      <c r="D126" s="126"/>
      <c r="E126" s="17"/>
      <c r="F126" s="146"/>
      <c r="G126" s="146"/>
      <c r="H126" s="146"/>
    </row>
    <row r="127" spans="1:8" ht="15.75" x14ac:dyDescent="0.25">
      <c r="A127" s="22"/>
      <c r="B127" s="12"/>
      <c r="C127" s="31" t="s">
        <v>22</v>
      </c>
      <c r="D127" s="123" t="s">
        <v>22</v>
      </c>
      <c r="E127" s="17"/>
      <c r="F127" s="146"/>
      <c r="G127" s="146"/>
      <c r="H127" s="146"/>
    </row>
    <row r="128" spans="1:8" ht="16.5" thickBot="1" x14ac:dyDescent="0.3">
      <c r="A128" s="43"/>
      <c r="B128" s="90"/>
      <c r="C128" s="102" t="s">
        <v>28</v>
      </c>
      <c r="D128" s="139"/>
      <c r="E128" s="24"/>
      <c r="F128" s="147"/>
      <c r="G128" s="147"/>
      <c r="H128" s="147"/>
    </row>
    <row r="129" spans="1:8" ht="32.25" thickBot="1" x14ac:dyDescent="0.3">
      <c r="A129" s="43" t="s">
        <v>51</v>
      </c>
      <c r="B129" s="52" t="s">
        <v>52</v>
      </c>
      <c r="C129" s="152" t="s">
        <v>64</v>
      </c>
      <c r="D129" s="153"/>
      <c r="E129" s="59" t="s">
        <v>68</v>
      </c>
      <c r="F129" s="38" t="s">
        <v>53</v>
      </c>
      <c r="G129" s="42">
        <v>4</v>
      </c>
      <c r="H129" s="33"/>
    </row>
    <row r="130" spans="1:8" ht="16.5" thickBot="1" x14ac:dyDescent="0.3">
      <c r="A130" s="155" t="s">
        <v>10</v>
      </c>
      <c r="B130" s="156"/>
      <c r="C130" s="156"/>
      <c r="D130" s="156"/>
      <c r="E130" s="156"/>
      <c r="F130" s="156"/>
      <c r="G130" s="157"/>
      <c r="H130" s="41">
        <f>ROUND(SUM(H9:H129),2)</f>
        <v>0</v>
      </c>
    </row>
    <row r="131" spans="1:8" ht="15.75" x14ac:dyDescent="0.25">
      <c r="A131" s="148" t="s">
        <v>11</v>
      </c>
      <c r="B131" s="149"/>
      <c r="C131" s="149"/>
      <c r="D131" s="149"/>
      <c r="E131" s="149"/>
      <c r="F131" s="149"/>
      <c r="G131" s="149"/>
      <c r="H131" s="8">
        <f>ROUND(H130*0.21,2)</f>
        <v>0</v>
      </c>
    </row>
    <row r="132" spans="1:8" ht="16.5" thickBot="1" x14ac:dyDescent="0.3">
      <c r="A132" s="150" t="s">
        <v>12</v>
      </c>
      <c r="B132" s="151"/>
      <c r="C132" s="151"/>
      <c r="D132" s="151"/>
      <c r="E132" s="151"/>
      <c r="F132" s="151"/>
      <c r="G132" s="151"/>
      <c r="H132" s="9">
        <f>ROUND(H130*1.21,2)</f>
        <v>0</v>
      </c>
    </row>
    <row r="133" spans="1:8" x14ac:dyDescent="0.25">
      <c r="A133" s="154" t="s">
        <v>19</v>
      </c>
      <c r="B133" s="154"/>
      <c r="C133" s="154"/>
      <c r="D133" s="154"/>
      <c r="E133" s="154"/>
      <c r="F133" s="154"/>
      <c r="G133" s="154"/>
      <c r="H133" s="154"/>
    </row>
    <row r="134" spans="1:8" x14ac:dyDescent="0.25">
      <c r="A134" s="14"/>
      <c r="B134" s="14"/>
      <c r="C134" s="14"/>
      <c r="D134" s="140"/>
      <c r="E134" s="14"/>
      <c r="F134" s="14"/>
      <c r="G134" s="14"/>
      <c r="H134" s="14"/>
    </row>
    <row r="135" spans="1:8" ht="15.75" x14ac:dyDescent="0.25">
      <c r="A135" s="142" t="s">
        <v>23</v>
      </c>
      <c r="B135" s="142"/>
      <c r="C135" s="142"/>
      <c r="D135" s="142"/>
      <c r="E135" s="142"/>
      <c r="F135" s="142"/>
      <c r="G135" s="142"/>
      <c r="H135" s="142"/>
    </row>
    <row r="136" spans="1:8" ht="15.75" x14ac:dyDescent="0.25">
      <c r="A136" s="142" t="s">
        <v>56</v>
      </c>
      <c r="B136" s="142"/>
      <c r="C136" s="142"/>
      <c r="D136" s="142"/>
      <c r="E136" s="142"/>
      <c r="F136" s="142"/>
      <c r="G136" s="142"/>
      <c r="H136" s="142"/>
    </row>
    <row r="137" spans="1:8" ht="15.75" x14ac:dyDescent="0.25">
      <c r="A137" s="19" t="s">
        <v>57</v>
      </c>
      <c r="B137" s="19"/>
      <c r="C137" s="19"/>
      <c r="D137" s="141"/>
      <c r="E137" s="19"/>
      <c r="F137" s="19"/>
      <c r="G137" s="19"/>
      <c r="H137" s="19"/>
    </row>
    <row r="138" spans="1:8" ht="15.75" x14ac:dyDescent="0.25">
      <c r="A138" s="142" t="s">
        <v>58</v>
      </c>
      <c r="B138" s="142"/>
      <c r="C138" s="142"/>
      <c r="D138" s="142"/>
      <c r="E138" s="142"/>
      <c r="F138" s="142"/>
      <c r="G138" s="142"/>
      <c r="H138" s="142"/>
    </row>
    <row r="139" spans="1:8" ht="35.25" customHeight="1" x14ac:dyDescent="0.25">
      <c r="A139" s="143" t="s">
        <v>169</v>
      </c>
      <c r="B139" s="143"/>
      <c r="C139" s="143"/>
      <c r="D139" s="143"/>
      <c r="E139" s="143"/>
      <c r="F139" s="143"/>
      <c r="G139" s="143"/>
      <c r="H139" s="143"/>
    </row>
    <row r="140" spans="1:8" ht="15.75" x14ac:dyDescent="0.25">
      <c r="A140" s="144" t="s">
        <v>59</v>
      </c>
      <c r="B140" s="144"/>
      <c r="C140" s="144"/>
      <c r="D140" s="144"/>
      <c r="E140" s="144"/>
      <c r="F140" s="144"/>
      <c r="G140" s="144"/>
      <c r="H140" s="144"/>
    </row>
    <row r="141" spans="1:8" ht="15.75" x14ac:dyDescent="0.25">
      <c r="A141" s="142" t="s">
        <v>60</v>
      </c>
      <c r="B141" s="142"/>
      <c r="C141" s="142"/>
      <c r="D141" s="142"/>
      <c r="E141" s="142"/>
      <c r="F141" s="142"/>
      <c r="G141" s="142"/>
      <c r="H141" s="142"/>
    </row>
    <row r="142" spans="1:8" ht="15.75" x14ac:dyDescent="0.25">
      <c r="A142" s="19" t="s">
        <v>170</v>
      </c>
      <c r="B142" s="19"/>
      <c r="C142" s="19"/>
      <c r="D142" s="141"/>
      <c r="E142" s="19"/>
      <c r="F142" s="19"/>
      <c r="G142" s="19"/>
      <c r="H142" s="19"/>
    </row>
    <row r="143" spans="1:8" ht="15.75" x14ac:dyDescent="0.25">
      <c r="A143" s="19"/>
      <c r="B143" s="19"/>
      <c r="C143" s="19"/>
      <c r="D143" s="141"/>
      <c r="E143" s="19"/>
      <c r="F143" s="19"/>
      <c r="G143" s="19"/>
      <c r="H143" s="19"/>
    </row>
    <row r="144" spans="1:8" ht="15.75" x14ac:dyDescent="0.25">
      <c r="B144" s="19"/>
      <c r="C144" s="19"/>
      <c r="D144" s="141"/>
      <c r="E144" s="19"/>
      <c r="F144" s="19"/>
      <c r="G144" s="19"/>
      <c r="H144" s="19"/>
    </row>
    <row r="145" spans="1:8" ht="15.75" x14ac:dyDescent="0.25">
      <c r="A145" t="s">
        <v>17</v>
      </c>
      <c r="B145" s="19"/>
      <c r="C145" s="19" t="s">
        <v>20</v>
      </c>
      <c r="D145" s="141"/>
      <c r="E145" s="19"/>
      <c r="F145" s="19"/>
      <c r="G145" s="19"/>
      <c r="H145" s="19"/>
    </row>
    <row r="146" spans="1:8" x14ac:dyDescent="0.25">
      <c r="C146" s="1" t="s">
        <v>16</v>
      </c>
    </row>
  </sheetData>
  <mergeCells count="37">
    <mergeCell ref="B1:H1"/>
    <mergeCell ref="B3:H3"/>
    <mergeCell ref="B5:H5"/>
    <mergeCell ref="H9:H32"/>
    <mergeCell ref="A6:H6"/>
    <mergeCell ref="A9:A32"/>
    <mergeCell ref="F9:F32"/>
    <mergeCell ref="G9:G32"/>
    <mergeCell ref="A2:H2"/>
    <mergeCell ref="A4:H4"/>
    <mergeCell ref="A133:H133"/>
    <mergeCell ref="A130:G130"/>
    <mergeCell ref="F53:F71"/>
    <mergeCell ref="G53:G71"/>
    <mergeCell ref="H53:H71"/>
    <mergeCell ref="A53:A71"/>
    <mergeCell ref="A109:A126"/>
    <mergeCell ref="F109:F128"/>
    <mergeCell ref="G109:G128"/>
    <mergeCell ref="H109:H128"/>
    <mergeCell ref="F33:F52"/>
    <mergeCell ref="G33:G52"/>
    <mergeCell ref="H33:H52"/>
    <mergeCell ref="A131:G131"/>
    <mergeCell ref="A132:G132"/>
    <mergeCell ref="F72:F108"/>
    <mergeCell ref="G72:G108"/>
    <mergeCell ref="H72:H108"/>
    <mergeCell ref="A33:A52"/>
    <mergeCell ref="C129:D129"/>
    <mergeCell ref="A72:A108"/>
    <mergeCell ref="A135:H135"/>
    <mergeCell ref="A138:H138"/>
    <mergeCell ref="A139:H139"/>
    <mergeCell ref="A141:H141"/>
    <mergeCell ref="A140:H140"/>
    <mergeCell ref="A136:H136"/>
  </mergeCells>
  <pageMargins left="0.25" right="0.25" top="0.75" bottom="0.75" header="0.3" footer="0.3"/>
  <pageSetup paperSize="9" scale="43"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E43F9-A0A8-4ABB-A851-4D4936716D20}">
  <sheetPr>
    <pageSetUpPr fitToPage="1"/>
  </sheetPr>
  <dimension ref="A1:P51"/>
  <sheetViews>
    <sheetView topLeftCell="A4" workbookViewId="0">
      <selection activeCell="C28" sqref="C28"/>
    </sheetView>
  </sheetViews>
  <sheetFormatPr defaultRowHeight="15" x14ac:dyDescent="0.25"/>
  <cols>
    <col min="1" max="1" width="5.85546875" customWidth="1"/>
    <col min="2" max="2" width="43.42578125" customWidth="1"/>
    <col min="3" max="3" width="54.7109375" customWidth="1"/>
    <col min="4" max="4" width="53.5703125" customWidth="1"/>
    <col min="5" max="5" width="39.28515625" customWidth="1"/>
    <col min="6" max="6" width="25.28515625" customWidth="1"/>
    <col min="7" max="9" width="15.28515625" customWidth="1"/>
    <col min="10" max="10" width="24" customWidth="1"/>
  </cols>
  <sheetData>
    <row r="1" spans="1:16" ht="45.75" customHeight="1" x14ac:dyDescent="0.25">
      <c r="A1" s="160" t="s">
        <v>54</v>
      </c>
      <c r="B1" s="160"/>
      <c r="C1" s="160"/>
      <c r="D1" s="160"/>
      <c r="E1" s="160"/>
      <c r="F1" s="160"/>
      <c r="G1" s="160"/>
      <c r="H1" s="160"/>
      <c r="I1" s="160"/>
      <c r="J1" s="160"/>
    </row>
    <row r="2" spans="1:16" ht="15.75" x14ac:dyDescent="0.25">
      <c r="A2" s="161" t="s">
        <v>13</v>
      </c>
      <c r="B2" s="161"/>
      <c r="C2" s="161"/>
      <c r="D2" s="161"/>
      <c r="E2" s="161"/>
      <c r="F2" s="161"/>
      <c r="G2" s="161"/>
      <c r="H2" s="161"/>
      <c r="I2" s="161"/>
      <c r="J2" s="161"/>
    </row>
    <row r="3" spans="1:16" ht="15.75" x14ac:dyDescent="0.25">
      <c r="A3" s="161" t="s">
        <v>30</v>
      </c>
      <c r="B3" s="161"/>
      <c r="C3" s="161"/>
      <c r="D3" s="161"/>
      <c r="E3" s="161"/>
      <c r="F3" s="161"/>
      <c r="G3" s="161"/>
      <c r="H3" s="161"/>
      <c r="I3" s="161"/>
      <c r="J3" s="161"/>
    </row>
    <row r="4" spans="1:16" ht="15" customHeight="1" x14ac:dyDescent="0.25">
      <c r="A4" s="162" t="s">
        <v>55</v>
      </c>
      <c r="B4" s="162"/>
      <c r="C4" s="162"/>
      <c r="D4" s="162"/>
      <c r="E4" s="162"/>
      <c r="F4" s="162"/>
      <c r="G4" s="162"/>
      <c r="H4" s="162"/>
      <c r="I4" s="162"/>
      <c r="J4" s="162"/>
    </row>
    <row r="5" spans="1:16" ht="15.75" thickBot="1" x14ac:dyDescent="0.3">
      <c r="A5" s="172"/>
      <c r="B5" s="172"/>
      <c r="C5" s="172"/>
      <c r="D5" s="172"/>
      <c r="E5" s="172"/>
      <c r="F5" s="172"/>
      <c r="G5" s="172"/>
      <c r="H5" s="172"/>
      <c r="I5" s="172"/>
      <c r="J5" s="172"/>
      <c r="K5" s="172"/>
      <c r="L5" s="172"/>
      <c r="M5" s="172"/>
      <c r="N5" s="172"/>
      <c r="O5" s="172"/>
      <c r="P5" s="172"/>
    </row>
    <row r="6" spans="1:16" ht="48" thickBot="1" x14ac:dyDescent="0.3">
      <c r="A6" s="58" t="s">
        <v>1</v>
      </c>
      <c r="B6" s="7" t="s">
        <v>2</v>
      </c>
      <c r="C6" s="4" t="s">
        <v>0</v>
      </c>
      <c r="D6" s="16" t="s">
        <v>18</v>
      </c>
      <c r="E6" s="16" t="s">
        <v>24</v>
      </c>
      <c r="F6" s="6" t="s">
        <v>7</v>
      </c>
      <c r="G6" s="15" t="s">
        <v>8</v>
      </c>
      <c r="H6" s="53" t="s">
        <v>70</v>
      </c>
      <c r="I6" s="53" t="s">
        <v>72</v>
      </c>
      <c r="J6" s="3" t="s">
        <v>15</v>
      </c>
    </row>
    <row r="7" spans="1:16" ht="15.75" customHeight="1" x14ac:dyDescent="0.25">
      <c r="A7" s="145" t="s">
        <v>3</v>
      </c>
      <c r="B7" s="11" t="s">
        <v>25</v>
      </c>
      <c r="C7" s="37" t="s">
        <v>167</v>
      </c>
      <c r="D7" s="26"/>
      <c r="E7" s="165" t="s">
        <v>69</v>
      </c>
      <c r="F7" s="145" t="s">
        <v>9</v>
      </c>
      <c r="G7" s="145">
        <v>1</v>
      </c>
      <c r="H7" s="145">
        <f>G7+G12</f>
        <v>1</v>
      </c>
      <c r="I7" s="145"/>
      <c r="J7" s="169">
        <f>ROUND(H7*I7,2)</f>
        <v>0</v>
      </c>
    </row>
    <row r="8" spans="1:16" ht="47.25" x14ac:dyDescent="0.25">
      <c r="A8" s="146"/>
      <c r="B8" s="168" t="s">
        <v>14</v>
      </c>
      <c r="C8" s="36" t="s">
        <v>162</v>
      </c>
      <c r="D8" s="70"/>
      <c r="E8" s="166"/>
      <c r="F8" s="146"/>
      <c r="G8" s="146"/>
      <c r="H8" s="146"/>
      <c r="I8" s="146"/>
      <c r="J8" s="170"/>
    </row>
    <row r="9" spans="1:16" ht="63" x14ac:dyDescent="0.25">
      <c r="A9" s="146"/>
      <c r="B9" s="168"/>
      <c r="C9" s="27" t="s">
        <v>163</v>
      </c>
      <c r="D9" s="25"/>
      <c r="E9" s="166"/>
      <c r="F9" s="146"/>
      <c r="G9" s="146"/>
      <c r="H9" s="146"/>
      <c r="I9" s="146"/>
      <c r="J9" s="170"/>
    </row>
    <row r="10" spans="1:16" ht="31.5" x14ac:dyDescent="0.25">
      <c r="A10" s="146"/>
      <c r="B10" s="168"/>
      <c r="C10" s="29" t="s">
        <v>160</v>
      </c>
      <c r="D10" s="28"/>
      <c r="E10" s="166"/>
      <c r="F10" s="146"/>
      <c r="G10" s="146"/>
      <c r="H10" s="146"/>
      <c r="I10" s="146"/>
      <c r="J10" s="170"/>
    </row>
    <row r="11" spans="1:16" ht="20.25" customHeight="1" x14ac:dyDescent="0.25">
      <c r="A11" s="146"/>
      <c r="B11" s="168"/>
      <c r="C11" s="29" t="s">
        <v>164</v>
      </c>
      <c r="D11" s="25"/>
      <c r="E11" s="166"/>
      <c r="F11" s="146"/>
      <c r="G11" s="146"/>
      <c r="H11" s="146"/>
      <c r="I11" s="146"/>
      <c r="J11" s="170"/>
    </row>
    <row r="12" spans="1:16" ht="15.75" x14ac:dyDescent="0.25">
      <c r="A12" s="146"/>
      <c r="B12" s="168"/>
      <c r="C12" s="34" t="s">
        <v>152</v>
      </c>
      <c r="D12" s="28"/>
      <c r="E12" s="166"/>
      <c r="F12" s="146"/>
      <c r="G12" s="146"/>
      <c r="H12" s="146"/>
      <c r="I12" s="146"/>
      <c r="J12" s="170"/>
    </row>
    <row r="13" spans="1:16" ht="15.75" x14ac:dyDescent="0.25">
      <c r="A13" s="146"/>
      <c r="B13" s="168"/>
      <c r="C13" s="29" t="s">
        <v>26</v>
      </c>
      <c r="D13" s="25"/>
      <c r="E13" s="166"/>
      <c r="F13" s="146"/>
      <c r="G13" s="146"/>
      <c r="H13" s="146"/>
      <c r="I13" s="146"/>
      <c r="J13" s="170"/>
    </row>
    <row r="14" spans="1:16" ht="142.5" customHeight="1" thickBot="1" x14ac:dyDescent="0.3">
      <c r="A14" s="146"/>
      <c r="B14" s="168"/>
      <c r="C14" s="34" t="s">
        <v>166</v>
      </c>
      <c r="D14" s="69"/>
      <c r="E14" s="166"/>
      <c r="F14" s="146"/>
      <c r="G14" s="146"/>
      <c r="H14" s="146"/>
      <c r="I14" s="146"/>
      <c r="J14" s="170"/>
    </row>
    <row r="15" spans="1:16" ht="16.5" thickBot="1" x14ac:dyDescent="0.3">
      <c r="A15" s="146"/>
      <c r="B15" s="168"/>
      <c r="C15" s="57" t="s">
        <v>27</v>
      </c>
      <c r="D15" s="57" t="s">
        <v>27</v>
      </c>
      <c r="E15" s="166"/>
      <c r="F15" s="146"/>
      <c r="G15" s="146"/>
      <c r="H15" s="146"/>
      <c r="I15" s="146"/>
      <c r="J15" s="170"/>
    </row>
    <row r="16" spans="1:16" ht="15.75" x14ac:dyDescent="0.25">
      <c r="A16" s="146"/>
      <c r="B16" s="168"/>
      <c r="C16" s="65" t="s">
        <v>154</v>
      </c>
      <c r="D16" s="28"/>
      <c r="E16" s="166"/>
      <c r="F16" s="146"/>
      <c r="G16" s="146"/>
      <c r="H16" s="146"/>
      <c r="I16" s="146"/>
      <c r="J16" s="170"/>
    </row>
    <row r="17" spans="1:10" ht="15.75" x14ac:dyDescent="0.25">
      <c r="A17" s="146"/>
      <c r="B17" s="168"/>
      <c r="C17" s="65" t="s">
        <v>155</v>
      </c>
      <c r="D17" s="25"/>
      <c r="E17" s="166"/>
      <c r="F17" s="146"/>
      <c r="G17" s="146"/>
      <c r="H17" s="146"/>
      <c r="I17" s="146"/>
      <c r="J17" s="170"/>
    </row>
    <row r="18" spans="1:10" ht="23.25" customHeight="1" x14ac:dyDescent="0.25">
      <c r="A18" s="146"/>
      <c r="B18" s="168"/>
      <c r="C18" s="32" t="s">
        <v>157</v>
      </c>
      <c r="D18" s="28"/>
      <c r="E18" s="166"/>
      <c r="F18" s="146"/>
      <c r="G18" s="146"/>
      <c r="H18" s="146"/>
      <c r="I18" s="146"/>
      <c r="J18" s="170"/>
    </row>
    <row r="19" spans="1:10" ht="15.75" x14ac:dyDescent="0.25">
      <c r="A19" s="146"/>
      <c r="B19" s="168"/>
      <c r="C19" s="32" t="s">
        <v>156</v>
      </c>
      <c r="D19" s="25"/>
      <c r="E19" s="166"/>
      <c r="F19" s="146"/>
      <c r="G19" s="146"/>
      <c r="H19" s="146"/>
      <c r="I19" s="146"/>
      <c r="J19" s="170"/>
    </row>
    <row r="20" spans="1:10" ht="15.75" x14ac:dyDescent="0.25">
      <c r="A20" s="146"/>
      <c r="B20" s="168"/>
      <c r="C20" s="66" t="s">
        <v>158</v>
      </c>
      <c r="D20" s="28"/>
      <c r="E20" s="166"/>
      <c r="F20" s="146"/>
      <c r="G20" s="146"/>
      <c r="H20" s="146"/>
      <c r="I20" s="146"/>
      <c r="J20" s="170"/>
    </row>
    <row r="21" spans="1:10" ht="16.5" thickBot="1" x14ac:dyDescent="0.3">
      <c r="A21" s="146"/>
      <c r="B21" s="168"/>
      <c r="C21" s="17" t="s">
        <v>159</v>
      </c>
      <c r="D21" s="17"/>
      <c r="E21" s="166"/>
      <c r="F21" s="146"/>
      <c r="G21" s="146"/>
      <c r="H21" s="146"/>
      <c r="I21" s="146"/>
      <c r="J21" s="170"/>
    </row>
    <row r="22" spans="1:10" ht="16.5" thickBot="1" x14ac:dyDescent="0.3">
      <c r="A22" s="146"/>
      <c r="B22" s="168"/>
      <c r="C22" s="56" t="s">
        <v>73</v>
      </c>
      <c r="D22" s="56" t="s">
        <v>73</v>
      </c>
      <c r="E22" s="166"/>
      <c r="F22" s="146"/>
      <c r="G22" s="146"/>
      <c r="H22" s="146"/>
      <c r="I22" s="146"/>
      <c r="J22" s="170"/>
    </row>
    <row r="23" spans="1:10" ht="32.25" thickBot="1" x14ac:dyDescent="0.3">
      <c r="A23" s="146"/>
      <c r="B23" s="168"/>
      <c r="C23" s="34" t="s">
        <v>74</v>
      </c>
      <c r="D23" s="70"/>
      <c r="E23" s="166"/>
      <c r="F23" s="146"/>
      <c r="G23" s="146"/>
      <c r="H23" s="146"/>
      <c r="I23" s="146"/>
      <c r="J23" s="170"/>
    </row>
    <row r="24" spans="1:10" ht="16.5" thickBot="1" x14ac:dyDescent="0.3">
      <c r="A24" s="146"/>
      <c r="B24" s="168"/>
      <c r="C24" s="35" t="s">
        <v>29</v>
      </c>
      <c r="D24" s="35" t="s">
        <v>29</v>
      </c>
      <c r="E24" s="166"/>
      <c r="F24" s="146"/>
      <c r="G24" s="146"/>
      <c r="H24" s="146"/>
      <c r="I24" s="146"/>
      <c r="J24" s="170"/>
    </row>
    <row r="25" spans="1:10" ht="16.5" thickBot="1" x14ac:dyDescent="0.3">
      <c r="A25" s="147"/>
      <c r="B25" s="168"/>
      <c r="C25" s="48" t="s">
        <v>173</v>
      </c>
      <c r="D25" s="71"/>
      <c r="E25" s="167"/>
      <c r="F25" s="147"/>
      <c r="G25" s="147"/>
      <c r="H25" s="147"/>
      <c r="I25" s="147"/>
      <c r="J25" s="171"/>
    </row>
    <row r="26" spans="1:10" ht="15.75" x14ac:dyDescent="0.25">
      <c r="A26" s="145" t="s">
        <v>4</v>
      </c>
      <c r="B26" s="11" t="s">
        <v>25</v>
      </c>
      <c r="C26" s="37" t="s">
        <v>172</v>
      </c>
      <c r="D26" s="44"/>
      <c r="E26" s="165" t="s">
        <v>71</v>
      </c>
      <c r="F26" s="145" t="s">
        <v>9</v>
      </c>
      <c r="G26" s="145">
        <v>1</v>
      </c>
      <c r="H26" s="145">
        <v>1</v>
      </c>
      <c r="I26" s="145"/>
      <c r="J26" s="169">
        <f>ROUND(H26*I26,2)</f>
        <v>0</v>
      </c>
    </row>
    <row r="27" spans="1:10" ht="47.25" x14ac:dyDescent="0.25">
      <c r="A27" s="146"/>
      <c r="C27" s="36" t="s">
        <v>162</v>
      </c>
      <c r="D27" s="28"/>
      <c r="E27" s="166"/>
      <c r="F27" s="146"/>
      <c r="G27" s="146"/>
      <c r="H27" s="146"/>
      <c r="I27" s="146"/>
      <c r="J27" s="170"/>
    </row>
    <row r="28" spans="1:10" ht="63" x14ac:dyDescent="0.25">
      <c r="A28" s="146"/>
      <c r="B28" s="10"/>
      <c r="C28" s="27" t="s">
        <v>163</v>
      </c>
      <c r="D28" s="25"/>
      <c r="E28" s="166"/>
      <c r="F28" s="146"/>
      <c r="G28" s="146"/>
      <c r="H28" s="146"/>
      <c r="I28" s="146"/>
      <c r="J28" s="170"/>
    </row>
    <row r="29" spans="1:10" ht="31.5" x14ac:dyDescent="0.25">
      <c r="A29" s="146"/>
      <c r="B29" s="10"/>
      <c r="C29" s="29" t="s">
        <v>160</v>
      </c>
      <c r="D29" s="28"/>
      <c r="E29" s="166"/>
      <c r="F29" s="146"/>
      <c r="G29" s="146"/>
      <c r="H29" s="146"/>
      <c r="I29" s="146"/>
      <c r="J29" s="170"/>
    </row>
    <row r="30" spans="1:10" ht="15.75" x14ac:dyDescent="0.25">
      <c r="A30" s="146"/>
      <c r="B30" s="10"/>
      <c r="C30" s="63" t="s">
        <v>165</v>
      </c>
      <c r="D30" s="25"/>
      <c r="E30" s="166"/>
      <c r="F30" s="146"/>
      <c r="G30" s="146"/>
      <c r="H30" s="146"/>
      <c r="I30" s="146"/>
      <c r="J30" s="170"/>
    </row>
    <row r="31" spans="1:10" ht="15.75" x14ac:dyDescent="0.25">
      <c r="A31" s="146"/>
      <c r="B31" s="10"/>
      <c r="C31" s="29" t="s">
        <v>153</v>
      </c>
      <c r="D31" s="64"/>
      <c r="E31" s="166"/>
      <c r="F31" s="146"/>
      <c r="G31" s="146"/>
      <c r="H31" s="146"/>
      <c r="I31" s="146"/>
      <c r="J31" s="170"/>
    </row>
    <row r="32" spans="1:10" ht="15.75" x14ac:dyDescent="0.25">
      <c r="A32" s="146"/>
      <c r="B32" s="10"/>
      <c r="C32" s="34" t="s">
        <v>26</v>
      </c>
      <c r="D32" s="25"/>
      <c r="E32" s="166"/>
      <c r="F32" s="146"/>
      <c r="G32" s="146"/>
      <c r="H32" s="146"/>
      <c r="I32" s="146"/>
      <c r="J32" s="170"/>
    </row>
    <row r="33" spans="1:10" ht="145.5" customHeight="1" thickBot="1" x14ac:dyDescent="0.3">
      <c r="A33" s="146"/>
      <c r="B33" s="10"/>
      <c r="C33" s="29" t="s">
        <v>168</v>
      </c>
      <c r="D33" s="69"/>
      <c r="E33" s="166"/>
      <c r="F33" s="146"/>
      <c r="G33" s="146"/>
      <c r="H33" s="146"/>
      <c r="I33" s="146"/>
      <c r="J33" s="170"/>
    </row>
    <row r="34" spans="1:10" ht="16.5" thickBot="1" x14ac:dyDescent="0.3">
      <c r="A34" s="146"/>
      <c r="B34" s="62"/>
      <c r="C34" s="56" t="s">
        <v>73</v>
      </c>
      <c r="D34" s="56" t="s">
        <v>73</v>
      </c>
      <c r="E34" s="166"/>
      <c r="F34" s="146"/>
      <c r="G34" s="146"/>
      <c r="H34" s="146"/>
      <c r="I34" s="146"/>
      <c r="J34" s="170"/>
    </row>
    <row r="35" spans="1:10" ht="32.25" thickBot="1" x14ac:dyDescent="0.3">
      <c r="A35" s="146"/>
      <c r="B35" s="62"/>
      <c r="C35" s="34" t="s">
        <v>74</v>
      </c>
      <c r="D35" s="70"/>
      <c r="E35" s="166"/>
      <c r="F35" s="146"/>
      <c r="G35" s="146"/>
      <c r="H35" s="146"/>
      <c r="I35" s="146"/>
      <c r="J35" s="170"/>
    </row>
    <row r="36" spans="1:10" ht="16.5" thickBot="1" x14ac:dyDescent="0.3">
      <c r="A36" s="146"/>
      <c r="B36" s="20" t="s">
        <v>14</v>
      </c>
      <c r="C36" s="35" t="s">
        <v>29</v>
      </c>
      <c r="D36" s="35" t="s">
        <v>29</v>
      </c>
      <c r="E36" s="166"/>
      <c r="F36" s="146"/>
      <c r="G36" s="146"/>
      <c r="H36" s="146"/>
      <c r="I36" s="146"/>
      <c r="J36" s="170"/>
    </row>
    <row r="37" spans="1:10" ht="16.5" thickBot="1" x14ac:dyDescent="0.3">
      <c r="A37" s="147"/>
      <c r="B37" s="47"/>
      <c r="C37" s="48" t="s">
        <v>173</v>
      </c>
      <c r="D37" s="71"/>
      <c r="E37" s="167"/>
      <c r="F37" s="147"/>
      <c r="G37" s="147"/>
      <c r="H37" s="147"/>
      <c r="I37" s="147"/>
      <c r="J37" s="171"/>
    </row>
    <row r="38" spans="1:10" ht="16.5" thickBot="1" x14ac:dyDescent="0.3">
      <c r="A38" s="155" t="s">
        <v>10</v>
      </c>
      <c r="B38" s="156"/>
      <c r="C38" s="156"/>
      <c r="D38" s="156"/>
      <c r="E38" s="156"/>
      <c r="F38" s="156"/>
      <c r="G38" s="157"/>
      <c r="H38" s="50"/>
      <c r="I38" s="49"/>
      <c r="J38" s="41">
        <f>ROUND(SUM(J7:J37),2)</f>
        <v>0</v>
      </c>
    </row>
    <row r="39" spans="1:10" ht="16.5" thickBot="1" x14ac:dyDescent="0.3">
      <c r="A39" s="173" t="s">
        <v>11</v>
      </c>
      <c r="B39" s="174"/>
      <c r="C39" s="174"/>
      <c r="D39" s="174"/>
      <c r="E39" s="174"/>
      <c r="F39" s="174"/>
      <c r="G39" s="174"/>
      <c r="H39" s="174"/>
      <c r="I39" s="174"/>
      <c r="J39" s="54">
        <f>ROUND(J38*0.21,2)</f>
        <v>0</v>
      </c>
    </row>
    <row r="40" spans="1:10" ht="16.5" thickBot="1" x14ac:dyDescent="0.3">
      <c r="A40" s="175" t="s">
        <v>12</v>
      </c>
      <c r="B40" s="176"/>
      <c r="C40" s="176"/>
      <c r="D40" s="176"/>
      <c r="E40" s="176"/>
      <c r="F40" s="176"/>
      <c r="G40" s="176"/>
      <c r="H40" s="176"/>
      <c r="I40" s="176"/>
      <c r="J40" s="55">
        <f>ROUND(J38*1.21,2)</f>
        <v>0</v>
      </c>
    </row>
    <row r="41" spans="1:10" x14ac:dyDescent="0.25">
      <c r="A41" s="154" t="s">
        <v>19</v>
      </c>
      <c r="B41" s="154"/>
      <c r="C41" s="154"/>
      <c r="D41" s="154"/>
      <c r="E41" s="154"/>
      <c r="F41" s="154"/>
      <c r="G41" s="154"/>
      <c r="H41" s="154"/>
      <c r="I41" s="154"/>
      <c r="J41" s="154"/>
    </row>
    <row r="42" spans="1:10" x14ac:dyDescent="0.25">
      <c r="A42" s="14"/>
      <c r="B42" s="14"/>
      <c r="C42" s="14"/>
      <c r="D42" s="14"/>
      <c r="E42" s="14"/>
      <c r="F42" s="14"/>
      <c r="G42" s="14"/>
      <c r="H42" s="14"/>
      <c r="I42" s="14"/>
      <c r="J42" s="14"/>
    </row>
    <row r="43" spans="1:10" ht="15.75" x14ac:dyDescent="0.25">
      <c r="A43" s="142" t="s">
        <v>23</v>
      </c>
      <c r="B43" s="142"/>
      <c r="C43" s="142"/>
      <c r="D43" s="142"/>
      <c r="E43" s="142"/>
      <c r="F43" s="142"/>
      <c r="G43" s="142"/>
      <c r="H43" s="142"/>
      <c r="I43" s="142"/>
      <c r="J43" s="142"/>
    </row>
    <row r="44" spans="1:10" ht="15.75" x14ac:dyDescent="0.25">
      <c r="A44" s="142" t="s">
        <v>61</v>
      </c>
      <c r="B44" s="142"/>
      <c r="C44" s="142"/>
      <c r="D44" s="142"/>
      <c r="E44" s="142"/>
      <c r="F44" s="142"/>
      <c r="G44" s="142"/>
      <c r="H44" s="142"/>
      <c r="I44" s="142"/>
      <c r="J44" s="142"/>
    </row>
    <row r="45" spans="1:10" ht="15.75" x14ac:dyDescent="0.25">
      <c r="A45" s="143" t="s">
        <v>171</v>
      </c>
      <c r="B45" s="143"/>
      <c r="C45" s="143"/>
      <c r="D45" s="143"/>
      <c r="E45" s="143"/>
      <c r="F45" s="143"/>
      <c r="G45" s="143"/>
      <c r="H45" s="143"/>
      <c r="I45" s="143"/>
      <c r="J45" s="143"/>
    </row>
    <row r="46" spans="1:10" ht="15.75" x14ac:dyDescent="0.25">
      <c r="A46" s="144" t="s">
        <v>62</v>
      </c>
      <c r="B46" s="144"/>
      <c r="C46" s="144"/>
      <c r="D46" s="144"/>
      <c r="E46" s="144"/>
      <c r="F46" s="144"/>
      <c r="G46" s="144"/>
      <c r="H46" s="144"/>
      <c r="I46" s="144"/>
      <c r="J46" s="144"/>
    </row>
    <row r="47" spans="1:10" ht="15.75" x14ac:dyDescent="0.25">
      <c r="A47" s="142" t="s">
        <v>63</v>
      </c>
      <c r="B47" s="142"/>
      <c r="C47" s="142"/>
      <c r="D47" s="142"/>
      <c r="E47" s="142"/>
      <c r="F47" s="142"/>
      <c r="G47" s="142"/>
      <c r="H47" s="142"/>
      <c r="I47" s="142"/>
      <c r="J47" s="142"/>
    </row>
    <row r="48" spans="1:10" ht="15.75" x14ac:dyDescent="0.25">
      <c r="A48" s="19"/>
      <c r="B48" s="19"/>
      <c r="C48" s="19"/>
      <c r="D48" s="19"/>
      <c r="E48" s="19"/>
      <c r="F48" s="19"/>
      <c r="G48" s="19"/>
      <c r="H48" s="19"/>
      <c r="I48" s="19"/>
      <c r="J48" s="19"/>
    </row>
    <row r="49" spans="1:10" ht="15.75" x14ac:dyDescent="0.25">
      <c r="B49" s="19"/>
      <c r="C49" s="19"/>
      <c r="D49" s="19"/>
      <c r="E49" s="19"/>
      <c r="F49" s="19"/>
      <c r="G49" s="19"/>
      <c r="H49" s="19"/>
      <c r="I49" s="19"/>
      <c r="J49" s="19"/>
    </row>
    <row r="50" spans="1:10" ht="15.75" x14ac:dyDescent="0.25">
      <c r="A50" t="s">
        <v>17</v>
      </c>
      <c r="B50" s="19"/>
      <c r="C50" s="19" t="s">
        <v>20</v>
      </c>
      <c r="D50" s="19"/>
      <c r="E50" s="19"/>
      <c r="F50" s="19"/>
      <c r="G50" s="19"/>
      <c r="H50" s="19"/>
      <c r="I50" s="19"/>
      <c r="J50" s="19"/>
    </row>
    <row r="51" spans="1:10" x14ac:dyDescent="0.25">
      <c r="C51" s="1" t="s">
        <v>16</v>
      </c>
    </row>
  </sheetData>
  <mergeCells count="29">
    <mergeCell ref="A47:J47"/>
    <mergeCell ref="A2:J2"/>
    <mergeCell ref="A4:J4"/>
    <mergeCell ref="A41:J41"/>
    <mergeCell ref="A43:J43"/>
    <mergeCell ref="A44:J44"/>
    <mergeCell ref="A45:J45"/>
    <mergeCell ref="A46:J46"/>
    <mergeCell ref="A38:G38"/>
    <mergeCell ref="A5:P5"/>
    <mergeCell ref="A7:A25"/>
    <mergeCell ref="A26:A37"/>
    <mergeCell ref="F7:F25"/>
    <mergeCell ref="F26:F37"/>
    <mergeCell ref="A39:I39"/>
    <mergeCell ref="A40:I40"/>
    <mergeCell ref="E26:E37"/>
    <mergeCell ref="B8:B25"/>
    <mergeCell ref="E7:E25"/>
    <mergeCell ref="G7:G25"/>
    <mergeCell ref="A1:J1"/>
    <mergeCell ref="A3:J3"/>
    <mergeCell ref="I7:I25"/>
    <mergeCell ref="H7:H25"/>
    <mergeCell ref="J7:J25"/>
    <mergeCell ref="G26:G37"/>
    <mergeCell ref="H26:H37"/>
    <mergeCell ref="I26:I37"/>
    <mergeCell ref="J26:J37"/>
  </mergeCells>
  <pageMargins left="0.25" right="0.25" top="0.75" bottom="0.75" header="0.3" footer="0.3"/>
  <pageSetup paperSize="9" scale="4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1_DAĻA_Rotaļu laukuma iekārtas</vt:lpstr>
      <vt:lpstr>2_DAĻA_NOJUME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 Kolizejs SIA LV44103017158 Kuznecovs</dc:creator>
  <cp:lastModifiedBy>andersone.santa@smiltenesnovads.lv</cp:lastModifiedBy>
  <cp:lastPrinted>2026-07-07T11:38:02Z</cp:lastPrinted>
  <dcterms:created xsi:type="dcterms:W3CDTF">2024-02-09T04:28:08Z</dcterms:created>
  <dcterms:modified xsi:type="dcterms:W3CDTF">2026-07-29T13:05:04Z</dcterms:modified>
</cp:coreProperties>
</file>