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6.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rigassatiksme-my.sharepoint.com/personal/imants_ziverts_rigassatiksme_lv/Documents/Desktop/New folder (2)/"/>
    </mc:Choice>
  </mc:AlternateContent>
  <xr:revisionPtr revIDLastSave="0" documentId="8_{503C2C71-BA00-4AAF-A9C8-3FAD6C1BA8C7}" xr6:coauthVersionLast="47" xr6:coauthVersionMax="47" xr10:uidLastSave="{00000000-0000-0000-0000-000000000000}"/>
  <bookViews>
    <workbookView xWindow="-110" yWindow="-110" windowWidth="19420" windowHeight="10300" tabRatio="813" xr2:uid="{B884B106-A87A-4FE2-9749-3AE22B301098}"/>
  </bookViews>
  <sheets>
    <sheet name="Skaidrojošais apraksts" sheetId="29" r:id="rId1"/>
    <sheet name="KT" sheetId="5" r:id="rId2"/>
    <sheet name="KPS " sheetId="6" r:id="rId3"/>
    <sheet name="0 sagat" sheetId="30" r:id="rId4"/>
    <sheet name="1 ELT_Augst Tīkls teritorijā" sheetId="31" r:id="rId5"/>
    <sheet name="2 ELT_no ST sadalnes" sheetId="32" r:id="rId6"/>
    <sheet name="3 zem, dem" sheetId="9" r:id="rId7"/>
    <sheet name="4 Pamati" sheetId="10" r:id="rId8"/>
    <sheet name="5 konst" sheetId="11" r:id="rId9"/>
    <sheet name="6 Jumts" sheetId="12" r:id="rId10"/>
    <sheet name="7 Iekš apd" sheetId="14" r:id="rId11"/>
    <sheet name="8 Durvis un vārti" sheetId="15" r:id="rId12"/>
    <sheet name="9 Fasāde" sheetId="16" r:id="rId13"/>
    <sheet name="10 Elekt iekš" sheetId="17" r:id="rId14"/>
    <sheet name="11 Elktr sak sist" sheetId="28" r:id="rId15"/>
    <sheet name="12 ŪK iekš" sheetId="18" r:id="rId16"/>
    <sheet name="13 Apk vent kond" sheetId="20" r:id="rId17"/>
    <sheet name="14 ārējā UKT" sheetId="21" r:id="rId18"/>
    <sheet name=" 15 Ārējie ELT " sheetId="25" r:id="rId19"/>
    <sheet name="16 Labiek" sheetId="27" r:id="rId20"/>
  </sheets>
  <externalReferences>
    <externalReference r:id="rId21"/>
  </externalReferences>
  <definedNames>
    <definedName name="_xlnm.Print_Area" localSheetId="18">' 15 Ārējie ELT '!$A$1:$P$97</definedName>
    <definedName name="_xlnm.Print_Area" localSheetId="3">'0 sagat'!$A$1:$P$36</definedName>
    <definedName name="_xlnm.Print_Area" localSheetId="4">'1 ELT_Augst Tīkls teritorijā'!$A$1:$P$26</definedName>
    <definedName name="_xlnm.Print_Area" localSheetId="13">'10 Elekt iekš'!$A$1:$P$83</definedName>
    <definedName name="_xlnm.Print_Area" localSheetId="14">'11 Elktr sak sist'!$A$1:$P$92</definedName>
    <definedName name="_xlnm.Print_Area" localSheetId="15">'12 ŪK iekš'!$A$1:$P$53</definedName>
    <definedName name="_xlnm.Print_Area" localSheetId="16">'13 Apk vent kond'!$A$1:$P$74</definedName>
    <definedName name="_xlnm.Print_Area" localSheetId="17">'14 ārējā UKT'!$A$1:$P$52</definedName>
    <definedName name="_xlnm.Print_Area" localSheetId="19">'16 Labiek'!$A$1:$P$54</definedName>
    <definedName name="_xlnm.Print_Area" localSheetId="5">'2 ELT_no ST sadalnes'!$A$1:$P$21</definedName>
    <definedName name="_xlnm.Print_Area" localSheetId="6">'3 zem, dem'!$A$1:$P$40</definedName>
    <definedName name="_xlnm.Print_Area" localSheetId="7">'4 Pamati'!$A$1:$P$41</definedName>
    <definedName name="_xlnm.Print_Area" localSheetId="8">'5 konst'!$A$1:$P$46</definedName>
    <definedName name="_xlnm.Print_Area" localSheetId="9">'6 Jumts'!$A$1:$P$40</definedName>
    <definedName name="_xlnm.Print_Area" localSheetId="10">'7 Iekš apd'!$A$1:$P$50</definedName>
    <definedName name="_xlnm.Print_Area" localSheetId="11">'8 Durvis un vārti'!$A$1:$P$37</definedName>
    <definedName name="_xlnm.Print_Area" localSheetId="12">'9 Fasāde'!$A$1:$P$40</definedName>
    <definedName name="_xlnm.Print_Area" localSheetId="1">KT!$A$1:$C$33</definedName>
    <definedName name="_xlnm.Print_Titles" localSheetId="18">' 15 Ārējie ELT '!$10:$10</definedName>
    <definedName name="_xlnm.Print_Titles" localSheetId="3">'0 sagat'!$10:$10</definedName>
    <definedName name="_xlnm.Print_Titles" localSheetId="4">#N/A</definedName>
    <definedName name="_xlnm.Print_Titles" localSheetId="13">'10 Elekt iekš'!$11:$11</definedName>
    <definedName name="_xlnm.Print_Titles" localSheetId="14">'11 Elktr sak sist'!$11:$11</definedName>
    <definedName name="_xlnm.Print_Titles" localSheetId="15">'12 ŪK iekš'!$11:$11</definedName>
    <definedName name="_xlnm.Print_Titles" localSheetId="16">'13 Apk vent kond'!$11:$11</definedName>
    <definedName name="_xlnm.Print_Titles" localSheetId="17">'14 ārējā UKT'!$11:$11</definedName>
    <definedName name="_xlnm.Print_Titles" localSheetId="19">'16 Labiek'!#REF!</definedName>
    <definedName name="_xlnm.Print_Titles" localSheetId="5">#N/A</definedName>
    <definedName name="_xlnm.Print_Titles" localSheetId="6">'3 zem, dem'!$10:$10</definedName>
    <definedName name="_xlnm.Print_Titles" localSheetId="7">'4 Pamati'!$10:$10</definedName>
    <definedName name="_xlnm.Print_Titles" localSheetId="8">'5 konst'!$11:$11</definedName>
    <definedName name="_xlnm.Print_Titles" localSheetId="9">'6 Jumts'!$11:$11</definedName>
    <definedName name="_xlnm.Print_Titles" localSheetId="10">'7 Iekš apd'!$11:$11</definedName>
    <definedName name="_xlnm.Print_Titles" localSheetId="11">'8 Durvis un vārti'!$11:$11</definedName>
    <definedName name="_xlnm.Print_Titles" localSheetId="12">'9 Fasāde'!$11:$11</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6" l="1"/>
  <c r="C9" i="30"/>
  <c r="I9" i="6"/>
  <c r="O8" i="30" s="1"/>
  <c r="O8" i="31" s="1"/>
  <c r="O9" i="32" s="1"/>
  <c r="H18" i="30"/>
  <c r="M18" i="30" s="1"/>
  <c r="K18" i="30"/>
  <c r="L18" i="30"/>
  <c r="N18" i="30"/>
  <c r="O18" i="30"/>
  <c r="H19" i="30"/>
  <c r="K19" i="30" s="1"/>
  <c r="L19" i="30"/>
  <c r="N19" i="30"/>
  <c r="O19" i="30"/>
  <c r="H20" i="30"/>
  <c r="M20" i="30" s="1"/>
  <c r="L20" i="30"/>
  <c r="N20" i="30"/>
  <c r="O20" i="30"/>
  <c r="H21" i="30"/>
  <c r="K21" i="30" s="1"/>
  <c r="L21" i="30"/>
  <c r="N21" i="30"/>
  <c r="O21" i="30"/>
  <c r="H18" i="32"/>
  <c r="K18" i="32" s="1"/>
  <c r="L18" i="32"/>
  <c r="N18" i="32"/>
  <c r="O18" i="32"/>
  <c r="H19" i="32"/>
  <c r="K19" i="32" s="1"/>
  <c r="L19" i="32"/>
  <c r="L20" i="32" s="1"/>
  <c r="I15" i="6" s="1"/>
  <c r="N19" i="32"/>
  <c r="N20" i="32" s="1"/>
  <c r="G15" i="6" s="1"/>
  <c r="O19" i="32"/>
  <c r="O20" i="32" s="1"/>
  <c r="H15" i="6" s="1"/>
  <c r="O17" i="32"/>
  <c r="N17" i="32"/>
  <c r="L17" i="32"/>
  <c r="H17" i="32"/>
  <c r="M17" i="32" s="1"/>
  <c r="C15" i="6"/>
  <c r="C14" i="6"/>
  <c r="H18" i="31"/>
  <c r="K18" i="31" s="1"/>
  <c r="L18" i="31"/>
  <c r="N18" i="31"/>
  <c r="O18" i="31"/>
  <c r="H19" i="31"/>
  <c r="M19" i="31" s="1"/>
  <c r="P19" i="31" s="1"/>
  <c r="K19" i="31"/>
  <c r="L19" i="31"/>
  <c r="N19" i="31"/>
  <c r="O19" i="31"/>
  <c r="H20" i="31"/>
  <c r="K20" i="31" s="1"/>
  <c r="L20" i="31"/>
  <c r="N20" i="31"/>
  <c r="O20" i="31"/>
  <c r="H21" i="31"/>
  <c r="M21" i="31" s="1"/>
  <c r="P21" i="31" s="1"/>
  <c r="L21" i="31"/>
  <c r="N21" i="31"/>
  <c r="O21" i="31"/>
  <c r="H22" i="31"/>
  <c r="M22" i="31" s="1"/>
  <c r="P22" i="31" s="1"/>
  <c r="K22" i="31"/>
  <c r="L22" i="31"/>
  <c r="N22" i="31"/>
  <c r="O22" i="31"/>
  <c r="H23" i="31"/>
  <c r="K23" i="31" s="1"/>
  <c r="L23" i="31"/>
  <c r="N23" i="31"/>
  <c r="O23" i="31"/>
  <c r="H24" i="31"/>
  <c r="M24" i="31" s="1"/>
  <c r="L24" i="31"/>
  <c r="L25" i="31" s="1"/>
  <c r="I14" i="6" s="1"/>
  <c r="N24" i="31"/>
  <c r="N25" i="31" s="1"/>
  <c r="O24" i="31"/>
  <c r="O25" i="31" s="1"/>
  <c r="O17" i="31"/>
  <c r="N17" i="31"/>
  <c r="L17" i="31"/>
  <c r="H17" i="31"/>
  <c r="M17" i="31" s="1"/>
  <c r="P17" i="31" s="1"/>
  <c r="A6" i="31"/>
  <c r="A6" i="32" s="1"/>
  <c r="C15" i="32"/>
  <c r="D15" i="32" s="1"/>
  <c r="E15" i="32" s="1"/>
  <c r="F15" i="32" s="1"/>
  <c r="G15" i="32" s="1"/>
  <c r="H15" i="32" s="1"/>
  <c r="I15" i="32" s="1"/>
  <c r="J15" i="32" s="1"/>
  <c r="K15" i="32" s="1"/>
  <c r="L15" i="32" s="1"/>
  <c r="M15" i="32" s="1"/>
  <c r="N15" i="32" s="1"/>
  <c r="O15" i="32" s="1"/>
  <c r="P15" i="32" s="1"/>
  <c r="B15" i="32"/>
  <c r="B15" i="31"/>
  <c r="C15" i="31" s="1"/>
  <c r="D15" i="31" s="1"/>
  <c r="E15" i="31" s="1"/>
  <c r="F15" i="31" s="1"/>
  <c r="G15" i="31" s="1"/>
  <c r="H15" i="31" s="1"/>
  <c r="I15" i="31" s="1"/>
  <c r="J15" i="31" s="1"/>
  <c r="K15" i="31" s="1"/>
  <c r="L15" i="31" s="1"/>
  <c r="M15" i="31" s="1"/>
  <c r="N15" i="31" s="1"/>
  <c r="O15" i="31" s="1"/>
  <c r="P15" i="31" s="1"/>
  <c r="H17" i="30"/>
  <c r="M17" i="30" s="1"/>
  <c r="N17" i="30"/>
  <c r="O17" i="30"/>
  <c r="L17" i="30"/>
  <c r="C13" i="6"/>
  <c r="B15" i="30"/>
  <c r="C15" i="30" s="1"/>
  <c r="D15" i="30" s="1"/>
  <c r="E15" i="30" s="1"/>
  <c r="F15" i="30" s="1"/>
  <c r="G15" i="30" s="1"/>
  <c r="H15" i="30" s="1"/>
  <c r="I15" i="30" s="1"/>
  <c r="J15" i="30" s="1"/>
  <c r="K15" i="30" s="1"/>
  <c r="L15" i="30" s="1"/>
  <c r="M15" i="30" s="1"/>
  <c r="N15" i="30" s="1"/>
  <c r="O15" i="30" s="1"/>
  <c r="P15" i="30" s="1"/>
  <c r="C9" i="31"/>
  <c r="C9" i="32" s="1"/>
  <c r="A9" i="30"/>
  <c r="A9" i="31" s="1"/>
  <c r="A9" i="32" s="1"/>
  <c r="A8" i="30"/>
  <c r="A8" i="31" s="1"/>
  <c r="A8" i="32" s="1"/>
  <c r="A7" i="30"/>
  <c r="A7" i="31" s="1"/>
  <c r="A7" i="32" s="1"/>
  <c r="A6" i="30"/>
  <c r="A5" i="30"/>
  <c r="A5" i="31" s="1"/>
  <c r="A5" i="32" s="1"/>
  <c r="C16" i="6"/>
  <c r="H39" i="27"/>
  <c r="M39" i="27" s="1"/>
  <c r="H17" i="27"/>
  <c r="M17" i="27" s="1"/>
  <c r="H18" i="27"/>
  <c r="M18" i="27" s="1"/>
  <c r="H19" i="27"/>
  <c r="K19" i="27" s="1"/>
  <c r="M19" i="27"/>
  <c r="H20" i="27"/>
  <c r="M20" i="27"/>
  <c r="P20" i="27" s="1"/>
  <c r="H21" i="27"/>
  <c r="M21" i="27" s="1"/>
  <c r="P21" i="27" s="1"/>
  <c r="H22" i="27"/>
  <c r="M22" i="27" s="1"/>
  <c r="H23" i="27"/>
  <c r="M23" i="27" s="1"/>
  <c r="H24" i="27"/>
  <c r="M24" i="27" s="1"/>
  <c r="P24" i="27" s="1"/>
  <c r="H25" i="27"/>
  <c r="K25" i="27" s="1"/>
  <c r="M25" i="27"/>
  <c r="P25" i="27" s="1"/>
  <c r="H26" i="27"/>
  <c r="M26" i="27"/>
  <c r="H27" i="27"/>
  <c r="M27" i="27" s="1"/>
  <c r="H28" i="27"/>
  <c r="M28" i="27" s="1"/>
  <c r="H29" i="27"/>
  <c r="M29" i="27" s="1"/>
  <c r="H30" i="27"/>
  <c r="M30" i="27" s="1"/>
  <c r="P30" i="27" s="1"/>
  <c r="H31" i="27"/>
  <c r="K31" i="27" s="1"/>
  <c r="H32" i="27"/>
  <c r="M32" i="27"/>
  <c r="H33" i="27"/>
  <c r="M33" i="27" s="1"/>
  <c r="H34" i="27"/>
  <c r="M34" i="27" s="1"/>
  <c r="H35" i="27"/>
  <c r="M35" i="27" s="1"/>
  <c r="H36" i="27"/>
  <c r="M36" i="27" s="1"/>
  <c r="H37" i="27"/>
  <c r="M37" i="27"/>
  <c r="H38" i="27"/>
  <c r="M38" i="27"/>
  <c r="P38" i="27" s="1"/>
  <c r="N39" i="27"/>
  <c r="N17" i="27"/>
  <c r="N18" i="27"/>
  <c r="N19" i="27"/>
  <c r="N20" i="27"/>
  <c r="N21" i="27"/>
  <c r="N22" i="27"/>
  <c r="N23" i="27"/>
  <c r="N24" i="27"/>
  <c r="N25" i="27"/>
  <c r="N26" i="27"/>
  <c r="N27" i="27"/>
  <c r="N28" i="27"/>
  <c r="N29" i="27"/>
  <c r="N30" i="27"/>
  <c r="N31" i="27"/>
  <c r="N32" i="27"/>
  <c r="N33" i="27"/>
  <c r="N34" i="27"/>
  <c r="N35" i="27"/>
  <c r="N36" i="27"/>
  <c r="N37" i="27"/>
  <c r="N38" i="27"/>
  <c r="O39" i="27"/>
  <c r="O17" i="27"/>
  <c r="O18" i="27"/>
  <c r="O19" i="27"/>
  <c r="O20" i="27"/>
  <c r="O21" i="27"/>
  <c r="O22" i="27"/>
  <c r="O23" i="27"/>
  <c r="O24" i="27"/>
  <c r="O25" i="27"/>
  <c r="O26" i="27"/>
  <c r="O27" i="27"/>
  <c r="O28" i="27"/>
  <c r="O29" i="27"/>
  <c r="O30" i="27"/>
  <c r="O31" i="27"/>
  <c r="O32" i="27"/>
  <c r="O33" i="27"/>
  <c r="O34" i="27"/>
  <c r="O35" i="27"/>
  <c r="O36" i="27"/>
  <c r="O37" i="27"/>
  <c r="O38" i="27"/>
  <c r="P26" i="27"/>
  <c r="P32" i="27"/>
  <c r="L39" i="27"/>
  <c r="L17" i="27"/>
  <c r="L18" i="27"/>
  <c r="L19" i="27"/>
  <c r="L20" i="27"/>
  <c r="L21" i="27"/>
  <c r="L22" i="27"/>
  <c r="L23" i="27"/>
  <c r="L24" i="27"/>
  <c r="L25" i="27"/>
  <c r="L26" i="27"/>
  <c r="L27" i="27"/>
  <c r="L28" i="27"/>
  <c r="L29" i="27"/>
  <c r="L30" i="27"/>
  <c r="L31" i="27"/>
  <c r="L32" i="27"/>
  <c r="L33" i="27"/>
  <c r="L34" i="27"/>
  <c r="L35" i="27"/>
  <c r="L36" i="27"/>
  <c r="L37" i="27"/>
  <c r="L38" i="27"/>
  <c r="K18" i="27"/>
  <c r="K20" i="27"/>
  <c r="K23" i="27"/>
  <c r="K26" i="27"/>
  <c r="K27" i="27"/>
  <c r="K28" i="27"/>
  <c r="K29" i="27"/>
  <c r="K32" i="27"/>
  <c r="K33" i="27"/>
  <c r="K35" i="27"/>
  <c r="K37" i="27"/>
  <c r="K38" i="27"/>
  <c r="K17" i="27"/>
  <c r="C9" i="9"/>
  <c r="C9" i="10" s="1"/>
  <c r="C9" i="11" s="1"/>
  <c r="C9" i="12" s="1"/>
  <c r="C9" i="14" s="1"/>
  <c r="C9" i="15" s="1"/>
  <c r="C9" i="16" s="1"/>
  <c r="C9" i="17" s="1"/>
  <c r="C9" i="28" s="1"/>
  <c r="C9" i="18" s="1"/>
  <c r="C9" i="20" s="1"/>
  <c r="C9" i="21" s="1"/>
  <c r="C8" i="25" s="1"/>
  <c r="C9" i="27" s="1"/>
  <c r="A6" i="9"/>
  <c r="A6" i="10" s="1"/>
  <c r="A6" i="11" s="1"/>
  <c r="A6" i="12" s="1"/>
  <c r="A6" i="14" s="1"/>
  <c r="A6" i="15" s="1"/>
  <c r="A6" i="16" s="1"/>
  <c r="A6" i="17" s="1"/>
  <c r="A6" i="28" s="1"/>
  <c r="A6" i="18" s="1"/>
  <c r="A6" i="20" s="1"/>
  <c r="A6" i="21" s="1"/>
  <c r="A5" i="25" s="1"/>
  <c r="A6" i="27" s="1"/>
  <c r="A7" i="9"/>
  <c r="A7" i="10" s="1"/>
  <c r="A7" i="11" s="1"/>
  <c r="A7" i="12" s="1"/>
  <c r="A7" i="14" s="1"/>
  <c r="A7" i="15" s="1"/>
  <c r="A7" i="16" s="1"/>
  <c r="A7" i="17" s="1"/>
  <c r="A7" i="28" s="1"/>
  <c r="A7" i="18" s="1"/>
  <c r="A7" i="20" s="1"/>
  <c r="A7" i="21" s="1"/>
  <c r="A6" i="25" s="1"/>
  <c r="A7" i="27" s="1"/>
  <c r="A8" i="9"/>
  <c r="A8" i="10" s="1"/>
  <c r="A8" i="11" s="1"/>
  <c r="A8" i="12" s="1"/>
  <c r="A8" i="14" s="1"/>
  <c r="A8" i="15" s="1"/>
  <c r="A8" i="16" s="1"/>
  <c r="A8" i="17" s="1"/>
  <c r="A8" i="28" s="1"/>
  <c r="A8" i="18" s="1"/>
  <c r="A8" i="20" s="1"/>
  <c r="A8" i="21" s="1"/>
  <c r="A7" i="25" s="1"/>
  <c r="A8" i="27" s="1"/>
  <c r="A9" i="9"/>
  <c r="A9" i="10"/>
  <c r="A9" i="11" s="1"/>
  <c r="A9" i="12" s="1"/>
  <c r="A9" i="14" s="1"/>
  <c r="A9" i="15" s="1"/>
  <c r="A9" i="16" s="1"/>
  <c r="A9" i="17" s="1"/>
  <c r="A9" i="28" s="1"/>
  <c r="A9" i="18" s="1"/>
  <c r="A9" i="20" s="1"/>
  <c r="A9" i="21" s="1"/>
  <c r="A8" i="25" s="1"/>
  <c r="A9" i="27" s="1"/>
  <c r="A5" i="9"/>
  <c r="A5" i="10" s="1"/>
  <c r="A5" i="11" s="1"/>
  <c r="A5" i="12" s="1"/>
  <c r="A5" i="14" s="1"/>
  <c r="A5" i="15" s="1"/>
  <c r="A5" i="16" s="1"/>
  <c r="A5" i="17" s="1"/>
  <c r="A5" i="28" s="1"/>
  <c r="A5" i="18" s="1"/>
  <c r="A5" i="20" s="1"/>
  <c r="A5" i="21" s="1"/>
  <c r="A4" i="25" s="1"/>
  <c r="A5" i="27" s="1"/>
  <c r="H81" i="25"/>
  <c r="M81" i="25"/>
  <c r="P81" i="25" s="1"/>
  <c r="H17" i="25"/>
  <c r="M17" i="25"/>
  <c r="P17" i="25" s="1"/>
  <c r="N81" i="25"/>
  <c r="O81" i="25"/>
  <c r="L81" i="25"/>
  <c r="H18" i="25"/>
  <c r="K18" i="25"/>
  <c r="L18" i="25"/>
  <c r="M18" i="25"/>
  <c r="P18" i="25" s="1"/>
  <c r="N18" i="25"/>
  <c r="O18" i="25"/>
  <c r="H19" i="25"/>
  <c r="K19" i="25"/>
  <c r="L19" i="25"/>
  <c r="M19" i="25"/>
  <c r="N19" i="25"/>
  <c r="O19" i="25"/>
  <c r="P19" i="25"/>
  <c r="H20" i="25"/>
  <c r="K20" i="25"/>
  <c r="L20" i="25"/>
  <c r="M20" i="25"/>
  <c r="P20" i="25" s="1"/>
  <c r="N20" i="25"/>
  <c r="O20" i="25"/>
  <c r="H21" i="25"/>
  <c r="K21" i="25" s="1"/>
  <c r="L21" i="25"/>
  <c r="N21" i="25"/>
  <c r="O21" i="25"/>
  <c r="H22" i="25"/>
  <c r="M22" i="25" s="1"/>
  <c r="P22" i="25" s="1"/>
  <c r="K22" i="25"/>
  <c r="L22" i="25"/>
  <c r="N22" i="25"/>
  <c r="O22" i="25"/>
  <c r="H23" i="25"/>
  <c r="K23" i="25" s="1"/>
  <c r="L23" i="25"/>
  <c r="N23" i="25"/>
  <c r="O23" i="25"/>
  <c r="H24" i="25"/>
  <c r="K24" i="25" s="1"/>
  <c r="L24" i="25"/>
  <c r="M24" i="25"/>
  <c r="P24" i="25" s="1"/>
  <c r="N24" i="25"/>
  <c r="O24" i="25"/>
  <c r="H25" i="25"/>
  <c r="M25" i="25" s="1"/>
  <c r="P25" i="25" s="1"/>
  <c r="L25" i="25"/>
  <c r="N25" i="25"/>
  <c r="O25" i="25"/>
  <c r="H26" i="25"/>
  <c r="K26" i="25"/>
  <c r="L26" i="25"/>
  <c r="M26" i="25"/>
  <c r="P26" i="25" s="1"/>
  <c r="N26" i="25"/>
  <c r="O26" i="25"/>
  <c r="H27" i="25"/>
  <c r="K27" i="25" s="1"/>
  <c r="L27" i="25"/>
  <c r="N27" i="25"/>
  <c r="O27" i="25"/>
  <c r="H28" i="25"/>
  <c r="K28" i="25"/>
  <c r="L28" i="25"/>
  <c r="M28" i="25"/>
  <c r="P28" i="25" s="1"/>
  <c r="N28" i="25"/>
  <c r="O28" i="25"/>
  <c r="H29" i="25"/>
  <c r="K29" i="25" s="1"/>
  <c r="L29" i="25"/>
  <c r="N29" i="25"/>
  <c r="O29" i="25"/>
  <c r="H30" i="25"/>
  <c r="K30" i="25"/>
  <c r="L30" i="25"/>
  <c r="M30" i="25"/>
  <c r="P30" i="25" s="1"/>
  <c r="N30" i="25"/>
  <c r="O30" i="25"/>
  <c r="H31" i="25"/>
  <c r="M31" i="25" s="1"/>
  <c r="P31" i="25" s="1"/>
  <c r="K31" i="25"/>
  <c r="L31" i="25"/>
  <c r="N31" i="25"/>
  <c r="O31" i="25"/>
  <c r="H32" i="25"/>
  <c r="K32" i="25"/>
  <c r="L32" i="25"/>
  <c r="M32" i="25"/>
  <c r="P32" i="25" s="1"/>
  <c r="N32" i="25"/>
  <c r="O32" i="25"/>
  <c r="H33" i="25"/>
  <c r="K33" i="25" s="1"/>
  <c r="L33" i="25"/>
  <c r="N33" i="25"/>
  <c r="O33" i="25"/>
  <c r="H34" i="25"/>
  <c r="M34" i="25" s="1"/>
  <c r="P34" i="25" s="1"/>
  <c r="K34" i="25"/>
  <c r="L34" i="25"/>
  <c r="N34" i="25"/>
  <c r="O34" i="25"/>
  <c r="H35" i="25"/>
  <c r="K35" i="25" s="1"/>
  <c r="L35" i="25"/>
  <c r="N35" i="25"/>
  <c r="O35" i="25"/>
  <c r="H36" i="25"/>
  <c r="K36" i="25" s="1"/>
  <c r="L36" i="25"/>
  <c r="M36" i="25"/>
  <c r="P36" i="25" s="1"/>
  <c r="N36" i="25"/>
  <c r="O36" i="25"/>
  <c r="H37" i="25"/>
  <c r="M37" i="25" s="1"/>
  <c r="P37" i="25" s="1"/>
  <c r="L37" i="25"/>
  <c r="N37" i="25"/>
  <c r="O37" i="25"/>
  <c r="H38" i="25"/>
  <c r="K38" i="25"/>
  <c r="L38" i="25"/>
  <c r="M38" i="25"/>
  <c r="P38" i="25" s="1"/>
  <c r="N38" i="25"/>
  <c r="O38" i="25"/>
  <c r="H39" i="25"/>
  <c r="K39" i="25" s="1"/>
  <c r="L39" i="25"/>
  <c r="N39" i="25"/>
  <c r="O39" i="25"/>
  <c r="H40" i="25"/>
  <c r="K40" i="25"/>
  <c r="L40" i="25"/>
  <c r="M40" i="25"/>
  <c r="P40" i="25" s="1"/>
  <c r="N40" i="25"/>
  <c r="O40" i="25"/>
  <c r="H41" i="25"/>
  <c r="K41" i="25" s="1"/>
  <c r="L41" i="25"/>
  <c r="N41" i="25"/>
  <c r="O41" i="25"/>
  <c r="H42" i="25"/>
  <c r="K42" i="25"/>
  <c r="L42" i="25"/>
  <c r="M42" i="25"/>
  <c r="P42" i="25" s="1"/>
  <c r="N42" i="25"/>
  <c r="O42" i="25"/>
  <c r="H43" i="25"/>
  <c r="M43" i="25" s="1"/>
  <c r="P43" i="25" s="1"/>
  <c r="K43" i="25"/>
  <c r="L43" i="25"/>
  <c r="N43" i="25"/>
  <c r="O43" i="25"/>
  <c r="H44" i="25"/>
  <c r="K44" i="25"/>
  <c r="L44" i="25"/>
  <c r="M44" i="25"/>
  <c r="P44" i="25" s="1"/>
  <c r="N44" i="25"/>
  <c r="O44" i="25"/>
  <c r="H45" i="25"/>
  <c r="K45" i="25" s="1"/>
  <c r="L45" i="25"/>
  <c r="N45" i="25"/>
  <c r="O45" i="25"/>
  <c r="H46" i="25"/>
  <c r="M46" i="25" s="1"/>
  <c r="P46" i="25" s="1"/>
  <c r="K46" i="25"/>
  <c r="L46" i="25"/>
  <c r="N46" i="25"/>
  <c r="O46" i="25"/>
  <c r="H47" i="25"/>
  <c r="K47" i="25" s="1"/>
  <c r="L47" i="25"/>
  <c r="N47" i="25"/>
  <c r="O47" i="25"/>
  <c r="H48" i="25"/>
  <c r="K48" i="25" s="1"/>
  <c r="L48" i="25"/>
  <c r="M48" i="25"/>
  <c r="P48" i="25" s="1"/>
  <c r="N48" i="25"/>
  <c r="O48" i="25"/>
  <c r="H49" i="25"/>
  <c r="M49" i="25" s="1"/>
  <c r="P49" i="25" s="1"/>
  <c r="L49" i="25"/>
  <c r="N49" i="25"/>
  <c r="O49" i="25"/>
  <c r="H50" i="25"/>
  <c r="K50" i="25"/>
  <c r="L50" i="25"/>
  <c r="M50" i="25"/>
  <c r="P50" i="25" s="1"/>
  <c r="N50" i="25"/>
  <c r="O50" i="25"/>
  <c r="H51" i="25"/>
  <c r="K51" i="25" s="1"/>
  <c r="L51" i="25"/>
  <c r="N51" i="25"/>
  <c r="O51" i="25"/>
  <c r="H52" i="25"/>
  <c r="K52" i="25"/>
  <c r="L52" i="25"/>
  <c r="M52" i="25"/>
  <c r="P52" i="25" s="1"/>
  <c r="N52" i="25"/>
  <c r="O52" i="25"/>
  <c r="H53" i="25"/>
  <c r="K53" i="25" s="1"/>
  <c r="L53" i="25"/>
  <c r="N53" i="25"/>
  <c r="O53" i="25"/>
  <c r="H54" i="25"/>
  <c r="K54" i="25"/>
  <c r="L54" i="25"/>
  <c r="M54" i="25"/>
  <c r="P54" i="25" s="1"/>
  <c r="N54" i="25"/>
  <c r="O54" i="25"/>
  <c r="H55" i="25"/>
  <c r="M55" i="25" s="1"/>
  <c r="P55" i="25" s="1"/>
  <c r="K55" i="25"/>
  <c r="L55" i="25"/>
  <c r="N55" i="25"/>
  <c r="O55" i="25"/>
  <c r="H56" i="25"/>
  <c r="K56" i="25"/>
  <c r="L56" i="25"/>
  <c r="M56" i="25"/>
  <c r="P56" i="25" s="1"/>
  <c r="N56" i="25"/>
  <c r="O56" i="25"/>
  <c r="H57" i="25"/>
  <c r="K57" i="25" s="1"/>
  <c r="L57" i="25"/>
  <c r="N57" i="25"/>
  <c r="O57" i="25"/>
  <c r="H58" i="25"/>
  <c r="M58" i="25" s="1"/>
  <c r="P58" i="25" s="1"/>
  <c r="K58" i="25"/>
  <c r="L58" i="25"/>
  <c r="N58" i="25"/>
  <c r="O58" i="25"/>
  <c r="H59" i="25"/>
  <c r="K59" i="25" s="1"/>
  <c r="L59" i="25"/>
  <c r="N59" i="25"/>
  <c r="O59" i="25"/>
  <c r="H60" i="25"/>
  <c r="K60" i="25" s="1"/>
  <c r="L60" i="25"/>
  <c r="M60" i="25"/>
  <c r="P60" i="25" s="1"/>
  <c r="N60" i="25"/>
  <c r="O60" i="25"/>
  <c r="H61" i="25"/>
  <c r="M61" i="25" s="1"/>
  <c r="P61" i="25" s="1"/>
  <c r="L61" i="25"/>
  <c r="N61" i="25"/>
  <c r="O61" i="25"/>
  <c r="H62" i="25"/>
  <c r="K62" i="25"/>
  <c r="L62" i="25"/>
  <c r="M62" i="25"/>
  <c r="P62" i="25" s="1"/>
  <c r="N62" i="25"/>
  <c r="O62" i="25"/>
  <c r="H63" i="25"/>
  <c r="K63" i="25" s="1"/>
  <c r="L63" i="25"/>
  <c r="N63" i="25"/>
  <c r="O63" i="25"/>
  <c r="H64" i="25"/>
  <c r="K64" i="25"/>
  <c r="L64" i="25"/>
  <c r="M64" i="25"/>
  <c r="P64" i="25" s="1"/>
  <c r="N64" i="25"/>
  <c r="O64" i="25"/>
  <c r="H65" i="25"/>
  <c r="K65" i="25" s="1"/>
  <c r="L65" i="25"/>
  <c r="N65" i="25"/>
  <c r="O65" i="25"/>
  <c r="H66" i="25"/>
  <c r="K66" i="25"/>
  <c r="L66" i="25"/>
  <c r="M66" i="25"/>
  <c r="P66" i="25" s="1"/>
  <c r="N66" i="25"/>
  <c r="O66" i="25"/>
  <c r="H67" i="25"/>
  <c r="M67" i="25" s="1"/>
  <c r="P67" i="25" s="1"/>
  <c r="K67" i="25"/>
  <c r="L67" i="25"/>
  <c r="N67" i="25"/>
  <c r="O67" i="25"/>
  <c r="H68" i="25"/>
  <c r="K68" i="25"/>
  <c r="L68" i="25"/>
  <c r="M68" i="25"/>
  <c r="P68" i="25" s="1"/>
  <c r="N68" i="25"/>
  <c r="O68" i="25"/>
  <c r="H69" i="25"/>
  <c r="K69" i="25" s="1"/>
  <c r="L69" i="25"/>
  <c r="N69" i="25"/>
  <c r="O69" i="25"/>
  <c r="H70" i="25"/>
  <c r="M70" i="25" s="1"/>
  <c r="P70" i="25" s="1"/>
  <c r="K70" i="25"/>
  <c r="L70" i="25"/>
  <c r="N70" i="25"/>
  <c r="O70" i="25"/>
  <c r="H71" i="25"/>
  <c r="K71" i="25" s="1"/>
  <c r="L71" i="25"/>
  <c r="N71" i="25"/>
  <c r="O71" i="25"/>
  <c r="H72" i="25"/>
  <c r="K72" i="25" s="1"/>
  <c r="L72" i="25"/>
  <c r="M72" i="25"/>
  <c r="P72" i="25" s="1"/>
  <c r="N72" i="25"/>
  <c r="O72" i="25"/>
  <c r="H73" i="25"/>
  <c r="M73" i="25" s="1"/>
  <c r="P73" i="25" s="1"/>
  <c r="L73" i="25"/>
  <c r="N73" i="25"/>
  <c r="O73" i="25"/>
  <c r="H74" i="25"/>
  <c r="K74" i="25"/>
  <c r="L74" i="25"/>
  <c r="M74" i="25"/>
  <c r="P74" i="25" s="1"/>
  <c r="N74" i="25"/>
  <c r="O74" i="25"/>
  <c r="H75" i="25"/>
  <c r="K75" i="25" s="1"/>
  <c r="L75" i="25"/>
  <c r="N75" i="25"/>
  <c r="O75" i="25"/>
  <c r="H76" i="25"/>
  <c r="K76" i="25"/>
  <c r="L76" i="25"/>
  <c r="M76" i="25"/>
  <c r="P76" i="25" s="1"/>
  <c r="N76" i="25"/>
  <c r="O76" i="25"/>
  <c r="H77" i="25"/>
  <c r="K77" i="25" s="1"/>
  <c r="L77" i="25"/>
  <c r="N77" i="25"/>
  <c r="O77" i="25"/>
  <c r="H78" i="25"/>
  <c r="K78" i="25"/>
  <c r="L78" i="25"/>
  <c r="M78" i="25"/>
  <c r="P78" i="25" s="1"/>
  <c r="N78" i="25"/>
  <c r="O78" i="25"/>
  <c r="H79" i="25"/>
  <c r="K79" i="25" s="1"/>
  <c r="L79" i="25"/>
  <c r="M79" i="25"/>
  <c r="N79" i="25"/>
  <c r="O79" i="25"/>
  <c r="P79" i="25"/>
  <c r="H80" i="25"/>
  <c r="K80" i="25"/>
  <c r="L80" i="25"/>
  <c r="M80" i="25"/>
  <c r="P80" i="25" s="1"/>
  <c r="N80" i="25"/>
  <c r="O80" i="25"/>
  <c r="K81" i="25"/>
  <c r="N17" i="25"/>
  <c r="N82" i="25" s="1"/>
  <c r="G28" i="6" s="1"/>
  <c r="O17" i="25"/>
  <c r="O82" i="25" s="1"/>
  <c r="H28" i="6" s="1"/>
  <c r="L17" i="25"/>
  <c r="L82" i="25" s="1"/>
  <c r="I28" i="6" s="1"/>
  <c r="K17" i="25"/>
  <c r="H17" i="21"/>
  <c r="M17" i="21" s="1"/>
  <c r="H18" i="21"/>
  <c r="M18" i="21" s="1"/>
  <c r="P18" i="21" s="1"/>
  <c r="H19" i="21"/>
  <c r="M19" i="21" s="1"/>
  <c r="P19" i="21" s="1"/>
  <c r="H20" i="21"/>
  <c r="M20" i="21" s="1"/>
  <c r="P20" i="21" s="1"/>
  <c r="H21" i="21"/>
  <c r="M21" i="21" s="1"/>
  <c r="P21" i="21" s="1"/>
  <c r="H22" i="21"/>
  <c r="K22" i="21" s="1"/>
  <c r="M22" i="21"/>
  <c r="P22" i="21" s="1"/>
  <c r="H23" i="21"/>
  <c r="M23" i="21" s="1"/>
  <c r="P23" i="21" s="1"/>
  <c r="H24" i="21"/>
  <c r="M24" i="21" s="1"/>
  <c r="P24" i="21" s="1"/>
  <c r="H25" i="21"/>
  <c r="M25" i="21" s="1"/>
  <c r="P25" i="21" s="1"/>
  <c r="H26" i="21"/>
  <c r="M26" i="21" s="1"/>
  <c r="P26" i="21" s="1"/>
  <c r="H27" i="21"/>
  <c r="M27" i="21" s="1"/>
  <c r="P27" i="21" s="1"/>
  <c r="H28" i="21"/>
  <c r="K28" i="21" s="1"/>
  <c r="M28" i="21"/>
  <c r="P28" i="21" s="1"/>
  <c r="H29" i="21"/>
  <c r="M29" i="21" s="1"/>
  <c r="P29" i="21" s="1"/>
  <c r="H30" i="21"/>
  <c r="M30" i="21" s="1"/>
  <c r="P30" i="21" s="1"/>
  <c r="H31" i="21"/>
  <c r="M31" i="21" s="1"/>
  <c r="P31" i="21" s="1"/>
  <c r="H32" i="21"/>
  <c r="M32" i="21" s="1"/>
  <c r="P32" i="21" s="1"/>
  <c r="H33" i="21"/>
  <c r="M33" i="21" s="1"/>
  <c r="P33" i="21" s="1"/>
  <c r="H34" i="21"/>
  <c r="K34" i="21" s="1"/>
  <c r="M34" i="21"/>
  <c r="P34" i="21" s="1"/>
  <c r="H35" i="21"/>
  <c r="M35" i="21" s="1"/>
  <c r="P35" i="21" s="1"/>
  <c r="H36" i="21"/>
  <c r="M36" i="21" s="1"/>
  <c r="P36" i="21" s="1"/>
  <c r="H37" i="21"/>
  <c r="M37" i="21" s="1"/>
  <c r="P37" i="21" s="1"/>
  <c r="N17" i="21"/>
  <c r="N18" i="21"/>
  <c r="N19" i="21"/>
  <c r="N20" i="21"/>
  <c r="N38" i="21" s="1"/>
  <c r="G27" i="6" s="1"/>
  <c r="N21" i="21"/>
  <c r="N22" i="21"/>
  <c r="N23" i="21"/>
  <c r="N24" i="21"/>
  <c r="N25" i="21"/>
  <c r="N26" i="21"/>
  <c r="N27" i="21"/>
  <c r="N28" i="21"/>
  <c r="N29" i="21"/>
  <c r="N30" i="21"/>
  <c r="N31" i="21"/>
  <c r="N32" i="21"/>
  <c r="N33" i="21"/>
  <c r="N34" i="21"/>
  <c r="N35" i="21"/>
  <c r="N36" i="21"/>
  <c r="N37" i="21"/>
  <c r="O17" i="21"/>
  <c r="O18" i="21"/>
  <c r="O19" i="21"/>
  <c r="O20" i="21"/>
  <c r="O21" i="21"/>
  <c r="O22" i="21"/>
  <c r="O38" i="21" s="1"/>
  <c r="H27" i="6" s="1"/>
  <c r="O23" i="21"/>
  <c r="O24" i="21"/>
  <c r="O25" i="21"/>
  <c r="O26" i="21"/>
  <c r="O27" i="21"/>
  <c r="O28" i="21"/>
  <c r="O29" i="21"/>
  <c r="O30" i="21"/>
  <c r="O31" i="21"/>
  <c r="O32" i="21"/>
  <c r="O33" i="21"/>
  <c r="O34" i="21"/>
  <c r="O35" i="21"/>
  <c r="O36" i="21"/>
  <c r="O37" i="21"/>
  <c r="L17" i="21"/>
  <c r="L18" i="21"/>
  <c r="L19" i="21"/>
  <c r="L20" i="21"/>
  <c r="L21" i="21"/>
  <c r="L22" i="21"/>
  <c r="L23" i="21"/>
  <c r="L24" i="21"/>
  <c r="L25" i="21"/>
  <c r="L26" i="21"/>
  <c r="L38" i="21" s="1"/>
  <c r="I27" i="6" s="1"/>
  <c r="L27" i="21"/>
  <c r="L28" i="21"/>
  <c r="L29" i="21"/>
  <c r="L30" i="21"/>
  <c r="L31" i="21"/>
  <c r="L32" i="21"/>
  <c r="L33" i="21"/>
  <c r="L34" i="21"/>
  <c r="L35" i="21"/>
  <c r="L36" i="21"/>
  <c r="L37" i="21"/>
  <c r="K18" i="21"/>
  <c r="K19" i="21"/>
  <c r="K20" i="21"/>
  <c r="K21" i="21"/>
  <c r="K24" i="21"/>
  <c r="K25" i="21"/>
  <c r="K26" i="21"/>
  <c r="K27" i="21"/>
  <c r="K29" i="21"/>
  <c r="K30" i="21"/>
  <c r="K31" i="21"/>
  <c r="K32" i="21"/>
  <c r="K33" i="21"/>
  <c r="K36" i="21"/>
  <c r="K37" i="21"/>
  <c r="H59" i="20"/>
  <c r="M59" i="20" s="1"/>
  <c r="P59" i="20" s="1"/>
  <c r="N45" i="20"/>
  <c r="N59" i="20"/>
  <c r="O45" i="20"/>
  <c r="O59" i="20"/>
  <c r="L45" i="20"/>
  <c r="L59" i="20"/>
  <c r="H18" i="20"/>
  <c r="K18" i="20" s="1"/>
  <c r="L18" i="20"/>
  <c r="N18" i="20"/>
  <c r="O18" i="20"/>
  <c r="H19" i="20"/>
  <c r="K19" i="20" s="1"/>
  <c r="L19" i="20"/>
  <c r="M19" i="20"/>
  <c r="N19" i="20"/>
  <c r="O19" i="20"/>
  <c r="P19" i="20" s="1"/>
  <c r="H20" i="20"/>
  <c r="M20" i="20" s="1"/>
  <c r="P20" i="20" s="1"/>
  <c r="K20" i="20"/>
  <c r="L20" i="20"/>
  <c r="N20" i="20"/>
  <c r="O20" i="20"/>
  <c r="H21" i="20"/>
  <c r="K21" i="20" s="1"/>
  <c r="L21" i="20"/>
  <c r="M21" i="20"/>
  <c r="P21" i="20" s="1"/>
  <c r="N21" i="20"/>
  <c r="O21" i="20"/>
  <c r="H22" i="20"/>
  <c r="K22" i="20" s="1"/>
  <c r="L22" i="20"/>
  <c r="N22" i="20"/>
  <c r="O22" i="20"/>
  <c r="H23" i="20"/>
  <c r="K23" i="20"/>
  <c r="L23" i="20"/>
  <c r="M23" i="20"/>
  <c r="P23" i="20" s="1"/>
  <c r="N23" i="20"/>
  <c r="O23" i="20"/>
  <c r="H24" i="20"/>
  <c r="K24" i="20" s="1"/>
  <c r="L24" i="20"/>
  <c r="M24" i="20"/>
  <c r="N24" i="20"/>
  <c r="O24" i="20"/>
  <c r="P24" i="20"/>
  <c r="H25" i="20"/>
  <c r="K25" i="20" s="1"/>
  <c r="L25" i="20"/>
  <c r="N25" i="20"/>
  <c r="O25" i="20"/>
  <c r="H26" i="20"/>
  <c r="K26" i="20"/>
  <c r="L26" i="20"/>
  <c r="M26" i="20"/>
  <c r="N26" i="20"/>
  <c r="P26" i="20" s="1"/>
  <c r="O26" i="20"/>
  <c r="H27" i="20"/>
  <c r="K27" i="20" s="1"/>
  <c r="L27" i="20"/>
  <c r="N27" i="20"/>
  <c r="O27" i="20"/>
  <c r="H28" i="20"/>
  <c r="K28" i="20" s="1"/>
  <c r="L28" i="20"/>
  <c r="M28" i="20"/>
  <c r="P28" i="20" s="1"/>
  <c r="N28" i="20"/>
  <c r="O28" i="20"/>
  <c r="H29" i="20"/>
  <c r="M29" i="20" s="1"/>
  <c r="P29" i="20" s="1"/>
  <c r="K29" i="20"/>
  <c r="L29" i="20"/>
  <c r="N29" i="20"/>
  <c r="O29" i="20"/>
  <c r="H30" i="20"/>
  <c r="K30" i="20" s="1"/>
  <c r="L30" i="20"/>
  <c r="N30" i="20"/>
  <c r="O30" i="20"/>
  <c r="H31" i="20"/>
  <c r="K31" i="20" s="1"/>
  <c r="L31" i="20"/>
  <c r="M31" i="20"/>
  <c r="N31" i="20"/>
  <c r="O31" i="20"/>
  <c r="P31" i="20" s="1"/>
  <c r="H32" i="20"/>
  <c r="K32" i="20" s="1"/>
  <c r="L32" i="20"/>
  <c r="N32" i="20"/>
  <c r="O32" i="20"/>
  <c r="H33" i="20"/>
  <c r="K33" i="20" s="1"/>
  <c r="L33" i="20"/>
  <c r="M33" i="20"/>
  <c r="P33" i="20" s="1"/>
  <c r="N33" i="20"/>
  <c r="O33" i="20"/>
  <c r="H34" i="20"/>
  <c r="K34" i="20" s="1"/>
  <c r="L34" i="20"/>
  <c r="N34" i="20"/>
  <c r="O34" i="20"/>
  <c r="H35" i="20"/>
  <c r="K35" i="20"/>
  <c r="L35" i="20"/>
  <c r="M35" i="20"/>
  <c r="P35" i="20" s="1"/>
  <c r="N35" i="20"/>
  <c r="O35" i="20"/>
  <c r="H36" i="20"/>
  <c r="K36" i="20" s="1"/>
  <c r="L36" i="20"/>
  <c r="M36" i="20"/>
  <c r="N36" i="20"/>
  <c r="O36" i="20"/>
  <c r="P36" i="20"/>
  <c r="H37" i="20"/>
  <c r="M37" i="20" s="1"/>
  <c r="P37" i="20" s="1"/>
  <c r="K37" i="20"/>
  <c r="L37" i="20"/>
  <c r="N37" i="20"/>
  <c r="O37" i="20"/>
  <c r="H38" i="20"/>
  <c r="K38" i="20"/>
  <c r="L38" i="20"/>
  <c r="M38" i="20"/>
  <c r="N38" i="20"/>
  <c r="O38" i="20"/>
  <c r="P38" i="20"/>
  <c r="H39" i="20"/>
  <c r="K39" i="20" s="1"/>
  <c r="L39" i="20"/>
  <c r="N39" i="20"/>
  <c r="O39" i="20"/>
  <c r="H40" i="20"/>
  <c r="K40" i="20" s="1"/>
  <c r="L40" i="20"/>
  <c r="M40" i="20"/>
  <c r="P40" i="20" s="1"/>
  <c r="N40" i="20"/>
  <c r="O40" i="20"/>
  <c r="H41" i="20"/>
  <c r="M41" i="20" s="1"/>
  <c r="P41" i="20" s="1"/>
  <c r="K41" i="20"/>
  <c r="L41" i="20"/>
  <c r="N41" i="20"/>
  <c r="O41" i="20"/>
  <c r="H42" i="20"/>
  <c r="K42" i="20" s="1"/>
  <c r="L42" i="20"/>
  <c r="N42" i="20"/>
  <c r="O42" i="20"/>
  <c r="H43" i="20"/>
  <c r="K43" i="20" s="1"/>
  <c r="L43" i="20"/>
  <c r="M43" i="20"/>
  <c r="P43" i="20" s="1"/>
  <c r="N43" i="20"/>
  <c r="O43" i="20"/>
  <c r="H44" i="20"/>
  <c r="K44" i="20" s="1"/>
  <c r="L44" i="20"/>
  <c r="N44" i="20"/>
  <c r="O44" i="20"/>
  <c r="H45" i="20"/>
  <c r="M45" i="20" s="1"/>
  <c r="P45" i="20" s="1"/>
  <c r="K45" i="20"/>
  <c r="H46" i="20"/>
  <c r="M46" i="20" s="1"/>
  <c r="P46" i="20" s="1"/>
  <c r="K46" i="20"/>
  <c r="L46" i="20"/>
  <c r="N46" i="20"/>
  <c r="O46" i="20"/>
  <c r="H47" i="20"/>
  <c r="K47" i="20" s="1"/>
  <c r="L47" i="20"/>
  <c r="M47" i="20"/>
  <c r="N47" i="20"/>
  <c r="O47" i="20"/>
  <c r="P47" i="20"/>
  <c r="H48" i="20"/>
  <c r="M48" i="20" s="1"/>
  <c r="P48" i="20" s="1"/>
  <c r="K48" i="20"/>
  <c r="L48" i="20"/>
  <c r="N48" i="20"/>
  <c r="O48" i="20"/>
  <c r="H49" i="20"/>
  <c r="K49" i="20"/>
  <c r="L49" i="20"/>
  <c r="M49" i="20"/>
  <c r="P49" i="20" s="1"/>
  <c r="N49" i="20"/>
  <c r="O49" i="20"/>
  <c r="H50" i="20"/>
  <c r="K50" i="20" s="1"/>
  <c r="L50" i="20"/>
  <c r="N50" i="20"/>
  <c r="O50" i="20"/>
  <c r="H51" i="20"/>
  <c r="M51" i="20" s="1"/>
  <c r="P51" i="20" s="1"/>
  <c r="K51" i="20"/>
  <c r="L51" i="20"/>
  <c r="N51" i="20"/>
  <c r="O51" i="20"/>
  <c r="H52" i="20"/>
  <c r="M52" i="20" s="1"/>
  <c r="P52" i="20" s="1"/>
  <c r="K52" i="20"/>
  <c r="L52" i="20"/>
  <c r="N52" i="20"/>
  <c r="O52" i="20"/>
  <c r="H53" i="20"/>
  <c r="K53" i="20" s="1"/>
  <c r="L53" i="20"/>
  <c r="N53" i="20"/>
  <c r="O53" i="20"/>
  <c r="H54" i="20"/>
  <c r="K54" i="20" s="1"/>
  <c r="L54" i="20"/>
  <c r="M54" i="20"/>
  <c r="P54" i="20" s="1"/>
  <c r="N54" i="20"/>
  <c r="O54" i="20"/>
  <c r="H55" i="20"/>
  <c r="K55" i="20" s="1"/>
  <c r="L55" i="20"/>
  <c r="N55" i="20"/>
  <c r="O55" i="20"/>
  <c r="H56" i="20"/>
  <c r="K56" i="20"/>
  <c r="L56" i="20"/>
  <c r="M56" i="20"/>
  <c r="P56" i="20" s="1"/>
  <c r="N56" i="20"/>
  <c r="O56" i="20"/>
  <c r="H57" i="20"/>
  <c r="K57" i="20" s="1"/>
  <c r="L57" i="20"/>
  <c r="N57" i="20"/>
  <c r="O57" i="20"/>
  <c r="H58" i="20"/>
  <c r="M58" i="20" s="1"/>
  <c r="P58" i="20" s="1"/>
  <c r="K58" i="20"/>
  <c r="L58" i="20"/>
  <c r="N58" i="20"/>
  <c r="O58" i="20"/>
  <c r="K59" i="20"/>
  <c r="H17" i="20"/>
  <c r="M17" i="20" s="1"/>
  <c r="N17" i="20"/>
  <c r="N60" i="20" s="1"/>
  <c r="G26" i="6" s="1"/>
  <c r="O17" i="20"/>
  <c r="O60" i="20" s="1"/>
  <c r="H26" i="6" s="1"/>
  <c r="L17" i="20"/>
  <c r="L60" i="20" s="1"/>
  <c r="I26" i="6" s="1"/>
  <c r="K17" i="20"/>
  <c r="H26" i="14"/>
  <c r="M26" i="14"/>
  <c r="N26" i="14"/>
  <c r="O26" i="14"/>
  <c r="P26" i="14"/>
  <c r="L26" i="14"/>
  <c r="K26" i="14"/>
  <c r="H18" i="18"/>
  <c r="K18" i="18" s="1"/>
  <c r="L18" i="18"/>
  <c r="N18" i="18"/>
  <c r="O18" i="18"/>
  <c r="H19" i="18"/>
  <c r="K19" i="18" s="1"/>
  <c r="L19" i="18"/>
  <c r="N19" i="18"/>
  <c r="N40" i="18" s="1"/>
  <c r="G25" i="6" s="1"/>
  <c r="O19" i="18"/>
  <c r="H20" i="18"/>
  <c r="K20" i="18" s="1"/>
  <c r="L20" i="18"/>
  <c r="N20" i="18"/>
  <c r="O20" i="18"/>
  <c r="H21" i="18"/>
  <c r="K21" i="18" s="1"/>
  <c r="L21" i="18"/>
  <c r="L40" i="18" s="1"/>
  <c r="I25" i="6" s="1"/>
  <c r="N21" i="18"/>
  <c r="O21" i="18"/>
  <c r="H22" i="18"/>
  <c r="M22" i="18" s="1"/>
  <c r="P22" i="18" s="1"/>
  <c r="K22" i="18"/>
  <c r="L22" i="18"/>
  <c r="N22" i="18"/>
  <c r="O22" i="18"/>
  <c r="H23" i="18"/>
  <c r="M23" i="18" s="1"/>
  <c r="P23" i="18" s="1"/>
  <c r="L23" i="18"/>
  <c r="N23" i="18"/>
  <c r="O23" i="18"/>
  <c r="H24" i="18"/>
  <c r="K24" i="18"/>
  <c r="L24" i="18"/>
  <c r="M24" i="18"/>
  <c r="N24" i="18"/>
  <c r="O24" i="18"/>
  <c r="P24" i="18" s="1"/>
  <c r="H25" i="18"/>
  <c r="K25" i="18"/>
  <c r="L25" i="18"/>
  <c r="M25" i="18"/>
  <c r="N25" i="18"/>
  <c r="P25" i="18" s="1"/>
  <c r="O25" i="18"/>
  <c r="H26" i="18"/>
  <c r="K26" i="18"/>
  <c r="L26" i="18"/>
  <c r="M26" i="18"/>
  <c r="P26" i="18" s="1"/>
  <c r="N26" i="18"/>
  <c r="O26" i="18"/>
  <c r="H27" i="18"/>
  <c r="K27" i="18" s="1"/>
  <c r="L27" i="18"/>
  <c r="N27" i="18"/>
  <c r="O27" i="18"/>
  <c r="H28" i="18"/>
  <c r="M28" i="18" s="1"/>
  <c r="P28" i="18" s="1"/>
  <c r="K28" i="18"/>
  <c r="L28" i="18"/>
  <c r="N28" i="18"/>
  <c r="O28" i="18"/>
  <c r="H29" i="18"/>
  <c r="K29" i="18" s="1"/>
  <c r="L29" i="18"/>
  <c r="N29" i="18"/>
  <c r="O29" i="18"/>
  <c r="H30" i="18"/>
  <c r="K30" i="18" s="1"/>
  <c r="L30" i="18"/>
  <c r="N30" i="18"/>
  <c r="O30" i="18"/>
  <c r="H31" i="18"/>
  <c r="K31" i="18" s="1"/>
  <c r="L31" i="18"/>
  <c r="N31" i="18"/>
  <c r="O31" i="18"/>
  <c r="H32" i="18"/>
  <c r="K32" i="18" s="1"/>
  <c r="L32" i="18"/>
  <c r="M32" i="18"/>
  <c r="P32" i="18" s="1"/>
  <c r="N32" i="18"/>
  <c r="O32" i="18"/>
  <c r="H33" i="18"/>
  <c r="K33" i="18" s="1"/>
  <c r="L33" i="18"/>
  <c r="N33" i="18"/>
  <c r="O33" i="18"/>
  <c r="H34" i="18"/>
  <c r="K34" i="18"/>
  <c r="L34" i="18"/>
  <c r="M34" i="18"/>
  <c r="P34" i="18" s="1"/>
  <c r="N34" i="18"/>
  <c r="O34" i="18"/>
  <c r="H35" i="18"/>
  <c r="M35" i="18" s="1"/>
  <c r="P35" i="18" s="1"/>
  <c r="L35" i="18"/>
  <c r="N35" i="18"/>
  <c r="O35" i="18"/>
  <c r="H36" i="18"/>
  <c r="K36" i="18" s="1"/>
  <c r="L36" i="18"/>
  <c r="N36" i="18"/>
  <c r="O36" i="18"/>
  <c r="H37" i="18"/>
  <c r="K37" i="18" s="1"/>
  <c r="L37" i="18"/>
  <c r="N37" i="18"/>
  <c r="O37" i="18"/>
  <c r="H38" i="18"/>
  <c r="K38" i="18" s="1"/>
  <c r="L38" i="18"/>
  <c r="M38" i="18"/>
  <c r="P38" i="18" s="1"/>
  <c r="N38" i="18"/>
  <c r="O38" i="18"/>
  <c r="H39" i="18"/>
  <c r="K39" i="18" s="1"/>
  <c r="L39" i="18"/>
  <c r="M39" i="18"/>
  <c r="N39" i="18"/>
  <c r="O39" i="18"/>
  <c r="P39" i="18" s="1"/>
  <c r="H17" i="18"/>
  <c r="M17" i="18"/>
  <c r="P17" i="18" s="1"/>
  <c r="N17" i="18"/>
  <c r="O17" i="18"/>
  <c r="L17" i="18"/>
  <c r="K17" i="18"/>
  <c r="H75" i="28"/>
  <c r="H76" i="28"/>
  <c r="M76" i="28"/>
  <c r="P76" i="28" s="1"/>
  <c r="E19" i="28"/>
  <c r="H19" i="28"/>
  <c r="M19" i="28"/>
  <c r="E20" i="28"/>
  <c r="H20" i="28"/>
  <c r="M20" i="28" s="1"/>
  <c r="P20" i="28" s="1"/>
  <c r="E21" i="28"/>
  <c r="N21" i="28" s="1"/>
  <c r="H21" i="28"/>
  <c r="M21" i="28" s="1"/>
  <c r="E55" i="28"/>
  <c r="H55" i="28"/>
  <c r="M55" i="28"/>
  <c r="P55" i="28" s="1"/>
  <c r="H18" i="28"/>
  <c r="M18" i="28"/>
  <c r="H22" i="28"/>
  <c r="M22" i="28" s="1"/>
  <c r="P22" i="28" s="1"/>
  <c r="H23" i="28"/>
  <c r="M23" i="28" s="1"/>
  <c r="P23" i="28" s="1"/>
  <c r="H24" i="28"/>
  <c r="K24" i="28" s="1"/>
  <c r="H25" i="28"/>
  <c r="M25" i="28"/>
  <c r="H26" i="28"/>
  <c r="M26" i="28"/>
  <c r="P26" i="28" s="1"/>
  <c r="H27" i="28"/>
  <c r="M27" i="28"/>
  <c r="H28" i="28"/>
  <c r="M28" i="28" s="1"/>
  <c r="P28" i="28" s="1"/>
  <c r="H29" i="28"/>
  <c r="M29" i="28" s="1"/>
  <c r="P29" i="28" s="1"/>
  <c r="H30" i="28"/>
  <c r="M30" i="28" s="1"/>
  <c r="P30" i="28" s="1"/>
  <c r="H31" i="28"/>
  <c r="M31" i="28"/>
  <c r="H32" i="28"/>
  <c r="M32" i="28"/>
  <c r="P32" i="28" s="1"/>
  <c r="H33" i="28"/>
  <c r="M33" i="28"/>
  <c r="H34" i="28"/>
  <c r="M34" i="28" s="1"/>
  <c r="P34" i="28" s="1"/>
  <c r="H35" i="28"/>
  <c r="M35" i="28" s="1"/>
  <c r="P35" i="28" s="1"/>
  <c r="H36" i="28"/>
  <c r="K36" i="28" s="1"/>
  <c r="H37" i="28"/>
  <c r="M37" i="28"/>
  <c r="H38" i="28"/>
  <c r="M38" i="28"/>
  <c r="P38" i="28" s="1"/>
  <c r="H39" i="28"/>
  <c r="M39" i="28"/>
  <c r="H40" i="28"/>
  <c r="M40" i="28" s="1"/>
  <c r="P40" i="28" s="1"/>
  <c r="H41" i="28"/>
  <c r="M41" i="28" s="1"/>
  <c r="P41" i="28" s="1"/>
  <c r="H42" i="28"/>
  <c r="M42" i="28" s="1"/>
  <c r="P42" i="28" s="1"/>
  <c r="H43" i="28"/>
  <c r="M43" i="28" s="1"/>
  <c r="P43" i="28" s="1"/>
  <c r="H44" i="28"/>
  <c r="M44" i="28"/>
  <c r="P44" i="28" s="1"/>
  <c r="H45" i="28"/>
  <c r="M45" i="28"/>
  <c r="H46" i="28"/>
  <c r="M46" i="28" s="1"/>
  <c r="P46" i="28" s="1"/>
  <c r="H47" i="28"/>
  <c r="M47" i="28" s="1"/>
  <c r="P47" i="28" s="1"/>
  <c r="H48" i="28"/>
  <c r="K48" i="28" s="1"/>
  <c r="H49" i="28"/>
  <c r="M49" i="28" s="1"/>
  <c r="P49" i="28" s="1"/>
  <c r="H50" i="28"/>
  <c r="M50" i="28"/>
  <c r="P50" i="28" s="1"/>
  <c r="H51" i="28"/>
  <c r="M51" i="28"/>
  <c r="H52" i="28"/>
  <c r="M52" i="28" s="1"/>
  <c r="P52" i="28" s="1"/>
  <c r="H53" i="28"/>
  <c r="M53" i="28" s="1"/>
  <c r="P53" i="28" s="1"/>
  <c r="H54" i="28"/>
  <c r="M54" i="28" s="1"/>
  <c r="P54" i="28" s="1"/>
  <c r="H56" i="28"/>
  <c r="M56" i="28" s="1"/>
  <c r="P56" i="28" s="1"/>
  <c r="H57" i="28"/>
  <c r="M57" i="28"/>
  <c r="P57" i="28" s="1"/>
  <c r="H58" i="28"/>
  <c r="M58" i="28"/>
  <c r="H59" i="28"/>
  <c r="M59" i="28" s="1"/>
  <c r="P59" i="28" s="1"/>
  <c r="H60" i="28"/>
  <c r="M60" i="28" s="1"/>
  <c r="P60" i="28" s="1"/>
  <c r="H61" i="28"/>
  <c r="M61" i="28" s="1"/>
  <c r="P61" i="28" s="1"/>
  <c r="H62" i="28"/>
  <c r="M62" i="28" s="1"/>
  <c r="P62" i="28" s="1"/>
  <c r="H63" i="28"/>
  <c r="M63" i="28"/>
  <c r="P63" i="28" s="1"/>
  <c r="H64" i="28"/>
  <c r="M64" i="28"/>
  <c r="H65" i="28"/>
  <c r="M65" i="28" s="1"/>
  <c r="P65" i="28" s="1"/>
  <c r="H66" i="28"/>
  <c r="M66" i="28" s="1"/>
  <c r="P66" i="28" s="1"/>
  <c r="H67" i="28"/>
  <c r="M67" i="28" s="1"/>
  <c r="P67" i="28" s="1"/>
  <c r="H68" i="28"/>
  <c r="M68" i="28" s="1"/>
  <c r="P68" i="28" s="1"/>
  <c r="H69" i="28"/>
  <c r="M69" i="28"/>
  <c r="P69" i="28" s="1"/>
  <c r="H70" i="28"/>
  <c r="M70" i="28"/>
  <c r="H71" i="28"/>
  <c r="M71" i="28" s="1"/>
  <c r="P71" i="28" s="1"/>
  <c r="H72" i="28"/>
  <c r="M72" i="28" s="1"/>
  <c r="P72" i="28" s="1"/>
  <c r="H73" i="28"/>
  <c r="M73" i="28" s="1"/>
  <c r="P73" i="28" s="1"/>
  <c r="H74" i="28"/>
  <c r="M74" i="28" s="1"/>
  <c r="P74" i="28" s="1"/>
  <c r="M75" i="28"/>
  <c r="N76" i="28"/>
  <c r="N19" i="28"/>
  <c r="N20" i="28"/>
  <c r="N77" i="28" s="1"/>
  <c r="G24" i="6" s="1"/>
  <c r="N55" i="28"/>
  <c r="N18" i="28"/>
  <c r="N22" i="28"/>
  <c r="N23" i="28"/>
  <c r="N24" i="28"/>
  <c r="N25" i="28"/>
  <c r="N26" i="28"/>
  <c r="N27" i="28"/>
  <c r="N28" i="28"/>
  <c r="N29" i="28"/>
  <c r="N30" i="28"/>
  <c r="N31" i="28"/>
  <c r="N32" i="28"/>
  <c r="N33" i="28"/>
  <c r="N34" i="28"/>
  <c r="N35" i="28"/>
  <c r="N36" i="28"/>
  <c r="N37" i="28"/>
  <c r="N38" i="28"/>
  <c r="N39" i="28"/>
  <c r="N40" i="28"/>
  <c r="N41" i="28"/>
  <c r="N42" i="28"/>
  <c r="N43" i="28"/>
  <c r="N44" i="28"/>
  <c r="N45" i="28"/>
  <c r="N46" i="28"/>
  <c r="N47" i="28"/>
  <c r="N48" i="28"/>
  <c r="N49" i="28"/>
  <c r="N50" i="28"/>
  <c r="N51" i="28"/>
  <c r="N52" i="28"/>
  <c r="N53" i="28"/>
  <c r="N54" i="28"/>
  <c r="N56" i="28"/>
  <c r="N57" i="28"/>
  <c r="N58" i="28"/>
  <c r="N59" i="28"/>
  <c r="N60" i="28"/>
  <c r="N61" i="28"/>
  <c r="N62" i="28"/>
  <c r="N63" i="28"/>
  <c r="N64" i="28"/>
  <c r="N65" i="28"/>
  <c r="N66" i="28"/>
  <c r="N67" i="28"/>
  <c r="N68" i="28"/>
  <c r="N69" i="28"/>
  <c r="N70" i="28"/>
  <c r="N71" i="28"/>
  <c r="N72" i="28"/>
  <c r="N73" i="28"/>
  <c r="N74" i="28"/>
  <c r="N75" i="28"/>
  <c r="O76" i="28"/>
  <c r="O19" i="28"/>
  <c r="O20" i="28"/>
  <c r="O55" i="28"/>
  <c r="O18" i="28"/>
  <c r="O22" i="28"/>
  <c r="O23" i="28"/>
  <c r="O24" i="28"/>
  <c r="O25" i="28"/>
  <c r="O26" i="28"/>
  <c r="O27" i="28"/>
  <c r="O28" i="28"/>
  <c r="O29" i="28"/>
  <c r="O30" i="28"/>
  <c r="O31" i="28"/>
  <c r="O32" i="28"/>
  <c r="O33" i="28"/>
  <c r="O34" i="28"/>
  <c r="O35" i="28"/>
  <c r="O36" i="28"/>
  <c r="O37" i="28"/>
  <c r="O38" i="28"/>
  <c r="O39" i="28"/>
  <c r="O40" i="28"/>
  <c r="O41" i="28"/>
  <c r="O42" i="28"/>
  <c r="O43" i="28"/>
  <c r="O44" i="28"/>
  <c r="O45" i="28"/>
  <c r="O46" i="28"/>
  <c r="O47" i="28"/>
  <c r="O48" i="28"/>
  <c r="O49" i="28"/>
  <c r="O50" i="28"/>
  <c r="O51" i="28"/>
  <c r="O52" i="28"/>
  <c r="O53" i="28"/>
  <c r="O54" i="28"/>
  <c r="O56" i="28"/>
  <c r="O57" i="28"/>
  <c r="O58" i="28"/>
  <c r="O59" i="28"/>
  <c r="O60" i="28"/>
  <c r="O61" i="28"/>
  <c r="O62" i="28"/>
  <c r="O63" i="28"/>
  <c r="O64" i="28"/>
  <c r="O65" i="28"/>
  <c r="O66" i="28"/>
  <c r="O67" i="28"/>
  <c r="O68" i="28"/>
  <c r="O69" i="28"/>
  <c r="O70" i="28"/>
  <c r="O71" i="28"/>
  <c r="O72" i="28"/>
  <c r="O73" i="28"/>
  <c r="O74" i="28"/>
  <c r="O75" i="28"/>
  <c r="P18" i="28"/>
  <c r="P25" i="28"/>
  <c r="P27" i="28"/>
  <c r="P31" i="28"/>
  <c r="P33" i="28"/>
  <c r="P37" i="28"/>
  <c r="P39" i="28"/>
  <c r="P45" i="28"/>
  <c r="P51" i="28"/>
  <c r="P58" i="28"/>
  <c r="P64" i="28"/>
  <c r="P70" i="28"/>
  <c r="P75" i="28"/>
  <c r="L76" i="28"/>
  <c r="L19" i="28"/>
  <c r="L20" i="28"/>
  <c r="L55" i="28"/>
  <c r="L18" i="28"/>
  <c r="L22" i="28"/>
  <c r="L23" i="28"/>
  <c r="L24" i="28"/>
  <c r="L25" i="28"/>
  <c r="L26" i="28"/>
  <c r="L27" i="28"/>
  <c r="L28" i="28"/>
  <c r="L29" i="28"/>
  <c r="L30" i="28"/>
  <c r="L31" i="28"/>
  <c r="L32" i="28"/>
  <c r="L33" i="28"/>
  <c r="L34" i="28"/>
  <c r="L35" i="28"/>
  <c r="L36" i="28"/>
  <c r="L37" i="28"/>
  <c r="L38" i="28"/>
  <c r="L39" i="28"/>
  <c r="L40" i="28"/>
  <c r="L41" i="28"/>
  <c r="L42" i="28"/>
  <c r="L43" i="28"/>
  <c r="L44" i="28"/>
  <c r="L45" i="28"/>
  <c r="L46" i="28"/>
  <c r="L47" i="28"/>
  <c r="L48" i="28"/>
  <c r="L49" i="28"/>
  <c r="L50" i="28"/>
  <c r="L51" i="28"/>
  <c r="L52" i="28"/>
  <c r="L53" i="28"/>
  <c r="L54" i="28"/>
  <c r="L56" i="28"/>
  <c r="L57" i="28"/>
  <c r="L58" i="28"/>
  <c r="L59" i="28"/>
  <c r="L60" i="28"/>
  <c r="L61" i="28"/>
  <c r="L62" i="28"/>
  <c r="L63" i="28"/>
  <c r="L64" i="28"/>
  <c r="L65" i="28"/>
  <c r="L66" i="28"/>
  <c r="L67" i="28"/>
  <c r="L68" i="28"/>
  <c r="L69" i="28"/>
  <c r="L70" i="28"/>
  <c r="L71" i="28"/>
  <c r="L72" i="28"/>
  <c r="L73" i="28"/>
  <c r="L74" i="28"/>
  <c r="L75" i="28"/>
  <c r="K19" i="28"/>
  <c r="K20" i="28"/>
  <c r="K21" i="28"/>
  <c r="K23" i="28"/>
  <c r="K25" i="28"/>
  <c r="K26" i="28"/>
  <c r="K27" i="28"/>
  <c r="K29" i="28"/>
  <c r="K31" i="28"/>
  <c r="K32" i="28"/>
  <c r="K33" i="28"/>
  <c r="K35" i="28"/>
  <c r="K37" i="28"/>
  <c r="K38" i="28"/>
  <c r="K39" i="28"/>
  <c r="K41" i="28"/>
  <c r="K43" i="28"/>
  <c r="K44" i="28"/>
  <c r="K45" i="28"/>
  <c r="K47" i="28"/>
  <c r="K49" i="28"/>
  <c r="K50" i="28"/>
  <c r="K51" i="28"/>
  <c r="K53" i="28"/>
  <c r="K55" i="28"/>
  <c r="K56" i="28"/>
  <c r="K57" i="28"/>
  <c r="K58" i="28"/>
  <c r="K60" i="28"/>
  <c r="K61" i="28"/>
  <c r="K62" i="28"/>
  <c r="K63" i="28"/>
  <c r="K64" i="28"/>
  <c r="K66" i="28"/>
  <c r="K68" i="28"/>
  <c r="K69" i="28"/>
  <c r="K70" i="28"/>
  <c r="K72" i="28"/>
  <c r="K73" i="28"/>
  <c r="K74" i="28"/>
  <c r="K75" i="28"/>
  <c r="K76" i="28"/>
  <c r="K18" i="28"/>
  <c r="H64" i="17"/>
  <c r="M64" i="17"/>
  <c r="P64" i="17" s="1"/>
  <c r="N64" i="17"/>
  <c r="O64" i="17"/>
  <c r="L64" i="17"/>
  <c r="H18" i="17"/>
  <c r="M18" i="17" s="1"/>
  <c r="P18" i="17" s="1"/>
  <c r="K18" i="17"/>
  <c r="L18" i="17"/>
  <c r="N18" i="17"/>
  <c r="O18" i="17"/>
  <c r="H19" i="17"/>
  <c r="M19" i="17" s="1"/>
  <c r="P19" i="17" s="1"/>
  <c r="K19" i="17"/>
  <c r="L19" i="17"/>
  <c r="N19" i="17"/>
  <c r="O19" i="17"/>
  <c r="H20" i="17"/>
  <c r="M20" i="17" s="1"/>
  <c r="P20" i="17" s="1"/>
  <c r="L20" i="17"/>
  <c r="N20" i="17"/>
  <c r="O20" i="17"/>
  <c r="H21" i="17"/>
  <c r="M21" i="17" s="1"/>
  <c r="P21" i="17" s="1"/>
  <c r="K21" i="17"/>
  <c r="L21" i="17"/>
  <c r="N21" i="17"/>
  <c r="O21" i="17"/>
  <c r="H22" i="17"/>
  <c r="K22" i="17"/>
  <c r="L22" i="17"/>
  <c r="M22" i="17"/>
  <c r="N22" i="17"/>
  <c r="P22" i="17" s="1"/>
  <c r="O22" i="17"/>
  <c r="H23" i="17"/>
  <c r="K23" i="17" s="1"/>
  <c r="L23" i="17"/>
  <c r="M23" i="17"/>
  <c r="P23" i="17" s="1"/>
  <c r="N23" i="17"/>
  <c r="O23" i="17"/>
  <c r="H24" i="17"/>
  <c r="K24" i="17" s="1"/>
  <c r="L24" i="17"/>
  <c r="N24" i="17"/>
  <c r="O24" i="17"/>
  <c r="H25" i="17"/>
  <c r="M25" i="17" s="1"/>
  <c r="P25" i="17" s="1"/>
  <c r="K25" i="17"/>
  <c r="L25" i="17"/>
  <c r="N25" i="17"/>
  <c r="O25" i="17"/>
  <c r="H26" i="17"/>
  <c r="K26" i="17" s="1"/>
  <c r="L26" i="17"/>
  <c r="N26" i="17"/>
  <c r="O26" i="17"/>
  <c r="H27" i="17"/>
  <c r="K27" i="17" s="1"/>
  <c r="L27" i="17"/>
  <c r="N27" i="17"/>
  <c r="O27" i="17"/>
  <c r="H28" i="17"/>
  <c r="K28" i="17" s="1"/>
  <c r="L28" i="17"/>
  <c r="M28" i="17"/>
  <c r="P28" i="17" s="1"/>
  <c r="N28" i="17"/>
  <c r="O28" i="17"/>
  <c r="H29" i="17"/>
  <c r="K29" i="17" s="1"/>
  <c r="M29" i="17"/>
  <c r="H30" i="17"/>
  <c r="K30" i="17"/>
  <c r="L30" i="17"/>
  <c r="M30" i="17"/>
  <c r="P30" i="17" s="1"/>
  <c r="N30" i="17"/>
  <c r="O30" i="17"/>
  <c r="H31" i="17"/>
  <c r="K31" i="17"/>
  <c r="L31" i="17"/>
  <c r="M31" i="17"/>
  <c r="N31" i="17"/>
  <c r="O31" i="17"/>
  <c r="P31" i="17"/>
  <c r="H32" i="17"/>
  <c r="M32" i="17" s="1"/>
  <c r="P32" i="17" s="1"/>
  <c r="L32" i="17"/>
  <c r="N32" i="17"/>
  <c r="O32" i="17"/>
  <c r="H33" i="17"/>
  <c r="M33" i="17" s="1"/>
  <c r="P33" i="17" s="1"/>
  <c r="K33" i="17"/>
  <c r="L33" i="17"/>
  <c r="N33" i="17"/>
  <c r="O33" i="17"/>
  <c r="H34" i="17"/>
  <c r="K34" i="17" s="1"/>
  <c r="L34" i="17"/>
  <c r="N34" i="17"/>
  <c r="O34" i="17"/>
  <c r="H35" i="17"/>
  <c r="K35" i="17" s="1"/>
  <c r="L35" i="17"/>
  <c r="M35" i="17"/>
  <c r="P35" i="17" s="1"/>
  <c r="N35" i="17"/>
  <c r="O35" i="17"/>
  <c r="H36" i="17"/>
  <c r="K36" i="17" s="1"/>
  <c r="L36" i="17"/>
  <c r="N36" i="17"/>
  <c r="O36" i="17"/>
  <c r="H37" i="17"/>
  <c r="M37" i="17" s="1"/>
  <c r="P37" i="17" s="1"/>
  <c r="K37" i="17"/>
  <c r="L37" i="17"/>
  <c r="N37" i="17"/>
  <c r="O37" i="17"/>
  <c r="H38" i="17"/>
  <c r="K38" i="17" s="1"/>
  <c r="L38" i="17"/>
  <c r="N38" i="17"/>
  <c r="O38" i="17"/>
  <c r="H39" i="17"/>
  <c r="K39" i="17" s="1"/>
  <c r="L39" i="17"/>
  <c r="N39" i="17"/>
  <c r="O39" i="17"/>
  <c r="H40" i="17"/>
  <c r="K40" i="17" s="1"/>
  <c r="L40" i="17"/>
  <c r="M40" i="17"/>
  <c r="P40" i="17" s="1"/>
  <c r="N40" i="17"/>
  <c r="O40" i="17"/>
  <c r="H41" i="17"/>
  <c r="K41" i="17" s="1"/>
  <c r="L41" i="17"/>
  <c r="M41" i="17"/>
  <c r="P41" i="17" s="1"/>
  <c r="N41" i="17"/>
  <c r="O41" i="17"/>
  <c r="H42" i="17"/>
  <c r="K42" i="17"/>
  <c r="L42" i="17"/>
  <c r="M42" i="17"/>
  <c r="P42" i="17" s="1"/>
  <c r="N42" i="17"/>
  <c r="O42" i="17"/>
  <c r="H43" i="17"/>
  <c r="M43" i="17" s="1"/>
  <c r="P43" i="17" s="1"/>
  <c r="K43" i="17"/>
  <c r="L43" i="17"/>
  <c r="N43" i="17"/>
  <c r="O43" i="17"/>
  <c r="H44" i="17"/>
  <c r="M44" i="17" s="1"/>
  <c r="P44" i="17" s="1"/>
  <c r="L44" i="17"/>
  <c r="N44" i="17"/>
  <c r="O44" i="17"/>
  <c r="H45" i="17"/>
  <c r="K45" i="17" s="1"/>
  <c r="L45" i="17"/>
  <c r="N45" i="17"/>
  <c r="O45" i="17"/>
  <c r="H46" i="17"/>
  <c r="K46" i="17" s="1"/>
  <c r="L46" i="17"/>
  <c r="N46" i="17"/>
  <c r="O46" i="17"/>
  <c r="H47" i="17"/>
  <c r="K47" i="17" s="1"/>
  <c r="L47" i="17"/>
  <c r="M47" i="17"/>
  <c r="P47" i="17" s="1"/>
  <c r="N47" i="17"/>
  <c r="O47" i="17"/>
  <c r="H48" i="17"/>
  <c r="K48" i="17" s="1"/>
  <c r="L48" i="17"/>
  <c r="M48" i="17"/>
  <c r="P48" i="17" s="1"/>
  <c r="N48" i="17"/>
  <c r="O48" i="17"/>
  <c r="H49" i="17"/>
  <c r="M49" i="17" s="1"/>
  <c r="P49" i="17" s="1"/>
  <c r="K49" i="17"/>
  <c r="L49" i="17"/>
  <c r="N49" i="17"/>
  <c r="O49" i="17"/>
  <c r="H50" i="17"/>
  <c r="K50" i="17" s="1"/>
  <c r="L50" i="17"/>
  <c r="N50" i="17"/>
  <c r="O50" i="17"/>
  <c r="H51" i="17"/>
  <c r="K51" i="17" s="1"/>
  <c r="L51" i="17"/>
  <c r="M51" i="17"/>
  <c r="P51" i="17" s="1"/>
  <c r="N51" i="17"/>
  <c r="O51" i="17"/>
  <c r="H52" i="17"/>
  <c r="K52" i="17" s="1"/>
  <c r="L52" i="17"/>
  <c r="M52" i="17"/>
  <c r="P52" i="17" s="1"/>
  <c r="N52" i="17"/>
  <c r="O52" i="17"/>
  <c r="H53" i="17"/>
  <c r="K53" i="17" s="1"/>
  <c r="M53" i="17"/>
  <c r="H54" i="17"/>
  <c r="M54" i="17" s="1"/>
  <c r="P54" i="17" s="1"/>
  <c r="K54" i="17"/>
  <c r="L54" i="17"/>
  <c r="N54" i="17"/>
  <c r="O54" i="17"/>
  <c r="H55" i="17"/>
  <c r="M55" i="17" s="1"/>
  <c r="P55" i="17" s="1"/>
  <c r="K55" i="17"/>
  <c r="L55" i="17"/>
  <c r="N55" i="17"/>
  <c r="O55" i="17"/>
  <c r="H56" i="17"/>
  <c r="M56" i="17" s="1"/>
  <c r="P56" i="17" s="1"/>
  <c r="L56" i="17"/>
  <c r="N56" i="17"/>
  <c r="O56" i="17"/>
  <c r="H57" i="17"/>
  <c r="K57" i="17" s="1"/>
  <c r="L57" i="17"/>
  <c r="N57" i="17"/>
  <c r="O57" i="17"/>
  <c r="H58" i="17"/>
  <c r="K58" i="17" s="1"/>
  <c r="L58" i="17"/>
  <c r="N58" i="17"/>
  <c r="O58" i="17"/>
  <c r="H59" i="17"/>
  <c r="K59" i="17" s="1"/>
  <c r="L59" i="17"/>
  <c r="M59" i="17"/>
  <c r="P59" i="17" s="1"/>
  <c r="N59" i="17"/>
  <c r="O59" i="17"/>
  <c r="H60" i="17"/>
  <c r="K60" i="17" s="1"/>
  <c r="L60" i="17"/>
  <c r="N60" i="17"/>
  <c r="O60" i="17"/>
  <c r="H61" i="17"/>
  <c r="M61" i="17" s="1"/>
  <c r="P61" i="17" s="1"/>
  <c r="K61" i="17"/>
  <c r="L61" i="17"/>
  <c r="N61" i="17"/>
  <c r="O61" i="17"/>
  <c r="H62" i="17"/>
  <c r="K62" i="17" s="1"/>
  <c r="L62" i="17"/>
  <c r="N62" i="17"/>
  <c r="O62" i="17"/>
  <c r="H63" i="17"/>
  <c r="K63" i="17" s="1"/>
  <c r="L63" i="17"/>
  <c r="M63" i="17"/>
  <c r="P63" i="17" s="1"/>
  <c r="N63" i="17"/>
  <c r="O63" i="17"/>
  <c r="K64" i="17"/>
  <c r="H17" i="17"/>
  <c r="K17" i="17" s="1"/>
  <c r="N17" i="17"/>
  <c r="O17" i="17"/>
  <c r="L17" i="17"/>
  <c r="L26" i="16"/>
  <c r="L27" i="16"/>
  <c r="H26" i="16"/>
  <c r="M26" i="16"/>
  <c r="M27" i="16"/>
  <c r="N26" i="16"/>
  <c r="N27" i="16"/>
  <c r="O26" i="16"/>
  <c r="O27" i="16"/>
  <c r="P26" i="16"/>
  <c r="P27" i="16"/>
  <c r="H18" i="16"/>
  <c r="K18" i="16"/>
  <c r="L18" i="16"/>
  <c r="M18" i="16"/>
  <c r="N18" i="16"/>
  <c r="O18" i="16"/>
  <c r="P18" i="16"/>
  <c r="H19" i="16"/>
  <c r="K19" i="16"/>
  <c r="L19" i="16"/>
  <c r="M19" i="16"/>
  <c r="N19" i="16"/>
  <c r="O19" i="16"/>
  <c r="P19" i="16"/>
  <c r="H20" i="16"/>
  <c r="K20" i="16"/>
  <c r="L20" i="16"/>
  <c r="M20" i="16"/>
  <c r="N20" i="16"/>
  <c r="O20" i="16"/>
  <c r="P20" i="16"/>
  <c r="H21" i="16"/>
  <c r="K21" i="16"/>
  <c r="L21" i="16"/>
  <c r="M21" i="16"/>
  <c r="N21" i="16"/>
  <c r="O21" i="16"/>
  <c r="P21" i="16"/>
  <c r="H22" i="16"/>
  <c r="K22" i="16"/>
  <c r="L22" i="16"/>
  <c r="M22" i="16"/>
  <c r="N22" i="16"/>
  <c r="O22" i="16"/>
  <c r="P22" i="16"/>
  <c r="H23" i="16"/>
  <c r="K23" i="16"/>
  <c r="L23" i="16"/>
  <c r="M23" i="16"/>
  <c r="N23" i="16"/>
  <c r="O23" i="16"/>
  <c r="P23" i="16"/>
  <c r="H24" i="16"/>
  <c r="K24" i="16"/>
  <c r="L24" i="16"/>
  <c r="M24" i="16"/>
  <c r="N24" i="16"/>
  <c r="O24" i="16"/>
  <c r="P24" i="16"/>
  <c r="H25" i="16"/>
  <c r="K25" i="16"/>
  <c r="L25" i="16"/>
  <c r="M25" i="16"/>
  <c r="N25" i="16"/>
  <c r="O25" i="16"/>
  <c r="P25" i="16"/>
  <c r="K26" i="16"/>
  <c r="H17" i="16"/>
  <c r="M17" i="16"/>
  <c r="N17" i="16"/>
  <c r="O17" i="16"/>
  <c r="P17" i="16"/>
  <c r="L17" i="16"/>
  <c r="K17" i="16"/>
  <c r="O8" i="16"/>
  <c r="H22" i="15"/>
  <c r="M22" i="15"/>
  <c r="H17" i="15"/>
  <c r="M17" i="15"/>
  <c r="H18" i="15"/>
  <c r="M18" i="15"/>
  <c r="H19" i="15"/>
  <c r="M19" i="15"/>
  <c r="H20" i="15"/>
  <c r="M20" i="15"/>
  <c r="H21" i="15"/>
  <c r="M21" i="15"/>
  <c r="M23" i="15"/>
  <c r="N22" i="15"/>
  <c r="N17" i="15"/>
  <c r="N18" i="15"/>
  <c r="N19" i="15"/>
  <c r="N20" i="15"/>
  <c r="N21" i="15"/>
  <c r="N23" i="15"/>
  <c r="O22" i="15"/>
  <c r="O17" i="15"/>
  <c r="O18" i="15"/>
  <c r="O19" i="15"/>
  <c r="O20" i="15"/>
  <c r="O21" i="15"/>
  <c r="O23" i="15"/>
  <c r="P22" i="15"/>
  <c r="P17" i="15"/>
  <c r="P18" i="15"/>
  <c r="P19" i="15"/>
  <c r="P20" i="15"/>
  <c r="P21" i="15"/>
  <c r="P23" i="15"/>
  <c r="L22" i="15"/>
  <c r="L17" i="15"/>
  <c r="L18" i="15"/>
  <c r="L19" i="15"/>
  <c r="L20" i="15"/>
  <c r="L21" i="15"/>
  <c r="L23" i="15"/>
  <c r="K18" i="15"/>
  <c r="K19" i="15"/>
  <c r="K20" i="15"/>
  <c r="K21" i="15"/>
  <c r="K22" i="15"/>
  <c r="K17" i="15"/>
  <c r="O8" i="15"/>
  <c r="H38" i="14"/>
  <c r="H19" i="14"/>
  <c r="K19" i="14"/>
  <c r="L19" i="14"/>
  <c r="M19" i="14"/>
  <c r="N19" i="14"/>
  <c r="O19" i="14"/>
  <c r="P19" i="14"/>
  <c r="H20" i="14"/>
  <c r="K20" i="14"/>
  <c r="L20" i="14"/>
  <c r="M20" i="14"/>
  <c r="N20" i="14"/>
  <c r="O20" i="14"/>
  <c r="P20" i="14"/>
  <c r="H21" i="14"/>
  <c r="K21" i="14"/>
  <c r="L21" i="14"/>
  <c r="M21" i="14"/>
  <c r="N21" i="14"/>
  <c r="O21" i="14"/>
  <c r="P21" i="14"/>
  <c r="H22" i="14"/>
  <c r="K22" i="14"/>
  <c r="L22" i="14"/>
  <c r="M22" i="14"/>
  <c r="N22" i="14"/>
  <c r="O22" i="14"/>
  <c r="P22" i="14"/>
  <c r="H23" i="14"/>
  <c r="K23" i="14"/>
  <c r="L23" i="14"/>
  <c r="M23" i="14"/>
  <c r="N23" i="14"/>
  <c r="O23" i="14"/>
  <c r="P23" i="14"/>
  <c r="H24" i="14"/>
  <c r="K24" i="14"/>
  <c r="L24" i="14"/>
  <c r="M24" i="14"/>
  <c r="N24" i="14"/>
  <c r="O24" i="14"/>
  <c r="P24" i="14"/>
  <c r="H25" i="14"/>
  <c r="K25" i="14"/>
  <c r="E25" i="14"/>
  <c r="L25" i="14"/>
  <c r="M25" i="14"/>
  <c r="N25" i="14"/>
  <c r="O25" i="14"/>
  <c r="P25" i="14"/>
  <c r="H27" i="14"/>
  <c r="K27" i="14"/>
  <c r="L27" i="14"/>
  <c r="M27" i="14"/>
  <c r="N27" i="14"/>
  <c r="O27" i="14"/>
  <c r="P27" i="14"/>
  <c r="H28" i="14"/>
  <c r="K28" i="14"/>
  <c r="L28" i="14"/>
  <c r="M28" i="14"/>
  <c r="N28" i="14"/>
  <c r="O28" i="14"/>
  <c r="P28" i="14"/>
  <c r="H29" i="14"/>
  <c r="K29" i="14"/>
  <c r="L29" i="14"/>
  <c r="M29" i="14"/>
  <c r="N29" i="14"/>
  <c r="O29" i="14"/>
  <c r="P29" i="14"/>
  <c r="H30" i="14"/>
  <c r="K30" i="14"/>
  <c r="E30" i="14"/>
  <c r="L30" i="14"/>
  <c r="M30" i="14"/>
  <c r="N30" i="14"/>
  <c r="O30" i="14"/>
  <c r="P30" i="14"/>
  <c r="H31" i="14"/>
  <c r="K31" i="14"/>
  <c r="E31" i="14"/>
  <c r="L31" i="14"/>
  <c r="M31" i="14"/>
  <c r="N31" i="14"/>
  <c r="O31" i="14"/>
  <c r="P31" i="14"/>
  <c r="H32" i="14"/>
  <c r="K32" i="14"/>
  <c r="E32" i="14"/>
  <c r="L32" i="14"/>
  <c r="M32" i="14"/>
  <c r="N32" i="14"/>
  <c r="O32" i="14"/>
  <c r="P32" i="14"/>
  <c r="H33" i="14"/>
  <c r="K33" i="14"/>
  <c r="L33" i="14"/>
  <c r="M33" i="14"/>
  <c r="N33" i="14"/>
  <c r="O33" i="14"/>
  <c r="P33" i="14"/>
  <c r="H34" i="14"/>
  <c r="K34" i="14"/>
  <c r="L34" i="14"/>
  <c r="M34" i="14"/>
  <c r="N34" i="14"/>
  <c r="O34" i="14"/>
  <c r="P34" i="14"/>
  <c r="H35" i="14"/>
  <c r="K35" i="14"/>
  <c r="E35" i="14"/>
  <c r="L35" i="14"/>
  <c r="M35" i="14"/>
  <c r="N35" i="14"/>
  <c r="O35" i="14"/>
  <c r="P35" i="14"/>
  <c r="H36" i="14"/>
  <c r="K36" i="14"/>
  <c r="E36" i="14"/>
  <c r="L36" i="14"/>
  <c r="M36" i="14"/>
  <c r="N36" i="14"/>
  <c r="O36" i="14"/>
  <c r="P36" i="14"/>
  <c r="H37" i="14"/>
  <c r="K37" i="14"/>
  <c r="L37" i="14"/>
  <c r="M37" i="14"/>
  <c r="N37" i="14"/>
  <c r="O37" i="14"/>
  <c r="P37" i="14"/>
  <c r="K38" i="14"/>
  <c r="L38" i="14"/>
  <c r="M38" i="14"/>
  <c r="N38" i="14"/>
  <c r="O38" i="14"/>
  <c r="P38" i="14"/>
  <c r="H18" i="14"/>
  <c r="M18" i="14"/>
  <c r="N18" i="14"/>
  <c r="O18" i="14"/>
  <c r="P18" i="14"/>
  <c r="L18" i="14"/>
  <c r="K18" i="14"/>
  <c r="P39" i="14"/>
  <c r="O8" i="14"/>
  <c r="M39" i="14"/>
  <c r="N39" i="14"/>
  <c r="O39" i="14"/>
  <c r="L39" i="14"/>
  <c r="L28" i="12"/>
  <c r="L29" i="12"/>
  <c r="K18" i="12"/>
  <c r="L18" i="12"/>
  <c r="M18" i="12"/>
  <c r="N18" i="12"/>
  <c r="O18" i="12"/>
  <c r="P18" i="12"/>
  <c r="K19" i="12"/>
  <c r="L19" i="12"/>
  <c r="M19" i="12"/>
  <c r="N19" i="12"/>
  <c r="O19" i="12"/>
  <c r="P19" i="12"/>
  <c r="K20" i="12"/>
  <c r="L20" i="12"/>
  <c r="M20" i="12"/>
  <c r="N20" i="12"/>
  <c r="O20" i="12"/>
  <c r="P20" i="12"/>
  <c r="K21" i="12"/>
  <c r="L21" i="12"/>
  <c r="M21" i="12"/>
  <c r="N21" i="12"/>
  <c r="O21" i="12"/>
  <c r="P21" i="12"/>
  <c r="K22" i="12"/>
  <c r="L22" i="12"/>
  <c r="M22" i="12"/>
  <c r="N22" i="12"/>
  <c r="O22" i="12"/>
  <c r="P22" i="12"/>
  <c r="K23" i="12"/>
  <c r="L23" i="12"/>
  <c r="M23" i="12"/>
  <c r="N23" i="12"/>
  <c r="O23" i="12"/>
  <c r="P23" i="12"/>
  <c r="K24" i="12"/>
  <c r="L24" i="12"/>
  <c r="M24" i="12"/>
  <c r="N24" i="12"/>
  <c r="O24" i="12"/>
  <c r="P24" i="12"/>
  <c r="K25" i="12"/>
  <c r="L25" i="12"/>
  <c r="M25" i="12"/>
  <c r="N25" i="12"/>
  <c r="O25" i="12"/>
  <c r="P25" i="12"/>
  <c r="K26" i="12"/>
  <c r="L26" i="12"/>
  <c r="M26" i="12"/>
  <c r="N26" i="12"/>
  <c r="O26" i="12"/>
  <c r="P26" i="12"/>
  <c r="K27" i="12"/>
  <c r="L27" i="12"/>
  <c r="M27" i="12"/>
  <c r="N27" i="12"/>
  <c r="O27" i="12"/>
  <c r="P27" i="12"/>
  <c r="H28" i="12"/>
  <c r="K28" i="12"/>
  <c r="M28" i="12"/>
  <c r="N28" i="12"/>
  <c r="O28" i="12"/>
  <c r="P28" i="12"/>
  <c r="H18" i="12"/>
  <c r="H19" i="12"/>
  <c r="H20" i="12"/>
  <c r="H21" i="12"/>
  <c r="H22" i="12"/>
  <c r="H23" i="12"/>
  <c r="H24" i="12"/>
  <c r="H25" i="12"/>
  <c r="H26" i="12"/>
  <c r="H27" i="12"/>
  <c r="H17" i="12"/>
  <c r="M17" i="12"/>
  <c r="N17" i="12"/>
  <c r="O17" i="12"/>
  <c r="P17" i="12"/>
  <c r="L17" i="12"/>
  <c r="K17" i="12"/>
  <c r="M29" i="12"/>
  <c r="N29" i="12"/>
  <c r="O29" i="12"/>
  <c r="P29" i="12"/>
  <c r="O8" i="12"/>
  <c r="L34" i="11"/>
  <c r="L35" i="11"/>
  <c r="H18" i="11"/>
  <c r="K18" i="11"/>
  <c r="L18" i="11"/>
  <c r="M18" i="11"/>
  <c r="N18" i="11"/>
  <c r="O18" i="11"/>
  <c r="P18" i="11"/>
  <c r="H19" i="11"/>
  <c r="K19" i="11"/>
  <c r="L19" i="11"/>
  <c r="M19" i="11"/>
  <c r="N19" i="11"/>
  <c r="O19" i="11"/>
  <c r="P19" i="11"/>
  <c r="H20" i="11"/>
  <c r="K20" i="11"/>
  <c r="L20" i="11"/>
  <c r="M20" i="11"/>
  <c r="N20" i="11"/>
  <c r="O20" i="11"/>
  <c r="P20" i="11"/>
  <c r="H21" i="11"/>
  <c r="K21" i="11"/>
  <c r="L21" i="11"/>
  <c r="M21" i="11"/>
  <c r="N21" i="11"/>
  <c r="O21" i="11"/>
  <c r="P21" i="11"/>
  <c r="H22" i="11"/>
  <c r="K22" i="11"/>
  <c r="L22" i="11"/>
  <c r="M22" i="11"/>
  <c r="N22" i="11"/>
  <c r="O22" i="11"/>
  <c r="P22" i="11"/>
  <c r="H23" i="11"/>
  <c r="K23" i="11"/>
  <c r="L23" i="11"/>
  <c r="M23" i="11"/>
  <c r="N23" i="11"/>
  <c r="O23" i="11"/>
  <c r="P23" i="11"/>
  <c r="H24" i="11"/>
  <c r="K24" i="11"/>
  <c r="L24" i="11"/>
  <c r="M24" i="11"/>
  <c r="N24" i="11"/>
  <c r="O24" i="11"/>
  <c r="P24" i="11"/>
  <c r="H25" i="11"/>
  <c r="K25" i="11"/>
  <c r="L25" i="11"/>
  <c r="M25" i="11"/>
  <c r="N25" i="11"/>
  <c r="O25" i="11"/>
  <c r="P25" i="11"/>
  <c r="H26" i="11"/>
  <c r="K26" i="11"/>
  <c r="L26" i="11"/>
  <c r="M26" i="11"/>
  <c r="N26" i="11"/>
  <c r="O26" i="11"/>
  <c r="P26" i="11"/>
  <c r="H27" i="11"/>
  <c r="K27" i="11"/>
  <c r="L27" i="11"/>
  <c r="M27" i="11"/>
  <c r="N27" i="11"/>
  <c r="O27" i="11"/>
  <c r="P27" i="11"/>
  <c r="H28" i="11"/>
  <c r="K28" i="11"/>
  <c r="L28" i="11"/>
  <c r="M28" i="11"/>
  <c r="N28" i="11"/>
  <c r="O28" i="11"/>
  <c r="P28" i="11"/>
  <c r="H29" i="11"/>
  <c r="K29" i="11"/>
  <c r="L29" i="11"/>
  <c r="M29" i="11"/>
  <c r="N29" i="11"/>
  <c r="O29" i="11"/>
  <c r="P29" i="11"/>
  <c r="H30" i="11"/>
  <c r="K30" i="11"/>
  <c r="L30" i="11"/>
  <c r="M30" i="11"/>
  <c r="N30" i="11"/>
  <c r="O30" i="11"/>
  <c r="P30" i="11"/>
  <c r="H31" i="11"/>
  <c r="K31" i="11"/>
  <c r="L31" i="11"/>
  <c r="M31" i="11"/>
  <c r="N31" i="11"/>
  <c r="O31" i="11"/>
  <c r="P31" i="11"/>
  <c r="H32" i="11"/>
  <c r="K32" i="11"/>
  <c r="L32" i="11"/>
  <c r="M32" i="11"/>
  <c r="N32" i="11"/>
  <c r="O32" i="11"/>
  <c r="P32" i="11"/>
  <c r="H33" i="11"/>
  <c r="K33" i="11"/>
  <c r="L33" i="11"/>
  <c r="M33" i="11"/>
  <c r="N33" i="11"/>
  <c r="O33" i="11"/>
  <c r="P33" i="11"/>
  <c r="H34" i="11"/>
  <c r="K34" i="11"/>
  <c r="M34" i="11"/>
  <c r="N34" i="11"/>
  <c r="O34" i="11"/>
  <c r="P34" i="11"/>
  <c r="H17" i="11"/>
  <c r="M17" i="11"/>
  <c r="N17" i="11"/>
  <c r="O17" i="11"/>
  <c r="P17" i="11"/>
  <c r="L17" i="11"/>
  <c r="K17" i="11"/>
  <c r="M35" i="11"/>
  <c r="N35" i="11"/>
  <c r="O35" i="11"/>
  <c r="P35" i="11"/>
  <c r="O8" i="11"/>
  <c r="H17" i="10"/>
  <c r="M17" i="10"/>
  <c r="H18" i="10"/>
  <c r="M18" i="10"/>
  <c r="H19" i="10"/>
  <c r="M19" i="10"/>
  <c r="H20" i="10"/>
  <c r="M20" i="10"/>
  <c r="H21" i="10"/>
  <c r="M21" i="10"/>
  <c r="H22" i="10"/>
  <c r="M22" i="10"/>
  <c r="H23" i="10"/>
  <c r="M23" i="10"/>
  <c r="H24" i="10"/>
  <c r="M24" i="10"/>
  <c r="H25" i="10"/>
  <c r="M25" i="10"/>
  <c r="H26" i="10"/>
  <c r="M26" i="10"/>
  <c r="H27" i="10"/>
  <c r="M27" i="10"/>
  <c r="H28" i="10"/>
  <c r="M28" i="10"/>
  <c r="M29" i="10"/>
  <c r="N17" i="10"/>
  <c r="N18" i="10"/>
  <c r="N19" i="10"/>
  <c r="N20" i="10"/>
  <c r="N21" i="10"/>
  <c r="N22" i="10"/>
  <c r="N23" i="10"/>
  <c r="N24" i="10"/>
  <c r="N25" i="10"/>
  <c r="N26" i="10"/>
  <c r="N27" i="10"/>
  <c r="N28" i="10"/>
  <c r="N29" i="10"/>
  <c r="O17" i="10"/>
  <c r="O18" i="10"/>
  <c r="O19" i="10"/>
  <c r="O20" i="10"/>
  <c r="O21" i="10"/>
  <c r="O22" i="10"/>
  <c r="O23" i="10"/>
  <c r="O24" i="10"/>
  <c r="O25" i="10"/>
  <c r="O26" i="10"/>
  <c r="O27" i="10"/>
  <c r="O28" i="10"/>
  <c r="O29" i="10"/>
  <c r="P17" i="10"/>
  <c r="P18" i="10"/>
  <c r="P19" i="10"/>
  <c r="P20" i="10"/>
  <c r="P21" i="10"/>
  <c r="P22" i="10"/>
  <c r="P23" i="10"/>
  <c r="P24" i="10"/>
  <c r="P25" i="10"/>
  <c r="P26" i="10"/>
  <c r="P27" i="10"/>
  <c r="P28" i="10"/>
  <c r="P29" i="10"/>
  <c r="L17" i="10"/>
  <c r="L18" i="10"/>
  <c r="L19" i="10"/>
  <c r="L20" i="10"/>
  <c r="L21" i="10"/>
  <c r="L22" i="10"/>
  <c r="L23" i="10"/>
  <c r="L24" i="10"/>
  <c r="L25" i="10"/>
  <c r="L26" i="10"/>
  <c r="L27" i="10"/>
  <c r="L28" i="10"/>
  <c r="L29" i="10"/>
  <c r="K18" i="10"/>
  <c r="K19" i="10"/>
  <c r="K20" i="10"/>
  <c r="K21" i="10"/>
  <c r="K22" i="10"/>
  <c r="K23" i="10"/>
  <c r="K24" i="10"/>
  <c r="K25" i="10"/>
  <c r="K26" i="10"/>
  <c r="K27" i="10"/>
  <c r="K28" i="10"/>
  <c r="K17" i="10"/>
  <c r="O7" i="10"/>
  <c r="H25" i="9"/>
  <c r="M25" i="9" s="1"/>
  <c r="E25" i="9"/>
  <c r="H17" i="9"/>
  <c r="M17" i="9"/>
  <c r="P17" i="9" s="1"/>
  <c r="H18" i="9"/>
  <c r="M18" i="9"/>
  <c r="P18" i="9" s="1"/>
  <c r="H19" i="9"/>
  <c r="M19" i="9" s="1"/>
  <c r="P19" i="9" s="1"/>
  <c r="H20" i="9"/>
  <c r="M20" i="9" s="1"/>
  <c r="P20" i="9" s="1"/>
  <c r="H21" i="9"/>
  <c r="M21" i="9" s="1"/>
  <c r="P21" i="9" s="1"/>
  <c r="H22" i="9"/>
  <c r="M22" i="9" s="1"/>
  <c r="P22" i="9" s="1"/>
  <c r="H23" i="9"/>
  <c r="M23" i="9"/>
  <c r="P23" i="9" s="1"/>
  <c r="H24" i="9"/>
  <c r="M24" i="9"/>
  <c r="P24" i="9" s="1"/>
  <c r="N25" i="9"/>
  <c r="N17" i="9"/>
  <c r="N18" i="9"/>
  <c r="N19" i="9"/>
  <c r="N20" i="9"/>
  <c r="N21" i="9"/>
  <c r="N22" i="9"/>
  <c r="N23" i="9"/>
  <c r="N24" i="9"/>
  <c r="N26" i="9"/>
  <c r="O25" i="9"/>
  <c r="O17" i="9"/>
  <c r="O26" i="9" s="1"/>
  <c r="H16" i="6" s="1"/>
  <c r="O18" i="9"/>
  <c r="O19" i="9"/>
  <c r="O20" i="9"/>
  <c r="O21" i="9"/>
  <c r="O22" i="9"/>
  <c r="O23" i="9"/>
  <c r="O24" i="9"/>
  <c r="L25" i="9"/>
  <c r="L17" i="9"/>
  <c r="L18" i="9"/>
  <c r="L19" i="9"/>
  <c r="L20" i="9"/>
  <c r="L21" i="9"/>
  <c r="L22" i="9"/>
  <c r="L23" i="9"/>
  <c r="L24" i="9"/>
  <c r="K17" i="9"/>
  <c r="K18" i="9"/>
  <c r="K19" i="9"/>
  <c r="K20" i="9"/>
  <c r="K21" i="9"/>
  <c r="K22" i="9"/>
  <c r="K23" i="9"/>
  <c r="K24" i="9"/>
  <c r="O8" i="9"/>
  <c r="E17" i="6"/>
  <c r="E18" i="6"/>
  <c r="E19" i="6"/>
  <c r="E20" i="6"/>
  <c r="E21" i="6"/>
  <c r="E22" i="6"/>
  <c r="I17" i="6"/>
  <c r="I18" i="6"/>
  <c r="I19" i="6"/>
  <c r="I20" i="6"/>
  <c r="I21" i="6"/>
  <c r="I22" i="6"/>
  <c r="A5" i="6"/>
  <c r="A6" i="6"/>
  <c r="A7" i="6"/>
  <c r="A8" i="6"/>
  <c r="A4" i="6"/>
  <c r="A3" i="29"/>
  <c r="A4" i="29"/>
  <c r="E53" i="17"/>
  <c r="L53" i="17" s="1"/>
  <c r="E29" i="17"/>
  <c r="L29" i="17" s="1"/>
  <c r="E22" i="16"/>
  <c r="E23" i="16"/>
  <c r="E24" i="16"/>
  <c r="E18" i="16"/>
  <c r="E19" i="16"/>
  <c r="E20" i="16"/>
  <c r="A21" i="15"/>
  <c r="A17" i="15"/>
  <c r="E26" i="12"/>
  <c r="E19" i="12"/>
  <c r="E20" i="12"/>
  <c r="E21" i="12"/>
  <c r="E22" i="12"/>
  <c r="E23" i="12"/>
  <c r="B15" i="27"/>
  <c r="C15" i="27" s="1"/>
  <c r="D15" i="27" s="1"/>
  <c r="E15" i="27" s="1"/>
  <c r="F15" i="27" s="1"/>
  <c r="G15" i="27" s="1"/>
  <c r="H15" i="27" s="1"/>
  <c r="I15" i="27" s="1"/>
  <c r="J15" i="27" s="1"/>
  <c r="K15" i="27" s="1"/>
  <c r="L15" i="27" s="1"/>
  <c r="M15" i="27" s="1"/>
  <c r="N15" i="27" s="1"/>
  <c r="O15" i="27" s="1"/>
  <c r="P15" i="27" s="1"/>
  <c r="B14" i="25"/>
  <c r="C14" i="25" s="1"/>
  <c r="D14" i="25" s="1"/>
  <c r="E14" i="25" s="1"/>
  <c r="F14" i="25" s="1"/>
  <c r="G14" i="25" s="1"/>
  <c r="H14" i="25" s="1"/>
  <c r="I14" i="25" s="1"/>
  <c r="J14" i="25" s="1"/>
  <c r="K14" i="25" s="1"/>
  <c r="L14" i="25" s="1"/>
  <c r="M14" i="25" s="1"/>
  <c r="N14" i="25" s="1"/>
  <c r="O14" i="25" s="1"/>
  <c r="P14" i="25" s="1"/>
  <c r="B15" i="21"/>
  <c r="C15" i="21" s="1"/>
  <c r="D15" i="21" s="1"/>
  <c r="E15" i="21" s="1"/>
  <c r="F15" i="21" s="1"/>
  <c r="G15" i="21" s="1"/>
  <c r="H15" i="21" s="1"/>
  <c r="I15" i="21" s="1"/>
  <c r="J15" i="21" s="1"/>
  <c r="K15" i="21" s="1"/>
  <c r="L15" i="21" s="1"/>
  <c r="M15" i="21" s="1"/>
  <c r="N15" i="21" s="1"/>
  <c r="O15" i="21" s="1"/>
  <c r="P15" i="21" s="1"/>
  <c r="B15" i="20"/>
  <c r="C15" i="20"/>
  <c r="D15" i="20"/>
  <c r="E15" i="20" s="1"/>
  <c r="F15" i="20" s="1"/>
  <c r="G15" i="20" s="1"/>
  <c r="H15" i="20" s="1"/>
  <c r="I15" i="20" s="1"/>
  <c r="J15" i="20" s="1"/>
  <c r="K15" i="20" s="1"/>
  <c r="L15" i="20" s="1"/>
  <c r="M15" i="20" s="1"/>
  <c r="N15" i="20" s="1"/>
  <c r="O15" i="20" s="1"/>
  <c r="P15" i="20" s="1"/>
  <c r="A17" i="20"/>
  <c r="A18" i="20"/>
  <c r="A19" i="20" s="1"/>
  <c r="A20" i="20" s="1"/>
  <c r="A21" i="20" s="1"/>
  <c r="A22" i="20" s="1"/>
  <c r="A23" i="20" s="1"/>
  <c r="A24" i="20" s="1"/>
  <c r="A52" i="20"/>
  <c r="A53" i="20"/>
  <c r="A54" i="20"/>
  <c r="A55" i="20"/>
  <c r="A56" i="20" s="1"/>
  <c r="A57" i="20" s="1"/>
  <c r="A58" i="20" s="1"/>
  <c r="A59" i="20" s="1"/>
  <c r="B15" i="18"/>
  <c r="C15" i="18" s="1"/>
  <c r="D15" i="18" s="1"/>
  <c r="E15" i="18" s="1"/>
  <c r="F15" i="18" s="1"/>
  <c r="G15" i="18" s="1"/>
  <c r="H15" i="18" s="1"/>
  <c r="I15" i="18" s="1"/>
  <c r="J15" i="18" s="1"/>
  <c r="K15" i="18" s="1"/>
  <c r="L15" i="18" s="1"/>
  <c r="M15" i="18" s="1"/>
  <c r="N15" i="18" s="1"/>
  <c r="O15" i="18" s="1"/>
  <c r="P15" i="18" s="1"/>
  <c r="O40" i="18"/>
  <c r="H25" i="6" s="1"/>
  <c r="B15" i="28"/>
  <c r="C15" i="28" s="1"/>
  <c r="D15" i="28" s="1"/>
  <c r="E15" i="28" s="1"/>
  <c r="F15" i="28" s="1"/>
  <c r="G15" i="28" s="1"/>
  <c r="H15" i="28" s="1"/>
  <c r="I15" i="28" s="1"/>
  <c r="J15" i="28" s="1"/>
  <c r="K15" i="28" s="1"/>
  <c r="L15" i="28" s="1"/>
  <c r="M15" i="28" s="1"/>
  <c r="N15" i="28" s="1"/>
  <c r="O15" i="28" s="1"/>
  <c r="P15" i="28" s="1"/>
  <c r="B15" i="17"/>
  <c r="C15" i="17" s="1"/>
  <c r="D15" i="17" s="1"/>
  <c r="E15" i="17" s="1"/>
  <c r="F15" i="17" s="1"/>
  <c r="G15" i="17" s="1"/>
  <c r="H15" i="17" s="1"/>
  <c r="I15" i="17" s="1"/>
  <c r="J15" i="17" s="1"/>
  <c r="K15" i="17" s="1"/>
  <c r="L15" i="17" s="1"/>
  <c r="M15" i="17" s="1"/>
  <c r="N15" i="17" s="1"/>
  <c r="O15" i="17" s="1"/>
  <c r="P15" i="17" s="1"/>
  <c r="B15" i="16"/>
  <c r="C15" i="16"/>
  <c r="D15" i="16"/>
  <c r="E15" i="16"/>
  <c r="F15" i="16"/>
  <c r="G15" i="16"/>
  <c r="H15" i="16"/>
  <c r="I15" i="16"/>
  <c r="J15" i="16"/>
  <c r="K15" i="16"/>
  <c r="L15" i="16"/>
  <c r="M15" i="16"/>
  <c r="N15" i="16"/>
  <c r="O15" i="16"/>
  <c r="P15" i="16"/>
  <c r="B15" i="15"/>
  <c r="C15" i="15"/>
  <c r="D15" i="15"/>
  <c r="E15" i="15"/>
  <c r="F15" i="15"/>
  <c r="G15" i="15"/>
  <c r="H15" i="15"/>
  <c r="I15" i="15"/>
  <c r="J15" i="15"/>
  <c r="K15" i="15"/>
  <c r="L15" i="15"/>
  <c r="M15" i="15"/>
  <c r="N15" i="15"/>
  <c r="O15" i="15"/>
  <c r="P15" i="15"/>
  <c r="B15" i="14"/>
  <c r="C15" i="14"/>
  <c r="D15" i="14"/>
  <c r="E15" i="14"/>
  <c r="F15" i="14"/>
  <c r="G15" i="14"/>
  <c r="H15" i="14"/>
  <c r="I15" i="14"/>
  <c r="J15" i="14"/>
  <c r="K15" i="14"/>
  <c r="L15" i="14"/>
  <c r="M15" i="14"/>
  <c r="N15" i="14"/>
  <c r="O15" i="14"/>
  <c r="P15" i="14"/>
  <c r="B15" i="12"/>
  <c r="C15" i="12"/>
  <c r="D15" i="12"/>
  <c r="E15" i="12"/>
  <c r="F15" i="12"/>
  <c r="G15" i="12"/>
  <c r="H15" i="12"/>
  <c r="I15" i="12"/>
  <c r="J15" i="12"/>
  <c r="K15" i="12"/>
  <c r="L15" i="12"/>
  <c r="M15" i="12"/>
  <c r="N15" i="12"/>
  <c r="O15" i="12"/>
  <c r="P15" i="12"/>
  <c r="B15" i="11"/>
  <c r="C15" i="11"/>
  <c r="D15" i="11"/>
  <c r="E15" i="11"/>
  <c r="F15" i="11"/>
  <c r="G15" i="11"/>
  <c r="H15" i="11"/>
  <c r="I15" i="11"/>
  <c r="J15" i="11"/>
  <c r="K15" i="11"/>
  <c r="L15" i="11"/>
  <c r="M15" i="11"/>
  <c r="N15" i="11"/>
  <c r="O15" i="11"/>
  <c r="P15" i="11"/>
  <c r="B15" i="10"/>
  <c r="C15" i="10"/>
  <c r="D15" i="10"/>
  <c r="E15" i="10"/>
  <c r="F15" i="10"/>
  <c r="G15" i="10"/>
  <c r="H15" i="10"/>
  <c r="I15" i="10"/>
  <c r="J15" i="10"/>
  <c r="K15" i="10"/>
  <c r="L15" i="10"/>
  <c r="M15" i="10"/>
  <c r="N15" i="10"/>
  <c r="O15" i="10"/>
  <c r="P15" i="10"/>
  <c r="B15" i="9"/>
  <c r="C15" i="9" s="1"/>
  <c r="D15" i="9" s="1"/>
  <c r="E15" i="9" s="1"/>
  <c r="F15" i="9" s="1"/>
  <c r="G15" i="9" s="1"/>
  <c r="H15" i="9" s="1"/>
  <c r="I15" i="9" s="1"/>
  <c r="J15" i="9" s="1"/>
  <c r="K15" i="9" s="1"/>
  <c r="L15" i="9" s="1"/>
  <c r="M15" i="9" s="1"/>
  <c r="N15" i="9" s="1"/>
  <c r="O15" i="9" s="1"/>
  <c r="P15" i="9" s="1"/>
  <c r="G16" i="6"/>
  <c r="C17" i="6"/>
  <c r="F17" i="6"/>
  <c r="G17" i="6"/>
  <c r="H17" i="6"/>
  <c r="C18" i="6"/>
  <c r="F18" i="6"/>
  <c r="G18" i="6"/>
  <c r="H18" i="6"/>
  <c r="C19" i="6"/>
  <c r="F19" i="6"/>
  <c r="G19" i="6"/>
  <c r="H19" i="6"/>
  <c r="C20" i="6"/>
  <c r="F20" i="6"/>
  <c r="G20" i="6"/>
  <c r="H20" i="6"/>
  <c r="C21" i="6"/>
  <c r="F21" i="6"/>
  <c r="G21" i="6"/>
  <c r="H21" i="6"/>
  <c r="C22" i="6"/>
  <c r="F22" i="6"/>
  <c r="G22" i="6"/>
  <c r="H22" i="6"/>
  <c r="C23" i="6"/>
  <c r="C24" i="6"/>
  <c r="C25" i="6"/>
  <c r="C26" i="6"/>
  <c r="C27" i="6"/>
  <c r="C28" i="6"/>
  <c r="C29" i="6"/>
  <c r="M21" i="30" l="1"/>
  <c r="P21" i="30" s="1"/>
  <c r="L22" i="30"/>
  <c r="I13" i="6" s="1"/>
  <c r="L26" i="9"/>
  <c r="I16" i="6" s="1"/>
  <c r="P29" i="27"/>
  <c r="L40" i="27"/>
  <c r="I29" i="6" s="1"/>
  <c r="P37" i="27"/>
  <c r="P28" i="27"/>
  <c r="P19" i="27"/>
  <c r="P27" i="27"/>
  <c r="K39" i="27"/>
  <c r="N40" i="27"/>
  <c r="G29" i="6" s="1"/>
  <c r="P36" i="27"/>
  <c r="P18" i="27"/>
  <c r="K30" i="27"/>
  <c r="K24" i="27"/>
  <c r="O40" i="27"/>
  <c r="H29" i="6" s="1"/>
  <c r="P35" i="27"/>
  <c r="P34" i="27"/>
  <c r="P39" i="27"/>
  <c r="K36" i="27"/>
  <c r="K22" i="27"/>
  <c r="P33" i="27"/>
  <c r="K21" i="27"/>
  <c r="K34" i="27"/>
  <c r="P23" i="27"/>
  <c r="M31" i="27"/>
  <c r="P31" i="27" s="1"/>
  <c r="P22" i="27"/>
  <c r="K73" i="25"/>
  <c r="M71" i="25"/>
  <c r="P71" i="25" s="1"/>
  <c r="K61" i="25"/>
  <c r="M59" i="25"/>
  <c r="P59" i="25" s="1"/>
  <c r="K49" i="25"/>
  <c r="M47" i="25"/>
  <c r="P47" i="25" s="1"/>
  <c r="K37" i="25"/>
  <c r="M35" i="25"/>
  <c r="P35" i="25" s="1"/>
  <c r="K25" i="25"/>
  <c r="M23" i="25"/>
  <c r="P23" i="25" s="1"/>
  <c r="M82" i="25"/>
  <c r="F28" i="6" s="1"/>
  <c r="M69" i="25"/>
  <c r="P69" i="25" s="1"/>
  <c r="M57" i="25"/>
  <c r="P57" i="25" s="1"/>
  <c r="M45" i="25"/>
  <c r="P45" i="25" s="1"/>
  <c r="M33" i="25"/>
  <c r="P33" i="25" s="1"/>
  <c r="M21" i="25"/>
  <c r="P21" i="25" s="1"/>
  <c r="P82" i="25" s="1"/>
  <c r="M77" i="25"/>
  <c r="P77" i="25" s="1"/>
  <c r="M65" i="25"/>
  <c r="P65" i="25" s="1"/>
  <c r="M53" i="25"/>
  <c r="P53" i="25" s="1"/>
  <c r="M41" i="25"/>
  <c r="P41" i="25" s="1"/>
  <c r="M29" i="25"/>
  <c r="P29" i="25" s="1"/>
  <c r="M75" i="25"/>
  <c r="P75" i="25" s="1"/>
  <c r="M63" i="25"/>
  <c r="P63" i="25" s="1"/>
  <c r="M51" i="25"/>
  <c r="P51" i="25" s="1"/>
  <c r="M39" i="25"/>
  <c r="P39" i="25" s="1"/>
  <c r="M27" i="25"/>
  <c r="P27" i="25" s="1"/>
  <c r="P17" i="21"/>
  <c r="P38" i="21" s="1"/>
  <c r="M38" i="21"/>
  <c r="F27" i="6" s="1"/>
  <c r="K17" i="21"/>
  <c r="K35" i="21"/>
  <c r="K23" i="21"/>
  <c r="P17" i="20"/>
  <c r="M57" i="20"/>
  <c r="P57" i="20" s="1"/>
  <c r="M34" i="20"/>
  <c r="P34" i="20" s="1"/>
  <c r="M22" i="20"/>
  <c r="P22" i="20" s="1"/>
  <c r="M50" i="20"/>
  <c r="P50" i="20" s="1"/>
  <c r="M39" i="20"/>
  <c r="P39" i="20" s="1"/>
  <c r="M27" i="20"/>
  <c r="P27" i="20" s="1"/>
  <c r="M55" i="20"/>
  <c r="P55" i="20" s="1"/>
  <c r="M44" i="20"/>
  <c r="P44" i="20" s="1"/>
  <c r="M32" i="20"/>
  <c r="P32" i="20" s="1"/>
  <c r="M25" i="20"/>
  <c r="P25" i="20" s="1"/>
  <c r="M53" i="20"/>
  <c r="P53" i="20" s="1"/>
  <c r="M42" i="20"/>
  <c r="P42" i="20" s="1"/>
  <c r="M30" i="20"/>
  <c r="P30" i="20" s="1"/>
  <c r="M18" i="20"/>
  <c r="P18" i="20" s="1"/>
  <c r="K35" i="18"/>
  <c r="M33" i="18"/>
  <c r="P33" i="18" s="1"/>
  <c r="K23" i="18"/>
  <c r="M21" i="18"/>
  <c r="P21" i="18" s="1"/>
  <c r="M31" i="18"/>
  <c r="P31" i="18" s="1"/>
  <c r="M19" i="18"/>
  <c r="P19" i="18" s="1"/>
  <c r="M40" i="18"/>
  <c r="F25" i="6" s="1"/>
  <c r="M36" i="18"/>
  <c r="P36" i="18" s="1"/>
  <c r="M29" i="18"/>
  <c r="P29" i="18" s="1"/>
  <c r="M27" i="18"/>
  <c r="P27" i="18" s="1"/>
  <c r="M20" i="18"/>
  <c r="P20" i="18" s="1"/>
  <c r="M37" i="18"/>
  <c r="P37" i="18" s="1"/>
  <c r="M30" i="18"/>
  <c r="P30" i="18" s="1"/>
  <c r="M18" i="18"/>
  <c r="P18" i="18" s="1"/>
  <c r="P40" i="18" s="1"/>
  <c r="O77" i="28"/>
  <c r="H24" i="6" s="1"/>
  <c r="P19" i="28"/>
  <c r="K67" i="28"/>
  <c r="K54" i="28"/>
  <c r="K65" i="28"/>
  <c r="K30" i="28"/>
  <c r="K52" i="28"/>
  <c r="K40" i="28"/>
  <c r="K28" i="28"/>
  <c r="K42" i="28"/>
  <c r="M48" i="28"/>
  <c r="P48" i="28" s="1"/>
  <c r="M36" i="28"/>
  <c r="P36" i="28" s="1"/>
  <c r="M24" i="28"/>
  <c r="P24" i="28" s="1"/>
  <c r="K71" i="28"/>
  <c r="K59" i="28"/>
  <c r="K46" i="28"/>
  <c r="K34" i="28"/>
  <c r="K22" i="28"/>
  <c r="L21" i="28"/>
  <c r="L77" i="28" s="1"/>
  <c r="I24" i="6" s="1"/>
  <c r="O21" i="28"/>
  <c r="P21" i="28" s="1"/>
  <c r="N65" i="17"/>
  <c r="G23" i="6" s="1"/>
  <c r="P53" i="17"/>
  <c r="P29" i="17"/>
  <c r="L65" i="17"/>
  <c r="I23" i="6" s="1"/>
  <c r="K56" i="17"/>
  <c r="K44" i="17"/>
  <c r="K32" i="17"/>
  <c r="K20" i="17"/>
  <c r="M17" i="17"/>
  <c r="M57" i="17"/>
  <c r="P57" i="17" s="1"/>
  <c r="M45" i="17"/>
  <c r="P45" i="17" s="1"/>
  <c r="M62" i="17"/>
  <c r="P62" i="17" s="1"/>
  <c r="M50" i="17"/>
  <c r="P50" i="17" s="1"/>
  <c r="M38" i="17"/>
  <c r="P38" i="17" s="1"/>
  <c r="M26" i="17"/>
  <c r="P26" i="17" s="1"/>
  <c r="O53" i="17"/>
  <c r="O29" i="17"/>
  <c r="O65" i="17" s="1"/>
  <c r="H23" i="6" s="1"/>
  <c r="M60" i="17"/>
  <c r="P60" i="17" s="1"/>
  <c r="N53" i="17"/>
  <c r="M36" i="17"/>
  <c r="P36" i="17" s="1"/>
  <c r="N29" i="17"/>
  <c r="M24" i="17"/>
  <c r="P24" i="17" s="1"/>
  <c r="M58" i="17"/>
  <c r="P58" i="17" s="1"/>
  <c r="M46" i="17"/>
  <c r="P46" i="17" s="1"/>
  <c r="M34" i="17"/>
  <c r="P34" i="17" s="1"/>
  <c r="M39" i="17"/>
  <c r="P39" i="17" s="1"/>
  <c r="M27" i="17"/>
  <c r="P27" i="17" s="1"/>
  <c r="M40" i="27"/>
  <c r="F29" i="6" s="1"/>
  <c r="P17" i="27"/>
  <c r="P40" i="27" s="1"/>
  <c r="P25" i="9"/>
  <c r="P26" i="9" s="1"/>
  <c r="M26" i="9"/>
  <c r="F16" i="6" s="1"/>
  <c r="K25" i="9"/>
  <c r="P20" i="30"/>
  <c r="K20" i="30"/>
  <c r="O22" i="30"/>
  <c r="H13" i="6" s="1"/>
  <c r="N22" i="30"/>
  <c r="G13" i="6" s="1"/>
  <c r="P18" i="30"/>
  <c r="O8" i="10"/>
  <c r="M19" i="30"/>
  <c r="P19" i="30" s="1"/>
  <c r="H14" i="6"/>
  <c r="P24" i="31"/>
  <c r="P25" i="31" s="1"/>
  <c r="E14" i="6" s="1"/>
  <c r="G14" i="6"/>
  <c r="M25" i="31"/>
  <c r="F14" i="6" s="1"/>
  <c r="K24" i="31"/>
  <c r="M19" i="32"/>
  <c r="P17" i="32"/>
  <c r="M18" i="32"/>
  <c r="P18" i="32" s="1"/>
  <c r="K17" i="32"/>
  <c r="K21" i="31"/>
  <c r="M20" i="31"/>
  <c r="P20" i="31" s="1"/>
  <c r="M18" i="31"/>
  <c r="P18" i="31" s="1"/>
  <c r="M23" i="31"/>
  <c r="P23" i="31" s="1"/>
  <c r="K17" i="31"/>
  <c r="P17" i="30"/>
  <c r="K17" i="30"/>
  <c r="E28" i="6" l="1"/>
  <c r="N7" i="25"/>
  <c r="E27" i="6"/>
  <c r="O7" i="21"/>
  <c r="P60" i="20"/>
  <c r="M60" i="20"/>
  <c r="F26" i="6" s="1"/>
  <c r="E25" i="6"/>
  <c r="O8" i="18"/>
  <c r="M77" i="28"/>
  <c r="F24" i="6" s="1"/>
  <c r="P77" i="28"/>
  <c r="I30" i="6"/>
  <c r="D10" i="6" s="1"/>
  <c r="M65" i="17"/>
  <c r="F23" i="6" s="1"/>
  <c r="P17" i="17"/>
  <c r="P65" i="17" s="1"/>
  <c r="O8" i="27"/>
  <c r="E29" i="6"/>
  <c r="O7" i="9"/>
  <c r="E16" i="6"/>
  <c r="G30" i="6"/>
  <c r="M22" i="30"/>
  <c r="F13" i="6" s="1"/>
  <c r="P22" i="30"/>
  <c r="E13" i="6" s="1"/>
  <c r="H30" i="6"/>
  <c r="O9" i="12"/>
  <c r="O9" i="14" s="1"/>
  <c r="O9" i="11"/>
  <c r="P19" i="32"/>
  <c r="P20" i="32" s="1"/>
  <c r="E15" i="6" s="1"/>
  <c r="M20" i="32"/>
  <c r="F15" i="6" s="1"/>
  <c r="O7" i="31"/>
  <c r="O7" i="20" l="1"/>
  <c r="E26" i="6"/>
  <c r="E24" i="6"/>
  <c r="O8" i="28"/>
  <c r="E23" i="6"/>
  <c r="O8" i="17"/>
  <c r="O7" i="30"/>
  <c r="O9" i="15"/>
  <c r="O9" i="16"/>
  <c r="O9" i="17" s="1"/>
  <c r="O9" i="28" s="1"/>
  <c r="O9" i="18" s="1"/>
  <c r="F30" i="6"/>
  <c r="E30" i="6"/>
  <c r="E31" i="6" s="1"/>
  <c r="E32" i="6" s="1"/>
  <c r="O8" i="32"/>
  <c r="O8" i="20" l="1"/>
  <c r="O8" i="21"/>
  <c r="N8" i="25" s="1"/>
  <c r="O9" i="27" s="1"/>
  <c r="E33" i="6"/>
  <c r="E34" i="6" s="1"/>
  <c r="C22" i="5" s="1"/>
  <c r="C23" i="5" s="1"/>
  <c r="D9" i="6" l="1"/>
  <c r="C25" i="5"/>
  <c r="C27" i="5" s="1"/>
</calcChain>
</file>

<file path=xl/sharedStrings.xml><?xml version="1.0" encoding="utf-8"?>
<sst xmlns="http://schemas.openxmlformats.org/spreadsheetml/2006/main" count="1870" uniqueCount="632">
  <si>
    <t>Nr.p.k.</t>
  </si>
  <si>
    <t>(paraksts, tā atšifrējums, datums)</t>
  </si>
  <si>
    <t>t.sk. darba aizsardzība:</t>
  </si>
  <si>
    <t>Pavisam kopā</t>
  </si>
  <si>
    <t>Vienības izmaksas</t>
  </si>
  <si>
    <t>Kopā uz visu apjomu</t>
  </si>
  <si>
    <t>Mērvienība</t>
  </si>
  <si>
    <t>Daudzums</t>
  </si>
  <si>
    <t>(būvdarbu veids vai konstruktīvā elementa nosaukums)</t>
  </si>
  <si>
    <t>Būvdarbu  nosaukums</t>
  </si>
  <si>
    <t>būvizstrādājumi</t>
  </si>
  <si>
    <t>laika norma (c/h)</t>
  </si>
  <si>
    <t>darba samaksas likme* (euro/h)</t>
  </si>
  <si>
    <t>darba alga</t>
  </si>
  <si>
    <t xml:space="preserve">mehānismi </t>
  </si>
  <si>
    <t xml:space="preserve">kopā </t>
  </si>
  <si>
    <t>darbietilpība (c/h)</t>
  </si>
  <si>
    <t xml:space="preserve">summa </t>
  </si>
  <si>
    <t>m3</t>
  </si>
  <si>
    <t>m2</t>
  </si>
  <si>
    <t xml:space="preserve">Pārbaudīja: </t>
  </si>
  <si>
    <t>Tiešas izmaksas kopā, t. sk. darba devēja sociālais nodoklis (23,59%):</t>
  </si>
  <si>
    <t>m</t>
  </si>
  <si>
    <t>Kopsavilkuma aprēķins</t>
  </si>
  <si>
    <t>Par kopējo summu, EUR</t>
  </si>
  <si>
    <t>Kopējā darbietilpība, c/st.</t>
  </si>
  <si>
    <t>Kods, tāmes Nr.</t>
  </si>
  <si>
    <t>Būvdarbu veids vai konstruktīvā elementa nosaukums</t>
  </si>
  <si>
    <t xml:space="preserve">Tāmes izmaksas </t>
  </si>
  <si>
    <t>tai skaitā</t>
  </si>
  <si>
    <t>Darbietilpība (c/h)</t>
  </si>
  <si>
    <t>Tiešās izmaksas kopā:</t>
  </si>
  <si>
    <t xml:space="preserve">Virsizdevumi </t>
  </si>
  <si>
    <t>Peļņa</t>
  </si>
  <si>
    <t>APSTIPRINU</t>
  </si>
  <si>
    <t>(pasūtītāja paraksts un tā atšifrējums)</t>
  </si>
  <si>
    <t>Z.V.</t>
  </si>
  <si>
    <t>_____.gada____.____________</t>
  </si>
  <si>
    <t>Būvniecības koptāme</t>
  </si>
  <si>
    <t>Objekta nosaukums</t>
  </si>
  <si>
    <t>Objekta izmaksas (euro)</t>
  </si>
  <si>
    <t>Kopā:</t>
  </si>
  <si>
    <t>PVN(21%):</t>
  </si>
  <si>
    <t>Kopā ar PVN 21%:</t>
  </si>
  <si>
    <t>gb</t>
  </si>
  <si>
    <t>kpl</t>
  </si>
  <si>
    <t>ZEMES DARBI</t>
  </si>
  <si>
    <t>kg</t>
  </si>
  <si>
    <t>Koka konstrukcijas</t>
  </si>
  <si>
    <t>Jumta izbūves darbi</t>
  </si>
  <si>
    <t>Citi darbi un materiāli, kas nepieciešami jumta izbūves darbiem, pieslēgumi u.c.</t>
  </si>
  <si>
    <t>Citi darbi</t>
  </si>
  <si>
    <t>t.m</t>
  </si>
  <si>
    <t>Iekšējās apdares darbi</t>
  </si>
  <si>
    <t>Sienas</t>
  </si>
  <si>
    <t>Griesti</t>
  </si>
  <si>
    <t>Durvis un vārti</t>
  </si>
  <si>
    <t>DURVIS</t>
  </si>
  <si>
    <t>LOGI</t>
  </si>
  <si>
    <t>Fasādes apdare</t>
  </si>
  <si>
    <t>Apkures ventilācijas un kondicionēšanas sistēmas</t>
  </si>
  <si>
    <t>Montāžas komplekts</t>
  </si>
  <si>
    <t>1</t>
  </si>
  <si>
    <t>Gaisa vadu stiprinājumi</t>
  </si>
  <si>
    <t>Gaisa vadu veidgabali</t>
  </si>
  <si>
    <t>Elektroinstalācija</t>
  </si>
  <si>
    <t>2</t>
  </si>
  <si>
    <t>3</t>
  </si>
  <si>
    <t>4</t>
  </si>
  <si>
    <t>5</t>
  </si>
  <si>
    <t>6</t>
  </si>
  <si>
    <t>15</t>
  </si>
  <si>
    <t>16</t>
  </si>
  <si>
    <t>17</t>
  </si>
  <si>
    <t>18</t>
  </si>
  <si>
    <t>19</t>
  </si>
  <si>
    <t>20</t>
  </si>
  <si>
    <t>21</t>
  </si>
  <si>
    <t>22</t>
  </si>
  <si>
    <t xml:space="preserve">Ūdensapgāde un kanalizācija, iekšējā (UK sadaļa) </t>
  </si>
  <si>
    <t xml:space="preserve">Ūdensapgāde un kanalizācija, ārējā (UKT sadaļa) </t>
  </si>
  <si>
    <t>Skaidrojošais apraksts</t>
  </si>
  <si>
    <t>Lokālā tāme Nr.1</t>
  </si>
  <si>
    <t>Lokālā tāme Nr.2</t>
  </si>
  <si>
    <t>Pamatu izbūve</t>
  </si>
  <si>
    <t>Būvasu nospraušana dabā</t>
  </si>
  <si>
    <t>Jumts J-1</t>
  </si>
  <si>
    <t>Latojuma 50x50mm montāža, ieskaitot visus nepieciešamos palīgmateriālus un mehānismus</t>
  </si>
  <si>
    <t>FASĀDE SA-1</t>
  </si>
  <si>
    <t>Terases grīda</t>
  </si>
  <si>
    <t>Ventilācijas sistēma P1N1</t>
  </si>
  <si>
    <t>Cauruļvadu  stiprinājumi</t>
  </si>
  <si>
    <t>Stūra ventilis aukstajam ūdenim</t>
  </si>
  <si>
    <t>Laistīšanas krāns (neaizsalstošie ) ārējais komplektā: krāns, šlūtene</t>
  </si>
  <si>
    <t>Ievada hermetizācija</t>
  </si>
  <si>
    <t>Hidrauliskā pārbaude</t>
  </si>
  <si>
    <t>Iekšejie tīkli. Santehniska iekarta</t>
  </si>
  <si>
    <t>Iekšejie tīkli. Sadzīves kanalizācija. K1</t>
  </si>
  <si>
    <t>Vēdināšanas izvads</t>
  </si>
  <si>
    <t>Ārējie tīkli   Ū1 ūdensvads</t>
  </si>
  <si>
    <t>Grunts darbi</t>
  </si>
  <si>
    <t>Tranšejas rakšana projektēta cauruļu motažai</t>
  </si>
  <si>
    <t>Ārējie tīkli K1 kanalizācija</t>
  </si>
  <si>
    <t>Aizsargčaula OD160 mm dzelzsbetona akai</t>
  </si>
  <si>
    <t>Lokālā tāme Nr.3</t>
  </si>
  <si>
    <t>Lokālā tāme Nr.4</t>
  </si>
  <si>
    <t>Lokālā tāme Nr.6</t>
  </si>
  <si>
    <t>Lokālā tāme Nr.7</t>
  </si>
  <si>
    <t>Lokālā tāme Nr.8</t>
  </si>
  <si>
    <t>Lokālā tāme Nr.9</t>
  </si>
  <si>
    <t>Lokālā tāme Nr.11</t>
  </si>
  <si>
    <t>Tramvaju galapunkta ēka</t>
  </si>
  <si>
    <t>Grunts izstrāde būvbedrē, iekļaujot grunts utilizēšanu</t>
  </si>
  <si>
    <t>Pamatu plātnes izbūve</t>
  </si>
  <si>
    <t>Pamatnes ierīkošana no vidēji rupjas smilts (h=200mm) un tās blietēšana</t>
  </si>
  <si>
    <t>Pamatnes ierīkošana no šķembām fr.20/40 un tās blietēšana</t>
  </si>
  <si>
    <t>Koka karkasa konstrukcijas izbūve</t>
  </si>
  <si>
    <t>S-1</t>
  </si>
  <si>
    <t>S-2</t>
  </si>
  <si>
    <t>Grīda Gr1</t>
  </si>
  <si>
    <t>Hidroziolācijas uzklāšana 2 kārtām mitrajās telpās, uzklājot 100mm uz sienām</t>
  </si>
  <si>
    <t xml:space="preserve">COKOLS </t>
  </si>
  <si>
    <t>Cokola krāsošana, tonis - RAL 7015 (RR23)</t>
  </si>
  <si>
    <t>Elektroapgāde (iekšējā)</t>
  </si>
  <si>
    <t>1. Sadalnes</t>
  </si>
  <si>
    <t>Pārējie montāžas izstrādājumi</t>
  </si>
  <si>
    <t>2. Kontaktligzdas un slēdži</t>
  </si>
  <si>
    <t>Slēdži:</t>
  </si>
  <si>
    <t>Sensori:</t>
  </si>
  <si>
    <t>Kontaktligzdas:</t>
  </si>
  <si>
    <t>Nozarkārba, IP20</t>
  </si>
  <si>
    <t>Fotosensors, IP54, SE</t>
  </si>
  <si>
    <t>Montāžas kārba slēdziem un kontaktligzdām, IP20, KOPOS</t>
  </si>
  <si>
    <t>Montāžas kārba slēdziem un kontaktligzdām, IP44, KOPOS</t>
  </si>
  <si>
    <t>3. Apgaismojums</t>
  </si>
  <si>
    <t>Darba apgaismojums:</t>
  </si>
  <si>
    <t>4. Kabeļi un caurules</t>
  </si>
  <si>
    <t>Spēka kabeļi ar vara dzīslām:</t>
  </si>
  <si>
    <t>Zemējuma kabeļi ar vara dzīslu:</t>
  </si>
  <si>
    <t>Caurules, to daudzumu precizēt montāžas laikā:</t>
  </si>
  <si>
    <t>Caurumu un atvērumu urbšana ēkā. Precizēt montāžas laikā</t>
  </si>
  <si>
    <t>3x1.5mm, NYM-J</t>
  </si>
  <si>
    <t>3x2.5mm, NYM-J</t>
  </si>
  <si>
    <t>5x2.5mm, NYM-J</t>
  </si>
  <si>
    <t>3x1.5mm, NYY-J</t>
  </si>
  <si>
    <t>1x16mm, HO7V-K</t>
  </si>
  <si>
    <t>5. Zibensaizsardzība</t>
  </si>
  <si>
    <t>Alumīnija stieples stiprinājuma elements pie jumta. Daudzumu un tipu precizēt būvniecības laikā</t>
  </si>
  <si>
    <t>Izolētas alumīnija stieples stiprinājuma elements pie sienas. Daudzumu un tipu precizēt būvniecības laikā</t>
  </si>
  <si>
    <t>Metālkonstrukcijas un citi materiāli</t>
  </si>
  <si>
    <t>7. Visām kontaktligzdām jābūt ar aizsargzemējuma kontaktiem.</t>
  </si>
  <si>
    <t>8. Sadalnes komplektāciju detalizēt pirms būvdarbu uzsākšanas</t>
  </si>
  <si>
    <t>Ārējie elektroapgādes tīkli (ELT)</t>
  </si>
  <si>
    <t>Lietotāja elektroapgādes tīkli</t>
  </si>
  <si>
    <t>Darbu izmaksas</t>
  </si>
  <si>
    <t>Tranšejas rakšana un aizbēršana kabeļu (caurules) gūldīšanai</t>
  </si>
  <si>
    <t>Kabeļu aizsargcaurules d=līdz 160 mm ieguldīšana gatavā tranšejā</t>
  </si>
  <si>
    <t>ZS kabeļa līdz 16 mm2 ievēršana caurulē</t>
  </si>
  <si>
    <t>ZS plastmasas izolācijas kabeļa līdz 35 mm2 gala apdares montāža</t>
  </si>
  <si>
    <t>Mikropāļu pamata montāža</t>
  </si>
  <si>
    <t xml:space="preserve">Staba C11/13.0 montāža </t>
  </si>
  <si>
    <t xml:space="preserve">Staba C11/20.0 montāža </t>
  </si>
  <si>
    <t>Piekarkabeļa demontāža</t>
  </si>
  <si>
    <t>Staba demontāža</t>
  </si>
  <si>
    <t>Staba pamata demotāža</t>
  </si>
  <si>
    <t>Troses demontāža</t>
  </si>
  <si>
    <t>Kontaktvada demontāža</t>
  </si>
  <si>
    <t>Materiālu izmaksas</t>
  </si>
  <si>
    <t>Z/spr. daudzdzīslu kabelis ar Al dzīslām Al-1-4x16 mm2</t>
  </si>
  <si>
    <t>Z/spr. daudzdzīslu kabelis ar Cu dzīslām NYY-J-3x4 mm2</t>
  </si>
  <si>
    <t>Kabeļa aizsargcaurule Ø50 (450N)</t>
  </si>
  <si>
    <t>Kabeļa aizsargcaurule Ø110 (750N)</t>
  </si>
  <si>
    <t>Kabeļa gala apdare</t>
  </si>
  <si>
    <t>Kontakttīkla balsts 13.0 kN (RAL 7039)</t>
  </si>
  <si>
    <t>Kontakttīkla balsts 20.0 kN (RAL 7039)</t>
  </si>
  <si>
    <t>Signāllenta kabeļlīnijai, platums 125 mm</t>
  </si>
  <si>
    <t>Lietotāja apgaismojuma tīkli</t>
  </si>
  <si>
    <t>ZS kabeļa 3x1.5 mm2 montāža balstā</t>
  </si>
  <si>
    <t>Gaismekļu montāža TKT balstos pieslēgšana, ieregulēšana, izpildot visus nepieciešamos blakusdarbus</t>
  </si>
  <si>
    <t>Apgaismojuma balsta ar vienu g.ķ. montāža, pieslēgšana, ieregulēšana, izpildot visus nepieciešamos blakusdarbus</t>
  </si>
  <si>
    <t>Balstu numerācija</t>
  </si>
  <si>
    <t>balsts</t>
  </si>
  <si>
    <t>Balsta zemējuma montāžā</t>
  </si>
  <si>
    <t>Zemējuma pretestības mērīšana</t>
  </si>
  <si>
    <t>Apgaismojuma balsta demontāža ar pamatni</t>
  </si>
  <si>
    <t>Z/spr. daudzdzīslu kabelis ar Cu dzīslām NYY-J-4x10 mm2</t>
  </si>
  <si>
    <t>Kabeļa aizsargcaurule Ø75 (750N)</t>
  </si>
  <si>
    <t>Apgaismojuma konsole gaismekļiem L-veida 1,0/0.5/5 (TKT balsta)</t>
  </si>
  <si>
    <t>Apgaismojuma konsole gaismekļiem T-veida 1,0/1,0/0.5/5 (TKT balsta)</t>
  </si>
  <si>
    <t>Gaismekļu vadības bloks C-Node 10(RF)</t>
  </si>
  <si>
    <t>Apgaismojuma balsts H=7.1m ar pamatni (gaismeklis 6.7m no zemes limeņa)</t>
  </si>
  <si>
    <t>Z/spr. kabelis ar Cu dzīslām, šķ. 1.5mm2 NYY-J-3x1.5 (balstā)</t>
  </si>
  <si>
    <t>Ēkas zemējums</t>
  </si>
  <si>
    <t>Tranšeja horizontālam zemēšanas kontūram</t>
  </si>
  <si>
    <t>Horizontālā zemētāja montāža tranšejā</t>
  </si>
  <si>
    <t>Vertikālā zemētāja dziļumā  līdz 5 m montāža</t>
  </si>
  <si>
    <t>Zemēšanas kontūra pretestības mērīšana</t>
  </si>
  <si>
    <t>kontūrs</t>
  </si>
  <si>
    <t>Elektrods zemējuma, cinkots tērauds ar iespēju pagarināt d=16 mm, 1.5m</t>
  </si>
  <si>
    <t>Zemējuma plakandzelzis, cinkots 4x40mm</t>
  </si>
  <si>
    <t>Spaile zemējuma, universāla, cinkotam metālam, zemējuma elektroda d=20 mm savienošanai ar stiepli d=8-10 mm vai plakandzelzi 4x40 mm</t>
  </si>
  <si>
    <t>Detaļa elektroda d=16 mm pagarināšanai, cinkota</t>
  </si>
  <si>
    <t>Elektroda uzgalis, iesišanai zemē</t>
  </si>
  <si>
    <t>Lenta zemējuma kontūra savienojumu hermetizācijai</t>
  </si>
  <si>
    <t>rullis</t>
  </si>
  <si>
    <t xml:space="preserve"> Citi darbi</t>
  </si>
  <si>
    <t>EPL vai sarkanās līnijas nospraušana</t>
  </si>
  <si>
    <t>km</t>
  </si>
  <si>
    <t>EPL digitālā uzmērīšana</t>
  </si>
  <si>
    <t>Transporta un gājēju kustības organizēšana</t>
  </si>
  <si>
    <t>objekts</t>
  </si>
  <si>
    <t>Rakšanas atļaujas saņemšana</t>
  </si>
  <si>
    <t>23</t>
  </si>
  <si>
    <t>26</t>
  </si>
  <si>
    <t>27</t>
  </si>
  <si>
    <t>28</t>
  </si>
  <si>
    <t>29</t>
  </si>
  <si>
    <t>30</t>
  </si>
  <si>
    <t>31</t>
  </si>
  <si>
    <t>32</t>
  </si>
  <si>
    <t>33</t>
  </si>
  <si>
    <t>34</t>
  </si>
  <si>
    <t>35</t>
  </si>
  <si>
    <t>36</t>
  </si>
  <si>
    <t>38</t>
  </si>
  <si>
    <t>39</t>
  </si>
  <si>
    <t>40</t>
  </si>
  <si>
    <t>41</t>
  </si>
  <si>
    <t>42</t>
  </si>
  <si>
    <t>43</t>
  </si>
  <si>
    <t>44</t>
  </si>
  <si>
    <t>45</t>
  </si>
  <si>
    <t>46</t>
  </si>
  <si>
    <t>47</t>
  </si>
  <si>
    <t>50</t>
  </si>
  <si>
    <t>51</t>
  </si>
  <si>
    <t>52</t>
  </si>
  <si>
    <t>53</t>
  </si>
  <si>
    <t>55</t>
  </si>
  <si>
    <t>56</t>
  </si>
  <si>
    <t>57</t>
  </si>
  <si>
    <t>Iekšejie tīkli. Ūdensvads Ū1, S3</t>
  </si>
  <si>
    <t>Traps HL310NPr</t>
  </si>
  <si>
    <t>Siltās grīdas</t>
  </si>
  <si>
    <t>Kolektors uz 7 cilpām  komplektā ar piedziņām, stiprinājumiem, vadības bloku, elektroinstalaciju u.c.komplektējošām detaļām</t>
  </si>
  <si>
    <t>Sadalītāja skapis 7 cilpām, sienā montējams</t>
  </si>
  <si>
    <t>Telpas termostats sportazālei</t>
  </si>
  <si>
    <t xml:space="preserve">Stiprināšanas un montāžas komplekts </t>
  </si>
  <si>
    <t>tīrīšanas lūka</t>
  </si>
  <si>
    <t>Ventilācijas sistēma P1N2</t>
  </si>
  <si>
    <t xml:space="preserve">SM </t>
  </si>
  <si>
    <t xml:space="preserve">Cauruļvadu veidgabali </t>
  </si>
  <si>
    <t>Cauruļvadu montāža</t>
  </si>
  <si>
    <t>Atvēruma projektējamās ēkas norobežojošajā konstrukcijā izveidošana un aizmūrēšana</t>
  </si>
  <si>
    <t xml:space="preserve">Pazemes tipa ķeta ekspluatācijas aizbīdnis DN 25 mm ar teleskopisko kāta pagarinātāju un kapi ar SIA "Rīgas ūdens" simboliku komplektā ar betona balstu zem aizbīdņa </t>
  </si>
  <si>
    <t>Universālā  seglu uzmava PE caurulem OD300/ 1" (DN25) PN10 ar iekšējo vītni</t>
  </si>
  <si>
    <t>Brīdinājuma lenta</t>
  </si>
  <si>
    <t>Ūdensvada dezinfekcijas un hidrauliskā pārbaudes darbi</t>
  </si>
  <si>
    <t>Pieslēgums pie esošas kanalizācijai</t>
  </si>
  <si>
    <t>vieta</t>
  </si>
  <si>
    <t>Skalošana un TV diagnostika ar videokameru.</t>
  </si>
  <si>
    <t xml:space="preserve">Piezīmes: </t>
  </si>
  <si>
    <t>Labiekārtošanas darbi</t>
  </si>
  <si>
    <t>DEMONTĀŽAS DARBI</t>
  </si>
  <si>
    <t>BRUĢĒTS LAUKUMS UN GĀJĒJU CELIŅŠ</t>
  </si>
  <si>
    <t>Izlīdzinošā smilts kārta, b=30mm</t>
  </si>
  <si>
    <t>Nesaistītu minerālmateriālu maisījuma slānis, fr.0/45, b=150mm</t>
  </si>
  <si>
    <t>Smilts-grants maisījuma slānis, fr.0/16, b=200mm</t>
  </si>
  <si>
    <t>Esošās pamatnes blietēšana</t>
  </si>
  <si>
    <t>Grunts norakšana</t>
  </si>
  <si>
    <t>APAĻĀ AKMENS BRUĢA IESEGUMS</t>
  </si>
  <si>
    <t>Apaļā akmens bruģa seguma ieklāšana</t>
  </si>
  <si>
    <t>Izlīdzinošā smilts kārta, b=50mm</t>
  </si>
  <si>
    <t>Rupjas drenējošas smilts slānis, fr.0/16, b=400mm</t>
  </si>
  <si>
    <t>CITI DARBI</t>
  </si>
  <si>
    <t>Betona apmales BR.100.20.8 montāža uz betona sagatves kārtas</t>
  </si>
  <si>
    <t>Borta bruģa ieklāšana, Dekor 300 plus guideline melns, 300x300x80mm</t>
  </si>
  <si>
    <t>GĀJĒJU CELIŅA SEGUMA ATJAUNOŠANA</t>
  </si>
  <si>
    <t xml:space="preserve">Grunts norakšana </t>
  </si>
  <si>
    <t>Lokālā tāme Nr.5</t>
  </si>
  <si>
    <t>Lokālā tāme Nr.10</t>
  </si>
  <si>
    <t>Lokālā tāme Nr.12</t>
  </si>
  <si>
    <t>Lokālā tāme Nr.13</t>
  </si>
  <si>
    <t>GPR materiāla apvalkcaurules uzstādīšana</t>
  </si>
  <si>
    <t>Lokālā tāme Nr.14</t>
  </si>
  <si>
    <t>1. Komutācijas skapju komplektācija</t>
  </si>
  <si>
    <t>Pasīvās iekārtas:</t>
  </si>
  <si>
    <t>Aktīvās iekārtas*:</t>
  </si>
  <si>
    <t>2. Videonovērošanas sistēmas iekārtas</t>
  </si>
  <si>
    <t>3. Apsardzes signalizācijas sistēmas iekartas</t>
  </si>
  <si>
    <t>Inner Range Integriti</t>
  </si>
  <si>
    <t>Teletek</t>
  </si>
  <si>
    <t>Pārējas iekārtas</t>
  </si>
  <si>
    <t>4. Piekļuves kontroles sistēmas iekartas</t>
  </si>
  <si>
    <t>5. Kabeļu un kontaktligzdu tīkls</t>
  </si>
  <si>
    <t>Kabeļi:</t>
  </si>
  <si>
    <t>Elektronisko sakaru sistēmas</t>
  </si>
  <si>
    <t>Esoša laukakmeņu bruģa seguma saudzīga demontāža ar saglabāšanu un turpmāku izmantošanu bruģēšanā</t>
  </si>
  <si>
    <t>Esoša asfalta seguma demontāža, ieskaitot betona apmales, savākšana un utilizācija</t>
  </si>
  <si>
    <t>ST-1 Statnis 200x50, L=2790mm, C24 klase, EN338,  impregnēts, antiseptizēts un apstrādāts ar antipirēnu, montāža, ieskaitot visus nepieciešamos stiprinājumus, savienojumus, palīgmateriālus un mehānismus</t>
  </si>
  <si>
    <t>Šķērslatojuma 50mm montāža s=500mm, ieskaitot visus nepieciešamos palīgmateriālus un mehānismus</t>
  </si>
  <si>
    <t>Dēļu klāja 25x120mm montāža (ar atstarpi 30mm)</t>
  </si>
  <si>
    <t>Lietusūdens apaļu notekreņu montāža, d=120mm, RAL 9007,  ieskaitot visus nepieciešamos materiālus un mehānismus</t>
  </si>
  <si>
    <t>Lietusūdens apaļu notekcaurules montāža, d=80mm, RAL 9007,  ieskaitot visus nepieciešamos materiālus un mehānismus</t>
  </si>
  <si>
    <t xml:space="preserve">Koka statnis 50x50mm montāža, , impregnēts, antiseptizēts un apstrādāts ar antipirēnu </t>
  </si>
  <si>
    <t>Sienas gruntēšana, špaktelēšana, slīpēšana un krāsošana 2x</t>
  </si>
  <si>
    <t>Koka latojuma montāža 50x50mm, impregnēts, antiseptizēts un apstrādāts ar antipirēnu, , ieskaitot visus nepieciešamos materiālus un mehānismus</t>
  </si>
  <si>
    <t>Griestu gruntēšana, špaktelēšana, slīpēšana un krāsošana 2x</t>
  </si>
  <si>
    <t>Koka ieseguma terases izbūve, ieskaitot lapegles terases un terases malu dēļus, smalki rievotus 28x120mm, regulējama terases atbalsta pēdas, solis 600x500mm, brusas 40x80mm, solis 600x500mm, visus nepieciešamos stiprinājumus, savienojumu elementus, palīgmateriālus un mehānismus. Terases dēļi tonējami pelēki un apstrādājami ar dabīgu augu eļļu.</t>
  </si>
  <si>
    <t xml:space="preserve">Koka latojums, min 30mm, impregnēts, antiseptizēts un apstrādāts ar antipirēnu </t>
  </si>
  <si>
    <t>Gājēju celiņa asfalta virskārtas seguma atjaunošana 50mm biezumā (atjaunošanai nebūs nepieciešams papildināt seguma apakšlāni, ar smilts vai šķembu slāni)</t>
  </si>
  <si>
    <t>Mikropāļa pamats (pamata specifikāciju skatīt rasējuma lapā ELT.T-P1)</t>
  </si>
  <si>
    <t>58</t>
  </si>
  <si>
    <t>59</t>
  </si>
  <si>
    <t>60</t>
  </si>
  <si>
    <t>63</t>
  </si>
  <si>
    <t>64</t>
  </si>
  <si>
    <t>65</t>
  </si>
  <si>
    <t>66</t>
  </si>
  <si>
    <t xml:space="preserve">Cokola armēšanas slāņa iestrāde, ar stiklašķiedra sietu 160g/m2 SSA 1363 -160 </t>
  </si>
  <si>
    <t>Cinkota skārda valcprofila jumta seguma ierīkošana, 0,5mm, ieskaitot visus nepieciešamos palīgmateriālus un pārlaidumus, RAL 7015 (RR23)</t>
  </si>
  <si>
    <t xml:space="preserve">Vējkastes karkasa izbūve un apdare ar krāsotiem apdares dēļiem 25x120mm, pilna spunde, NCS S 7005-R80B kokmateriāls impregnēts, antiseptizēts un apstrādāts ar antipirēnu, RAL </t>
  </si>
  <si>
    <t>Krāsotu apdares dēļu 25x120mm, pilna spunde,  montāža, tonis -NCS S 7005-R80B, ieskaitot visus nepieciešamos materiālus un mehānismus</t>
  </si>
  <si>
    <t>Vispārīgi</t>
  </si>
  <si>
    <t>Tāmē uzrādītos materiālus iespējams aizvietot ar ekvivalentiem (līdzvērtīgiem), Latvijā sertificētiem attiecīgās nozares materiāliem, tos norādot tāmes sadaļā "Ekvivalents".</t>
  </si>
  <si>
    <t>Visas atsauces uz iekārtu, materiālu un izstrādājumu ražotājiem, kuri norādīti tāmē, liecina tikai par šo izstrādājumu un iekārtu kvalitātes un apkalpošanas līmeni. Norādīto iekārtu un materiālu nomaiņa ir iespējama ar citām ekvivalentām vai labākām.</t>
  </si>
  <si>
    <t>Nepieciešamības gadījumā, zemes darbu izmaksās jāparedz tranšeju sienu nostiprināšana kā arī virsūdens un gruntsūdens atsūknēšana.</t>
  </si>
  <si>
    <t>Segumu atjaunošana veicama, saskaņā ar Rīgas domes saistošiem noteikumiem Nr. RD-23-217-sn "Par Rīgas valstspilsētas pašvaldības īpašumā esošo ceļu pārvaldību".</t>
  </si>
  <si>
    <t>Tāmes pozīcijās, ja nav atsevišķi uzrādīts, jāparedz arī materiālu iebūves un montāžas izmaksas.</t>
  </si>
  <si>
    <t>Pirms un pēc veicamo darbu pabeigšanas veikt fotofiksāciju un uzrādīt Pasūtītāja pilnvarotajiem pārstāvjiem.</t>
  </si>
  <si>
    <t>Būvlaukuma  ierīkošanas un uzturēšanas izmaksas visam būvniecības periodam, būvgružu savākšanas un utilizēšanas izmaksas, ja tās nav iekļautas kādā tāmes pozīcijā ir iekļaujamas attiecīgā darba pozīcijā.</t>
  </si>
  <si>
    <t>Būvdarbu izpildes un visu apstākļu (tai skaitā apgrūtinošo) raksturojums vai atbilstoša atsauce uz tehniskajām specifikācijām</t>
  </si>
  <si>
    <t>Būvdarbu izpildei nav paredzami īpaši apstākļi, izņemot nepieciešamību nodrošināt objekta nepārtrauktu darbību būvdarbu laikā, teritorijas uzturēšanu (pēc Būvlaukuma nodošanas akta parakstīšanas, kas tiks fiksēkts ar konstatācijas aktu). Būvlaukuma uzturēšanas izmaksas jāiekļauj pozīciju cenās.</t>
  </si>
  <si>
    <t>Ja atsevišķus darbu posmus būs nepieciešams veikt ārpus darba laika vai nakts laikā, tas iepriekš jāsaskaņo ar Pasūtītāju.</t>
  </si>
  <si>
    <t>Veicot būvdarbus nedrīkst ietekmēt un traucēt sabiedriskā transporta kustību un autobusu parka ekspluatāciju. Ja būvdarbi nav izpildāmi bez ierobežojumiem sabiedriskā transporta kustībai, ierobežojumi, pirms to veikšanas, saskaņojami ar Pasūtītāju.</t>
  </si>
  <si>
    <t>Būvdarbi veicami un būvizstrādājumi pielietojami saskaņā ar ražotāju tehnoloģijām, tehnisko specifikāciju.</t>
  </si>
  <si>
    <t>Tāmē dotās atsauces uz konkrētu ražotāju izstrādājumiem ir, kā kvalitātes standarts. Būvdarbu veicējs un pasūtītājs būvniecības laikā drīkst izmantot citus izstrādājumus, kuru tehniskie un kvalitātes rādītāji ir ekvivalenti vai augstāki nekā projektā norādītajiem.</t>
  </si>
  <si>
    <t>Palīgmateriālu, palīgierīču, stirpinājumu un citu palīglietu, kā arī izpilddokumentācijas izstrādes izmaksas jāiekļauj attiecīgo darbu izmaksās vai virsizdevumos</t>
  </si>
  <si>
    <t>Būvdarbu organizācijas īss apraksts</t>
  </si>
  <si>
    <t>Būvdarbu laikā nodrošināt gājēju un transporta līdzekļu drošu pārvietošanos gar būvdarbu zonu.</t>
  </si>
  <si>
    <t>Būvdarbu darbietilpību atspoguļot lokālajā tāmē.</t>
  </si>
  <si>
    <t>Visu pozīciju vienības cenās ievērtēt gan darbu, gan būvizstrādājumu apjomu izmaksas un rezervi ietverot materiālu piegādi, izkraušanu, pacelšanu objektā un tml.</t>
  </si>
  <si>
    <t>Būvgružu savākšanas un utilizācijas izmaksas, kā arī materiālu pārvietošanas (pacelšana uz konkrēto stāvu, vai sastaņiem) iekļaujamas katra attiecīgā darba mehānismu izmaksās (piemēram, demontāžas darbi, konteinera izvešana, sienas siltināšana), ja tāmē nav paredzētas attiecīgas pozīcijas. Būvgružu savākšanas un utilizācijas izmaksas iekļaujamas katra attiecīgā darba mehānismu izmaksās (piemēram konteinera noma un izvešana), kā arī materiālu pārvietošana, piegāde. Visus elektroinstalācijas vadus ievietot  gofrā, aizsargcaurules.</t>
  </si>
  <si>
    <t>Izpilddokumentācija</t>
  </si>
  <si>
    <t>Objekta nosaukums:  Tramvaju galapunkta ēkas izbūve Tapešu iela 50A, Rīga</t>
  </si>
  <si>
    <t xml:space="preserve">Būves nosaukums: Jaunbūve   </t>
  </si>
  <si>
    <t xml:space="preserve">Objekta adrese: Tapešu iela 50A, Rīga         </t>
  </si>
  <si>
    <t xml:space="preserve">Pasūtītājs:  RP SIA "Rīgas satiksme"            </t>
  </si>
  <si>
    <t>Konstrukciju un materiālu kopsavilkuma būvdarbu apjomus skatīt kopā ar būvdarbu apjomu sarakstu, būvprojekta dokumentāciju un grafisko daļu.</t>
  </si>
  <si>
    <t xml:space="preserve">Materiālu komplektāciju veikt atbilstoši izstrādātājām būvprojektam, ražotāju un LR normatīvo aktu nosacījumiem, jāņemj vērā, ka materiālu daudzums ir dots (ja dots), neievertējot atgriezumus un stiegrojuma pārlaidumus. </t>
  </si>
  <si>
    <t>Būvdarbu veicējam jāparedz un jāiekļauj cenās visi ar darba izpildi saistītie izdevumi, to skaitā: uzmērīšana un nospraušana; visi, ar minēto darbu sarakstu saistīti sagatavošanas darbi, nobeiguma, teritorijas sakārtošanas darbi un darbi, kas tāmē nav minēti, kā atsevišķi darbi, bet ir nepieciešami, lai darbu kvalitāte atbilstu līguma, LVS, LR likumu un normatīvu prasībām; mobilizācija un demobilizācija; palīgteritoriju iegūšana un uzturēšana; saskaņojumu un atļauju iegūšana; sanitāro un drošības normu ievērošana; satiksmes organizēšana; nepieciešamās dokumentācijas un atļauju noformēšana; darba izpildes u.c. nepieciešamo projektu izstrāde (mērījumi, aprēķini, rasējumi, apraksti, plāni, grafiki u.tml.); kvalitātes nodrošināšana un kontrole (paraugu ņemšana, testēšana, uzmērījumi, dokumentēšana, kvalitātes procedūras, preventīvās darbības u.tml.); būvmateriālu un būvizstrādājumu sagatavošana, uzglabāšana, piegādēm un iestrādei;  iekārtas un ar tām saistītajiem izdevumiem; pagaidu (papildu darbiem, lai izpildītu pamatdarbu) darbi; darbaspēks; vispārējās saistības, atbildības un risku nodrošinājums; organizācija un administrēšana; tiesību aktos noteikto nodokļu un nodevu nomaksa, izņemot pievienotās vērtības nodokli; izpilddokumentācijas sagatavošana 1 eksempārā, t.i.izpildīto darbu mērījumi, diagrammas, akti, segto darbu akti, deklarācijas, materiālu sertifikāti, detalizētas izpildshēmas ar augstuma atzīmēm un piesaistēm, tehniskā dokumentācija); jebkuru citu būvprojektā, Tehniskajās specifikācijās minēto darbu pozīciju, kas nav atsevišķi norādītas citviet, izmaksas; jāvērtē visi nepieciešamie darbi, materiāli, būvmašīnas un transports, bez kā nevarētu būt iespējama darba daudzumu sarakstā minēto darbu tehnoloģiski pareiza, Pasūtītāja prasībām atbilstoša izpilde pilnā apjomā.</t>
  </si>
  <si>
    <t>SAGATAVOŠANAS DARBI</t>
  </si>
  <si>
    <t>l.c.</t>
  </si>
  <si>
    <t>Būvdarbu veicējam nav jāveic nojumes un logotipa iegāde un piegāde. Nojumi un logotipu iegādi un piegādi nodrošina Pasūtītājs un izsniedz būvdarbu veicējam.</t>
  </si>
  <si>
    <t xml:space="preserve">Esošus kabeļus, t.i. spēka kabeļus, vājstrāvas kabeļus, 20kV kabeļus nosegt darbu zonā (t.i. kabeļu aizsardzības izveidošana pret meh. bojāšanu ievietojot aisargcaurulēs) un atpakaļ ievietot kanālos un bedrē. </t>
  </si>
  <si>
    <t>Virsizdevumos iekļaujamas arī visas izmaksas, kas attiecas uz dokumentācijas sagatavošanu, iesniegšanu un atļauju/saskaņojumu/atzinumu saņemšanu darbu procesa uzsākšanai, nodrošināšanai un nodošanai ekspluatācijā, t.sk.:
- atzīmes par būvdarbu uzsākšanas nosacījumu izpildi saņemšana;
- rakšanas atļauju saņemšana;
- izpilduzmērījumu plānu sagatavošana un reģistrēšana;
- ēkas vai telpu grupas kadastrālās uzmērīšanas pasūtīšana (apmaksu veic Pasūtītājs, pamatojoties uz iesniegto VZD rēķinu);
- atzinumu par ēkas vai tās daļas gatavību ekspluatācijai saņemšana;
- ēkas energoefektivitātes pagaidu sertifikāta sagatavošana (ja nepieciešams nodošanai ekspluatācijā);
- objekta nodošana ekspluatācijā;
- zemēšanas kontūra pretestības mērīšana;
- sistēmu palaišanas un regulēšanas darbi, testēšana, lietošanas instrukcijas, Pasūtītāja darbinieku apmacība;
- citi dokumenti un darbības, ka nepieciešamas sekmīgai procesu un būvdarbu noslēgšanai.</t>
  </si>
  <si>
    <t>Nr. /p.k.</t>
  </si>
  <si>
    <t>Izpildītājs:</t>
  </si>
  <si>
    <t>* Skaidrojošais apraksts, t.i. visparīgas piezīmes, piezīmes par būvdarbu izpildes raksturojumu, par būvdarbu organizācijas aprakstu, par izpilddokumentāciju  ir būvniecības tāmju neatņemama sastāvdaļa.</t>
  </si>
  <si>
    <t>Skaidrojošais apraksts, t.i. visparīgas piezīmes, piezīmes par būvdarbu izpildes raksturojumu, par būvdarbu organizācijas aprakstu, par izpilddokumentāciju  ir būvniecības tāmju neatņemama sastāvdaļa.</t>
  </si>
  <si>
    <r>
      <t xml:space="preserve">Tāmju izmaksu aprēķins ir sastādāms pamatojoties uz SIA ""Vides projektu studija" izstrādāto būvprojektu, norādēm, skicēm, materiālu un darbu specifikācijām tās saturā. Tāmju aprakstos ietvertais darbu apraksts atspoguļo </t>
    </r>
    <r>
      <rPr>
        <b/>
        <sz val="11"/>
        <rFont val="Garamond"/>
        <family val="1"/>
        <charset val="186"/>
      </rPr>
      <t>min</t>
    </r>
    <r>
      <rPr>
        <sz val="11"/>
        <rFont val="Garamond"/>
        <family val="1"/>
        <charset val="186"/>
      </rPr>
      <t xml:space="preserve"> būvdarbu tehnoloģiju, konstrukciju raksturlielumus un markas.  Tāmes aprēķins ir sastādāms saskaņā ar LBN 501-17 "Būvizmaksu noteikšanas kārtība" un iesniedzams elektroniskās tabulas Excel formātā ar aktīvām formulām. Darba devēja sociālais nodoklis 23,59 % ir iekļauts vienības cenās. </t>
    </r>
  </si>
  <si>
    <r>
      <t xml:space="preserve">Izstrādājot piedāvājumu, Būvdarbu veicējam rūpīgi jāpārskata būvprojekts un apjomos  </t>
    </r>
    <r>
      <rPr>
        <u/>
        <sz val="11"/>
        <rFont val="Garamond"/>
        <family val="1"/>
        <charset val="186"/>
      </rPr>
      <t>jāiekļauj</t>
    </r>
    <r>
      <rPr>
        <sz val="11"/>
        <rFont val="Garamond"/>
        <family val="1"/>
        <charset val="186"/>
      </rPr>
      <t xml:space="preserve"> arī </t>
    </r>
    <r>
      <rPr>
        <u/>
        <sz val="11"/>
        <rFont val="Garamond"/>
        <family val="1"/>
        <charset val="186"/>
      </rPr>
      <t>neuzrādītie darbi un materiāli</t>
    </r>
    <r>
      <rPr>
        <sz val="11"/>
        <rFont val="Garamond"/>
        <family val="1"/>
        <charset val="186"/>
      </rPr>
      <t xml:space="preserve">  (jārēķinās, ka materiālu apjomi doti nesablīvētā veidā), lai kvalitatīvi veiktu būvniecību atbilstoši konkrētā Būvdarbu veicēja pielietotajai tehnoloģijai, un bez kuriem nebūtu iespējama būvdarbu tehnoloģiski pareiza un spēkā esošajiem normatīviem atbilstoša veikšana pilnā apjomā. Darbu izmaksās jāiekļauj visi ar darba izpildi nepieciešamie izdevumi: tehniskajās specifikācijās prasību izpildei nepieciešamie izdevumi, izdevumi normatīvajos aktos un būvdarbu līgumā norādīto būvtāfeļu un informatīvo plakātu izgatavošanai, uzstādīšanai un demontāžai, izdevumi, ierīkojot pagaidu stiprinājumus (rievsienas) būvdarbu laikā atbilstoši nepieciešamībai, izdevumi visu skarto un bojāto segumu atjaunošanai pēc būvdarbu pabeigšanas. </t>
    </r>
  </si>
  <si>
    <r>
      <t xml:space="preserve">Ja kādiem tāmē norādītiem darbiem nav paredzēti sagatavošanas darbi, būvlaukuma iekārtošana, pagaidu būvju uzstādīšana/izbūve, būvzonas nosegšana/izbūve vai grīdas nosegšana, satiksmes organizēšana (Būvtāfele, Zīme "Bīstama zona", Ceļazīme būvdarba laikā, pārvietojami strādnieku vagoniņš, būvžogs / norobežojums ar vārtiem, prožektori, atkritumu konteiners, BIO tualete, atļauju saņemšana un noslēgšana u.tml.), izpilddokumentācijas sagatavošana, tad visas papildu izmaksas ir iekļaujamas </t>
    </r>
    <r>
      <rPr>
        <u/>
        <sz val="11"/>
        <rFont val="Garamond"/>
        <family val="1"/>
        <charset val="186"/>
      </rPr>
      <t>virsizdevumos</t>
    </r>
    <r>
      <rPr>
        <sz val="11"/>
        <rFont val="Garamond"/>
        <family val="1"/>
        <charset val="186"/>
      </rPr>
      <t>. Izpilddokumentācija - montāžas un segto darbu akti, būvizstrādājumu deklarācijas, būvizstrādājumu tehniskā informācija/dokumentācija, būvizstrādājumu apstiprināšanas formas, sistēmu pārbaudes un pieņemšanas akti, būvdarbu  izpildshēmas (dwg un pdf formātā), apstiprināti atzinumi saskaņā ar MK noteikumu Nr.238 6. un 7.pielikumu, iekārtu ekspluatācijas dokumentācija, izmaksas par apmācību objekta iekārtu lietošanā, būvizstrādājumu un iekārtu testēšanu, iestatījumu uzstādīšana, salāgošana u.c. dokumentācija atbilstoši normatīvo aktu prasībām.</t>
    </r>
  </si>
  <si>
    <t xml:space="preserve">Sastādīja:_______________________(_____________________) </t>
  </si>
  <si>
    <t xml:space="preserve">  paraksts, paraksta atšifrējums</t>
  </si>
  <si>
    <t xml:space="preserve"> Pārbaudīja:_______________________(_____________________)___.___.______(Sertifikāta Nr.________)</t>
  </si>
  <si>
    <t xml:space="preserve">  paraksts, paraksta atšifrējums, datums</t>
  </si>
  <si>
    <t>Tāme sastādīta</t>
  </si>
  <si>
    <t>Tāmes izmaksas, Euro:</t>
  </si>
  <si>
    <t xml:space="preserve">2. Darbu apjomu sarakstu skatīt kopā ar būvprojektu, rasējumiem un specifikācijām. Gadījumā, ja darbu apjomi nesakrīt ar rasējumiem vai specifikācijām, pirms darbiem apjomus un būvdarbus precizēt kopā ar Pasūtītāju un/vai Pasūtītāja pārstāvi un pirms būvdarbu uzsākšanas rakstiski saskaņot ar Pasūtītāju būvdarbu veikšanas apjomu. Pasūtītājs ir tiesīgs noteikt tādu būvniecības apjomu (daudzumu), kāds nepieciešams būvprojekta īstenošanai un tā darbības nodrošināšanai, kā arī samazināt vai palielināt Līguma Pielikumos norādītos apjomus tāmēs.
</t>
  </si>
  <si>
    <t>9. Skaidrojošais apraksts, t.i. visparīgas piezīmes, piezīmes par būvdarbu izpildes raksturojumu, par būvdarbu organizācijas aprakstu, par izpilddokumentāciju  ir būvniecības tāmju neatņemama sastāvdaļa.</t>
  </si>
  <si>
    <t xml:space="preserve">Bruģa gājēju celiņa, ieskaitot betona apmales, pie pagaidu ēkas demontāža, savākšana un utilizācija </t>
  </si>
  <si>
    <t>Tāme sastādīta 2026.gada tirgus cenās pamatojoties uz būvdarbu apjomiem.</t>
  </si>
  <si>
    <t>Pieturzīmes pārnešana par 1m, ieskatot visus nepieciešamos materiālus un mehānismus</t>
  </si>
  <si>
    <t>Stiegrojuma sieta B500B Ø16 montāža, ieskatot visus nepieciešamos materiālus un mehānismus</t>
  </si>
  <si>
    <t>Stiegrojuma sieta B500B Ø10 montāža, ieskatot visus nepieciešamos materiālus un mehānismus</t>
  </si>
  <si>
    <t>Pamatu plātnes betonēšana ar betonu C25/30 XC1, XF1, W6, ieskaitot betona izgatavošanu, piegādi līdz objektam, sūknēšanu, vibrēšanu, veidņu, to montāžu un demontāžu, ieskatot visus nepieciešamos materiālus un mehānismus. Atbiruma koeficientu paredzēt vienības cenās</t>
  </si>
  <si>
    <t>Hidroizolācijas ierīkošana (ruberoīds), ieskatot visus nepieciešamos materiālus un mehānismus</t>
  </si>
  <si>
    <t>Polietilēna plēves 200ukm ieklāšana, ieskatot visus nepieciešamos materiālus un mehānismus</t>
  </si>
  <si>
    <t>1. Būvdarbu veicējam jāievērtē darbu apjomu sarakstā minēto darbu veikšanai nepieciešamie materiāli un papildus darbi, kas nav minēti šajā sarakstā, bet bez kuriem nebūtu iespējama būvdarbu tehnoloģiski pareiza un spēkā esošiem normatīviem atbilstoša veikšana pilnā apmērā.</t>
  </si>
  <si>
    <t>3. Visi palīgmateriāli, stiprinājumi, savienojumi u.c.palīgkonstrukcijas, sistēmas marķēšana, tīrīšanas lūkas, gaisa vadu šķērsojumi ar sienām un pārsegumiem, akustiskie un ugunsdrošie blīvējimi, kā arī  izpildshēmas un sistēmas pārbaudes jāiekļauj vienības izmaksās pie saistošajiem būvizstrādājumiem.</t>
  </si>
  <si>
    <t>4. Materiālu komplektāciju veikt atbilstoši izstrādātājam būvprojektam, ražotāju un LR normatīvo aktu nosacījumiem, ņemt vērā, ka materiālu daudzums ir dots, neievertējot atgriezumus un pārlaidumus.</t>
  </si>
  <si>
    <t>5. Visi saistītie darbi ar sastatņu, iekārtu montāžu, demontāžu, nosegplēvēm, celšanas mehānismiem un citiem mehānismiem jāiekļauj attiecīgo darbu izmaksās vai virsizdevumos.</t>
  </si>
  <si>
    <t>6. Tāmēs ietvertos konkrēto ražotāju materiālus un izstrādājumus var aizvietot ar ekvivalentu, citu ražotāju materiāliem un izstrādājumiem, aizpildot tabulu PIEDĀVĀTIE EKVIVALENTI.</t>
  </si>
  <si>
    <t>5. Visi saistītie darbi ar iekārtu montāžu, demontāžu, nosegplēvēm, celšanas mehānismiem un citiem mehānismiem jāiekļauj attiecīgo darbu izmaksās vai virsizdevumos.</t>
  </si>
  <si>
    <t>7. Skaidrojošais apraksts, t.i. visparīgas piezīmes, piezīmes par būvdarbu izpildes raksturojumu, par būvdarbu organizācijas aprakstu, par izpilddokumentāciju  ir būvniecības tāmju neatņemama sastāvdaļa.</t>
  </si>
  <si>
    <t>Šķautnis 200x50, L=8000mm, C24 klase, EN338, impregnēts, antiseptizēts un apstrādāts ar antipirēnu, montāža, ieskaitot visus nepieciešamos stiprinājumus, savienojumus, palīgmateriālus un mehānismus</t>
  </si>
  <si>
    <t>JS-1 Šķautnis 200x50, L=5800mm, C24 klase, EN338, impregnēts, antiseptizēts un apstrādāts ar antipirēnu, montāža, ieskaitot visus nepieciešamos stiprinājumus, savienojumus, palīgmateriālus un mehānismus</t>
  </si>
  <si>
    <t>Šķautnis 200x100, C24 klase, EN338, impregnēts, antiseptizēts un apstrādāts ar antipirēnu, montāža, ieskaitot visus nepieciešamos stiprinājumus, savienojumus, palīgmateriālus un mehānismus</t>
  </si>
  <si>
    <t>Šķautnis 150x50, C24 klase, EN338, impregnēts, antiseptizēts un apstrādāts ar antipirēnu, montāža, ieskaitot visus nepieciešamos stiprinājumus, savienojumus, palīgmateriālus un mehānismus</t>
  </si>
  <si>
    <t>Šķautnis 200x50, C24 klase, EN338, impregnēts, antiseptizēts un apstrādāts ar antipirēnu, montāža, ieskaitot visus nepieciešamos stiprinājumus, savienojumus, palīgmateriālus un mehānismus</t>
  </si>
  <si>
    <t>ST-8 Statnis 150x50, L=645mm, C24 klase, EN338, impregnēts, antiseptizēts un apstrādāts ar antipirēnu, montāža, ieskaitot visus nepieciešamos stiprinājumus, savienojumus, palīgmateriālus un mehānismus</t>
  </si>
  <si>
    <t>ST-7 Statnis 200x50, L=545mm, C24 klase, EN338, impregnēts, antiseptizēts un apstrādāts ar antipirēnu, montāža, ieskaitot visus nepieciešamos stiprinājumus, savienojumus, palīgmateriālus un mehānismus</t>
  </si>
  <si>
    <t>ST-6 Statnis 150x50, L=2795mm, C24 klase, EN338, impregnēts, antiseptizēts un apstrādāts ar antipirēnu, montāža, ieskaitot visus nepieciešamos stiprinājumus, savienojumus, palīgmateriālus un mehānismus</t>
  </si>
  <si>
    <t>ST-5 Statnis 200x50, L=630mm, C24 klase, EN338, impregnēts, antiseptizēts un apstrādāts ar antipirēnu, montāža, ieskaitot visus nepieciešamos stiprinājumus, savienojumus, palīgmateriālus un mehānismus</t>
  </si>
  <si>
    <t>ST-4 Statnis 200x50, L=510mm, C24 klase, EN338, impregnēts, antiseptizēts un apstrādāts ar antipirēnu, montāža, ieskaitot visus nepieciešamos stiprinājumus, savienojumus, palīgmateriālus un mehānismus</t>
  </si>
  <si>
    <t>ST-2 Statnis 200x50, L=2705mm, C24 klase, EN338, impregnēts, antiseptizēts un apstrādāts ar antipirēnu, montāža, ieskaitot visus nepieciešamos stiprinājumus, savienojumus, palīgmateriālus un mehānismus</t>
  </si>
  <si>
    <t>ST-3 Statnis 200x50, L=3460mm, C24 klase, EN338, impregnēts, antiseptizēts un apstrādāts ar antipirēnu, montāža, ieskaitot visus nepieciešamos stiprinājumus, savienojumus, palīgmateriālus un mehānismus</t>
  </si>
  <si>
    <t>P-1 Pārsedze 200x150, L=1350mm, C24 klase, EN338, impregnēts, antiseptizēts un apstrādāts ar antipirēnu, montāža, ieskaitot visus nepieciešamos stiprinājumus, savienojumus, palīgmateriālus un mehānismus</t>
  </si>
  <si>
    <t>P-2 Pārsedze 2x 200x50, L=600mm, C24 klase, EN338, impregnēts, antiseptizēts un apstrādāts ar antipirēnu, ieskaitot visus nepieciešamos stiprinājumus, savienojumus, palīgmateriālus un mehānismus</t>
  </si>
  <si>
    <t>P-3 Pārsedze 2x 150x50, L=1000mm, C24 klase, EN338, impregnēts, antiseptizēts un apstrādāts ar antipirēnu, ieskaitot visus nepieciešamos stiprinājumus, savienojumus, palīgmateriālus un mehānismus</t>
  </si>
  <si>
    <t>P-4 Pārsedze 1x 150x50, L=800mm, C24 klase, EN338, impregnēts, antiseptizēts un apstrādāts ar antipirēnu, montāža, ieskaitot visus nepieciešamos stiprinājumus, savienojumus, palīgmateriālus un mehānismus</t>
  </si>
  <si>
    <t xml:space="preserve">Sastādīja: </t>
  </si>
  <si>
    <t>(Sertifikāta Nr.________)</t>
  </si>
  <si>
    <t xml:space="preserve">                                                              paraksts, paraksta atšifrējums, datums</t>
  </si>
  <si>
    <t xml:space="preserve">                                                                                                                                                   paraksts, paraksta atšifrējums, datums</t>
  </si>
  <si>
    <t>Kods</t>
  </si>
  <si>
    <t xml:space="preserve">darba alga </t>
  </si>
  <si>
    <t>Enkura M16 montāža, ieskatot visus nepieciešamos materiālus un mehānismus</t>
  </si>
  <si>
    <t>5. Visi saistītie darbi ar sastatņu, iekārtu montāžu, demontāžu, nosegplēvēm, celšanas mehānismiem un citiem mehānismiem jāiekļauj attiecīgo darbu izmaksās vai virsizdevumosisi saistītie darbi ar sastatņu, iekārtu montāžu, demontāžu, nosegplēvēm, celšanas mehānismiem un citiem mehānismiem jāiekļauj attiecīgo darbu izmaksās vai virsizdevumos.</t>
  </si>
  <si>
    <r>
      <rPr>
        <b/>
        <sz val="11"/>
        <rFont val="Garamond"/>
        <family val="1"/>
        <charset val="186"/>
      </rPr>
      <t>D-2</t>
    </r>
    <r>
      <rPr>
        <sz val="11"/>
        <rFont val="Garamond"/>
        <family val="1"/>
        <charset val="186"/>
      </rPr>
      <t xml:space="preserve"> Metāla konstrukcijas iekšdurvis 1000x2100mm.
Montāžas izmaksās iekļaut pilnīgu durvju komplektāciju, tehnoloģiski pareizu iestrādi, t.sk. iestrādāt greenteQ durvju zem sliekšņa izolācijas profilu  greenteQ substructure insulation profile door threshold", GreenteQ lenta Vario 3, ārējas/ iekšējas lentes  greenteQ  (vai ekvivalenti), kā arī, ieskaitot visus nepieciešamos montāžas,savienošanas  palīgmateriālus, stiprinājumus un mehānismus. 
 ▪ L vēršanas virziens, DIN 107.
 ▪ Komplektā ar - FSB vai ekvivalentu furnitūru (rokturiem, slēdzenēm, cilindriem u.c.).
 ▪ Blīvgumija iestrādāta vērtnē. Eņģes regulējamas - 3gab.
 ▪ Durvju rāmja tonis - RAL 7015
 ▪ Atvēršana uz āru vai uz iekšu, komplektā  vērtne, kārba,  stūra kārbu pildīta ar akmensvati; 
 ▪ Slieksnis no nerūsējošā tērauda; 
 ▪ Slēdzene - cilindriskā, cilindrs - ar atslēgu (atslēgas komplektā) 
Wc slēdzene;  pretplāksne; 
 ▪ Pretkorozijas aizsardzība metāldurvīm, t.i. gruntētā un pārklātā ar pulverkrāsas poliesteru (220 μm), UV stabila krāsa </t>
    </r>
  </si>
  <si>
    <r>
      <rPr>
        <b/>
        <sz val="11"/>
        <rFont val="Garamond"/>
        <family val="1"/>
        <charset val="186"/>
      </rPr>
      <t>D-1</t>
    </r>
    <r>
      <rPr>
        <sz val="11"/>
        <rFont val="Garamond"/>
        <family val="1"/>
        <charset val="186"/>
      </rPr>
      <t xml:space="preserve"> Metāla konstrukcijas ārdurvis 1150x2100mm. 
Montāžas izmaksās iekļaut pilnīgu durvju komplektāciju, tehnoloģiski pareizu iestrādi, t.sk. iestrādāt greenteQ durvju zem sliekšņa izolācijas profilu  greenteQ substructure insulation profile door threshold", GreenteQ lenta Vario 3, ārējas/ iekšējas lentes  greenteQ  (vai ekvivalenti), kā arī, ieskaitot visus nepieciešamos montāžas,savienošanas  palīgmateriālus, stiprinājumus un mehānismus.
</t>
    </r>
    <r>
      <rPr>
        <b/>
        <sz val="11"/>
        <rFont val="Garamond"/>
        <family val="1"/>
        <charset val="186"/>
      </rPr>
      <t xml:space="preserve"> ▪ </t>
    </r>
    <r>
      <rPr>
        <sz val="11"/>
        <rFont val="Garamond"/>
        <family val="1"/>
        <charset val="186"/>
      </rPr>
      <t xml:space="preserve">K vēršanas virziens, DIN 107.
 ▪ Komplektā ar FSB vai ekvivalentu furnitūru (rokturiem, slēdzenēm, cilindriem u.c.).
 ▪ Blīvgumija iestrādāta vērtnē. Durvis aprīkotas ar pašaizvēršanās mehānismu.
 ▪ Eņģes regulējamas - 3gab.
 ▪ Durvju bloka konstrukcijas kopējais siltumcaurlaidības koeficients: U ≤ 1.1W/m²xK.
 ▪ Durvju rāmja tonis - RAL 7015.
 ▪ Atvēršana uz āru vai uz iekšu, komplektā  vērtne, kārba, stūra kārbu pildīta ar akmensvati; 
 ▪ Slieksnis no nerūsējošā tērauda; 
 ▪ Slēdzene - cilindriskā, cilindrs - ar atslēgu (atslēgas komplektā) </t>
    </r>
  </si>
  <si>
    <r>
      <rPr>
        <b/>
        <sz val="11"/>
        <rFont val="Garamond"/>
        <family val="1"/>
        <charset val="186"/>
      </rPr>
      <t>D-3</t>
    </r>
    <r>
      <rPr>
        <sz val="11"/>
        <rFont val="Garamond"/>
        <family val="1"/>
        <charset val="186"/>
      </rPr>
      <t xml:space="preserve"> Koka konstrukcijas iekšdurvis 800x2100mmm.  
Montāžas izmaksās iekļaut pilnīgu durvju komplektāciju, tehnoloģiski pareizu iestrādi, t.sk. iestrādāt greenteQ durvju zem sliekšņa izolācijas profilu  greenteQ substructure insulation profile door threshold", GreenteQ lenta Vario 3, ārējas/ iekšējas lentes  greenteQ  (vai ekvivalenti), kā arī, ieskaitot visus nepieciešamos montāžas,savienošanas  palīgmateriālus, stiprinājumus un mehānismus.
 ▪ K vēršanas virziens, DIN 107.
 ▪ Komplektā ar 3 FSB vai ekvivalentu furnitūru (rokturiem, slēdzenēm, cilindriem u.c.).
 ▪ Blīvgumija iestrādāta vērtnē. Eņģes regulējamas - 3gab.
 ▪ Durvju tonis - RAL 7015
 ▪ Atvēršana uz āru vai uz iekšu, komplektā  vērtne, kārba,  stūra kārbu pildīta ar akmensvati; 
 ▪ Slieksnis no nerūsējošā tērauda; 
 ▪ Slēdzene - cilindriskā, cilindrs - ar atslēgu (atslēgas komplektā) </t>
    </r>
  </si>
  <si>
    <t>Metāla aizsargkastes no sieta izgatavošana un montāža,
▪ siets metāla L veida profila rāmī, 
 ▪ platumā 1,80m, h=2,1m, 
 ▪ divviru durvis slēdzamas, ieskaitot enģes, 
 ▪ pasīvās vērtnes fiksators (kas notur nekustīgo (pasīvo) vērtni aizvērtā stāvoklī), 
 ▪ aktīvai vertnei viegli nospiežama fiksatora mēlīte, 
 ▪ slēdzeni, atslēgu komplektu, rokturus, 
 ▪ krāsots RAL 7015 (RR23), visus nepeciešamos materiālus un mehānismus</t>
  </si>
  <si>
    <r>
      <rPr>
        <b/>
        <sz val="11"/>
        <rFont val="Garamond"/>
        <family val="1"/>
        <charset val="186"/>
      </rPr>
      <t>L1</t>
    </r>
    <r>
      <rPr>
        <sz val="11"/>
        <rFont val="Garamond"/>
        <family val="1"/>
        <charset val="186"/>
      </rPr>
      <t xml:space="preserve"> PVC konstrukcijas divkameru stikla paketes logs 1450x600. Montāžas izmaksās iekļaut visu logu komplektāciju, tehnoloģiski pareizu iestrādi, t.sk. iestrādāt GreenteQ lenta Vario 3, ārējas/ iekšējas lentes  greenteQ (vai ekvivalenti), kā arī, ieskaitot visus nepieciešamos montāžas, savienošanas  palīgmateriālus, stiprinājumus un mehānismus.
 ▪ Furnitūra FSB vai ekvivalenta. 
 ▪ Loga vērtne atverama, atgāžama, ziemas ventilācija.
 ▪ Stikla paketes biezums līdz 67 mm,
 ▪ Trīs stiklu pakete ar selektīvo pārklājumu "K" un argona gāzi, Ug ≤ 0,5 W/m²K
 ▪ Loga bloka konstrukcijas kopējais siltumcaurlaidības koeficients: U ≤ 1.1W/m²xK.
 ▪ Skaņas gaisā izolācijas indekss R'w vismaz 31dB.
 ▪ Logs komplektā ar iekšējo (laminēta kokskaidu palodze, tonis - RAL 9016) un ārējo (alumīnijs 0,7mm, piem, Vestis, tonis - RAL 7015) palodzi.
 ▪ Logu rāmja tonis fasādes pusē - RAL 7015 (pelēks), no telpas iekšpuses - RAL 9016 (balts)</t>
    </r>
  </si>
  <si>
    <t>4. Materiālu komplektāciju veikt atbilstoši izstrādātājam būvprojektam, ražotāju un LR normatīvo aktu nosacījumiem, ņemt vērā, ka materiālu daudzums ir dots, neievertējot atgriezumus un  pārlaidumus.</t>
  </si>
  <si>
    <r>
      <t xml:space="preserve">Logotipa montāža fasādē. 
</t>
    </r>
    <r>
      <rPr>
        <b/>
        <sz val="11"/>
        <color rgb="FFFF0000"/>
        <rFont val="Garamond"/>
        <family val="1"/>
        <charset val="186"/>
      </rPr>
      <t>Izcenojumā iekļaujami tikai montāžas materiāli (bez logotipa). Logotipa iegādi nodrošina Pasūtītājs, to nododot Būvdarbu veicējam.</t>
    </r>
  </si>
  <si>
    <t>8. Montējot, logu un durvju bloki ir jālīmeņo. Vertikālās un horizontālās novirzes nedrīkst pārsniegt 1,5 mm uz 1 m. PVC logu un durvju nostiprināšana ailēs jāveic ar atzītām dībeļu sistēmām. Izmantot hermētiķus, līmes, montāžas putas vai celtniecības naglas kā logu stiprināšanas elementus nav pieļaujams. Attālumi starp stiprinājumiem nedrīkst pārsniegt: 700 mm baltajiem un 600 mm citas krāsas profiliem. Maksimālas stiprinājumu izvietošanas attālums no iekšējiem stūriem, arī statnēm un rīģeļiem - 150 mm.</t>
  </si>
  <si>
    <t>10. Visiem logiem un durvīm precizēt izmērus dabā pirms izstrādājumu pasūtīšanas.</t>
  </si>
  <si>
    <t>9. Darbu gaitas apraksts:
▪ Aiļu pārmērīšana, logu un palodžu nepieciešamo izmēru precizēšana.
▪ Logu un durvju bloku izgatavošana.
▪ Izgatavoto logu un durvju bloku transportēšana uz objektu.
▪ Logu un durvju bloku montāža.
▪ Logu un durvju furnitūras regulēšana, ieeļļošana.
▪ Spraugu starp logu un durvju bloku un aili aizpildīšana.
▪ Iekšējo un ārējo palodžu montāža.
▪ Darba vietas sakārtošana un būvgružu transportēšana uz utilizācijas vietām.</t>
  </si>
  <si>
    <t>gab</t>
  </si>
  <si>
    <t>Nojumes, ieskaitot pamatnes demontāža, tajā skaitā būvgružu savākšana un utilizācija.</t>
  </si>
  <si>
    <t xml:space="preserve">Izcērtami koki, krūmi un celmi, tajā skaitā būvgružu savākšana un utilizācija. </t>
  </si>
  <si>
    <t>2. Darbu apjomu sarakstu skatīt kopā ar būvprojektu, rasējumiem un specifikācijām. Gadījumā, ja darbu apjomi nesakrīt ar rasējumiem vai specifikācijām, pirms darbiem apjomus un būvdarbus precizēt kopā ar Pasūtītāju un/vai Pasūtītāja pārstāvi un pirms būvdarbu uzsākšanas rakstiski saskaņot ar Pasūtītāju būvdarbu veikšanas apjomu. Pasūtītājs ir tiesīgs noteikt tādu būvniecības apjomu (daudzumu), kāds nepieciešams būvprojekta īstenošanai un tā darbības nodrošināšanai, kā arī samazināt vai palielināt Līguma Pielikumos norādītos apjomus tāmēs.</t>
  </si>
  <si>
    <t>5. Gaismekļus komplektēt ar LED spuldzēm.</t>
  </si>
  <si>
    <t>6. Slēdžus un kontaktligzdas komplektēt ar montāžas ramjiem. Rāmju tipus un skaitu izvēlas Būvdarbu veicējs.</t>
  </si>
  <si>
    <t>9. Visi palīgmateriāli, stiprinājumi, savienojumi u.c.palīgkonstrukcijas, sistēmas marķēšana, tīrīšanas lūkas, gaisa vadu šķērsojumi ar sienām un pārsegumiem, akustiskie un ugunsdrošie blīvējimi, kā arī  izpildshēmas un sistēmas pārbaudes jāiekļauj vienības izmaksās pie saistošajiem būvizstrādājumiem.</t>
  </si>
  <si>
    <t>10. Materiālu komplektāciju veikt atbilstoši izstrādātājam būvprojektam, ražotāju un LR normatīvo aktu nosacījumiem, ņemt vērā, ka materiālu daudzums ir dots, neievertējot atgriezumus un  pārlaidumus.</t>
  </si>
  <si>
    <t>11. Visi saistītie darbi ar sastatņu, iekārtu montāžu, demontāžu, nosegplēvēm, celšanas mehānismiem un citiem mehānismiem jāiekļauj attiecīgo darbu izmaksās vai virsizdevumos.</t>
  </si>
  <si>
    <t>12. Tāmēs ietvertos konkrēto ražotāju materiālus un izstrādājumus var aizvietot ar ekvivalentu, citu ražotāju materiāliem un izstrādājumiem, aizpildot tabulu PIEDĀVĀTIE EKVIVALENTI.</t>
  </si>
  <si>
    <t>3. Kabeļu un cauruļu apjoms norādīts orientējoši. Precīzu apjomu noteikt būvniecības laikā, pēc reālo kabeļu trasu un izbūves apstākļu noteikšanas.  Palīgmateriālus un papildmateriālus ievērtēt,  balstoties uz pieredzi līdzīgu objektu realizācijā. Materiālu sarakstu skatīt kopā ar citām projekta lapām. Materiālu sarakstam ir informatīvs raksturs.</t>
  </si>
  <si>
    <t>aizsargcaurules</t>
  </si>
  <si>
    <t>4. Gaismekļu markas, tipus un to skaitu precizēt saskaņā ar dizaina projektu un Pasūtītāju.</t>
  </si>
  <si>
    <t>Akumulators 18Ah/12VDC</t>
  </si>
  <si>
    <t>Magnētiskais kontakts SD (tipu precizēt)</t>
  </si>
  <si>
    <t>Durvju sprūds (elektromagnetiska atslēga), DN 12V (13.1.00.B)</t>
  </si>
  <si>
    <t>Konvencionālais kombinētais dūmu/siltuma detektors ar pamatni, 4-dzīslu pieslēgums, 12VDC, NB-338-4H</t>
  </si>
  <si>
    <t>Spraudnis RJ45 kabelim, UTP Cat.6, ieskaitot visus nepieciešamos materiālus un mehānismus</t>
  </si>
  <si>
    <t>Signalizācijas kabelis 6x0.22, CQR,  ieskaitot visus nepieciešamos materiālus un mehānismus</t>
  </si>
  <si>
    <t>Spēka kabelis NYM 3x2.5,  ieskaitot visus nepieciešamos materiālus un mehānismus</t>
  </si>
  <si>
    <t>Kabeļu marķēšanas materiāli</t>
  </si>
  <si>
    <t>4. Visām kontaktligzdām jābūt ar aizsargzemējuma kontaktiem.</t>
  </si>
  <si>
    <t>5. Visi palīgmateriāli, stiprinājumi, savienojumi u.c.palīgkonstrukcijas, sistēmas marķēšana, tīrīšanas lūkas, gaisa vadu šķērsojumi ar sienām un pārsegumiem, akustiskie un ugunsdrošie blīvējimi, kā arī  izpildshēmas un sistēmas pārbaudes jāiekļauj vienības izmaksās pie saistošajiem būvizstrādājumiem.</t>
  </si>
  <si>
    <t>6. Materiālu komplektāciju veikt atbilstoši izstrādātājam būvprojektam, ražotāju un LR normatīvo aktu nosacījumiem, ņemt vērā, ka materiālu daudzums ir dots, neievertējot atgriezumus un  pārlaidumus.</t>
  </si>
  <si>
    <t>7. Visi saistītie darbi ar sastatņu, iekārtu montāžu, demontāžu, nosegplēvēm, celšanas mehānismiem un citiem mehānismiem jāiekļauj attiecīgo darbu izmaksās vai virsizdevumos.</t>
  </si>
  <si>
    <t>8. Tāmēs ietvertos konkrēto ražotāju materiālus un izstrādājumus var aizvietot ar ekvivalentu, citu ražotāju materiāliem un izstrādājumiem, aizpildot tabulu PIEDĀVĀTIE EKVIVALENTI.</t>
  </si>
  <si>
    <t>Lodveida ventilis DN15</t>
  </si>
  <si>
    <t>Revīzija ar vāku       DN110</t>
  </si>
  <si>
    <t>Revīzijas lūka 300x300</t>
  </si>
  <si>
    <t>Klozetpods ar skalošanas kasti, brīvi stāvošais, ieskaitot  Soft Close vāku</t>
  </si>
  <si>
    <t>3. Cauruļu apjoms norādīts orientējoši. Precīzu apjomu noteikt būvniecības laikā, pēc reālo kabeļu trasu un izbūves apstākļu noteikšanas.  Palīgmateriālus un papildmateriālus ievērtēt,  balstoties uz pieredzi līdzīgu objektu realizācijā. Materiālu sarakstu skatīt kopā ar citām projekta lapām. Materiālu sarakstam ir informatīvs raksturs.</t>
  </si>
  <si>
    <t>4. Visi palīgmateriāli, stiprinājumi, savienojumi u.c.palīgkonstrukcijas, sistēmas marķēšana, tīrīšanas lūkas, gaisa vadu šķērsojumi ar sienām un pārsegumiem, akustiskie un ugunsdrošie blīvējimi, kā arī  izpildshēmas un sistēmas pārbaudes jāiekļauj vienības izmaksās pie saistošajiem būvizstrādājumiem.</t>
  </si>
  <si>
    <t>5. Materiālu komplektāciju veikt atbilstoši izstrādātājam būvprojektam, ražotāju un LR normatīvo aktu nosacījumiem, ņemt vērā, ka materiālu daudzums ir dots, neievertējot atgriezumus un  pārlaidumus.</t>
  </si>
  <si>
    <t>6. Visi saistītie darbi ar sastatņu, iekārtu montāžu, demontāžu, nosegplēvēm, celšanas mehānismiem un citiem mehānismiem jāiekļauj attiecīgo darbu izmaksās vai virsizdevumos.</t>
  </si>
  <si>
    <t>7. Tāmēs ietvertos konkrēto ražotāju materiālus un izstrādājumus var aizvietot ar ekvivalentu, citu ražotāju materiāliem un izstrādājumiem, aizpildot tabulu PIEDĀVĀTIE EKVIVALENTI.</t>
  </si>
  <si>
    <t>Sienas gruntēšana, špaktelēšana, slīpēšana un krāsošana 2x (krāsu tonis NCS S0502-Y )</t>
  </si>
  <si>
    <t>Hidroziolācijas uzklāšana uz sienas pie izlietnes</t>
  </si>
  <si>
    <t>Sienu stūra (0.825x 1.19m) flīzēšana pie izlietnes, keramikas granīta flīzes Architeq Crema 59,8x119,8 (vai ekvivalents), ieskaitot aizdari ar tonēto šuvju šuvotāju</t>
  </si>
  <si>
    <t>Skalošana un dezinfekcija</t>
  </si>
  <si>
    <t>Roku mazgātne ≈50cm ar sifonu un jaucējkrānu</t>
  </si>
  <si>
    <t>Trokšņa slāpētājs L=1200mm Ø125</t>
  </si>
  <si>
    <t>Cinkota skārda gaisa vads Ø100</t>
  </si>
  <si>
    <t>Cinkota skārda gaisa vads Ø125</t>
  </si>
  <si>
    <t>Cinkota skārda gaisa vads ∅125</t>
  </si>
  <si>
    <t>Lodveida vārsts LV-25</t>
  </si>
  <si>
    <t>Smilts pamatnes ierīkošana zem cauruļvadiem H=0.15m</t>
  </si>
  <si>
    <r>
      <t xml:space="preserve">Plastmasas skatakas DN600 mm; H līdz 2.0m ar gofrēto akas korpusu, pamatni, blīvslēgu, teleskopisko cauruli, atbilstoša  diametra, augstuma  un  leņķa  pievienojumiem, vāks </t>
    </r>
    <r>
      <rPr>
        <sz val="11"/>
        <color indexed="8"/>
        <rFont val="Garamond"/>
        <family val="1"/>
        <charset val="186"/>
      </rPr>
      <t xml:space="preserve"> zaļajā zonā</t>
    </r>
    <r>
      <rPr>
        <sz val="11"/>
        <rFont val="Garamond"/>
        <family val="1"/>
        <charset val="186"/>
      </rPr>
      <t>, slodzes klase B125, komplektā ar nepieciešamajiem palīgmateriāliem, apbetonējumu.  Iebūves dziļums līdz 2.0 m.</t>
    </r>
  </si>
  <si>
    <t>Spaiļu bloks FTG-KA502 (5 gab balstā)</t>
  </si>
  <si>
    <t>3. Kabeļu un cauruļu apjoms norādīts orientējoši. Precīzu apjomu noteikt būvniecības laikā, pēc reālo kabeļu trasu un 'izbūves apstākļu noteikšanas.  Palīgmateriālus un papildmateriālus ievērtēt,  balstoties uz pieredzi līdzīgu objektu realizācijā.</t>
  </si>
  <si>
    <t>8. Kabeli guldīt pēc zemes planēšanas darbiem atbilstoši TS-L daļas projektam. Labiekārtojuma darbus un materiālus skatīt TS-L daļā.</t>
  </si>
  <si>
    <t>Atkritumu urnas Stylo 75l REO147 (zīmols GoPlay) (vai ekvivalents) uzstādīšana, cinkota tērauda konstrukcija ar jumtu. Brīvi stāvoša atkritumu urna ar iespēju piestiprināt pie zemes, tonis - melns, garums 380mm, platums 380mm, augstums 1060mm, tilpums 75L</t>
  </si>
  <si>
    <t xml:space="preserve">Velostatīvu PARK 0936 (zīmols Vinci Play) (vai ekvivalents) montāža, nerūsējoša tērauda konstrukcija, pulverkrāsota ar nerūsējoša tērauda skrūvēm, tonis - melns, garums 870mm, platums 80mm, augstums 840mm </t>
  </si>
  <si>
    <t>Aizsargslēdzis, 1C6A, 230V (ABB; Legrand; ECO; Hager) (vai ekvivalents)</t>
  </si>
  <si>
    <t>Niteko ICONA-XS-30W-3070-A2, 26W, 1xLED, 3000K, 3954lm ielas gaismeklis,  CRI≥80, (optika saskaņā ar aprēķiniem pielikumā) , Zhaga BOOK 18 pieslēgums, ar DALI-2 protokolu, 10kV pārsprieguma aizsardzības bloku (vai ekvivalents)</t>
  </si>
  <si>
    <t>PP daudzslāņu gludsienu pašteces kanalizācijas caurule  OD160 ar berzes metinātu uzmavu un slēdzošu blīvgredzenu, ieguldīšanas klase SN8 (T8), iebūves dzīļums līdz 2.0 m, Evopipes  (vai ekvivalents)</t>
  </si>
  <si>
    <r>
      <t>Esošā kanalizācijas aka rekonstrukcijas materiāli: 
a)</t>
    </r>
    <r>
      <rPr>
        <sz val="11"/>
        <rFont val="Garamond"/>
        <family val="1"/>
        <charset val="186"/>
      </rPr>
      <t xml:space="preserve"> Vāks</t>
    </r>
    <r>
      <rPr>
        <sz val="11"/>
        <color indexed="8"/>
        <rFont val="Garamond"/>
        <family val="1"/>
        <charset val="186"/>
      </rPr>
      <t xml:space="preserve"> zaļajā zonā</t>
    </r>
    <r>
      <rPr>
        <sz val="11"/>
        <rFont val="Garamond"/>
        <family val="1"/>
        <charset val="186"/>
      </rPr>
      <t xml:space="preserve"> komplektā ar nepieciešamajiem palīgmateriāliem; 
b) </t>
    </r>
    <r>
      <rPr>
        <sz val="11"/>
        <color indexed="8"/>
        <rFont val="Garamond"/>
        <family val="1"/>
        <charset val="186"/>
      </rPr>
      <t xml:space="preserve"> regulējamie gredzeni; 
c) kāpšļi, ievērojot LVS EN 13101 prasības </t>
    </r>
  </si>
  <si>
    <t>PE rūpnieciski ražota, siltināta aka bez dibena d500 H=1.2 m ar siltinātu vāku ( D400 slodzes klases vāku ), 
ar skaitītājas stiprinājuma konsoli un  līkums DN15 90 grādi – 2gab; 
-trejgabals DN15/15 – 1 gab; 
pāreja DN25/15-2gab;
 lodveida ventilis DN25 – 2 gab; 
savienojušas uzmavas PE-tērauda caurulēm 32x1” - 2 gab;
 izlaides krāns DN15 – 1 gab; 
vienvirziena vārsts DN15 – 1 gab 
Piezīmēs-ROTON PM500 (vai ekvivalents)</t>
  </si>
  <si>
    <r>
      <t xml:space="preserve">Ūdens mērītājs DN15.  </t>
    </r>
    <r>
      <rPr>
        <b/>
        <sz val="11"/>
        <color rgb="FF000000"/>
        <rFont val="Garamond"/>
        <family val="1"/>
        <charset val="186"/>
      </rPr>
      <t xml:space="preserve">  Skaitītāju uzstāda SIA „Rīgas ūdens”</t>
    </r>
  </si>
  <si>
    <t>Ūdensvada caurules PEHD SDR11,OD32x3.0, OD32mm ar iestrādātu signāl-stiepli caurules identifikācijai  ( montāžas darbi, t.sk. Veidgabalu) tranšejā H=1.8-2.0m, Upanor (vai ekvivalents)</t>
  </si>
  <si>
    <t xml:space="preserve">Āra monobloka gaisa-ūdens siltumsūknis  HPA-O 3 CS Plus (vai ekvivalents)
Siltuma ražošana pie A7/W35: 2,73 kW.
 Siltuma ražošana pie A-7/W35: 3,20 kW. Toru-Jüri , «Stiebel Eltron»
 Veiktspējas koeficients (COP) pie A7/W35: 4,7.
 Energoefektivitātes klase pie W35: A++.
 Skaņas jaudas līmenis: 52 dB(A). </t>
  </si>
  <si>
    <t>Hidrauliskais modulis apkures sistēmas pieslēgšanai ar integrētu karstā ūdens boileri ar 180 litru KŪ tvertni, «Stiebel Eltron» HSBB 180 S Plus (vai ekvivalents)</t>
  </si>
  <si>
    <t>ISG Web siltumsūkņa tiešsaistes apkalpošanas stacija, «Stiebel Eltron» (vai ekvivalents)</t>
  </si>
  <si>
    <t>FET telpas termostats ar mitruma sensoru dzesēšanai, «Stiebel Eltron» (vai ekvivalents)</t>
  </si>
  <si>
    <t>Gaisa vada siltumizolācija ar folija pārklājumu, b=50mm ,  "Paroc"  (vai ekvivalents)</t>
  </si>
  <si>
    <t>Ārējā reste , «Flakt Group»  RISJV-200x200-125 (vai ekvivalents)</t>
  </si>
  <si>
    <t>Ventilators kanālu, nosūces – 100m3/h , "S&amp;P" SILENT DUAL 200 (vai ekvivalents)</t>
  </si>
  <si>
    <t>Gaisa vada siltumizolācija ar folija pārklājumu, b=100mm ,  "Paroc" (vai ekvivalents)</t>
  </si>
  <si>
    <t>Nosūces difuzors ND2-100, “Systemair” KSO-100 (vai ekvivalents)</t>
  </si>
  <si>
    <t>Nosūces difuzors ND1-100, “Systemair” RHKH-125-4+ATTS-100-125-1 (vai ekvivalents)</t>
  </si>
  <si>
    <t>Pieplūdes difuzors PD1-100, “Systemair” Orion-Opus 160+Luna 100-160 (vai ekvivalents)</t>
  </si>
  <si>
    <t>Droseļvārsts Ø125 IRIS-100 (vai ekvivalents)</t>
  </si>
  <si>
    <t>Ārējā reste fasāde, “Flaktwoods” 200-200-125 (vai ekvivalents)</t>
  </si>
  <si>
    <r>
      <t xml:space="preserve">Gaisa apstrādes agregāts, pieplūde – 150m3/h; 250Pa(extern.); nosūce – 100m3/h; 250Pa(extern.), ar rotācijas siltummaini, </t>
    </r>
    <r>
      <rPr>
        <sz val="11"/>
        <rFont val="Garamond"/>
        <family val="1"/>
        <charset val="186"/>
      </rPr>
      <t>ar el. sildīšanas bateriju</t>
    </r>
    <r>
      <rPr>
        <sz val="11"/>
        <color indexed="8"/>
        <rFont val="Garamond"/>
        <family val="1"/>
        <charset val="186"/>
      </rPr>
      <t xml:space="preserve"> filtriem аr automātiku Modbus RTU, "Komfovent" Domekt R 200 (vai ekvivalents)</t>
    </r>
  </si>
  <si>
    <t>MLCP cauruļvadi  (Multi Layer Composite Pipe) DN25 32x3 (vai ekvivalents)</t>
  </si>
  <si>
    <t>Uponor Comfort PLUS caurule 16x2,0  (vai ekvivalents)</t>
  </si>
  <si>
    <t>Skaņas izolācija, Tubolit TL-100/5-AR (vai ekvivalents)</t>
  </si>
  <si>
    <t>Plastmasas kanalizācijas caurules DN160 PP, SN8, Uponor (vai ekvivalents)</t>
  </si>
  <si>
    <t>Plastmasas kanalizācijas caurules DN110 PP “ASTO”, Wavin (vai ekvivalents)</t>
  </si>
  <si>
    <t>Plastmasas kanalizācijas caurules DN50 PP “ASTO”, Wavin (vai ekvivalents)</t>
  </si>
  <si>
    <t>Ūdens uzskaites mezgls (vai ekvivalents):
- Savienojuma uzmava   PE_metāl- OD32_DN25, PN16 ( 2gab)                                                                    - Stiprinājums ( 2 gab)
- LIkums 90° MET DN25 PN16 ( 1 gab)
- Pāreja  MET D25/DN15 ( 1 gab )
- Lodveida  ventilis  DN15 PN16  ar garo rokturi ( 2 gab)
- Dubultnipelis MET DN15 ( 4 gab )
- Plūsmas (gružu) filtru DN15 PN16 ar nodrošinātu iespēju uzlikt plombu ( 1 gab)
- Daudzplūsmu ūdens mērītājs DN15 (vert.), PN16 ar savienojumiem, ar impulsa izeju ( 1 gab) 
- Vienvirziena atspervārsts ar vītni DN20 PN16 ( 1 gab)</t>
  </si>
  <si>
    <t>Siltumizolācija izolācija ar biezumu 13 mm, 20x2.25(DN15), “K-flex ST” (vai ekvivalents)</t>
  </si>
  <si>
    <t>Pretkondensāta izolācija ar biezumu 9 mm, 20x2.25(DN15),“K-flex ST” (vai ekvivalents)</t>
  </si>
  <si>
    <t>Daudzslāņu caurules 20x2.25 (DN15), MLCP, Upanor (vai ekvivalents)</t>
  </si>
  <si>
    <t>Cauruļvada DN25 izbūve no PE OD32 PN10 ūdensvada caurulēm ( montāžas darbi, t.sk. Veidgabalu) tranšejā H=1.5-2.0m. , Upanor (vai ekvivalents)</t>
  </si>
  <si>
    <t>Instalācijas caurule ∅16mm, PVC, EVOTEL, komplektā ar stiprinājumiem (vai ekvivalents)</t>
  </si>
  <si>
    <t>Kabeļu caurumu ugunsdrošais aizpildījums Hilti (vai ekvivalents)</t>
  </si>
  <si>
    <t>EM kartiņas, Wiegand (vai ekvivalents)</t>
  </si>
  <si>
    <t>Wiegand karšu nolasītājs, IP65 , Rosslare AYJR-12B (vai ekvivalents)</t>
  </si>
  <si>
    <t>Ārēja trauksmes sirēna, IP65, Premier Elite Odyssey 4 Texecom (vai ekvivalents)</t>
  </si>
  <si>
    <t>Iekšēja trauksmes sirēna, IP65 Teletek SR 105 (vai ekvivalents)</t>
  </si>
  <si>
    <t>Kronšteins detektories Teletek Bracket (vai ekvivalents)</t>
  </si>
  <si>
    <t>Sienu kombinētais kustības (PIR) un stīkla plīšanas (GBD) detektors, IP20, 90°, 15m, v/a, Teletek TITAN GB (vai ekvivalents)</t>
  </si>
  <si>
    <t>Sienu kustības (PIR) detektors, IP20, 90°, 15m, v/a, TeletekTITAN AG (vai ekvivalents)</t>
  </si>
  <si>
    <t>Vadības klaviatūra ar LCD displeju, PrismaX 996400 (vai ekvivalents)</t>
  </si>
  <si>
    <t>Programmnodrošinājuma licence Business, ar atbalstu uz 32 videokameram, 16 durvīm un 5 darba vietam INTG-996901B (vai ekvivalents)</t>
  </si>
  <si>
    <t>Piekļuves kontroles durvju paplašinātājs uz 2 durvīm un 2 nolasītajiem 996012PCB&amp;K (vai ekvivalents)</t>
  </si>
  <si>
    <t>LAN modulis 995093 (vai ekvivalents)</t>
  </si>
  <si>
    <t>Apsardzes panelis ISC uz 16 zonām, ar paplašināšanas iespējam līdz 32 zonām UniBus vai 3000 zonām LAN, ar barošanas bloku uz 3A un kārbu ar vietu priekš 1x18Ah akumulatoram un 6 UniBus moduļiem, Inner Range Integriti 996001EUPS (vai ekvivalents)</t>
  </si>
  <si>
    <t>Tīkla un PoE pārsprieguma aizsardība UTP cat.6 kabeļiem, OBO Bettermann ND-CAT6/E-F (vai ekvivalents)</t>
  </si>
  <si>
    <t>MicroSD atmiņas karte, WD Purple 128GB (vai ekvivalents)</t>
  </si>
  <si>
    <t>Bullet IP videonovērošanas kamera, 101grādi, iebūvēts IR apgaismojums uz 30m, IP66 un IK10 aizsardzība, 9.5W PoE barošana, 5MP izškirtspēja, H265 protokola atbalsts, vieta microSD kartei līdz 128GB, video kustības noteikšana un aktīvās trauksmes signāli, Hanwha Vision QNO-8080R (vai ekvivalents)</t>
  </si>
  <si>
    <t>Dome IP videonovērošanas kamera, 105grādi, iebūvēts IR apgaismojums uz 20m, IP66 un IK10 aizsardzība, 7.5W PoE barošana, 5MP izškirtspēja, H265 protokola atbalsts, vieta microSD kartei līdz 128GB, video kustības noteikšana un aktīvās trauksmes signāli, Hanwha Vision QND-8010R (vai ekvivalents)</t>
  </si>
  <si>
    <t>Bezvadu piekļuves punkts ar PoE atbalstu, bluetooth, 802.11ac MU-MIMO, 867Mbps, HPE Aruba AP-303 (vai ekvivalents)</t>
  </si>
  <si>
    <t>Nepārtrauktās barošanas bloks (UPS)
(230V, 50Hz, 500VA, 0.4kW, 6 min.), 3xC13 ligzdas, D220mm, APC BX500MI (vai ekvivalents)</t>
  </si>
  <si>
    <t>Cietais disks priekš NVR, 6TB, WD Purple (vai ekvivalents)</t>
  </si>
  <si>
    <t>IP videonovērošanas ieraksta iekārta (NVR) ar 8 kameru atbalstu, vieta priekš 1 HDD līdz 6TB, ierakstīšanas ātrums 80Mbit/s, 1x1G, 8x100M PoE, H265 protokola atbalsts, ar licenci video ierakstīšanai, Hanwha QRN-830S (vai ekvivalents)</t>
  </si>
  <si>
    <t>LTE USB modems priekš komutatora, HPE Aruba USB LTE (R8F34A) (vai ekvivalents)</t>
  </si>
  <si>
    <t>Komutators ar 12 PoE 1G RJ45 portiem, ar 2 1G RJ45 portiem, ar 2 1G SFP portiem, ar 1 USB portu, 139W, QoS, IEEE 802.1X, 1U, ar licenci
HPE Aruba 6000 12G Class4 PoE 2SFP 139W Switch (R8N89A) (vai ekvivalents)</t>
  </si>
  <si>
    <t>Iekārtu plaukts, 1U, 190mm dziļums, 10kg slodze, Excel 542-020-BK (vai ekvivalents)</t>
  </si>
  <si>
    <t>UTP patch panelis uz 24 portiem, 1U, ar UTP Cat.6 RJ45 ligzdām, Excel 100-304 (vai ekvivalents)</t>
  </si>
  <si>
    <t>Optiskais patch panelis uz 24 portiem, 1U, ar dupleksām LC ligzdām, SM, Excel 200-476 (vai ekvivalents)</t>
  </si>
  <si>
    <t>Rozešu pārveidotājs no schuko uz C13 (vai ekvivalents)</t>
  </si>
  <si>
    <t>Rozešu bloks, schuko x6, ar slēdzi, 230V, 19" 1U, Excel 555-072 (vai ekvivalents)</t>
  </si>
  <si>
    <t>Kabeļu horizontālais organizetājs, 19", 1U, Excel 100-582 (vai ekvivalents)</t>
  </si>
  <si>
    <t>Skrūves - uzgriežņi M6 (50 gab.), Excel M6CNU (vai ekvivalents)</t>
  </si>
  <si>
    <t>Barošanas kabeļu Female ligzda pieslēgumam pie UPS bloka, 1f, 3 kontakti (vai ekvivalents)</t>
  </si>
  <si>
    <t>Ventilatoru bloks ar termostatu sienas komutācijas skapim, Excel 540-302-BK (vai ekvivalents)</t>
  </si>
  <si>
    <t>Sienas komutācijas skapis 19", 12U, ar stiprinājuma elementiem montāžai uz sienas (W600xD390xL635), Excel WB12.390SG-BK (vai ekvivalents)</t>
  </si>
  <si>
    <t>Zemējuma komplekts skapim, Excel (vai ekvivalents)</t>
  </si>
  <si>
    <t>Izejas poga ar kārbu, PW-2 (vai ekvivalents)</t>
  </si>
  <si>
    <t>Patch kabelis RJ45-RJ45 UTP Cat.6 1m, EXCEL,  ieskaitot visus nepieciešamos materiālus un mehānismus (vai ekvivalents)</t>
  </si>
  <si>
    <t>Kabelis UTP 4x2x0.5 Cat.6a, EXCEL,  ieskaitot visus nepieciešamos materiālus un mehānismus (vai ekvivalents)</t>
  </si>
  <si>
    <t>Alumīnijas stieples krustveida savienotājs 249 8-10 ALU, OBO Bettermann 5311519 (vai ekvivalents)</t>
  </si>
  <si>
    <t>Mērījumklemme ar Z/A kārbu, OBO Bettermann (vai ekvivalents)</t>
  </si>
  <si>
    <t>Cinkota tērauda stieple RD 10-FT, OBO Bettermann 5021103 (vai ekvivalents)</t>
  </si>
  <si>
    <t>Alumīnija stieple, d=8mm, RD 8-ALU, OBO Bettermann 5021286 (vai ekvivalents)</t>
  </si>
  <si>
    <t>Pārējie montāžas izstrādājumi, t.sk. nozarkārbas, ugunsdrošā aizpildījuma mastika Hilti (vai ekvivalents)</t>
  </si>
  <si>
    <t>Kabeļu marķēšanas materiāli (100 gab.), PARTEX (vai ekvivalents)</t>
  </si>
  <si>
    <t>Pagriezieni un uzmavas, KOPOS (vai ekvivalents)</t>
  </si>
  <si>
    <r>
      <t>∅25</t>
    </r>
    <r>
      <rPr>
        <sz val="11"/>
        <rFont val="Garamond"/>
        <family val="1"/>
        <charset val="186"/>
      </rPr>
      <t>mm</t>
    </r>
    <r>
      <rPr>
        <sz val="11"/>
        <color indexed="8"/>
        <rFont val="Garamond"/>
        <family val="1"/>
        <charset val="186"/>
      </rPr>
      <t>, 320N, PVC, KOPOS, komplektā ar stiprinājumiem (vai ekvivalents)</t>
    </r>
  </si>
  <si>
    <r>
      <t>∅20</t>
    </r>
    <r>
      <rPr>
        <sz val="11"/>
        <rFont val="Garamond"/>
        <family val="1"/>
        <charset val="186"/>
      </rPr>
      <t>mm</t>
    </r>
    <r>
      <rPr>
        <sz val="11"/>
        <color indexed="8"/>
        <rFont val="Garamond"/>
        <family val="1"/>
        <charset val="186"/>
      </rPr>
      <t>, 320N, PVC, KOPOS, komplektā ar stiprinājumiem (vai ekvivalents)</t>
    </r>
  </si>
  <si>
    <r>
      <t>∅</t>
    </r>
    <r>
      <rPr>
        <sz val="11"/>
        <rFont val="Garamond"/>
        <family val="1"/>
        <charset val="186"/>
      </rPr>
      <t>16mm, 320N, PVC</t>
    </r>
    <r>
      <rPr>
        <sz val="11"/>
        <color indexed="8"/>
        <rFont val="Garamond"/>
        <family val="1"/>
        <charset val="186"/>
      </rPr>
      <t>, KOPOS, komplektā ar stiprinājumiem (vai ekvivalents)</t>
    </r>
  </si>
  <si>
    <t xml:space="preserve">1x6mm, HO7V-K </t>
  </si>
  <si>
    <t>Fasādes gaismeklis ar LED spuldzēm uz 7W, 1038lm, IP65, IK10, HF, Glamox O21-W BL 1100 HF 830 WBA (gaismeklis Nr.3),  ieskaitot visus nepieciešamos materiālus un mehānismus (vai ekvivalents)</t>
  </si>
  <si>
    <t>Griestu gaismeklis ar LED spuldzēm uz 23W, 2793lm, IP44, HF, 3000K, Glamox i60-600 LED 2900 HF 830 OP (gaismeklis Nr.2),  ieskaitot visus nepieciešamos materiālus un mehānismus (vai ekvivalents)</t>
  </si>
  <si>
    <t>Griestu gaismeklis ar LED spuldzēm uz 26W, 3465lm, IP44, HF, 3000K, avārijas, ar akumulatoru uz 1 stundu, Glamox i60-1200 LED 3600 HF E1/ST 830 OP (gaismeklis Nr.1A),  ieskaitot visus nepieciešamos materiālus un mehānismus (vai ekvivalents)</t>
  </si>
  <si>
    <t>Griestu gaismeklis ar LED spuldzēm uz 26W, 3465lm, IP44, HF, 3000K, Glamox i60-1200 LED 3600 HF 830 OP (gaismeklis Nr.1),  ieskaitot visus nepieciešamos materiālus un mehānismus (vai ekvivalents)</t>
  </si>
  <si>
    <t>Kontaktligzdu un slēdžu marķēšanas materiāli, Dymo D1 6mm x 7m (vai ekvivalents)</t>
  </si>
  <si>
    <t>Slēdzis + mehānisms +rāmis, balts,1P, 10A, z/a, IP44, SE SEDNA DESIGN (vai ekvivalents)</t>
  </si>
  <si>
    <t>Kontakligzda + mehānisms +rāmis, balts,16A, 230V, z/a, IP44, SE SEDNA DESIGN (vai ekvivalents)</t>
  </si>
  <si>
    <t>Kontakligzda + mehānisms +rāmis, balts, 16A, 230V, z/a, IP20, SE SEDNA DESIGN (vai ekvivalents)</t>
  </si>
  <si>
    <t>Griestu klātbūtnes sensors, 10A, v/a, IP54, 4x4m, Zublin Swiss Garde  (vai ekvivalents)</t>
  </si>
  <si>
    <t>Galvenā potenciālu izlīdzināšanas kopne, OBO Bettermann 5015650  (vai ekvivalents)</t>
  </si>
  <si>
    <t xml:space="preserve">Elektroapgādes sadalne SS-1, v/a, IP41, SE, ieskaitot papildus aprīkojumu, t.i. Automātslēdži C16A, C10A, foto un laika releji, sliedes, spailes un citi montāžas palīgmateriāli saskaņā ar shēmu (sk. lapu EL-2)  </t>
  </si>
  <si>
    <t>Deratīvā apmetuma iestrāde, gluds</t>
  </si>
  <si>
    <t>Siltumizolācijas Paroc eXtra 200mm montāža  (vai ekvivalents)</t>
  </si>
  <si>
    <t>Siltumizolācijas Paroc WAS 25t 30mm montāža  (vai ekvivalents)</t>
  </si>
  <si>
    <t>Tvaika izolācijas Paroc XMV 020 bas montāža  (vai ekvivalents)</t>
  </si>
  <si>
    <t>Siltumizolācijas Paroc eXtra 50mm montāža  (vai ekvivalents)</t>
  </si>
  <si>
    <t>Ģipškartona plātnes Knauf GKB montāža, ģipškartons 2.kārtās, ieskaitot visus nepieciešamos materiālus un mehānismus  (vai ekvivalents)</t>
  </si>
  <si>
    <t>Ģipškartona starpsienas montāža, metāla profilu konstrukcija, ģipškartons 2.kārtās, skaņas izolācija Paroc eXtra 100mm, ieskaitot visus nepieciešamos materiālus un mehānismus,  (vai ekvivalents)</t>
  </si>
  <si>
    <t>Tvaika izolācijas Paroc XMV 020 bas montāža, ieskaitot visus nepieciešamos materiālus un mehānismus  (vai ekvivalents)</t>
  </si>
  <si>
    <t>Griestu apšušana ar ģipškartona plāksnēm Knauf GKB 2.kārtās, ieskaitot visus nepieciešamos materiālus un mehānismus  (vai ekvivalents)</t>
  </si>
  <si>
    <t>Grīdas seguma linoleja Gerflor Taralay Millenium Cosmic 5721 Fortuna b=2mm ieklāšana (līmēšana), virsmas gruntēšana, ieskaitot visus nepieciešamos palīgmateriālus un mehānismus  (vai ekvivalents)</t>
  </si>
  <si>
    <t>Estich betona grīdas slāņa izbūve, b=55mm,  (vai ekvivalents)</t>
  </si>
  <si>
    <t>Apakšklāja trokšņu slāpēšanai Ventia Metal, sd=0,02m, 400g/m2 montāža,  (vai ekvivalents)</t>
  </si>
  <si>
    <t>Difūzijas memebrānas Ventia Bronze, 130 g/m2 ieklāšana  (vai ekvivalents), ieskaitot visus nepieciešamos palīgmateriālus un mehānismus. Apjomos nav iekļauta rezerve, iekļaujama vienības cenās.</t>
  </si>
  <si>
    <t>Siltumizolācijas PAROC 200mm montāža starp spārēm, ieskaitot visus nepieciešamos palīgmateriālus un mehānismus  (vai ekvivalents)</t>
  </si>
  <si>
    <t>Perforēta metāla loksne 60x5mm, Vormann, cinkota, S235 impregnēts, antiseptizēts un apstrādāts ar antipirēnu, montāža, ieskaitot visus nepieciešamos stiprinājumus, savienojumus, palīgmateriālus un mehānismus  (vai ekvivalents)</t>
  </si>
  <si>
    <t>Vertikālās siltumizolācijas - ekstrudēta putupolistirola lokšņu Finnfoam FL300 vai ekvivalenta ieklāšana, b=100mm  (vai ekvivalents)</t>
  </si>
  <si>
    <t>Horizontālās siltumizolācijas - ekstrudēta putupolistirola lokšņu Finnfoam LB300 vai ekvivalenta ieklāšana, b=100mm  (vai ekvivalents)</t>
  </si>
  <si>
    <t>Siltumizolācijas - ekstrudēta putupolistirola lokšņu Finnfoam FI300 vai ekvivalenta ieklāšana, b=50mm pa ēkas perimetru  (vai ekvivalents)</t>
  </si>
  <si>
    <t>Sagatavošanas, zemes un demontāžas darbi</t>
  </si>
  <si>
    <t>Sagatavošanas darbi</t>
  </si>
  <si>
    <t>Nr. p.k.</t>
  </si>
  <si>
    <t>Kods*</t>
  </si>
  <si>
    <t xml:space="preserve">Tranšejas rakšana un aizbēršana viena līdz divu kabeļu (caurules) gūldīšanai 0.7m dziļumā                                                                   </t>
  </si>
  <si>
    <t>ZS pēcuzskaites kabeļa (AL-1-4x35mm², L=5m) ievēršana caurulē (450N, d=50 - tiek iekļauta ST daļas būvmateriālu apjomos)</t>
  </si>
  <si>
    <t xml:space="preserve">Kabeļa gala apdares (1kV, 4 dz. kabe 4x16 lim līdz 35 mm2)  montāža/stiprināšana/fāzēšana, pārbaude ar megommetru/datu plāksnītes (birkas) aizpildīšana un piestiprināšana. </t>
  </si>
  <si>
    <t>kpl.</t>
  </si>
  <si>
    <t>Vertikālā zemētāja (cinkots zemējuma elektrods d=20mm, l=1.5m), zemējuma vada (1x4mm2, L=2.5m), apaļdzelza (RD-10, PVC apvalkā, L=3m) montāža, t.sk. zemējuma izbūve un pievienošana sadalnei/iekārtai, izpildot visus savienojumus un pretrkorozijas krāsojumu, metāla konstrukciju zemēšanu</t>
  </si>
  <si>
    <t>Automātsslēdža 3C16A montāža uz DIN sliedes (pagaidu SS sadalnē)</t>
  </si>
  <si>
    <t xml:space="preserve">Pagaidu sadalnes SS pie ST US (sadalnes jumts ar izvadu uz augšu, IP43, v/a, ievadslēdzis 40A, pieslēgspailes vadam ar škērsgriezumu no 16 mm2 līdz 35 mm2,  ar spaili zemējuma pieslēgšanai) montāža un uzstādīšana.                                                                   Darbos ietilpst:: sadalnes uzstādīšana uzstādīt uz pamatnes, ieskaitot visus papildus darbus, stiprināšanu, slēdzenes montāžu, vadu un kabeļu fāzēšanu, marķēšanu, pievienošanu, operatīvie  apzīmējumi. </t>
  </si>
  <si>
    <t>ZS esošā virszemes pievada demontāža                                                          Darbos ietilpst:  kabeļa pievienojuma (visas fāzes+0) atvienošana abos galos</t>
  </si>
  <si>
    <t>Tiešas izmaksas kopā, t. sk. darba devēja sociālais nodoklis (23.59%):</t>
  </si>
  <si>
    <t xml:space="preserve">ZS esošā virszemes pievada demontāža                                                          Darbos ietilpst: kabeļa pievienojuma (visas fāzes+0) atvienošana </t>
  </si>
  <si>
    <r>
      <t>Ārējā elektroapgāde (</t>
    </r>
    <r>
      <rPr>
        <b/>
        <sz val="11"/>
        <color rgb="FFFF0000"/>
        <rFont val="Garamond"/>
        <family val="1"/>
        <charset val="186"/>
      </rPr>
      <t>*</t>
    </r>
    <r>
      <rPr>
        <b/>
        <sz val="11"/>
        <rFont val="Garamond"/>
        <family val="1"/>
        <charset val="186"/>
      </rPr>
      <t>)</t>
    </r>
  </si>
  <si>
    <t>Lokālā tāme Nr.15</t>
  </si>
  <si>
    <t>Lokālā tāme Nr.16</t>
  </si>
  <si>
    <t>Lokālā tāme Nr.0</t>
  </si>
  <si>
    <r>
      <t>Ārējā elektroapgāde (</t>
    </r>
    <r>
      <rPr>
        <b/>
        <sz val="11"/>
        <color rgb="FFFF0000"/>
        <rFont val="Garamond"/>
        <family val="1"/>
        <charset val="186"/>
      </rPr>
      <t>**</t>
    </r>
    <r>
      <rPr>
        <b/>
        <sz val="11"/>
        <rFont val="Garamond"/>
        <family val="1"/>
        <charset val="186"/>
      </rPr>
      <t>)</t>
    </r>
  </si>
  <si>
    <t>(*) darbi tiks veikti pie nosacījuma, ja Objekta elektroapgāde uz būvdarbu uzsākšanas laiku tiek nodrošināta no AS “Sadales tīkls” kabeļu sadalnes 545504 (atrodas AS “ Augstsprieguma tīkls” teritorijā).</t>
  </si>
  <si>
    <t>(**) darbi tiks veikti pie nosacījuma, ja Objekta elektroapgāde uz būvdarbu uzsākšanas laiku tiek nodrošināta no AS “Sadales tīkls” uzskaites sadalnes U1-1/63(16A) (sk. ELT.T.-1).</t>
  </si>
  <si>
    <t>Betona bruģakmens seguma ieklāšana, bruģis gaiši pelēks 100x200x80mm</t>
  </si>
  <si>
    <t xml:space="preserve">Sagatavot un saskaņot ar Pasūtītāju un attiecīgo pašvaldību pagaidu pieturu, celiņu un pagaidu tramvaja vadītāju ēkas (tai skaitā tualetes) izvietojumu. Pamatojoties uz Pasūtītāja iesniegto skici, sagatavot divus pagaidu ēkas pārvietošanas variantus (skatīt pievienoto shēmu). Lēmums par izvēlēto variantu tiks pieņemts atbilstoši būvvaldes saskaņotajam risinājumam, kā arī izstrādāt DVP saskaņā ar Pasūtītāja iesniegto informāciju un skici.  </t>
  </si>
  <si>
    <t>Tramvaju  personāla droša pārvietošanas celiņu uz  pagaidu tramvaja vadītāju ēkas organizēšana, ieskatot visus nepieciešamos materiālus un mehānismus (saskaņā ar Pasūtītāja iesniegto informāciju un skici) un uzturēšanu visu būvniecības laiku:
 ▪  celiņam jābūt 1.30m platumā no cieta seguma, piem. no šķembas vai frēzēta asfalta,
 ▪   pēc būvobjekta nodošanas pagaidu pieturas pilnība demontāža
 ▪   vietas sakārtošana, zaļajā atjaunošanu, t.i. apzaļumošana ar augu zemi NN-3, zāliena sējiens (sēklu maisījums industriālām platībām) ar sijātu melnzemes bērumu, h=15cm.</t>
  </si>
  <si>
    <t>Tramvaju  pasažieru uz pieturas un atpakaļ droša pārvietošanas celiņa gar sliedēm līdz asfaltētām trotuāram organizēšana, ieskatot visus nepieciešamos materiālus un mehānismus (saskaņā ar Pasūtītāja iesniegto informāciju un skici) un uzturēšanu visu būvniecības laiku:
 ▪  celiņam jābūt 1.30m platumā no cieta seguma, piem. no šķembas vai frēzēta asfalta,
 ▪   pēc būvobjekta nodošanas pagaidu pieturas pilnība demontāža,
 ▪   vietas sakārtošana, zaļajā atjaunošanu, t.i. apzaļumošana ar augu zemi NN-3, zāliena sējiens (sēklu maisījums industriālām platībām) ar sijātu melnzemes bērumu, h=15cm.</t>
  </si>
  <si>
    <t>Pagaidu iekāpšanas un izkāpšanas vietu organizēšana, ieskatot visus nepieciešamos materiālus un mehānismus (saskaņā ar Pasūtītāja iesniegto informāciju un skici) un uzturēšanu visu būvniecības laiku: 
 ▪    tramvaja pagaidu platformu ierīkošana - cieta 35 metru garu pagaidu platformu, 1.5m platumā ar cieto segumu piem. no šķembas vai frēzēta asfaltu un piekļuvi pasažieriem,
 ▪     Uz darbu veikšanas laiku aizklāt esošo pieturvietas zīmi,
 ▪    Izvietot informāciju par pieturvietas pārcelšanu
(virziens, attālums),
 ▪    pagaidu stabu ar pagaidu tramvaja pieturvietas zīmi kopā ar sarakstiem, 
 ▪    esošo miskasti pārvietot uz pagaidu pieturvietas,
 ▪   esošo soliņu pārvietot uz pagaidu pieturvietas,
 ▪   pēc būvobjekta nodošanas pagaidu pieturas ar visu aprīkojumu pilnība demontāža, utilizācija 
 ▪   vietas sakārtošana, zaļajā atjaunošanu, t.i. apzaļumošana ar augu zemi NN-3zāliena sējiens (sēklu maisījums industriālām platībām) ar sijātu melnzemes bērumu, h=15cm.</t>
  </si>
  <si>
    <t>Tramvaja vadītāju esošas pagaidu izmitināšanas ēkas,   ieskaitot tualetes kabinas pārvietošana, ieskatot visus nepieciešamos materiālus, pieslēgums un mehānismus, t.i.  
 ▪   esošu pagaidu ēku pārnešana uz pagaidu pamatiem,
 ▪   pieslēgumu pirms pārvietošanas tīklu atslēgšana un pagarināšana, 
 ▪   pēc būvobjekta nodošanas, pagaidu ēkas atslēgšana no pieslēgumiem, vadu izolēšana vai demontāža,  
 ▪ ēkas iekraušana, pārvietošana un norādītā vietā izkraušana Ganību dambī 32, Rīga un nodošanu Pasūtītajam (saskaņojot laiku ar Pasūtītāju),
 ▪   vietas sakārtošana, zaļajā atjaunošanu, t.i. apzaļumošana ar augu zemi NN-3, zāliena sējiens (sēklu maisījums industriālām platībām) ar sijātu melnzemes bērumu, h=15cm.</t>
  </si>
  <si>
    <t xml:space="preserve">Būvdarbu veicējam jāparedz un jānodrošina, ka būvdarbu laikā netiks slēgta tramvaju galapunkta darbība, līdz ar to, jānodrošina nepārtraukta tramvaju galapunkta un ekspluatācija bez pārtraukumiem, kas ilgst visu objekta būvdarbu laiku, kamēr būvobjekts netiks nodots ekspluatācijā. 
Būvdarbu veicējam jāsagatavot un jāsaskaņot ar Pasūtītāju un attiecīgo pašvaldību pagaidu pieturu, celiņu un pagaidu tramvaja vadītāju ēkas (tai skaitā tualetes) izvietojumu. Pamatojoties uz Pasūtītāja iesniegto skici, sagatavot divus pagaidu ēkas pārvietošanas variantus (skatīt pievienoto shēmu). Lēmums par izvēlēto variantu tiks pieņemts atbilstoši būvvaldes saskaņotajam risinājumam, kā arī izstrādāt DVP saskaņā ar Pasūtītāja iesniegto informāciju un skici un pamatojoties uz shēmu jānodrošina:
1) tramvaju  personāla un pasažieru  drošu pārvietošanu uz pieturām un atpakaļ;
2) pagaidu iekāpšanas un izkāpšanas vietas organizēšanu un uzturēšanu, t.i. pagaidu platformu ierīkošana- cietu 35 metru garu pagaidu platformu ar cieto segumu un piekļuvi pasažieriem, pagaidu stabu ar ceļazīmēm izvietošanu  (tramvaja pietures un vairākas norādes uz  pagaidu pieturu);
3) tramvaja vadītāju pagaidu izmitināšanas (kopā ar tualeti) ierīkošanu un uzturēšanu, t.i.  esošu pagaidu ēku pārnešanu uz pagaidu pamatiem un pagaidu pieslēgumu organizēšanu, 
4) pēc būvobjekta nodošanas jānodrošina: 
▪ pagaidu pieturas pilnība demontāžu, 
▪ pagaidu ēkas atslēgšanu,  pārvietošana un norādītā vietā izkraušana Ganību dambī 32, Rīga un nodošanu Pasūtītajam,
▪  vietas sakārtošana, zaļajā atjaunošanu, t.i. apzaļumošana ar augu zemi NN-3, zāliena sējiens (sēklu maisījums industriālām platībām) ar sijātu melnzemes bērumu, h=15cm. </t>
  </si>
  <si>
    <r>
      <t xml:space="preserve">Būvdarbu izpilde ir  paredzēta kārtās : </t>
    </r>
    <r>
      <rPr>
        <b/>
        <u/>
        <sz val="11"/>
        <rFont val="Garamond"/>
        <family val="1"/>
        <charset val="186"/>
      </rPr>
      <t xml:space="preserve">1) būvobjekta izbūvēšana 2) pagaidu pieturu, celiņu, pieslēgumu un ēku demontāža, vietas pēc pagaidu konstrukcijām sakārtošana un zalāja atjaunošana. </t>
    </r>
    <r>
      <rPr>
        <sz val="11"/>
        <rFont val="Garamond"/>
        <family val="1"/>
        <charset val="186"/>
      </rPr>
      <t xml:space="preserve">
Prognozējamais būvdarbiem nepieciešamais laiks: būvdarbu veikšanai - </t>
    </r>
    <r>
      <rPr>
        <b/>
        <u/>
        <sz val="11"/>
        <color rgb="FFFF0000"/>
        <rFont val="Garamond"/>
        <family val="1"/>
        <charset val="186"/>
      </rPr>
      <t>6 (seši) mēneši,</t>
    </r>
    <r>
      <rPr>
        <sz val="11"/>
        <rFont val="Garamond"/>
        <family val="1"/>
        <charset val="186"/>
      </rPr>
      <t xml:space="preserve"> dokumentācijas noformēšanai un nodošanai ekspluatācijā - 1 (viens) mēnesis.</t>
    </r>
  </si>
  <si>
    <r>
      <t>CITI DRABI (</t>
    </r>
    <r>
      <rPr>
        <b/>
        <sz val="11"/>
        <color rgb="FFFF0000"/>
        <rFont val="Garamond"/>
        <family val="1"/>
        <charset val="186"/>
      </rPr>
      <t>***</t>
    </r>
    <r>
      <rPr>
        <b/>
        <sz val="11"/>
        <rFont val="Garamond"/>
        <family val="1"/>
        <charset val="186"/>
      </rPr>
      <t>)</t>
    </r>
  </si>
  <si>
    <r>
      <t>8</t>
    </r>
    <r>
      <rPr>
        <b/>
        <sz val="11"/>
        <rFont val="Garamond"/>
        <family val="1"/>
        <charset val="186"/>
      </rPr>
      <t xml:space="preserve"> </t>
    </r>
    <r>
      <rPr>
        <b/>
        <sz val="11"/>
        <color rgb="FFFF0000"/>
        <rFont val="Garamond"/>
        <family val="1"/>
        <charset val="186"/>
      </rPr>
      <t>***</t>
    </r>
  </si>
  <si>
    <t>(***) Izcenojumā jāiekļauj tikai montāžas materiāli. Pasūtītājs logotipa iegādi organizēs patstāvīgi un to nodrošinās Būvdarbu veicējam.</t>
  </si>
  <si>
    <r>
      <t xml:space="preserve">Tipveida pieturvietas nojumes novietošana1675x5600mm </t>
    </r>
    <r>
      <rPr>
        <b/>
        <sz val="11"/>
        <color rgb="FFFF0000"/>
        <rFont val="Garamond"/>
        <family val="1"/>
        <charset val="186"/>
      </rPr>
      <t>(****)</t>
    </r>
    <r>
      <rPr>
        <sz val="11"/>
        <color indexed="8"/>
        <rFont val="Garamond"/>
        <family val="1"/>
        <charset val="186"/>
      </rPr>
      <t xml:space="preserve"> (standarta modelis Tips Nr.2, 4 sekcijas), ieskaitot pamatu blokus un apakšslāņa izbūvi.
</t>
    </r>
    <r>
      <rPr>
        <b/>
        <sz val="11"/>
        <color rgb="FFFF0000"/>
        <rFont val="Garamond"/>
        <family val="1"/>
        <charset val="186"/>
      </rPr>
      <t>(****) Izcenojumā iekļaujami tikai pamatu ierīkošanas un nojumes montāžas materiāli. Nojumes iegādi un piegādi nodrošina Pasūtītājs, to nododot Būvdarbu veicējam</t>
    </r>
    <r>
      <rPr>
        <sz val="11"/>
        <color rgb="FFFF0000"/>
        <rFont val="Garamond"/>
        <family val="1"/>
        <charset val="186"/>
      </rPr>
      <t>.</t>
    </r>
  </si>
  <si>
    <r>
      <t>18</t>
    </r>
    <r>
      <rPr>
        <b/>
        <sz val="11"/>
        <color rgb="FFFF0000"/>
        <rFont val="Garamond"/>
        <family val="1"/>
        <charset val="186"/>
      </rPr>
      <t>****</t>
    </r>
  </si>
  <si>
    <t>(****) Izcenojumā jāiekļauj tikai pamatu ierīkošanas un nojumes montāžas materiāli. Pasūtītājs nojumes piegādi organizēs patstāvīgi un to nodrošinās Būvdarbu veicējam.</t>
  </si>
  <si>
    <t>13. 'Skaidrojošais apraksts, t.i. visparīgas piezīmes, piezīmes par būvdarbu izpildes raksturojumu, par būvdarbu organizācijas aprakstu, par izpilddokumentāciju  ir būvniecības tāmju neatņemama sastāvdaļa.</t>
  </si>
  <si>
    <t>8. Skaidrojošais apraksts, t.i. visparīgas piezīmes, piezīmes par būvdarbu izpildes raksturojumu, par būvdarbu organizācijas aprakstu, par izpilddokumentāciju  ir būvniecības tāmju neatņemama sastāvdaļa.</t>
  </si>
  <si>
    <t>1. Būvdarbu veicējam jāievērtē un jāiekļauj darbu apjomu sarakstā minēto darbu veikšanai nepieciešamie materiāli, papildus darbi un mehānismi, kas nav minēti šajā sarakstā, bet bez kuriem nebūtu iespējama būvdarbu tehnoloģiski pareiza un spēkā esošiem normatīviem atbilstoša veikšana pilnā apmērā.</t>
  </si>
  <si>
    <t>3. Demontāžas darbu izmaksās jāiekļauj visa veida būvgružu izstrādes, izvešanas, izgāztuves izmaksas, kā arī jānodrošina pretputekļu pasākumi, norobežošana u.c.saistītās izmaksas.</t>
  </si>
  <si>
    <t>4. Visi saistītie darbi ar  iekārtu montāžu, demontāžu, nosegplēvēm, celšanas mehānismiem un citiem mehānismiem jāiekļauj attiecīgo darbu izmaksās vai virsizdevumos.</t>
  </si>
  <si>
    <t>5. Visi palīgmateriāli, stiprinājumi, savienojumi u.c.palīgkonstrukcijas, kā arī  izpildshēmas un sistēmas pārbaudes jāiekļauj vienības izmaksās pie saistošajiem būvizstrādājumiem.</t>
  </si>
  <si>
    <r>
      <t xml:space="preserve">7. Tāmēs ietvertos konkrēto ražotāju materiālus un izstrādājumus var aizvietot ar ekvivalentu, citu ražotāju materiāliem un izstrādājumiem, aizpildot tabulu </t>
    </r>
    <r>
      <rPr>
        <b/>
        <sz val="10"/>
        <rFont val="Garamond"/>
        <family val="1"/>
      </rPr>
      <t>PIEDĀVĀTIE EKVIVALENTI.</t>
    </r>
  </si>
  <si>
    <r>
      <t xml:space="preserve">9. Objektā nodrošināt būvniecības, sadzīves un bīstamo atkritumu dalīta savākšana, izvietojumu saskaņot ar Pasūtītāju. Būvgruži objektā tiek apsaimniekoti saskaņā ar “Atkritumu apsaimniekošanas likumu”.  Būvdarbu veicējam ir pienākums nodot informāciju par  uzņēmumu/iem un  līgumu/iem, kuriem, darbu izpildes laikā, plānots nodot apsaimniekošanai sadzīves, bīstamos un būvniecības atkritumus. Kā arī periodiski iesniegt Pasūtītājam atkritumu pārvadājuma reģistrācijas kartes-pavadzīmes.
</t>
    </r>
    <r>
      <rPr>
        <u/>
        <sz val="10"/>
        <rFont val="Garamond"/>
        <family val="1"/>
      </rPr>
      <t>Izvedot būvgružus, nepieciešamības gadījumā tiek paredzēta pašizgāzēju un vai citas tehnikas tīrīšana, lai nepieļautu izbraucamo ielu piegružošanu (tīrīšanu nodrošina ar ūdeni no pārvietojamiem traukiem).</t>
    </r>
  </si>
  <si>
    <t xml:space="preserve">6. Materiālu komplektāciju veikt atbilstoši izstrādātājam būvprojektam, ražotāju un LR normatīvo aktu nosacījumiem, ņemt vērā, ka materiālu daudzums ir dots, neievērtējot atgriezumus un  pārlaidumus. Darbu veidiem, kuriem uzrādīta tilpuma mērvienība, tilpums ir materiāliem blīvā veidā. Būvdarbu veicējam jāievērtē Darbu apjomu tabulas vienības izmaksās minēto darbu veikšanai visi nepieciešamie materiāli un to daudzumi un papildus darbi, kas nav minēti šajā sarakstā, bet bez kuriem nebūtu iespējama būvdarbu tehnoloģiski pareiza un spēkā esošajiem normatīviem atbilstoša veikšana pilnā apjomā. </t>
  </si>
  <si>
    <t>Zalāja atjaunošana, izlīdzināma teritorija, zāliena sējiens (sēklu maisījums industriālām platībām) ar sijātu melnzemes bērumu, h=15cm.</t>
  </si>
  <si>
    <t>Pagaidu ārējā elektroapgāde, ja objekta elektroapgāde teik nodrošināta no AS “ Augstsprieguma tīkls” teritorijas</t>
  </si>
  <si>
    <t>Pagaidu ārējā elektroapgāde, ja Objekta elektroapgāde tiek nodrošināta no AS “Sadales tīkls” uzskaites sadalnes</t>
  </si>
  <si>
    <t>Esošā ZS kabeļa montāža, virszemes                                                      Darbos ietilpst: kabeļa viena pievienojuma (visas fāzes+0) pievienošana sadalnei, kabeļa pagarinājums (ja nepeciešams), pagaidu balsta uzstādīšana (ja nepeciešams) datu plāksnītes (birkas) piestiprināšana/atjaunošana, pārbaudes.</t>
  </si>
  <si>
    <t>Esošā ZS kabeļa montāža, virszemes                                                      Darbos ietilpst: kabeļa stiprināšana pie esošā balsta, kabeļa viena pievienojuma (visas fāzes+0) pievienošana sadalnei, kabeļa pagarinājums (ja nepeciešams), pagaidu balsta uzstādīšana (ja nepieciešams), datu plāksnītes (birkas) piestiprināšana/atjaunošana, pārbaudes.</t>
  </si>
  <si>
    <t>kompl.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</si>
</sst>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0.0"/>
    <numFmt numFmtId="166" formatCode="_(* ###0.00_);_(* \(###0.00\);_(* \-??_);_(@_)"/>
    <numFmt numFmtId="167" formatCode="[$-809]General"/>
  </numFmts>
  <fonts count="57">
    <font>
      <sz val="10"/>
      <name val="Arial"/>
      <family val="2"/>
      <charset val="186"/>
    </font>
    <font>
      <sz val="11"/>
      <color indexed="8"/>
      <name val="Calibri"/>
      <family val="2"/>
      <charset val="186"/>
    </font>
    <font>
      <sz val="8"/>
      <name val="Arial"/>
      <family val="2"/>
      <charset val="186"/>
    </font>
    <font>
      <sz val="10"/>
      <name val="Arial"/>
      <family val="2"/>
      <charset val="186"/>
    </font>
    <font>
      <sz val="10"/>
      <name val="Arial"/>
      <family val="2"/>
      <charset val="204"/>
    </font>
    <font>
      <sz val="11"/>
      <color indexed="20"/>
      <name val="Calibri"/>
      <family val="2"/>
      <charset val="204"/>
    </font>
    <font>
      <sz val="10"/>
      <name val="Arial"/>
      <family val="2"/>
    </font>
    <font>
      <sz val="11"/>
      <color indexed="8"/>
      <name val="Calibri"/>
      <family val="2"/>
      <charset val="204"/>
    </font>
    <font>
      <sz val="11"/>
      <name val="Garamond"/>
      <family val="1"/>
    </font>
    <font>
      <b/>
      <sz val="11"/>
      <name val="Garamond"/>
      <family val="1"/>
    </font>
    <font>
      <sz val="10"/>
      <name val="Calibri"/>
      <family val="2"/>
      <charset val="186"/>
    </font>
    <font>
      <sz val="10"/>
      <name val="Times New Roman"/>
      <family val="1"/>
      <charset val="186"/>
    </font>
    <font>
      <sz val="10"/>
      <name val="Helv"/>
      <charset val="186"/>
    </font>
    <font>
      <sz val="10"/>
      <name val="Times New Roman"/>
      <family val="1"/>
      <charset val="204"/>
    </font>
    <font>
      <sz val="10"/>
      <name val="Garamond"/>
      <family val="1"/>
      <charset val="186"/>
    </font>
    <font>
      <sz val="11"/>
      <color indexed="8"/>
      <name val="Garamond"/>
      <family val="1"/>
      <charset val="186"/>
    </font>
    <font>
      <sz val="12"/>
      <name val="Garamond"/>
      <family val="1"/>
      <charset val="186"/>
    </font>
    <font>
      <b/>
      <sz val="12"/>
      <name val="Garamond"/>
      <family val="1"/>
      <charset val="186"/>
    </font>
    <font>
      <sz val="11"/>
      <name val="Garamond"/>
      <family val="1"/>
      <charset val="186"/>
    </font>
    <font>
      <b/>
      <sz val="11"/>
      <name val="Garamond"/>
      <family val="1"/>
      <charset val="186"/>
    </font>
    <font>
      <sz val="10"/>
      <name val="Helv"/>
    </font>
    <font>
      <sz val="11"/>
      <color indexed="55"/>
      <name val="Garamond"/>
      <family val="1"/>
      <charset val="186"/>
    </font>
    <font>
      <b/>
      <sz val="10"/>
      <name val="Arial"/>
      <family val="2"/>
      <charset val="186"/>
    </font>
    <font>
      <sz val="11"/>
      <color theme="1"/>
      <name val="Calibri"/>
      <family val="2"/>
      <scheme val="minor"/>
    </font>
    <font>
      <sz val="10"/>
      <color rgb="FF000000"/>
      <name val="Arial1"/>
      <charset val="1"/>
    </font>
    <font>
      <sz val="11"/>
      <color theme="1"/>
      <name val="Calibri"/>
      <family val="2"/>
      <charset val="186"/>
      <scheme val="minor"/>
    </font>
    <font>
      <sz val="11"/>
      <color rgb="FF000000"/>
      <name val="Calibri"/>
      <family val="2"/>
      <charset val="186"/>
    </font>
    <font>
      <sz val="11"/>
      <color theme="1"/>
      <name val="Garamond"/>
      <family val="1"/>
      <charset val="186"/>
    </font>
    <font>
      <sz val="9"/>
      <color indexed="8"/>
      <name val="Calibri"/>
      <family val="2"/>
    </font>
    <font>
      <b/>
      <sz val="11"/>
      <color rgb="FFFF0000"/>
      <name val="Garamond"/>
      <family val="1"/>
      <charset val="186"/>
    </font>
    <font>
      <b/>
      <u/>
      <sz val="11"/>
      <color rgb="FFFF0000"/>
      <name val="Garamond"/>
      <family val="1"/>
      <charset val="186"/>
    </font>
    <font>
      <u/>
      <sz val="11"/>
      <name val="Garamond"/>
      <family val="1"/>
      <charset val="186"/>
    </font>
    <font>
      <b/>
      <sz val="14"/>
      <name val="Garamond"/>
      <family val="1"/>
      <charset val="186"/>
    </font>
    <font>
      <b/>
      <sz val="10"/>
      <name val="Garamond"/>
      <family val="1"/>
      <charset val="186"/>
    </font>
    <font>
      <b/>
      <u/>
      <sz val="10"/>
      <name val="Garamond"/>
      <family val="1"/>
      <charset val="186"/>
    </font>
    <font>
      <b/>
      <u/>
      <sz val="11"/>
      <name val="Garamond"/>
      <family val="1"/>
      <charset val="186"/>
    </font>
    <font>
      <sz val="14"/>
      <name val="Garamond"/>
      <family val="1"/>
      <charset val="186"/>
    </font>
    <font>
      <b/>
      <i/>
      <u/>
      <sz val="14"/>
      <name val="Garamond"/>
      <family val="1"/>
      <charset val="186"/>
    </font>
    <font>
      <b/>
      <i/>
      <sz val="11"/>
      <name val="Garamond"/>
      <family val="1"/>
      <charset val="186"/>
    </font>
    <font>
      <i/>
      <sz val="10"/>
      <name val="Garamond"/>
      <family val="1"/>
      <charset val="186"/>
    </font>
    <font>
      <i/>
      <sz val="11"/>
      <name val="Garamond"/>
      <family val="1"/>
      <charset val="186"/>
    </font>
    <font>
      <sz val="12"/>
      <name val="Courier"/>
      <family val="1"/>
      <charset val="186"/>
    </font>
    <font>
      <b/>
      <sz val="11"/>
      <color theme="1" tint="0.499984740745262"/>
      <name val="Garamond"/>
      <family val="1"/>
      <charset val="186"/>
    </font>
    <font>
      <u/>
      <sz val="10"/>
      <name val="Garamond"/>
      <family val="1"/>
      <charset val="186"/>
    </font>
    <font>
      <b/>
      <sz val="11"/>
      <color indexed="8"/>
      <name val="Garamond"/>
      <family val="1"/>
      <charset val="186"/>
    </font>
    <font>
      <b/>
      <sz val="10"/>
      <color rgb="FFFF0000"/>
      <name val="Garamond"/>
      <family val="1"/>
      <charset val="186"/>
    </font>
    <font>
      <b/>
      <sz val="11"/>
      <color theme="1"/>
      <name val="Garamond"/>
      <family val="1"/>
      <charset val="186"/>
    </font>
    <font>
      <sz val="11"/>
      <color rgb="FFFF0000"/>
      <name val="Garamond"/>
      <family val="1"/>
      <charset val="186"/>
    </font>
    <font>
      <b/>
      <sz val="11"/>
      <color rgb="FF000000"/>
      <name val="Garamond"/>
      <family val="1"/>
      <charset val="186"/>
    </font>
    <font>
      <i/>
      <sz val="11"/>
      <name val="Garamond"/>
      <family val="1"/>
    </font>
    <font>
      <sz val="10"/>
      <color rgb="FFFF0000"/>
      <name val="Garamond"/>
      <family val="1"/>
      <charset val="186"/>
    </font>
    <font>
      <b/>
      <sz val="11"/>
      <color theme="2" tint="-0.499984740745262"/>
      <name val="Garamond"/>
      <family val="1"/>
      <charset val="186"/>
    </font>
    <font>
      <b/>
      <u/>
      <sz val="10"/>
      <name val="Garamond"/>
      <family val="1"/>
    </font>
    <font>
      <sz val="10"/>
      <name val="Garamond"/>
      <family val="1"/>
    </font>
    <font>
      <b/>
      <sz val="10"/>
      <name val="Garamond"/>
      <family val="1"/>
    </font>
    <font>
      <u/>
      <sz val="10"/>
      <name val="Garamond"/>
      <family val="1"/>
    </font>
    <font>
      <b/>
      <u/>
      <sz val="10"/>
      <color rgb="FFFF0000"/>
      <name val="Garamond"/>
      <family val="1"/>
      <charset val="186"/>
    </font>
  </fonts>
  <fills count="15">
    <fill>
      <patternFill patternType="none"/>
    </fill>
    <fill>
      <patternFill patternType="gray125"/>
    </fill>
    <fill>
      <patternFill patternType="solid">
        <fgColor indexed="45"/>
        <bgColor indexed="29"/>
      </patternFill>
    </fill>
    <fill>
      <patternFill patternType="solid">
        <fgColor indexed="65"/>
        <bgColor indexed="64"/>
      </patternFill>
    </fill>
    <fill>
      <patternFill patternType="solid">
        <fgColor indexed="9"/>
        <bgColor indexed="64"/>
      </patternFill>
    </fill>
    <fill>
      <patternFill patternType="solid">
        <fgColor indexed="9"/>
        <bgColor indexed="26"/>
      </patternFill>
    </fill>
    <fill>
      <patternFill patternType="solid">
        <fgColor theme="0"/>
        <bgColor indexed="64"/>
      </patternFill>
    </fill>
    <fill>
      <patternFill patternType="solid">
        <fgColor theme="0" tint="-4.9989318521683403E-2"/>
        <bgColor indexed="31"/>
      </patternFill>
    </fill>
    <fill>
      <patternFill patternType="solid">
        <fgColor theme="0"/>
        <bgColor indexed="26"/>
      </patternFill>
    </fill>
    <fill>
      <patternFill patternType="solid">
        <fgColor rgb="FFFFFFFF"/>
        <bgColor rgb="FFFFFFFF"/>
      </patternFill>
    </fill>
    <fill>
      <patternFill patternType="solid">
        <fgColor theme="6"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indexed="31"/>
      </patternFill>
    </fill>
    <fill>
      <patternFill patternType="solid">
        <fgColor theme="0" tint="-0.249977111117893"/>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8"/>
      </left>
      <right style="thin">
        <color indexed="8"/>
      </right>
      <top style="medium">
        <color indexed="8"/>
      </top>
      <bottom style="medium">
        <color indexed="8"/>
      </bottom>
      <diagonal/>
    </border>
    <border>
      <left/>
      <right style="thin">
        <color indexed="8"/>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bottom style="hair">
        <color indexed="8"/>
      </bottom>
      <diagonal/>
    </border>
    <border>
      <left style="thin">
        <color indexed="8"/>
      </left>
      <right style="medium">
        <color indexed="8"/>
      </right>
      <top/>
      <bottom style="hair">
        <color indexed="8"/>
      </bottom>
      <diagonal/>
    </border>
    <border>
      <left style="medium">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8"/>
      </left>
      <right style="thin">
        <color indexed="8"/>
      </right>
      <top/>
      <bottom style="thin">
        <color indexed="8"/>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thin">
        <color rgb="FF000000"/>
      </right>
      <top style="thin">
        <color rgb="FF000000"/>
      </top>
      <bottom/>
      <diagonal/>
    </border>
    <border>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style="medium">
        <color indexed="64"/>
      </top>
      <bottom/>
      <diagonal/>
    </border>
  </borders>
  <cellStyleXfs count="44">
    <xf numFmtId="0" fontId="0" fillId="0" borderId="0"/>
    <xf numFmtId="0" fontId="12" fillId="0" borderId="0"/>
    <xf numFmtId="43" fontId="23" fillId="0" borderId="0" applyFont="0" applyFill="0" applyBorder="0" applyAlignment="0" applyProtection="0"/>
    <xf numFmtId="0" fontId="10" fillId="0" borderId="0"/>
    <xf numFmtId="0" fontId="1" fillId="0" borderId="0"/>
    <xf numFmtId="0" fontId="7" fillId="0" borderId="0"/>
    <xf numFmtId="167" fontId="24" fillId="0" borderId="0" applyBorder="0" applyProtection="0"/>
    <xf numFmtId="0" fontId="7" fillId="0" borderId="0"/>
    <xf numFmtId="0" fontId="3" fillId="0" borderId="0"/>
    <xf numFmtId="0" fontId="11" fillId="0" borderId="0"/>
    <xf numFmtId="0" fontId="5" fillId="2" borderId="0" applyNumberFormat="0" applyBorder="0" applyAlignment="0" applyProtection="0"/>
    <xf numFmtId="0" fontId="13" fillId="0" borderId="0"/>
    <xf numFmtId="0" fontId="25" fillId="0" borderId="0"/>
    <xf numFmtId="0" fontId="1" fillId="0" borderId="0"/>
    <xf numFmtId="0" fontId="3" fillId="0" borderId="0"/>
    <xf numFmtId="0" fontId="1" fillId="0" borderId="0"/>
    <xf numFmtId="0" fontId="3" fillId="0" borderId="0"/>
    <xf numFmtId="0" fontId="6" fillId="0" borderId="0"/>
    <xf numFmtId="0" fontId="25" fillId="0" borderId="0"/>
    <xf numFmtId="0" fontId="3" fillId="3" borderId="0">
      <alignment vertical="center" wrapText="1"/>
    </xf>
    <xf numFmtId="0" fontId="26" fillId="0" borderId="0"/>
    <xf numFmtId="0" fontId="4" fillId="0" borderId="0"/>
    <xf numFmtId="0" fontId="3" fillId="0" borderId="0"/>
    <xf numFmtId="0" fontId="3" fillId="0" borderId="0"/>
    <xf numFmtId="0" fontId="4" fillId="0" borderId="0"/>
    <xf numFmtId="0" fontId="23" fillId="0" borderId="0"/>
    <xf numFmtId="0" fontId="25" fillId="0" borderId="0"/>
    <xf numFmtId="0" fontId="3" fillId="0" borderId="0"/>
    <xf numFmtId="0" fontId="20" fillId="0" borderId="0"/>
    <xf numFmtId="0" fontId="6" fillId="0" borderId="0"/>
    <xf numFmtId="0" fontId="4" fillId="0" borderId="0"/>
    <xf numFmtId="0" fontId="3" fillId="0" borderId="0"/>
    <xf numFmtId="0" fontId="3" fillId="0" borderId="0"/>
    <xf numFmtId="0" fontId="3" fillId="0" borderId="0"/>
    <xf numFmtId="0" fontId="3" fillId="0" borderId="0"/>
    <xf numFmtId="0" fontId="20" fillId="0" borderId="0"/>
    <xf numFmtId="0" fontId="3" fillId="0" borderId="0"/>
    <xf numFmtId="0" fontId="23" fillId="0" borderId="0"/>
    <xf numFmtId="0" fontId="28" fillId="0" borderId="0"/>
    <xf numFmtId="43" fontId="3" fillId="0" borderId="0" applyFont="0" applyFill="0" applyBorder="0" applyAlignment="0" applyProtection="0"/>
    <xf numFmtId="0" fontId="3" fillId="0" borderId="0"/>
    <xf numFmtId="0" fontId="41" fillId="0" borderId="0"/>
    <xf numFmtId="0" fontId="3" fillId="0" borderId="0"/>
    <xf numFmtId="0" fontId="3" fillId="0" borderId="0"/>
  </cellStyleXfs>
  <cellXfs count="702">
    <xf numFmtId="0" fontId="0" fillId="0" borderId="0" xfId="0"/>
    <xf numFmtId="43" fontId="8" fillId="0" borderId="1" xfId="0" applyNumberFormat="1" applyFont="1" applyFill="1" applyBorder="1" applyAlignment="1">
      <alignment horizontal="right" vertical="center" wrapText="1"/>
    </xf>
    <xf numFmtId="43" fontId="8" fillId="0" borderId="1" xfId="22" applyNumberFormat="1" applyFont="1" applyFill="1" applyBorder="1" applyAlignment="1" applyProtection="1">
      <alignment horizontal="right" vertical="center" wrapText="1"/>
      <protection locked="0"/>
    </xf>
    <xf numFmtId="0" fontId="8" fillId="0" borderId="0" xfId="0" applyFont="1" applyAlignment="1">
      <alignment vertical="center"/>
    </xf>
    <xf numFmtId="43" fontId="8" fillId="0" borderId="1" xfId="22" applyNumberFormat="1" applyFont="1" applyFill="1" applyBorder="1" applyAlignment="1">
      <alignment horizontal="right" vertical="center" wrapText="1"/>
    </xf>
    <xf numFmtId="0" fontId="8" fillId="0" borderId="0" xfId="0" applyFont="1" applyFill="1" applyAlignment="1">
      <alignment vertical="center"/>
    </xf>
    <xf numFmtId="4" fontId="8" fillId="0" borderId="0" xfId="0" applyNumberFormat="1" applyFont="1" applyAlignment="1">
      <alignment vertical="center"/>
    </xf>
    <xf numFmtId="0" fontId="8" fillId="6" borderId="0" xfId="0" applyFont="1" applyFill="1" applyAlignment="1">
      <alignment vertical="center"/>
    </xf>
    <xf numFmtId="2" fontId="8" fillId="0" borderId="0" xfId="0" applyNumberFormat="1" applyFont="1" applyAlignment="1">
      <alignment vertical="center"/>
    </xf>
    <xf numFmtId="0" fontId="8" fillId="6" borderId="0" xfId="23" applyFont="1" applyFill="1" applyAlignment="1">
      <alignment vertical="center"/>
    </xf>
    <xf numFmtId="2" fontId="9" fillId="0" borderId="0" xfId="23" applyNumberFormat="1" applyFont="1" applyAlignment="1">
      <alignment horizontal="left" vertical="center"/>
    </xf>
    <xf numFmtId="0" fontId="9" fillId="0" borderId="0" xfId="23" applyFont="1" applyAlignment="1">
      <alignment horizontal="left" vertical="center"/>
    </xf>
    <xf numFmtId="0" fontId="8" fillId="0" borderId="0" xfId="23" applyFont="1" applyAlignment="1">
      <alignment vertical="center"/>
    </xf>
    <xf numFmtId="4" fontId="8" fillId="0" borderId="0" xfId="23" applyNumberFormat="1" applyFont="1" applyAlignment="1">
      <alignment vertical="center"/>
    </xf>
    <xf numFmtId="2" fontId="9" fillId="0" borderId="0" xfId="0" applyNumberFormat="1" applyFont="1" applyBorder="1" applyAlignment="1">
      <alignment vertical="center"/>
    </xf>
    <xf numFmtId="4" fontId="8" fillId="0" borderId="0" xfId="0" applyNumberFormat="1" applyFont="1" applyAlignment="1">
      <alignment horizontal="center" vertical="center"/>
    </xf>
    <xf numFmtId="3" fontId="8" fillId="7" borderId="1" xfId="0" applyNumberFormat="1" applyFont="1" applyFill="1" applyBorder="1" applyAlignment="1">
      <alignment horizontal="center" vertical="center" wrapText="1"/>
    </xf>
    <xf numFmtId="1" fontId="8" fillId="7" borderId="1" xfId="0" applyNumberFormat="1" applyFont="1" applyFill="1" applyBorder="1" applyAlignment="1">
      <alignment horizontal="center" vertical="center" wrapText="1"/>
    </xf>
    <xf numFmtId="0" fontId="8" fillId="8" borderId="0" xfId="0" applyFont="1" applyFill="1" applyBorder="1" applyAlignment="1">
      <alignment vertical="center"/>
    </xf>
    <xf numFmtId="2" fontId="8" fillId="5" borderId="0" xfId="0" applyNumberFormat="1" applyFont="1" applyFill="1" applyBorder="1" applyAlignment="1">
      <alignment vertical="center"/>
    </xf>
    <xf numFmtId="0" fontId="8" fillId="0" borderId="0" xfId="0" applyFont="1" applyFill="1" applyBorder="1" applyAlignment="1">
      <alignment horizontal="right" vertical="center"/>
    </xf>
    <xf numFmtId="9" fontId="8" fillId="0" borderId="0" xfId="0" applyNumberFormat="1" applyFont="1" applyBorder="1" applyAlignment="1">
      <alignment horizontal="left" vertical="center"/>
    </xf>
    <xf numFmtId="4" fontId="9" fillId="0" borderId="0" xfId="0" applyNumberFormat="1" applyFont="1" applyBorder="1" applyAlignment="1">
      <alignment vertical="center" wrapText="1"/>
    </xf>
    <xf numFmtId="43" fontId="18" fillId="4" borderId="1" xfId="0" applyNumberFormat="1" applyFont="1" applyFill="1" applyBorder="1" applyAlignment="1">
      <alignment horizontal="right" vertical="center" wrapText="1"/>
    </xf>
    <xf numFmtId="43" fontId="19" fillId="6" borderId="1" xfId="12" applyNumberFormat="1" applyFont="1" applyFill="1" applyBorder="1" applyAlignment="1">
      <alignment horizontal="right" vertical="center" wrapText="1"/>
    </xf>
    <xf numFmtId="0" fontId="8" fillId="7" borderId="1" xfId="0" applyFont="1" applyFill="1" applyBorder="1" applyAlignment="1">
      <alignment horizontal="center" vertical="center" wrapText="1"/>
    </xf>
    <xf numFmtId="43" fontId="18" fillId="0" borderId="1" xfId="0" applyNumberFormat="1" applyFont="1" applyFill="1" applyBorder="1" applyAlignment="1">
      <alignment horizontal="right" vertical="center" wrapText="1"/>
    </xf>
    <xf numFmtId="0" fontId="14" fillId="0" borderId="0" xfId="0" applyFont="1" applyAlignment="1">
      <alignment vertical="center"/>
    </xf>
    <xf numFmtId="0" fontId="32" fillId="0" borderId="0" xfId="0" applyFont="1" applyAlignment="1">
      <alignment horizontal="left" vertical="center"/>
    </xf>
    <xf numFmtId="0" fontId="18" fillId="0" borderId="0" xfId="0" applyFont="1" applyFill="1" applyAlignment="1">
      <alignment vertical="center"/>
    </xf>
    <xf numFmtId="0" fontId="16" fillId="0" borderId="0" xfId="0" applyFont="1" applyFill="1" applyAlignment="1">
      <alignment vertical="center"/>
    </xf>
    <xf numFmtId="0" fontId="14" fillId="0" borderId="0" xfId="0" applyFont="1" applyBorder="1" applyAlignment="1">
      <alignment horizontal="center" vertical="center"/>
    </xf>
    <xf numFmtId="0" fontId="16" fillId="6" borderId="0" xfId="0" applyFont="1" applyFill="1" applyAlignment="1">
      <alignment vertical="center"/>
    </xf>
    <xf numFmtId="0" fontId="16" fillId="0" borderId="0" xfId="0" applyFont="1" applyAlignment="1">
      <alignment vertical="center"/>
    </xf>
    <xf numFmtId="0" fontId="18" fillId="0" borderId="0" xfId="0" applyFont="1" applyAlignment="1">
      <alignment vertical="center"/>
    </xf>
    <xf numFmtId="0" fontId="18" fillId="0" borderId="0" xfId="0" applyFont="1" applyAlignment="1">
      <alignment vertical="center" wrapText="1"/>
    </xf>
    <xf numFmtId="0" fontId="18" fillId="0" borderId="0" xfId="0" applyFont="1" applyAlignment="1">
      <alignment horizontal="right" vertical="center"/>
    </xf>
    <xf numFmtId="0" fontId="18" fillId="0" borderId="25" xfId="0" applyFont="1" applyFill="1" applyBorder="1" applyAlignment="1">
      <alignment horizontal="center" vertical="center" wrapText="1"/>
    </xf>
    <xf numFmtId="0" fontId="18" fillId="0" borderId="27"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30" xfId="0" applyFont="1" applyFill="1" applyBorder="1" applyAlignment="1">
      <alignment horizontal="center" vertical="center" wrapText="1"/>
    </xf>
    <xf numFmtId="0" fontId="18" fillId="0" borderId="32" xfId="0" applyFont="1" applyFill="1" applyBorder="1" applyAlignment="1">
      <alignment horizontal="left" vertical="center" wrapText="1"/>
    </xf>
    <xf numFmtId="0" fontId="18" fillId="0" borderId="33" xfId="0" applyFont="1" applyFill="1" applyBorder="1" applyAlignment="1">
      <alignment horizontal="left" vertical="center" wrapText="1"/>
    </xf>
    <xf numFmtId="0" fontId="18" fillId="5" borderId="16" xfId="0" applyFont="1" applyFill="1" applyBorder="1" applyAlignment="1">
      <alignment horizontal="justify" vertical="center" wrapText="1"/>
    </xf>
    <xf numFmtId="0" fontId="18" fillId="0" borderId="16" xfId="0" applyFont="1" applyFill="1" applyBorder="1" applyAlignment="1">
      <alignment horizontal="center" vertical="center" wrapText="1"/>
    </xf>
    <xf numFmtId="0" fontId="18" fillId="5" borderId="1" xfId="0" applyFont="1" applyFill="1" applyBorder="1" applyAlignment="1">
      <alignment horizontal="justify" vertical="center" wrapText="1"/>
    </xf>
    <xf numFmtId="4" fontId="18" fillId="0" borderId="1" xfId="0" applyNumberFormat="1" applyFont="1" applyBorder="1" applyAlignment="1">
      <alignment horizontal="center" vertical="center" wrapText="1"/>
    </xf>
    <xf numFmtId="4" fontId="18" fillId="0" borderId="0" xfId="0" applyNumberFormat="1" applyFont="1" applyBorder="1" applyAlignment="1">
      <alignment horizontal="center" vertical="center" wrapText="1"/>
    </xf>
    <xf numFmtId="0" fontId="18" fillId="8" borderId="1" xfId="0" applyFont="1" applyFill="1" applyBorder="1" applyAlignment="1">
      <alignment vertical="center"/>
    </xf>
    <xf numFmtId="4" fontId="18" fillId="0" borderId="0" xfId="0" applyNumberFormat="1" applyFont="1" applyBorder="1" applyAlignment="1">
      <alignment horizontal="right" vertical="center" wrapText="1"/>
    </xf>
    <xf numFmtId="0" fontId="18" fillId="5" borderId="1" xfId="0" applyFont="1" applyFill="1" applyBorder="1" applyAlignment="1">
      <alignment horizontal="justify" vertical="center"/>
    </xf>
    <xf numFmtId="4" fontId="18" fillId="0" borderId="0" xfId="0" applyNumberFormat="1" applyFont="1" applyBorder="1" applyAlignment="1">
      <alignment horizontal="right" vertical="center"/>
    </xf>
    <xf numFmtId="0" fontId="18" fillId="5" borderId="0" xfId="0" applyFont="1" applyFill="1" applyBorder="1" applyAlignment="1">
      <alignment horizontal="justify" vertical="center"/>
    </xf>
    <xf numFmtId="4" fontId="19" fillId="0" borderId="0" xfId="0" applyNumberFormat="1" applyFont="1" applyBorder="1" applyAlignment="1">
      <alignment horizontal="center" vertical="center" wrapText="1"/>
    </xf>
    <xf numFmtId="0" fontId="14" fillId="5" borderId="0" xfId="0" applyFont="1" applyFill="1" applyBorder="1" applyAlignment="1">
      <alignment horizontal="justify" vertical="center"/>
    </xf>
    <xf numFmtId="4" fontId="33" fillId="0" borderId="0" xfId="0" applyNumberFormat="1" applyFont="1" applyBorder="1" applyAlignment="1">
      <alignment horizontal="center" vertical="center" wrapText="1"/>
    </xf>
    <xf numFmtId="4" fontId="14" fillId="0" borderId="0" xfId="0" applyNumberFormat="1" applyFont="1" applyBorder="1" applyAlignment="1">
      <alignment horizontal="right" vertical="center"/>
    </xf>
    <xf numFmtId="0" fontId="16" fillId="0" borderId="2" xfId="0" applyFont="1" applyBorder="1" applyAlignment="1">
      <alignment vertical="center"/>
    </xf>
    <xf numFmtId="0" fontId="14" fillId="0" borderId="2" xfId="0" applyFont="1" applyBorder="1" applyAlignment="1">
      <alignment vertical="center"/>
    </xf>
    <xf numFmtId="0" fontId="14" fillId="0" borderId="0" xfId="0" applyFont="1" applyAlignment="1">
      <alignment horizontal="left" vertical="center" indent="15"/>
    </xf>
    <xf numFmtId="2" fontId="16" fillId="0" borderId="0" xfId="0" applyNumberFormat="1" applyFont="1" applyFill="1" applyBorder="1" applyAlignment="1">
      <alignment vertical="center"/>
    </xf>
    <xf numFmtId="0" fontId="16" fillId="0" borderId="0" xfId="0" applyFont="1" applyFill="1" applyBorder="1" applyAlignment="1">
      <alignment horizontal="left" vertical="center"/>
    </xf>
    <xf numFmtId="0" fontId="16" fillId="0" borderId="0" xfId="0" applyFont="1" applyAlignment="1">
      <alignment horizontal="left" vertical="center"/>
    </xf>
    <xf numFmtId="0" fontId="14" fillId="0" borderId="0" xfId="0" applyFont="1" applyAlignment="1">
      <alignment horizontal="right" vertical="center"/>
    </xf>
    <xf numFmtId="0" fontId="14" fillId="0" borderId="2" xfId="0" applyFont="1" applyBorder="1" applyAlignment="1">
      <alignment horizontal="right" vertical="center"/>
    </xf>
    <xf numFmtId="0" fontId="32" fillId="0" borderId="0" xfId="0" applyFont="1" applyAlignment="1">
      <alignment horizontal="center" vertical="center"/>
    </xf>
    <xf numFmtId="0" fontId="16" fillId="0" borderId="0" xfId="0" applyFont="1" applyAlignment="1">
      <alignment horizontal="right" vertical="center"/>
    </xf>
    <xf numFmtId="0" fontId="16" fillId="0" borderId="7" xfId="0" applyFont="1" applyBorder="1" applyAlignment="1">
      <alignment horizontal="center" vertical="center"/>
    </xf>
    <xf numFmtId="0" fontId="16" fillId="0" borderId="0" xfId="0" applyFont="1" applyAlignment="1">
      <alignment vertical="center" wrapText="1"/>
    </xf>
    <xf numFmtId="0" fontId="16" fillId="0" borderId="4" xfId="0" applyFont="1" applyBorder="1" applyAlignment="1">
      <alignment horizontal="left" vertical="center"/>
    </xf>
    <xf numFmtId="0" fontId="17" fillId="0" borderId="5" xfId="0" applyFont="1" applyBorder="1" applyAlignment="1">
      <alignment horizontal="right" vertical="center" wrapText="1"/>
    </xf>
    <xf numFmtId="0" fontId="36" fillId="5" borderId="0" xfId="0" applyFont="1" applyFill="1" applyAlignment="1">
      <alignment horizontal="left" vertical="center"/>
    </xf>
    <xf numFmtId="0" fontId="16" fillId="5" borderId="0" xfId="0" applyFont="1" applyFill="1" applyAlignment="1">
      <alignment vertical="center"/>
    </xf>
    <xf numFmtId="4" fontId="14" fillId="5" borderId="0" xfId="0" applyNumberFormat="1" applyFont="1" applyFill="1" applyAlignment="1">
      <alignment horizontal="center" vertical="center"/>
    </xf>
    <xf numFmtId="0" fontId="14" fillId="0" borderId="9" xfId="0" applyFont="1" applyBorder="1" applyAlignment="1">
      <alignment vertical="center"/>
    </xf>
    <xf numFmtId="0" fontId="17" fillId="5" borderId="5" xfId="0" applyFont="1" applyFill="1" applyBorder="1" applyAlignment="1">
      <alignment horizontal="right" vertical="center"/>
    </xf>
    <xf numFmtId="0" fontId="36" fillId="0" borderId="0" xfId="0" applyFont="1" applyAlignment="1">
      <alignment horizontal="left" vertical="center"/>
    </xf>
    <xf numFmtId="0" fontId="18" fillId="0" borderId="0" xfId="0" applyFont="1" applyAlignment="1">
      <alignment horizontal="left" vertical="center"/>
    </xf>
    <xf numFmtId="0" fontId="14" fillId="0" borderId="0" xfId="0" applyFont="1" applyFill="1" applyBorder="1" applyAlignment="1">
      <alignment horizontal="center" vertical="center"/>
    </xf>
    <xf numFmtId="0" fontId="16" fillId="0" borderId="0" xfId="0" applyFont="1" applyFill="1" applyAlignment="1">
      <alignment horizontal="right" vertical="center"/>
    </xf>
    <xf numFmtId="0" fontId="14" fillId="0" borderId="0" xfId="0" applyFont="1" applyBorder="1" applyAlignment="1">
      <alignment vertical="center"/>
    </xf>
    <xf numFmtId="0" fontId="16" fillId="0" borderId="0" xfId="0" applyFont="1" applyFill="1" applyAlignment="1">
      <alignment horizontal="left" vertical="center"/>
    </xf>
    <xf numFmtId="0" fontId="18" fillId="0" borderId="0" xfId="34" applyFont="1"/>
    <xf numFmtId="0" fontId="18" fillId="0" borderId="0" xfId="34" applyFont="1" applyAlignment="1">
      <alignment vertical="center"/>
    </xf>
    <xf numFmtId="0" fontId="14" fillId="0" borderId="0" xfId="0" applyFont="1"/>
    <xf numFmtId="0" fontId="18" fillId="0" borderId="1" xfId="34" applyFont="1" applyBorder="1" applyAlignment="1">
      <alignment horizontal="center" vertical="center"/>
    </xf>
    <xf numFmtId="0" fontId="18" fillId="0" borderId="1" xfId="34" applyFont="1" applyBorder="1" applyAlignment="1">
      <alignment horizontal="left" vertical="center" wrapText="1"/>
    </xf>
    <xf numFmtId="0" fontId="18" fillId="6" borderId="1" xfId="34" applyFont="1" applyFill="1" applyBorder="1" applyAlignment="1">
      <alignment horizontal="left" vertical="top" wrapText="1"/>
    </xf>
    <xf numFmtId="0" fontId="18" fillId="0" borderId="1" xfId="34" applyFont="1" applyBorder="1" applyAlignment="1">
      <alignment horizontal="left" wrapText="1"/>
    </xf>
    <xf numFmtId="0" fontId="18" fillId="0" borderId="1" xfId="34" applyFont="1" applyBorder="1" applyAlignment="1">
      <alignment horizontal="left" vertical="top" wrapText="1"/>
    </xf>
    <xf numFmtId="0" fontId="18" fillId="0" borderId="1" xfId="13" applyFont="1" applyBorder="1" applyAlignment="1">
      <alignment horizontal="left" vertical="top" wrapText="1"/>
    </xf>
    <xf numFmtId="0" fontId="18" fillId="6" borderId="1" xfId="36" applyFont="1" applyFill="1" applyBorder="1" applyAlignment="1">
      <alignment horizontal="left" wrapText="1"/>
    </xf>
    <xf numFmtId="0" fontId="18" fillId="6" borderId="1" xfId="36" applyFont="1" applyFill="1" applyBorder="1" applyAlignment="1">
      <alignment horizontal="left" vertical="center" wrapText="1"/>
    </xf>
    <xf numFmtId="0" fontId="18" fillId="6" borderId="1" xfId="36" applyFont="1" applyFill="1" applyBorder="1" applyAlignment="1">
      <alignment horizontal="left" vertical="top" wrapText="1"/>
    </xf>
    <xf numFmtId="0" fontId="18" fillId="6" borderId="1" xfId="37" applyFont="1" applyFill="1" applyBorder="1" applyAlignment="1">
      <alignment horizontal="left" wrapText="1"/>
    </xf>
    <xf numFmtId="0" fontId="18" fillId="0" borderId="1" xfId="37" applyFont="1" applyBorder="1" applyAlignment="1">
      <alignment horizontal="left" wrapText="1"/>
    </xf>
    <xf numFmtId="0" fontId="18" fillId="0" borderId="1" xfId="34" applyFont="1" applyFill="1" applyBorder="1" applyAlignment="1">
      <alignment horizontal="center" vertical="center"/>
    </xf>
    <xf numFmtId="0" fontId="18" fillId="11" borderId="1" xfId="36" applyFont="1" applyFill="1" applyBorder="1" applyAlignment="1">
      <alignment horizontal="left" wrapText="1"/>
    </xf>
    <xf numFmtId="0" fontId="29" fillId="11" borderId="1" xfId="36" applyFont="1" applyFill="1" applyBorder="1" applyAlignment="1">
      <alignment horizontal="left" vertical="top" wrapText="1"/>
    </xf>
    <xf numFmtId="0" fontId="14" fillId="0" borderId="0" xfId="0" applyFont="1" applyAlignment="1">
      <alignment wrapText="1"/>
    </xf>
    <xf numFmtId="0" fontId="18" fillId="6" borderId="1" xfId="37" applyFont="1" applyFill="1" applyBorder="1" applyAlignment="1">
      <alignment horizontal="left" vertical="top" wrapText="1"/>
    </xf>
    <xf numFmtId="0" fontId="18" fillId="0" borderId="1" xfId="37" applyFont="1" applyBorder="1" applyAlignment="1">
      <alignment horizontal="left" vertical="top" wrapText="1"/>
    </xf>
    <xf numFmtId="0" fontId="35" fillId="0" borderId="0" xfId="0" applyFont="1" applyAlignment="1">
      <alignment horizontal="left" vertical="center" wrapText="1"/>
    </xf>
    <xf numFmtId="0" fontId="14" fillId="0" borderId="0" xfId="40" applyFont="1" applyAlignment="1">
      <alignment vertical="center"/>
    </xf>
    <xf numFmtId="0" fontId="39" fillId="0" borderId="0" xfId="40" quotePrefix="1" applyFont="1" applyAlignment="1">
      <alignment horizontal="left" vertical="center"/>
    </xf>
    <xf numFmtId="4" fontId="33" fillId="0" borderId="0" xfId="40" applyNumberFormat="1" applyFont="1" applyAlignment="1">
      <alignment vertical="center"/>
    </xf>
    <xf numFmtId="0" fontId="14" fillId="0" borderId="0" xfId="0" applyFont="1" applyAlignment="1">
      <alignment vertical="center" wrapText="1"/>
    </xf>
    <xf numFmtId="0" fontId="14" fillId="0" borderId="0" xfId="40" applyFont="1" applyAlignment="1">
      <alignment horizontal="left" vertical="center"/>
    </xf>
    <xf numFmtId="0" fontId="18" fillId="0" borderId="0" xfId="40" applyFont="1" applyAlignment="1">
      <alignment vertical="center"/>
    </xf>
    <xf numFmtId="0" fontId="40" fillId="5" borderId="1" xfId="0" applyFont="1" applyFill="1" applyBorder="1" applyAlignment="1">
      <alignment horizontal="right" vertical="center" wrapText="1"/>
    </xf>
    <xf numFmtId="0" fontId="14" fillId="0" borderId="0" xfId="27" applyFont="1" applyFill="1" applyBorder="1" applyAlignment="1">
      <alignment vertical="center"/>
    </xf>
    <xf numFmtId="3" fontId="40" fillId="7" borderId="39" xfId="0" applyNumberFormat="1" applyFont="1" applyFill="1" applyBorder="1" applyAlignment="1">
      <alignment horizontal="center" vertical="center" wrapText="1"/>
    </xf>
    <xf numFmtId="3" fontId="40" fillId="7" borderId="40" xfId="0" applyNumberFormat="1" applyFont="1" applyFill="1" applyBorder="1" applyAlignment="1">
      <alignment horizontal="center" vertical="center" wrapText="1"/>
    </xf>
    <xf numFmtId="0" fontId="40" fillId="7" borderId="40" xfId="0" applyFont="1" applyFill="1" applyBorder="1" applyAlignment="1">
      <alignment horizontal="center" vertical="center" wrapText="1"/>
    </xf>
    <xf numFmtId="1" fontId="40" fillId="7" borderId="40" xfId="0" applyNumberFormat="1" applyFont="1" applyFill="1" applyBorder="1" applyAlignment="1">
      <alignment horizontal="center" vertical="center" wrapText="1"/>
    </xf>
    <xf numFmtId="0" fontId="40" fillId="7" borderId="41" xfId="0" applyFont="1" applyFill="1" applyBorder="1" applyAlignment="1">
      <alignment horizontal="center" vertical="center" wrapText="1"/>
    </xf>
    <xf numFmtId="4" fontId="18" fillId="0" borderId="0" xfId="0" applyNumberFormat="1" applyFont="1" applyAlignment="1">
      <alignment vertical="center"/>
    </xf>
    <xf numFmtId="0" fontId="18" fillId="6" borderId="0" xfId="0" applyFont="1" applyFill="1" applyAlignment="1">
      <alignment vertical="center"/>
    </xf>
    <xf numFmtId="2" fontId="18" fillId="0" borderId="0" xfId="0" applyNumberFormat="1" applyFont="1" applyAlignment="1">
      <alignment vertical="center"/>
    </xf>
    <xf numFmtId="4" fontId="18" fillId="0" borderId="0" xfId="23" applyNumberFormat="1" applyFont="1" applyAlignment="1">
      <alignment vertical="center"/>
    </xf>
    <xf numFmtId="0" fontId="18" fillId="6" borderId="0" xfId="23" applyFont="1" applyFill="1" applyAlignment="1">
      <alignment vertical="center"/>
    </xf>
    <xf numFmtId="2" fontId="19" fillId="0" borderId="0" xfId="23" applyNumberFormat="1" applyFont="1" applyAlignment="1">
      <alignment horizontal="left" vertical="center"/>
    </xf>
    <xf numFmtId="0" fontId="19" fillId="0" borderId="0" xfId="23" applyFont="1" applyAlignment="1">
      <alignment horizontal="left" vertical="center"/>
    </xf>
    <xf numFmtId="0" fontId="18" fillId="0" borderId="0" xfId="23" applyFont="1" applyAlignment="1">
      <alignment vertical="center"/>
    </xf>
    <xf numFmtId="2" fontId="19" fillId="0" borderId="0" xfId="0" applyNumberFormat="1" applyFont="1" applyBorder="1" applyAlignment="1">
      <alignment vertical="center"/>
    </xf>
    <xf numFmtId="3" fontId="18" fillId="7" borderId="1" xfId="0" applyNumberFormat="1" applyFont="1" applyFill="1" applyBorder="1" applyAlignment="1">
      <alignment horizontal="center" vertical="center" wrapText="1"/>
    </xf>
    <xf numFmtId="43" fontId="18" fillId="0" borderId="1" xfId="22" applyNumberFormat="1" applyFont="1" applyFill="1" applyBorder="1" applyAlignment="1" applyProtection="1">
      <alignment horizontal="right" vertical="center" wrapText="1"/>
      <protection locked="0"/>
    </xf>
    <xf numFmtId="43" fontId="18" fillId="0" borderId="1" xfId="22" applyNumberFormat="1" applyFont="1" applyFill="1" applyBorder="1" applyAlignment="1">
      <alignment horizontal="right" vertical="center" wrapText="1"/>
    </xf>
    <xf numFmtId="43" fontId="18" fillId="0" borderId="1" xfId="13" applyNumberFormat="1" applyFont="1" applyFill="1" applyBorder="1" applyAlignment="1">
      <alignment horizontal="center" vertical="center"/>
    </xf>
    <xf numFmtId="0" fontId="18" fillId="0" borderId="1" xfId="0" applyFont="1" applyBorder="1" applyAlignment="1">
      <alignment horizontal="left" vertical="center" wrapText="1"/>
    </xf>
    <xf numFmtId="0" fontId="18" fillId="0" borderId="1" xfId="0" applyFont="1" applyBorder="1" applyAlignment="1">
      <alignment vertical="center" wrapText="1"/>
    </xf>
    <xf numFmtId="3" fontId="18" fillId="7" borderId="12" xfId="0" applyNumberFormat="1" applyFont="1" applyFill="1" applyBorder="1" applyAlignment="1">
      <alignment horizontal="center" vertical="center" wrapText="1"/>
    </xf>
    <xf numFmtId="0" fontId="18" fillId="0" borderId="12" xfId="0" applyFont="1" applyBorder="1" applyAlignment="1">
      <alignment horizontal="center" vertical="center" wrapText="1"/>
    </xf>
    <xf numFmtId="0" fontId="18" fillId="8" borderId="38" xfId="0" applyFont="1" applyFill="1" applyBorder="1" applyAlignment="1">
      <alignment vertical="center"/>
    </xf>
    <xf numFmtId="2" fontId="18" fillId="5" borderId="38" xfId="0" applyNumberFormat="1" applyFont="1" applyFill="1" applyBorder="1" applyAlignment="1">
      <alignment vertical="center"/>
    </xf>
    <xf numFmtId="0" fontId="18" fillId="0" borderId="23" xfId="0" applyFont="1" applyBorder="1" applyAlignment="1">
      <alignment vertical="center"/>
    </xf>
    <xf numFmtId="4" fontId="19" fillId="0" borderId="38" xfId="0" applyNumberFormat="1" applyFont="1" applyBorder="1" applyAlignment="1">
      <alignment vertical="center" wrapText="1"/>
    </xf>
    <xf numFmtId="0" fontId="18" fillId="8" borderId="0" xfId="0" applyFont="1" applyFill="1" applyBorder="1" applyAlignment="1">
      <alignment vertical="center"/>
    </xf>
    <xf numFmtId="2" fontId="18" fillId="5" borderId="0" xfId="0" applyNumberFormat="1" applyFont="1" applyFill="1" applyBorder="1" applyAlignment="1">
      <alignment vertical="center"/>
    </xf>
    <xf numFmtId="0" fontId="18" fillId="0" borderId="0" xfId="0" applyFont="1" applyFill="1" applyBorder="1" applyAlignment="1">
      <alignment horizontal="right" vertical="center"/>
    </xf>
    <xf numFmtId="9" fontId="18" fillId="0" borderId="0" xfId="0" applyNumberFormat="1" applyFont="1" applyBorder="1" applyAlignment="1">
      <alignment horizontal="left" vertical="center"/>
    </xf>
    <xf numFmtId="4" fontId="19" fillId="0" borderId="0" xfId="0" applyNumberFormat="1" applyFont="1" applyBorder="1" applyAlignment="1">
      <alignment vertical="center" wrapText="1"/>
    </xf>
    <xf numFmtId="0" fontId="27" fillId="0" borderId="0" xfId="0" applyFont="1" applyAlignment="1">
      <alignment vertical="center" wrapText="1"/>
    </xf>
    <xf numFmtId="43" fontId="19" fillId="0" borderId="2" xfId="0" applyNumberFormat="1" applyFont="1" applyBorder="1" applyAlignment="1">
      <alignment vertical="center"/>
    </xf>
    <xf numFmtId="0" fontId="18" fillId="0" borderId="0" xfId="41" applyFont="1" applyAlignment="1">
      <alignment horizontal="right" vertical="center"/>
    </xf>
    <xf numFmtId="14" fontId="18" fillId="0" borderId="2" xfId="0" applyNumberFormat="1" applyFont="1" applyBorder="1" applyAlignment="1">
      <alignment horizontal="center" vertical="center"/>
    </xf>
    <xf numFmtId="0" fontId="15" fillId="0" borderId="1" xfId="0" applyFont="1" applyBorder="1" applyAlignment="1">
      <alignment horizontal="left" vertical="center" wrapText="1"/>
    </xf>
    <xf numFmtId="0" fontId="18" fillId="0" borderId="37" xfId="0" applyFont="1" applyBorder="1" applyAlignment="1">
      <alignment vertical="center" wrapText="1"/>
    </xf>
    <xf numFmtId="0" fontId="18" fillId="0" borderId="38" xfId="0" applyFont="1" applyBorder="1" applyAlignment="1">
      <alignment vertical="center" wrapText="1"/>
    </xf>
    <xf numFmtId="0" fontId="18" fillId="0" borderId="0" xfId="0" applyFont="1" applyBorder="1" applyAlignment="1">
      <alignment vertical="center" wrapText="1"/>
    </xf>
    <xf numFmtId="43" fontId="18" fillId="7" borderId="1" xfId="0" applyNumberFormat="1" applyFont="1" applyFill="1" applyBorder="1" applyAlignment="1">
      <alignment horizontal="center" vertical="center" wrapText="1"/>
    </xf>
    <xf numFmtId="43" fontId="19" fillId="0" borderId="38" xfId="0" applyNumberFormat="1" applyFont="1" applyBorder="1" applyAlignment="1">
      <alignment vertical="center" wrapText="1"/>
    </xf>
    <xf numFmtId="43" fontId="18" fillId="0" borderId="16" xfId="13" applyNumberFormat="1" applyFont="1" applyFill="1" applyBorder="1" applyAlignment="1">
      <alignment horizontal="center" vertical="center"/>
    </xf>
    <xf numFmtId="0" fontId="18" fillId="0" borderId="0" xfId="0" applyFont="1"/>
    <xf numFmtId="0" fontId="18" fillId="0" borderId="12" xfId="0" applyFont="1" applyBorder="1" applyAlignment="1">
      <alignment horizontal="left" vertical="center" wrapText="1"/>
    </xf>
    <xf numFmtId="0" fontId="18" fillId="6" borderId="0" xfId="0" applyFont="1" applyFill="1" applyBorder="1" applyAlignment="1">
      <alignment vertical="center" wrapText="1"/>
    </xf>
    <xf numFmtId="0" fontId="18" fillId="0" borderId="0" xfId="0" applyFont="1" applyFill="1" applyBorder="1" applyAlignment="1">
      <alignment horizontal="left" vertical="center"/>
    </xf>
    <xf numFmtId="0" fontId="18" fillId="0" borderId="16" xfId="0" applyFont="1" applyBorder="1" applyAlignment="1">
      <alignment horizontal="center" vertical="center" wrapText="1"/>
    </xf>
    <xf numFmtId="3" fontId="18" fillId="0" borderId="16" xfId="0" applyNumberFormat="1" applyFont="1" applyFill="1" applyBorder="1" applyAlignment="1">
      <alignment horizontal="center" vertical="center" wrapText="1"/>
    </xf>
    <xf numFmtId="3" fontId="18" fillId="7" borderId="37" xfId="0" applyNumberFormat="1" applyFont="1" applyFill="1" applyBorder="1" applyAlignment="1">
      <alignment horizontal="center" vertical="center" wrapText="1"/>
    </xf>
    <xf numFmtId="3" fontId="18" fillId="7" borderId="38" xfId="0" applyNumberFormat="1" applyFont="1" applyFill="1" applyBorder="1" applyAlignment="1">
      <alignment horizontal="center" vertical="center" wrapText="1"/>
    </xf>
    <xf numFmtId="0" fontId="18" fillId="7" borderId="38" xfId="0" applyFont="1" applyFill="1" applyBorder="1" applyAlignment="1">
      <alignment horizontal="center" vertical="center" wrapText="1"/>
    </xf>
    <xf numFmtId="1" fontId="18" fillId="7" borderId="38" xfId="0" applyNumberFormat="1" applyFont="1" applyFill="1" applyBorder="1" applyAlignment="1">
      <alignment horizontal="center" vertical="center" wrapText="1"/>
    </xf>
    <xf numFmtId="0" fontId="18" fillId="7" borderId="24" xfId="0" applyFont="1" applyFill="1" applyBorder="1" applyAlignment="1">
      <alignment horizontal="center" vertical="center" wrapText="1"/>
    </xf>
    <xf numFmtId="3" fontId="40" fillId="7" borderId="37" xfId="0" applyNumberFormat="1" applyFont="1" applyFill="1" applyBorder="1" applyAlignment="1">
      <alignment horizontal="center" vertical="center" wrapText="1"/>
    </xf>
    <xf numFmtId="3" fontId="40" fillId="7" borderId="38" xfId="0" applyNumberFormat="1" applyFont="1" applyFill="1" applyBorder="1" applyAlignment="1">
      <alignment horizontal="center" vertical="center" wrapText="1"/>
    </xf>
    <xf numFmtId="0" fontId="40" fillId="7" borderId="38" xfId="0" applyFont="1" applyFill="1" applyBorder="1" applyAlignment="1">
      <alignment horizontal="center" vertical="center" wrapText="1"/>
    </xf>
    <xf numFmtId="1" fontId="40" fillId="7" borderId="38" xfId="0" applyNumberFormat="1" applyFont="1" applyFill="1" applyBorder="1" applyAlignment="1">
      <alignment horizontal="center" vertical="center" wrapText="1"/>
    </xf>
    <xf numFmtId="0" fontId="40" fillId="7" borderId="24" xfId="0" applyFont="1" applyFill="1" applyBorder="1" applyAlignment="1">
      <alignment horizontal="center" vertical="center" wrapText="1"/>
    </xf>
    <xf numFmtId="2" fontId="18" fillId="5" borderId="38" xfId="0" applyNumberFormat="1" applyFont="1" applyFill="1" applyBorder="1" applyAlignment="1">
      <alignment horizontal="center" vertical="center"/>
    </xf>
    <xf numFmtId="43" fontId="18" fillId="5" borderId="3" xfId="0" applyNumberFormat="1" applyFont="1" applyFill="1" applyBorder="1" applyAlignment="1" applyProtection="1">
      <alignment horizontal="center" vertical="center" wrapText="1"/>
      <protection hidden="1"/>
    </xf>
    <xf numFmtId="43" fontId="18" fillId="0" borderId="11" xfId="0" applyNumberFormat="1" applyFont="1" applyFill="1" applyBorder="1" applyAlignment="1" applyProtection="1">
      <alignment horizontal="center" vertical="center" wrapText="1"/>
      <protection hidden="1"/>
    </xf>
    <xf numFmtId="43" fontId="18" fillId="5" borderId="11" xfId="0" applyNumberFormat="1" applyFont="1" applyFill="1" applyBorder="1" applyAlignment="1" applyProtection="1">
      <alignment horizontal="center" vertical="center" wrapText="1"/>
      <protection hidden="1"/>
    </xf>
    <xf numFmtId="43" fontId="18" fillId="5" borderId="14" xfId="0" applyNumberFormat="1" applyFont="1" applyFill="1" applyBorder="1" applyAlignment="1" applyProtection="1">
      <alignment horizontal="center" vertical="center" wrapText="1"/>
      <protection hidden="1"/>
    </xf>
    <xf numFmtId="43" fontId="18" fillId="0" borderId="15" xfId="0" applyNumberFormat="1" applyFont="1" applyFill="1" applyBorder="1" applyAlignment="1" applyProtection="1">
      <alignment horizontal="center" vertical="center" wrapText="1"/>
      <protection hidden="1"/>
    </xf>
    <xf numFmtId="43" fontId="18" fillId="5" borderId="15" xfId="0" applyNumberFormat="1" applyFont="1" applyFill="1" applyBorder="1" applyAlignment="1" applyProtection="1">
      <alignment horizontal="center" vertical="center" wrapText="1"/>
      <protection hidden="1"/>
    </xf>
    <xf numFmtId="43" fontId="18" fillId="5" borderId="1" xfId="0" applyNumberFormat="1" applyFont="1" applyFill="1" applyBorder="1" applyAlignment="1" applyProtection="1">
      <alignment horizontal="center" vertical="center" wrapText="1"/>
      <protection hidden="1"/>
    </xf>
    <xf numFmtId="43" fontId="18" fillId="0" borderId="1" xfId="0" applyNumberFormat="1" applyFont="1" applyFill="1" applyBorder="1" applyAlignment="1" applyProtection="1">
      <alignment horizontal="center" vertical="center" wrapText="1"/>
      <protection hidden="1"/>
    </xf>
    <xf numFmtId="43" fontId="18" fillId="5" borderId="17" xfId="0" applyNumberFormat="1" applyFont="1" applyFill="1" applyBorder="1" applyAlignment="1" applyProtection="1">
      <alignment horizontal="center" vertical="center" wrapText="1"/>
      <protection hidden="1"/>
    </xf>
    <xf numFmtId="43" fontId="18" fillId="5" borderId="18" xfId="0" applyNumberFormat="1" applyFont="1" applyFill="1" applyBorder="1" applyAlignment="1" applyProtection="1">
      <alignment horizontal="center" vertical="center" wrapText="1"/>
      <protection hidden="1"/>
    </xf>
    <xf numFmtId="43" fontId="18" fillId="6" borderId="14" xfId="0" applyNumberFormat="1" applyFont="1" applyFill="1" applyBorder="1" applyAlignment="1">
      <alignment horizontal="right" vertical="center"/>
    </xf>
    <xf numFmtId="43" fontId="18" fillId="6" borderId="12" xfId="0" applyNumberFormat="1" applyFont="1" applyFill="1" applyBorder="1" applyAlignment="1">
      <alignment horizontal="right" vertical="center"/>
    </xf>
    <xf numFmtId="43" fontId="18" fillId="6" borderId="1" xfId="0" applyNumberFormat="1" applyFont="1" applyFill="1" applyBorder="1" applyAlignment="1">
      <alignment horizontal="right" vertical="center"/>
    </xf>
    <xf numFmtId="0" fontId="19" fillId="0" borderId="38" xfId="0" applyFont="1" applyFill="1" applyBorder="1" applyAlignment="1">
      <alignment horizontal="right" vertical="center"/>
    </xf>
    <xf numFmtId="0" fontId="18" fillId="5" borderId="16" xfId="0" applyFont="1" applyFill="1" applyBorder="1" applyAlignment="1">
      <alignment horizontal="right" vertical="center" wrapText="1"/>
    </xf>
    <xf numFmtId="4" fontId="18" fillId="0" borderId="16" xfId="0" applyNumberFormat="1" applyFont="1" applyBorder="1" applyAlignment="1">
      <alignment horizontal="center" vertical="center" wrapText="1"/>
    </xf>
    <xf numFmtId="0" fontId="18" fillId="5" borderId="37" xfId="0" applyFont="1" applyFill="1" applyBorder="1" applyAlignment="1">
      <alignment horizontal="justify" vertical="center" wrapText="1"/>
    </xf>
    <xf numFmtId="0" fontId="18" fillId="0" borderId="38" xfId="0" applyFont="1" applyFill="1" applyBorder="1" applyAlignment="1">
      <alignment horizontal="center" vertical="center" wrapText="1"/>
    </xf>
    <xf numFmtId="0" fontId="19" fillId="5" borderId="38" xfId="0" applyFont="1" applyFill="1" applyBorder="1" applyAlignment="1">
      <alignment horizontal="right" vertical="center" wrapText="1"/>
    </xf>
    <xf numFmtId="43" fontId="14" fillId="0" borderId="1" xfId="0" applyNumberFormat="1" applyFont="1" applyBorder="1" applyAlignment="1">
      <alignment horizontal="center" vertical="center"/>
    </xf>
    <xf numFmtId="43" fontId="14" fillId="0" borderId="1" xfId="39" applyNumberFormat="1" applyFont="1" applyFill="1" applyBorder="1" applyAlignment="1" applyProtection="1">
      <alignment horizontal="center" vertical="center" wrapText="1"/>
    </xf>
    <xf numFmtId="43" fontId="14" fillId="0" borderId="1" xfId="0" applyNumberFormat="1" applyFont="1" applyBorder="1" applyAlignment="1">
      <alignment horizontal="center" vertical="center" wrapText="1"/>
    </xf>
    <xf numFmtId="0" fontId="14" fillId="0" borderId="2" xfId="0" applyFont="1" applyBorder="1"/>
    <xf numFmtId="0" fontId="14" fillId="0" borderId="0" xfId="0" applyFont="1" applyAlignment="1">
      <alignment horizontal="left" vertical="center"/>
    </xf>
    <xf numFmtId="165" fontId="14" fillId="0" borderId="0" xfId="0" applyNumberFormat="1" applyFont="1" applyAlignment="1">
      <alignment horizontal="left" vertical="center"/>
    </xf>
    <xf numFmtId="0" fontId="14" fillId="0" borderId="0" xfId="0" applyFont="1" applyAlignment="1">
      <alignment horizontal="left" vertical="top"/>
    </xf>
    <xf numFmtId="0" fontId="14" fillId="0" borderId="0" xfId="0" applyFont="1" applyAlignment="1">
      <alignment horizontal="center"/>
    </xf>
    <xf numFmtId="0" fontId="14" fillId="0" borderId="19" xfId="0" applyFont="1" applyBorder="1" applyAlignment="1">
      <alignment vertical="center"/>
    </xf>
    <xf numFmtId="0" fontId="14" fillId="0" borderId="19" xfId="0" applyFont="1" applyBorder="1" applyAlignment="1">
      <alignment horizontal="left" vertical="center"/>
    </xf>
    <xf numFmtId="0" fontId="14" fillId="0" borderId="19" xfId="0" applyFont="1" applyBorder="1"/>
    <xf numFmtId="4" fontId="18" fillId="0" borderId="1" xfId="0" applyNumberFormat="1" applyFont="1" applyFill="1" applyBorder="1" applyAlignment="1">
      <alignment horizontal="center" vertical="center"/>
    </xf>
    <xf numFmtId="4" fontId="18" fillId="0" borderId="16" xfId="0" applyNumberFormat="1" applyFont="1" applyFill="1" applyBorder="1" applyAlignment="1">
      <alignment horizontal="center" vertical="center"/>
    </xf>
    <xf numFmtId="43" fontId="18" fillId="0" borderId="16" xfId="0" applyNumberFormat="1" applyFont="1" applyFill="1" applyBorder="1" applyAlignment="1">
      <alignment horizontal="right" vertical="center" wrapText="1"/>
    </xf>
    <xf numFmtId="43" fontId="18" fillId="0" borderId="16" xfId="22" applyNumberFormat="1" applyFont="1" applyFill="1" applyBorder="1" applyAlignment="1" applyProtection="1">
      <alignment horizontal="right" vertical="center" wrapText="1"/>
      <protection locked="0"/>
    </xf>
    <xf numFmtId="43" fontId="18" fillId="0" borderId="12" xfId="0" applyNumberFormat="1" applyFont="1" applyFill="1" applyBorder="1" applyAlignment="1">
      <alignment horizontal="right" vertical="center" wrapText="1"/>
    </xf>
    <xf numFmtId="0" fontId="19" fillId="8" borderId="38" xfId="0" applyFont="1" applyFill="1" applyBorder="1" applyAlignment="1">
      <alignment vertical="center"/>
    </xf>
    <xf numFmtId="2" fontId="19" fillId="5" borderId="38" xfId="0" applyNumberFormat="1" applyFont="1" applyFill="1" applyBorder="1" applyAlignment="1">
      <alignment vertical="center"/>
    </xf>
    <xf numFmtId="0" fontId="19" fillId="0" borderId="23" xfId="0" applyFont="1" applyBorder="1" applyAlignment="1">
      <alignment vertical="center"/>
    </xf>
    <xf numFmtId="0" fontId="19" fillId="0" borderId="37" xfId="0" applyFont="1" applyBorder="1" applyAlignment="1">
      <alignment vertical="center" wrapText="1"/>
    </xf>
    <xf numFmtId="0" fontId="19" fillId="0" borderId="38" xfId="0" applyFont="1" applyBorder="1" applyAlignment="1">
      <alignment vertical="center" wrapText="1"/>
    </xf>
    <xf numFmtId="43" fontId="18" fillId="0" borderId="1" xfId="0" applyNumberFormat="1" applyFont="1" applyBorder="1" applyAlignment="1">
      <alignment horizontal="right" vertical="center" wrapText="1"/>
    </xf>
    <xf numFmtId="0" fontId="18" fillId="0" borderId="0" xfId="0" applyFont="1" applyFill="1" applyAlignment="1">
      <alignment vertical="center" wrapText="1"/>
    </xf>
    <xf numFmtId="0" fontId="18" fillId="0" borderId="2" xfId="0" applyFont="1" applyBorder="1"/>
    <xf numFmtId="165" fontId="18" fillId="0" borderId="0" xfId="0" applyNumberFormat="1" applyFont="1" applyAlignment="1">
      <alignment horizontal="left" vertical="center"/>
    </xf>
    <xf numFmtId="0" fontId="18" fillId="0" borderId="0" xfId="0" applyFont="1" applyAlignment="1">
      <alignment horizontal="left" vertical="top"/>
    </xf>
    <xf numFmtId="0" fontId="18" fillId="0" borderId="0" xfId="0" applyFont="1" applyAlignment="1">
      <alignment horizontal="center"/>
    </xf>
    <xf numFmtId="0" fontId="18" fillId="0" borderId="19" xfId="0" applyFont="1" applyBorder="1" applyAlignment="1">
      <alignment vertical="center"/>
    </xf>
    <xf numFmtId="0" fontId="18" fillId="0" borderId="19" xfId="0" applyFont="1" applyBorder="1" applyAlignment="1">
      <alignment horizontal="left" vertical="center"/>
    </xf>
    <xf numFmtId="0" fontId="18" fillId="0" borderId="19" xfId="0" applyFont="1" applyBorder="1"/>
    <xf numFmtId="43" fontId="18" fillId="0" borderId="12" xfId="0" applyNumberFormat="1" applyFont="1" applyBorder="1" applyAlignment="1">
      <alignment horizontal="right" vertical="center" wrapText="1"/>
    </xf>
    <xf numFmtId="0" fontId="19" fillId="0" borderId="37" xfId="0" applyFont="1" applyBorder="1" applyAlignment="1">
      <alignment horizontal="center" vertical="center" wrapText="1"/>
    </xf>
    <xf numFmtId="0" fontId="19" fillId="0" borderId="38" xfId="0" applyFont="1" applyBorder="1" applyAlignment="1">
      <alignment horizontal="right" vertical="center"/>
    </xf>
    <xf numFmtId="0" fontId="19" fillId="12" borderId="16" xfId="0" applyFont="1" applyFill="1" applyBorder="1" applyAlignment="1">
      <alignment horizontal="center" vertical="center" wrapText="1"/>
    </xf>
    <xf numFmtId="4" fontId="18" fillId="6" borderId="16" xfId="0" applyNumberFormat="1" applyFont="1" applyFill="1" applyBorder="1" applyAlignment="1">
      <alignment horizontal="center" vertical="center" wrapText="1"/>
    </xf>
    <xf numFmtId="43" fontId="19" fillId="0" borderId="16" xfId="0" applyNumberFormat="1" applyFont="1" applyFill="1" applyBorder="1" applyAlignment="1">
      <alignment horizontal="right" vertical="center" wrapText="1"/>
    </xf>
    <xf numFmtId="4" fontId="18" fillId="6" borderId="1" xfId="0" applyNumberFormat="1" applyFont="1" applyFill="1" applyBorder="1" applyAlignment="1">
      <alignment horizontal="center" vertical="center" wrapText="1"/>
    </xf>
    <xf numFmtId="0" fontId="18" fillId="6" borderId="1" xfId="0" applyFont="1" applyFill="1" applyBorder="1" applyAlignment="1">
      <alignment horizontal="left" vertical="center" wrapText="1"/>
    </xf>
    <xf numFmtId="0" fontId="19" fillId="12" borderId="1" xfId="0" applyFont="1" applyFill="1" applyBorder="1" applyAlignment="1">
      <alignment horizontal="center" vertical="center" wrapText="1"/>
    </xf>
    <xf numFmtId="4" fontId="18" fillId="6" borderId="12" xfId="0" applyNumberFormat="1" applyFont="1" applyFill="1" applyBorder="1" applyAlignment="1">
      <alignment horizontal="center" vertical="center" wrapText="1"/>
    </xf>
    <xf numFmtId="4" fontId="18" fillId="0" borderId="12" xfId="0" applyNumberFormat="1" applyFont="1" applyBorder="1" applyAlignment="1">
      <alignment horizontal="center" vertical="center" wrapText="1"/>
    </xf>
    <xf numFmtId="0" fontId="18" fillId="0" borderId="42" xfId="0" applyFont="1" applyBorder="1" applyAlignment="1">
      <alignment horizontal="center" vertical="center" wrapText="1"/>
    </xf>
    <xf numFmtId="4" fontId="18" fillId="0" borderId="42" xfId="0" applyNumberFormat="1" applyFont="1" applyBorder="1" applyAlignment="1">
      <alignment horizontal="center" vertical="center" wrapText="1"/>
    </xf>
    <xf numFmtId="0" fontId="18" fillId="0" borderId="20" xfId="0" applyFont="1" applyBorder="1" applyAlignment="1">
      <alignment horizontal="left"/>
    </xf>
    <xf numFmtId="0" fontId="18" fillId="0" borderId="20" xfId="0" applyFont="1" applyBorder="1" applyAlignment="1">
      <alignment horizontal="center"/>
    </xf>
    <xf numFmtId="2" fontId="18" fillId="0" borderId="20" xfId="0" applyNumberFormat="1" applyFont="1" applyBorder="1" applyAlignment="1">
      <alignment horizontal="center" vertical="center"/>
    </xf>
    <xf numFmtId="43" fontId="18" fillId="9" borderId="20" xfId="0" applyNumberFormat="1" applyFont="1" applyFill="1" applyBorder="1" applyAlignment="1">
      <alignment horizontal="center" vertical="center"/>
    </xf>
    <xf numFmtId="0" fontId="18" fillId="0" borderId="20" xfId="0" applyFont="1" applyBorder="1" applyAlignment="1">
      <alignment horizontal="left" vertical="center" wrapText="1"/>
    </xf>
    <xf numFmtId="0" fontId="18" fillId="0" borderId="20" xfId="0" applyFont="1" applyBorder="1" applyAlignment="1">
      <alignment horizontal="center" vertical="center" wrapText="1"/>
    </xf>
    <xf numFmtId="43" fontId="18" fillId="0" borderId="21" xfId="0" applyNumberFormat="1" applyFont="1" applyBorder="1" applyAlignment="1">
      <alignment horizontal="center" vertical="center"/>
    </xf>
    <xf numFmtId="43" fontId="18" fillId="0" borderId="20" xfId="0" applyNumberFormat="1" applyFont="1" applyBorder="1" applyAlignment="1">
      <alignment horizontal="center" vertical="center" wrapText="1"/>
    </xf>
    <xf numFmtId="2" fontId="18" fillId="0" borderId="1" xfId="0" applyNumberFormat="1" applyFont="1" applyBorder="1" applyAlignment="1">
      <alignment horizontal="center" vertical="center" wrapText="1"/>
    </xf>
    <xf numFmtId="2" fontId="18" fillId="0" borderId="12" xfId="0" applyNumberFormat="1" applyFont="1" applyBorder="1" applyAlignment="1">
      <alignment horizontal="center" vertical="center" wrapText="1"/>
    </xf>
    <xf numFmtId="2" fontId="18" fillId="0" borderId="1" xfId="0" applyNumberFormat="1" applyFont="1" applyBorder="1" applyAlignment="1">
      <alignment horizontal="center" vertical="center"/>
    </xf>
    <xf numFmtId="43" fontId="18" fillId="0" borderId="1" xfId="0" applyNumberFormat="1" applyFont="1" applyBorder="1" applyAlignment="1">
      <alignment horizontal="center" vertical="center"/>
    </xf>
    <xf numFmtId="0" fontId="18" fillId="0" borderId="16" xfId="0" applyFont="1" applyBorder="1" applyAlignment="1">
      <alignment horizontal="left" vertical="center" wrapText="1"/>
    </xf>
    <xf numFmtId="2" fontId="18" fillId="0" borderId="16" xfId="0" applyNumberFormat="1" applyFont="1" applyBorder="1" applyAlignment="1">
      <alignment horizontal="center" vertical="center" wrapText="1"/>
    </xf>
    <xf numFmtId="0" fontId="0" fillId="0" borderId="0" xfId="41" applyFont="1" applyAlignment="1">
      <alignment horizontal="right" vertical="center"/>
    </xf>
    <xf numFmtId="14" fontId="0" fillId="0" borderId="2" xfId="0" applyNumberFormat="1" applyFont="1" applyBorder="1" applyAlignment="1">
      <alignment horizontal="center" vertical="center"/>
    </xf>
    <xf numFmtId="0" fontId="18" fillId="5" borderId="1" xfId="0" applyFont="1" applyFill="1" applyBorder="1" applyAlignment="1">
      <alignment horizontal="right" vertical="center"/>
    </xf>
    <xf numFmtId="0" fontId="18" fillId="0" borderId="1" xfId="0" applyFont="1" applyFill="1" applyBorder="1" applyAlignment="1">
      <alignment horizontal="left" vertical="center"/>
    </xf>
    <xf numFmtId="0" fontId="18" fillId="5" borderId="0" xfId="0" applyFont="1" applyFill="1" applyBorder="1" applyAlignment="1">
      <alignment horizontal="right" vertical="center"/>
    </xf>
    <xf numFmtId="0" fontId="14" fillId="5" borderId="0" xfId="0" applyFont="1" applyFill="1" applyBorder="1" applyAlignment="1">
      <alignment horizontal="right" vertical="center"/>
    </xf>
    <xf numFmtId="0" fontId="14" fillId="0" borderId="0" xfId="0" applyFont="1" applyFill="1" applyBorder="1" applyAlignment="1">
      <alignment horizontal="left" vertical="center"/>
    </xf>
    <xf numFmtId="0" fontId="17" fillId="13" borderId="4" xfId="0" applyFont="1" applyFill="1" applyBorder="1" applyAlignment="1">
      <alignment horizontal="center" vertical="center"/>
    </xf>
    <xf numFmtId="0" fontId="17" fillId="13" borderId="5" xfId="0" applyFont="1" applyFill="1" applyBorder="1" applyAlignment="1">
      <alignment horizontal="center" vertical="center" wrapText="1"/>
    </xf>
    <xf numFmtId="0" fontId="17" fillId="13" borderId="6" xfId="0" applyFont="1" applyFill="1" applyBorder="1" applyAlignment="1">
      <alignment horizontal="center" vertical="center" wrapText="1"/>
    </xf>
    <xf numFmtId="0" fontId="18" fillId="13" borderId="31" xfId="0" applyFont="1" applyFill="1" applyBorder="1" applyAlignment="1">
      <alignment horizontal="center" vertical="center" wrapText="1"/>
    </xf>
    <xf numFmtId="0" fontId="19" fillId="12" borderId="42" xfId="0" applyFont="1" applyFill="1" applyBorder="1" applyAlignment="1">
      <alignment horizontal="center" vertical="center" wrapText="1"/>
    </xf>
    <xf numFmtId="0" fontId="19" fillId="6" borderId="0" xfId="0" applyFont="1" applyFill="1" applyAlignment="1">
      <alignment vertical="center"/>
    </xf>
    <xf numFmtId="0" fontId="19" fillId="6" borderId="2" xfId="0" applyFont="1" applyFill="1" applyBorder="1" applyAlignment="1">
      <alignment vertical="center"/>
    </xf>
    <xf numFmtId="0" fontId="19" fillId="0" borderId="0" xfId="0" applyFont="1" applyAlignment="1">
      <alignment vertical="center"/>
    </xf>
    <xf numFmtId="0" fontId="19" fillId="6" borderId="0" xfId="0" applyFont="1" applyFill="1" applyBorder="1" applyAlignment="1">
      <alignment vertical="center"/>
    </xf>
    <xf numFmtId="0" fontId="19" fillId="0" borderId="22" xfId="0" applyFont="1" applyBorder="1" applyAlignment="1">
      <alignment horizontal="center" vertical="center" wrapText="1"/>
    </xf>
    <xf numFmtId="4" fontId="19" fillId="0" borderId="23" xfId="0" applyNumberFormat="1" applyFont="1" applyBorder="1" applyAlignment="1">
      <alignment horizontal="center" vertical="center"/>
    </xf>
    <xf numFmtId="0" fontId="19" fillId="0" borderId="23" xfId="0" applyFont="1" applyBorder="1" applyAlignment="1">
      <alignment horizontal="left" vertical="center" wrapText="1"/>
    </xf>
    <xf numFmtId="0" fontId="19" fillId="0" borderId="23" xfId="0" applyFont="1" applyBorder="1" applyAlignment="1">
      <alignment horizontal="center" vertical="center" wrapText="1"/>
    </xf>
    <xf numFmtId="43" fontId="18" fillId="0" borderId="1" xfId="39" applyNumberFormat="1" applyFont="1" applyFill="1" applyBorder="1" applyAlignment="1" applyProtection="1">
      <alignment horizontal="center" vertical="center" wrapText="1"/>
    </xf>
    <xf numFmtId="43" fontId="18" fillId="0" borderId="1" xfId="0" applyNumberFormat="1" applyFont="1" applyBorder="1" applyAlignment="1">
      <alignment horizontal="center" vertical="center" wrapText="1"/>
    </xf>
    <xf numFmtId="0" fontId="18" fillId="6" borderId="1" xfId="0" applyFont="1" applyFill="1" applyBorder="1" applyAlignment="1">
      <alignment horizontal="center" vertical="center"/>
    </xf>
    <xf numFmtId="2" fontId="18" fillId="6" borderId="1" xfId="0" applyNumberFormat="1" applyFont="1" applyFill="1" applyBorder="1" applyAlignment="1">
      <alignment horizontal="center" vertical="center"/>
    </xf>
    <xf numFmtId="0" fontId="18" fillId="6" borderId="1" xfId="0" applyFont="1" applyFill="1" applyBorder="1" applyAlignment="1">
      <alignment horizontal="center" vertical="center" wrapText="1"/>
    </xf>
    <xf numFmtId="0" fontId="18" fillId="0" borderId="1" xfId="0" applyFont="1" applyBorder="1" applyAlignment="1">
      <alignment horizontal="left" vertical="top" wrapText="1"/>
    </xf>
    <xf numFmtId="43" fontId="18" fillId="0" borderId="16" xfId="22" applyNumberFormat="1" applyFont="1" applyFill="1" applyBorder="1" applyAlignment="1">
      <alignment horizontal="right" vertical="center" wrapText="1"/>
    </xf>
    <xf numFmtId="0" fontId="18" fillId="6" borderId="16" xfId="0" applyFont="1" applyFill="1" applyBorder="1" applyAlignment="1">
      <alignment horizontal="center" vertical="center" wrapText="1"/>
    </xf>
    <xf numFmtId="0" fontId="18" fillId="0" borderId="12" xfId="0" applyFont="1" applyBorder="1" applyAlignment="1">
      <alignment horizontal="left" vertical="top" wrapText="1"/>
    </xf>
    <xf numFmtId="2" fontId="18" fillId="0" borderId="12" xfId="0" applyNumberFormat="1" applyFont="1" applyBorder="1" applyAlignment="1">
      <alignment horizontal="center" vertical="center"/>
    </xf>
    <xf numFmtId="4" fontId="30" fillId="0" borderId="0" xfId="0" applyNumberFormat="1" applyFont="1" applyAlignment="1">
      <alignment vertical="center"/>
    </xf>
    <xf numFmtId="0" fontId="18" fillId="0" borderId="26" xfId="0" applyFont="1" applyFill="1" applyBorder="1" applyAlignment="1">
      <alignment horizontal="center" vertical="center" wrapText="1"/>
    </xf>
    <xf numFmtId="0" fontId="33" fillId="0" borderId="0" xfId="0" applyFont="1" applyAlignment="1">
      <alignment horizontal="left" vertical="top"/>
    </xf>
    <xf numFmtId="0" fontId="33" fillId="0" borderId="0" xfId="0" applyFont="1" applyAlignment="1">
      <alignment horizontal="left" vertical="center"/>
    </xf>
    <xf numFmtId="0" fontId="33" fillId="0" borderId="0" xfId="0" applyFont="1" applyAlignment="1">
      <alignment horizontal="center"/>
    </xf>
    <xf numFmtId="43" fontId="18" fillId="0" borderId="1" xfId="0" applyNumberFormat="1" applyFont="1" applyFill="1" applyBorder="1" applyAlignment="1">
      <alignment horizontal="center" vertical="center" wrapText="1"/>
    </xf>
    <xf numFmtId="43" fontId="18" fillId="0" borderId="12" xfId="0" applyNumberFormat="1" applyFont="1" applyFill="1" applyBorder="1" applyAlignment="1">
      <alignment horizontal="center" vertical="center" wrapText="1"/>
    </xf>
    <xf numFmtId="43" fontId="18" fillId="0" borderId="16" xfId="0" applyNumberFormat="1" applyFont="1" applyFill="1" applyBorder="1" applyAlignment="1">
      <alignment horizontal="center" vertical="center" wrapText="1"/>
    </xf>
    <xf numFmtId="43" fontId="42" fillId="0" borderId="16" xfId="0" applyNumberFormat="1" applyFont="1" applyFill="1" applyBorder="1" applyAlignment="1">
      <alignment horizontal="right" vertical="center" wrapText="1"/>
    </xf>
    <xf numFmtId="43" fontId="42" fillId="0" borderId="1" xfId="0" applyNumberFormat="1" applyFont="1" applyBorder="1" applyAlignment="1">
      <alignment horizontal="center" vertical="center" wrapText="1"/>
    </xf>
    <xf numFmtId="0" fontId="40" fillId="0" borderId="16" xfId="0" applyFont="1" applyBorder="1" applyAlignment="1">
      <alignment horizontal="center" vertical="center"/>
    </xf>
    <xf numFmtId="0" fontId="19" fillId="12" borderId="16" xfId="0" applyFont="1" applyFill="1" applyBorder="1" applyAlignment="1">
      <alignment horizontal="center" wrapText="1"/>
    </xf>
    <xf numFmtId="0" fontId="18" fillId="0" borderId="1" xfId="0" applyFont="1" applyBorder="1" applyAlignment="1">
      <alignment horizontal="center" vertical="center"/>
    </xf>
    <xf numFmtId="0" fontId="15" fillId="0" borderId="1" xfId="5" applyFont="1" applyBorder="1" applyAlignment="1">
      <alignment vertical="center" wrapText="1"/>
    </xf>
    <xf numFmtId="0" fontId="15" fillId="0" borderId="1" xfId="5" applyFont="1" applyBorder="1" applyAlignment="1">
      <alignment horizontal="center" vertical="center" wrapText="1"/>
    </xf>
    <xf numFmtId="0" fontId="44" fillId="12" borderId="1" xfId="0" applyFont="1" applyFill="1" applyBorder="1" applyAlignment="1">
      <alignment horizontal="left" vertical="center" wrapText="1"/>
    </xf>
    <xf numFmtId="0" fontId="19" fillId="12" borderId="1" xfId="0" applyFont="1" applyFill="1" applyBorder="1" applyAlignment="1">
      <alignment horizontal="left" vertical="center" wrapText="1"/>
    </xf>
    <xf numFmtId="0" fontId="19" fillId="12" borderId="1" xfId="0" applyFont="1" applyFill="1" applyBorder="1" applyAlignment="1">
      <alignment vertical="center" wrapText="1"/>
    </xf>
    <xf numFmtId="2" fontId="15" fillId="0" borderId="1" xfId="5" applyNumberFormat="1" applyFont="1" applyBorder="1" applyAlignment="1">
      <alignment horizontal="center" vertical="center" wrapText="1"/>
    </xf>
    <xf numFmtId="0" fontId="18" fillId="0" borderId="12" xfId="0" applyFont="1" applyBorder="1" applyAlignment="1">
      <alignment horizontal="center" vertical="center"/>
    </xf>
    <xf numFmtId="0" fontId="15" fillId="0" borderId="12" xfId="0" applyFont="1" applyBorder="1" applyAlignment="1">
      <alignment horizontal="left" vertical="center" wrapText="1"/>
    </xf>
    <xf numFmtId="0" fontId="18" fillId="0" borderId="37" xfId="0" applyFont="1" applyBorder="1" applyAlignment="1">
      <alignment horizontal="center" vertical="center"/>
    </xf>
    <xf numFmtId="43" fontId="18" fillId="6" borderId="1" xfId="0" applyNumberFormat="1" applyFont="1" applyFill="1" applyBorder="1" applyAlignment="1">
      <alignment horizontal="center" vertical="center"/>
    </xf>
    <xf numFmtId="43" fontId="18" fillId="6" borderId="3" xfId="0" applyNumberFormat="1" applyFont="1" applyFill="1" applyBorder="1" applyAlignment="1">
      <alignment horizontal="center" vertical="center"/>
    </xf>
    <xf numFmtId="43" fontId="18" fillId="0" borderId="3" xfId="0" applyNumberFormat="1" applyFont="1" applyBorder="1" applyAlignment="1">
      <alignment horizontal="center" vertical="center"/>
    </xf>
    <xf numFmtId="43" fontId="18" fillId="6" borderId="1" xfId="0" applyNumberFormat="1" applyFont="1" applyFill="1" applyBorder="1" applyAlignment="1">
      <alignment horizontal="center" vertical="center" wrapText="1"/>
    </xf>
    <xf numFmtId="43" fontId="18" fillId="6" borderId="12" xfId="0" applyNumberFormat="1" applyFont="1" applyFill="1" applyBorder="1" applyAlignment="1">
      <alignment horizontal="center" vertical="center" wrapText="1"/>
    </xf>
    <xf numFmtId="43" fontId="18" fillId="6" borderId="12" xfId="0" applyNumberFormat="1" applyFont="1" applyFill="1" applyBorder="1" applyAlignment="1">
      <alignment horizontal="center" vertical="center"/>
    </xf>
    <xf numFmtId="43" fontId="19" fillId="0" borderId="24" xfId="0" applyNumberFormat="1" applyFont="1" applyBorder="1" applyAlignment="1">
      <alignment vertical="center" wrapText="1"/>
    </xf>
    <xf numFmtId="3" fontId="8" fillId="7" borderId="16" xfId="0" applyNumberFormat="1" applyFont="1" applyFill="1" applyBorder="1" applyAlignment="1">
      <alignment horizontal="center" vertical="center" wrapText="1"/>
    </xf>
    <xf numFmtId="0" fontId="8" fillId="7" borderId="16" xfId="0" applyFont="1" applyFill="1" applyBorder="1" applyAlignment="1">
      <alignment horizontal="center" vertical="center" wrapText="1"/>
    </xf>
    <xf numFmtId="1" fontId="8" fillId="7" borderId="16" xfId="0" applyNumberFormat="1" applyFont="1" applyFill="1" applyBorder="1" applyAlignment="1">
      <alignment horizontal="center" vertical="center" wrapText="1"/>
    </xf>
    <xf numFmtId="4" fontId="18" fillId="0" borderId="1" xfId="0" applyNumberFormat="1" applyFont="1" applyBorder="1" applyAlignment="1">
      <alignment horizontal="center" vertical="center"/>
    </xf>
    <xf numFmtId="0" fontId="19" fillId="12" borderId="1" xfId="22" applyFont="1" applyFill="1" applyBorder="1" applyAlignment="1">
      <alignment horizontal="left" vertical="center" wrapText="1"/>
    </xf>
    <xf numFmtId="0" fontId="18" fillId="0" borderId="1" xfId="22" applyFont="1" applyFill="1" applyBorder="1" applyAlignment="1">
      <alignment horizontal="center" vertical="center" wrapText="1"/>
    </xf>
    <xf numFmtId="0" fontId="15" fillId="0" borderId="1" xfId="5" applyFont="1" applyFill="1" applyBorder="1" applyAlignment="1">
      <alignment vertical="center" wrapText="1"/>
    </xf>
    <xf numFmtId="0" fontId="15" fillId="0" borderId="1" xfId="0" applyFont="1" applyFill="1" applyBorder="1" applyAlignment="1">
      <alignment horizontal="left" vertical="center" wrapText="1"/>
    </xf>
    <xf numFmtId="0" fontId="19" fillId="0" borderId="1" xfId="0" applyFont="1" applyFill="1" applyBorder="1" applyAlignment="1">
      <alignment horizontal="center" vertical="center"/>
    </xf>
    <xf numFmtId="0" fontId="15" fillId="0" borderId="1" xfId="5" applyFont="1" applyFill="1" applyBorder="1" applyAlignment="1">
      <alignment horizontal="left" vertical="center" wrapText="1"/>
    </xf>
    <xf numFmtId="0" fontId="18" fillId="0" borderId="1" xfId="0" applyFont="1" applyFill="1" applyBorder="1" applyAlignment="1">
      <alignment vertical="center" wrapText="1"/>
    </xf>
    <xf numFmtId="43" fontId="18" fillId="0" borderId="1" xfId="0" applyNumberFormat="1" applyFont="1" applyFill="1" applyBorder="1" applyAlignment="1">
      <alignment horizontal="center" vertical="center"/>
    </xf>
    <xf numFmtId="0" fontId="40" fillId="0" borderId="26" xfId="0" applyFont="1" applyBorder="1" applyAlignment="1">
      <alignment horizontal="center" vertical="center"/>
    </xf>
    <xf numFmtId="4" fontId="18" fillId="0" borderId="26" xfId="0" applyNumberFormat="1" applyFont="1" applyFill="1" applyBorder="1" applyAlignment="1">
      <alignment horizontal="center" vertical="center"/>
    </xf>
    <xf numFmtId="0" fontId="19" fillId="12" borderId="26" xfId="22" applyFont="1" applyFill="1" applyBorder="1" applyAlignment="1">
      <alignment horizontal="left" vertical="center" wrapText="1"/>
    </xf>
    <xf numFmtId="0" fontId="18" fillId="0" borderId="26" xfId="22" applyFont="1" applyFill="1" applyBorder="1" applyAlignment="1">
      <alignment horizontal="center" vertical="center" wrapText="1"/>
    </xf>
    <xf numFmtId="43" fontId="18" fillId="0" borderId="26" xfId="22" applyNumberFormat="1" applyFont="1" applyFill="1" applyBorder="1" applyAlignment="1" applyProtection="1">
      <alignment horizontal="right" vertical="center" wrapText="1"/>
      <protection locked="0"/>
    </xf>
    <xf numFmtId="43" fontId="18" fillId="0" borderId="26" xfId="0" applyNumberFormat="1" applyFont="1" applyFill="1" applyBorder="1" applyAlignment="1">
      <alignment horizontal="right" vertical="center" wrapText="1"/>
    </xf>
    <xf numFmtId="43" fontId="42" fillId="0" borderId="26" xfId="0" applyNumberFormat="1" applyFont="1" applyFill="1" applyBorder="1" applyAlignment="1">
      <alignment horizontal="right" vertical="center" wrapText="1"/>
    </xf>
    <xf numFmtId="43" fontId="18" fillId="0" borderId="26" xfId="13" applyNumberFormat="1" applyFont="1" applyFill="1" applyBorder="1" applyAlignment="1">
      <alignment horizontal="center" vertical="center"/>
    </xf>
    <xf numFmtId="0" fontId="18" fillId="0" borderId="31" xfId="0" applyFont="1" applyBorder="1" applyAlignment="1">
      <alignment horizontal="center" vertical="center"/>
    </xf>
    <xf numFmtId="3" fontId="18" fillId="7" borderId="31" xfId="0" applyNumberFormat="1" applyFont="1" applyFill="1" applyBorder="1" applyAlignment="1">
      <alignment horizontal="center" vertical="center" wrapText="1"/>
    </xf>
    <xf numFmtId="0" fontId="15" fillId="0" borderId="31" xfId="0" applyFont="1" applyFill="1" applyBorder="1" applyAlignment="1">
      <alignment horizontal="left" vertical="center" wrapText="1"/>
    </xf>
    <xf numFmtId="0" fontId="18" fillId="0" borderId="31" xfId="0" applyFont="1" applyBorder="1" applyAlignment="1">
      <alignment horizontal="center" vertical="center" wrapText="1"/>
    </xf>
    <xf numFmtId="43" fontId="18" fillId="6" borderId="31" xfId="0" applyNumberFormat="1" applyFont="1" applyFill="1" applyBorder="1" applyAlignment="1">
      <alignment horizontal="center" vertical="center" wrapText="1"/>
    </xf>
    <xf numFmtId="43" fontId="18" fillId="6" borderId="31" xfId="0" applyNumberFormat="1" applyFont="1" applyFill="1" applyBorder="1" applyAlignment="1">
      <alignment horizontal="center" vertical="center"/>
    </xf>
    <xf numFmtId="43" fontId="18" fillId="0" borderId="31" xfId="0" applyNumberFormat="1" applyFont="1" applyFill="1" applyBorder="1" applyAlignment="1" applyProtection="1">
      <alignment horizontal="center" vertical="center" wrapText="1"/>
      <protection hidden="1"/>
    </xf>
    <xf numFmtId="43" fontId="18" fillId="5" borderId="31" xfId="0" applyNumberFormat="1" applyFont="1" applyFill="1" applyBorder="1" applyAlignment="1" applyProtection="1">
      <alignment horizontal="center" vertical="center" wrapText="1"/>
      <protection hidden="1"/>
    </xf>
    <xf numFmtId="43" fontId="18" fillId="0" borderId="31" xfId="39" applyNumberFormat="1" applyFont="1" applyFill="1" applyBorder="1" applyAlignment="1" applyProtection="1">
      <alignment horizontal="center" vertical="center" wrapText="1"/>
    </xf>
    <xf numFmtId="43" fontId="18" fillId="0" borderId="31" xfId="0" applyNumberFormat="1" applyFont="1" applyBorder="1" applyAlignment="1">
      <alignment horizontal="center" vertical="center" wrapText="1"/>
    </xf>
    <xf numFmtId="2" fontId="18" fillId="0" borderId="1" xfId="0" applyNumberFormat="1" applyFont="1" applyFill="1" applyBorder="1" applyAlignment="1">
      <alignment horizontal="center" vertical="center" wrapText="1"/>
    </xf>
    <xf numFmtId="2" fontId="18" fillId="0" borderId="1" xfId="22" applyNumberFormat="1" applyFont="1" applyFill="1" applyBorder="1" applyAlignment="1" applyProtection="1">
      <alignment horizontal="center" vertical="center" wrapText="1"/>
      <protection locked="0"/>
    </xf>
    <xf numFmtId="2" fontId="19" fillId="0" borderId="1" xfId="0" applyNumberFormat="1" applyFont="1" applyFill="1" applyBorder="1" applyAlignment="1">
      <alignment horizontal="center" vertical="center"/>
    </xf>
    <xf numFmtId="2" fontId="18" fillId="0" borderId="31" xfId="0" applyNumberFormat="1" applyFont="1" applyFill="1" applyBorder="1" applyAlignment="1">
      <alignment horizontal="center" vertical="center" wrapText="1"/>
    </xf>
    <xf numFmtId="0" fontId="33" fillId="0" borderId="0" xfId="28" applyFont="1" applyAlignment="1">
      <alignment vertical="center"/>
    </xf>
    <xf numFmtId="0" fontId="14" fillId="0" borderId="0" xfId="28" applyFont="1" applyAlignment="1">
      <alignment vertical="center"/>
    </xf>
    <xf numFmtId="0" fontId="14" fillId="0" borderId="0" xfId="42" applyFont="1" applyAlignment="1">
      <alignment vertical="center"/>
    </xf>
    <xf numFmtId="1" fontId="14" fillId="0" borderId="0" xfId="42" applyNumberFormat="1" applyFont="1" applyAlignment="1">
      <alignment vertical="center"/>
    </xf>
    <xf numFmtId="0" fontId="14" fillId="0" borderId="0" xfId="42" applyFont="1" applyAlignment="1">
      <alignment horizontal="right" vertical="center"/>
    </xf>
    <xf numFmtId="0" fontId="45" fillId="0" borderId="0" xfId="0" quotePrefix="1" applyFont="1" applyAlignment="1">
      <alignment horizontal="left" vertical="top" wrapText="1"/>
    </xf>
    <xf numFmtId="1" fontId="14" fillId="0" borderId="0" xfId="0" applyNumberFormat="1" applyFont="1" applyAlignment="1">
      <alignment horizontal="left" vertical="center"/>
    </xf>
    <xf numFmtId="0" fontId="19" fillId="6" borderId="2" xfId="0" applyFont="1" applyFill="1" applyBorder="1" applyAlignment="1">
      <alignment vertical="center" wrapText="1"/>
    </xf>
    <xf numFmtId="14" fontId="18" fillId="0" borderId="2" xfId="0" applyNumberFormat="1" applyFont="1" applyFill="1" applyBorder="1" applyAlignment="1">
      <alignment horizontal="center" vertical="center"/>
    </xf>
    <xf numFmtId="0" fontId="8" fillId="8" borderId="38" xfId="0" applyFont="1" applyFill="1" applyBorder="1" applyAlignment="1">
      <alignment vertical="center"/>
    </xf>
    <xf numFmtId="2" fontId="8" fillId="5" borderId="38" xfId="0" applyNumberFormat="1" applyFont="1" applyFill="1" applyBorder="1" applyAlignment="1">
      <alignment vertical="center"/>
    </xf>
    <xf numFmtId="0" fontId="8" fillId="0" borderId="23" xfId="0" applyFont="1" applyBorder="1" applyAlignment="1">
      <alignment vertical="center"/>
    </xf>
    <xf numFmtId="0" fontId="19" fillId="8" borderId="38" xfId="0" applyFont="1" applyFill="1" applyBorder="1" applyAlignment="1">
      <alignment vertical="center" wrapText="1"/>
    </xf>
    <xf numFmtId="43" fontId="8" fillId="0" borderId="1" xfId="0" applyNumberFormat="1" applyFont="1" applyBorder="1" applyAlignment="1">
      <alignment horizontal="center" vertical="center"/>
    </xf>
    <xf numFmtId="0" fontId="18" fillId="6" borderId="0" xfId="0" applyFont="1" applyFill="1" applyAlignment="1">
      <alignment vertical="center" wrapText="1"/>
    </xf>
    <xf numFmtId="0" fontId="18" fillId="6" borderId="0" xfId="23" applyFont="1" applyFill="1" applyAlignment="1">
      <alignment vertical="center" wrapText="1"/>
    </xf>
    <xf numFmtId="43" fontId="19" fillId="0" borderId="26" xfId="0" applyNumberFormat="1" applyFont="1" applyFill="1" applyBorder="1" applyAlignment="1">
      <alignment horizontal="right" vertical="center" wrapText="1"/>
    </xf>
    <xf numFmtId="0" fontId="18" fillId="8" borderId="0" xfId="0" applyFont="1" applyFill="1" applyBorder="1" applyAlignment="1">
      <alignment vertical="center" wrapText="1"/>
    </xf>
    <xf numFmtId="0" fontId="18" fillId="0" borderId="26" xfId="0" applyFont="1" applyBorder="1" applyAlignment="1">
      <alignment horizontal="center" vertical="center" wrapText="1"/>
    </xf>
    <xf numFmtId="49" fontId="19" fillId="12" borderId="26" xfId="0" applyNumberFormat="1" applyFont="1" applyFill="1" applyBorder="1" applyAlignment="1">
      <alignment vertical="center" wrapText="1"/>
    </xf>
    <xf numFmtId="0" fontId="18" fillId="0" borderId="26" xfId="0" applyFont="1" applyBorder="1" applyAlignment="1">
      <alignment horizontal="center"/>
    </xf>
    <xf numFmtId="0" fontId="18" fillId="0" borderId="1" xfId="0" applyFont="1" applyBorder="1" applyAlignment="1">
      <alignment horizontal="left" wrapText="1"/>
    </xf>
    <xf numFmtId="49" fontId="19" fillId="12" borderId="1" xfId="0" applyNumberFormat="1" applyFont="1" applyFill="1" applyBorder="1" applyAlignment="1">
      <alignment vertical="center" wrapText="1"/>
    </xf>
    <xf numFmtId="49" fontId="18" fillId="0" borderId="1" xfId="0" applyNumberFormat="1" applyFont="1" applyBorder="1" applyAlignment="1">
      <alignment vertical="center" wrapText="1"/>
    </xf>
    <xf numFmtId="0" fontId="18" fillId="0" borderId="12" xfId="0" applyFont="1" applyBorder="1" applyAlignment="1">
      <alignment horizontal="left" wrapText="1"/>
    </xf>
    <xf numFmtId="0" fontId="19" fillId="0" borderId="37" xfId="0" applyFont="1" applyBorder="1" applyAlignment="1">
      <alignment horizontal="center" vertical="center"/>
    </xf>
    <xf numFmtId="0" fontId="19" fillId="0" borderId="0" xfId="28" applyFont="1" applyAlignment="1">
      <alignment vertical="center"/>
    </xf>
    <xf numFmtId="0" fontId="18" fillId="0" borderId="0" xfId="28" applyFont="1" applyAlignment="1">
      <alignment vertical="center"/>
    </xf>
    <xf numFmtId="0" fontId="18" fillId="0" borderId="0" xfId="42" applyFont="1" applyAlignment="1">
      <alignment vertical="center"/>
    </xf>
    <xf numFmtId="1" fontId="18" fillId="0" borderId="0" xfId="42" applyNumberFormat="1" applyFont="1" applyAlignment="1">
      <alignment vertical="center"/>
    </xf>
    <xf numFmtId="0" fontId="18" fillId="0" borderId="0" xfId="42" applyFont="1" applyAlignment="1">
      <alignment horizontal="right" vertical="center"/>
    </xf>
    <xf numFmtId="0" fontId="29" fillId="0" borderId="0" xfId="0" quotePrefix="1" applyFont="1" applyAlignment="1">
      <alignment horizontal="left" vertical="top" wrapText="1"/>
    </xf>
    <xf numFmtId="1" fontId="18" fillId="0" borderId="0" xfId="0" applyNumberFormat="1" applyFont="1" applyAlignment="1">
      <alignment horizontal="left" vertical="center"/>
    </xf>
    <xf numFmtId="0" fontId="18" fillId="0" borderId="0" xfId="41" applyFont="1" applyFill="1" applyAlignment="1">
      <alignment horizontal="right" vertical="center"/>
    </xf>
    <xf numFmtId="0" fontId="15" fillId="0" borderId="1" xfId="0" applyFont="1" applyBorder="1" applyAlignment="1">
      <alignment horizontal="center" vertical="center"/>
    </xf>
    <xf numFmtId="0" fontId="18" fillId="0" borderId="1" xfId="0" applyFont="1" applyFill="1" applyBorder="1" applyAlignment="1">
      <alignment horizontal="left" vertical="center" wrapText="1"/>
    </xf>
    <xf numFmtId="165" fontId="18" fillId="0" borderId="1" xfId="0" applyNumberFormat="1" applyFont="1" applyFill="1" applyBorder="1" applyAlignment="1">
      <alignment horizontal="center" vertical="center" wrapText="1"/>
    </xf>
    <xf numFmtId="1" fontId="15" fillId="0" borderId="1" xfId="0" applyNumberFormat="1" applyFont="1" applyFill="1" applyBorder="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wrapText="1"/>
    </xf>
    <xf numFmtId="165" fontId="18" fillId="0" borderId="1" xfId="0" applyNumberFormat="1" applyFont="1" applyFill="1" applyBorder="1" applyAlignment="1">
      <alignment horizontal="center" vertical="center"/>
    </xf>
    <xf numFmtId="2" fontId="15" fillId="0" borderId="1" xfId="0" applyNumberFormat="1" applyFont="1" applyFill="1" applyBorder="1" applyAlignment="1">
      <alignment horizontal="center" vertical="center" wrapText="1"/>
    </xf>
    <xf numFmtId="0" fontId="18" fillId="0" borderId="26" xfId="0" quotePrefix="1" applyFont="1" applyBorder="1" applyAlignment="1">
      <alignment horizontal="center" vertical="center"/>
    </xf>
    <xf numFmtId="0" fontId="44" fillId="12" borderId="26" xfId="0" applyFont="1" applyFill="1" applyBorder="1" applyAlignment="1">
      <alignment horizontal="left" vertical="center" wrapText="1"/>
    </xf>
    <xf numFmtId="2" fontId="18" fillId="0" borderId="26" xfId="0" applyNumberFormat="1" applyFont="1" applyFill="1" applyBorder="1" applyAlignment="1">
      <alignment horizontal="center" vertical="center"/>
    </xf>
    <xf numFmtId="0" fontId="18" fillId="0" borderId="26" xfId="0" applyFont="1" applyFill="1" applyBorder="1" applyAlignment="1">
      <alignment vertical="center"/>
    </xf>
    <xf numFmtId="0" fontId="15" fillId="0" borderId="12" xfId="0" applyFont="1" applyBorder="1" applyAlignment="1">
      <alignment horizontal="center" vertical="center"/>
    </xf>
    <xf numFmtId="0" fontId="18" fillId="0" borderId="12" xfId="0" applyFont="1" applyBorder="1" applyAlignment="1">
      <alignment vertical="center" wrapText="1"/>
    </xf>
    <xf numFmtId="0" fontId="15" fillId="0" borderId="1" xfId="0" applyFont="1" applyBorder="1" applyAlignment="1">
      <alignment wrapText="1"/>
    </xf>
    <xf numFmtId="166" fontId="18" fillId="5" borderId="1" xfId="0" applyNumberFormat="1" applyFont="1" applyFill="1" applyBorder="1" applyAlignment="1" applyProtection="1">
      <alignment horizontal="center" vertical="center" wrapText="1"/>
      <protection hidden="1"/>
    </xf>
    <xf numFmtId="0" fontId="15" fillId="0" borderId="1" xfId="0" applyFont="1" applyBorder="1" applyAlignment="1">
      <alignment horizontal="left" wrapText="1"/>
    </xf>
    <xf numFmtId="49" fontId="18" fillId="0" borderId="1" xfId="0" applyNumberFormat="1" applyFont="1" applyBorder="1" applyAlignment="1">
      <alignment horizontal="left" vertical="center" wrapText="1"/>
    </xf>
    <xf numFmtId="0" fontId="18" fillId="0" borderId="1" xfId="0" applyFont="1" applyBorder="1" applyAlignment="1">
      <alignment wrapText="1"/>
    </xf>
    <xf numFmtId="0" fontId="18" fillId="5" borderId="1" xfId="0" applyFont="1" applyFill="1" applyBorder="1" applyAlignment="1">
      <alignment horizontal="center" vertical="center"/>
    </xf>
    <xf numFmtId="49" fontId="18" fillId="0" borderId="1" xfId="0" applyNumberFormat="1" applyFont="1" applyBorder="1" applyAlignment="1">
      <alignment horizontal="center" vertical="center"/>
    </xf>
    <xf numFmtId="0" fontId="44" fillId="12" borderId="1" xfId="0" applyFont="1" applyFill="1" applyBorder="1" applyAlignment="1">
      <alignment wrapText="1"/>
    </xf>
    <xf numFmtId="0" fontId="18" fillId="0" borderId="1" xfId="0" applyNumberFormat="1" applyFont="1" applyBorder="1" applyAlignment="1">
      <alignment horizontal="center" vertical="center"/>
    </xf>
    <xf numFmtId="0" fontId="19" fillId="12" borderId="1" xfId="0" applyFont="1" applyFill="1" applyBorder="1" applyAlignment="1">
      <alignment wrapText="1"/>
    </xf>
    <xf numFmtId="49" fontId="19" fillId="12" borderId="1" xfId="0" applyNumberFormat="1" applyFont="1" applyFill="1" applyBorder="1" applyAlignment="1">
      <alignment vertical="center"/>
    </xf>
    <xf numFmtId="0" fontId="15" fillId="0" borderId="26" xfId="0" applyFont="1" applyBorder="1" applyAlignment="1">
      <alignment horizontal="center" vertical="center"/>
    </xf>
    <xf numFmtId="0" fontId="19" fillId="0" borderId="26" xfId="0" applyFont="1" applyBorder="1" applyAlignment="1">
      <alignment horizontal="center" vertical="center"/>
    </xf>
    <xf numFmtId="0" fontId="18" fillId="0" borderId="31" xfId="0" applyNumberFormat="1" applyFont="1" applyBorder="1" applyAlignment="1">
      <alignment horizontal="center" vertical="center"/>
    </xf>
    <xf numFmtId="0" fontId="18" fillId="0" borderId="31" xfId="0" applyFont="1" applyBorder="1" applyAlignment="1">
      <alignment wrapText="1"/>
    </xf>
    <xf numFmtId="0" fontId="18" fillId="5" borderId="31" xfId="0" applyFont="1" applyFill="1" applyBorder="1" applyAlignment="1">
      <alignment horizontal="center" vertical="center"/>
    </xf>
    <xf numFmtId="43" fontId="18" fillId="0" borderId="1" xfId="0" applyNumberFormat="1" applyFont="1" applyBorder="1" applyAlignment="1" applyProtection="1">
      <alignment horizontal="center" vertical="center" wrapText="1"/>
      <protection hidden="1"/>
    </xf>
    <xf numFmtId="43" fontId="42" fillId="0" borderId="1" xfId="0" applyNumberFormat="1" applyFont="1" applyFill="1" applyBorder="1" applyAlignment="1">
      <alignment horizontal="center" vertical="center" wrapText="1"/>
    </xf>
    <xf numFmtId="164" fontId="18" fillId="0" borderId="1" xfId="0" applyNumberFormat="1" applyFont="1" applyFill="1" applyBorder="1" applyAlignment="1">
      <alignment horizontal="center" vertical="center"/>
    </xf>
    <xf numFmtId="0" fontId="18" fillId="0" borderId="1" xfId="14" applyFont="1" applyFill="1" applyBorder="1" applyAlignment="1">
      <alignment vertical="center" wrapText="1"/>
    </xf>
    <xf numFmtId="49" fontId="18" fillId="0" borderId="1" xfId="14" applyNumberFormat="1" applyFont="1" applyFill="1" applyBorder="1" applyAlignment="1">
      <alignment horizontal="center" vertical="center" wrapText="1"/>
    </xf>
    <xf numFmtId="0" fontId="18" fillId="0" borderId="1" xfId="14" applyFont="1" applyFill="1" applyBorder="1" applyAlignment="1">
      <alignment horizontal="center" vertical="center" wrapText="1"/>
    </xf>
    <xf numFmtId="0" fontId="18" fillId="0" borderId="12" xfId="14" applyFont="1" applyFill="1" applyBorder="1" applyAlignment="1">
      <alignment vertical="center" wrapText="1"/>
    </xf>
    <xf numFmtId="0" fontId="18" fillId="0" borderId="1" xfId="16" applyFont="1" applyFill="1" applyBorder="1" applyAlignment="1">
      <alignment vertical="center" wrapText="1"/>
    </xf>
    <xf numFmtId="2" fontId="18" fillId="0" borderId="1" xfId="0" applyNumberFormat="1" applyFont="1" applyFill="1" applyBorder="1" applyAlignment="1" applyProtection="1">
      <alignment horizontal="center" vertical="center" wrapText="1"/>
      <protection hidden="1"/>
    </xf>
    <xf numFmtId="0" fontId="46" fillId="12" borderId="1" xfId="0" applyFont="1" applyFill="1" applyBorder="1" applyAlignment="1">
      <alignment horizontal="left" vertical="center"/>
    </xf>
    <xf numFmtId="49" fontId="18" fillId="0" borderId="1" xfId="14" applyNumberFormat="1" applyFont="1" applyFill="1" applyBorder="1" applyAlignment="1">
      <alignment horizontal="center" vertical="center"/>
    </xf>
    <xf numFmtId="0" fontId="18" fillId="0" borderId="1" xfId="14" applyFont="1" applyFill="1" applyBorder="1" applyAlignment="1">
      <alignment horizontal="center" vertical="center"/>
    </xf>
    <xf numFmtId="0" fontId="46" fillId="12" borderId="1" xfId="14" applyFont="1" applyFill="1" applyBorder="1" applyAlignment="1">
      <alignment vertical="center"/>
    </xf>
    <xf numFmtId="0" fontId="46" fillId="0" borderId="1" xfId="14" applyFont="1" applyFill="1" applyBorder="1" applyAlignment="1">
      <alignment vertical="center"/>
    </xf>
    <xf numFmtId="0" fontId="19" fillId="12" borderId="1" xfId="14" applyFont="1" applyFill="1" applyBorder="1" applyAlignment="1">
      <alignment horizontal="left" vertical="center"/>
    </xf>
    <xf numFmtId="0" fontId="18" fillId="0" borderId="1" xfId="8" applyFont="1" applyFill="1" applyBorder="1" applyAlignment="1">
      <alignment horizontal="left" vertical="center" wrapText="1"/>
    </xf>
    <xf numFmtId="0" fontId="46" fillId="12" borderId="1" xfId="14" applyFont="1" applyFill="1" applyBorder="1" applyAlignment="1">
      <alignment horizontal="left" vertical="center"/>
    </xf>
    <xf numFmtId="0" fontId="27" fillId="0" borderId="1" xfId="14" applyFont="1" applyFill="1" applyBorder="1" applyAlignment="1">
      <alignment horizontal="center" vertical="center"/>
    </xf>
    <xf numFmtId="0" fontId="19" fillId="0" borderId="2" xfId="0" applyFont="1" applyBorder="1" applyAlignment="1">
      <alignment vertical="center"/>
    </xf>
    <xf numFmtId="49" fontId="18" fillId="0" borderId="12" xfId="0" applyNumberFormat="1" applyFont="1" applyBorder="1" applyAlignment="1">
      <alignment horizontal="center" vertical="center"/>
    </xf>
    <xf numFmtId="0" fontId="18" fillId="0" borderId="1" xfId="4" applyFont="1" applyFill="1" applyBorder="1" applyAlignment="1">
      <alignment horizontal="left" vertical="center" wrapText="1"/>
    </xf>
    <xf numFmtId="0" fontId="46" fillId="12" borderId="26" xfId="14" applyFont="1" applyFill="1" applyBorder="1" applyAlignment="1">
      <alignment vertical="center"/>
    </xf>
    <xf numFmtId="0" fontId="46" fillId="0" borderId="26" xfId="14" applyFont="1" applyFill="1" applyBorder="1" applyAlignment="1">
      <alignment vertical="center"/>
    </xf>
    <xf numFmtId="166" fontId="18" fillId="0" borderId="1" xfId="0" applyNumberFormat="1" applyFont="1" applyFill="1" applyBorder="1" applyAlignment="1" applyProtection="1">
      <alignment horizontal="center" vertical="center" wrapText="1"/>
      <protection hidden="1"/>
    </xf>
    <xf numFmtId="49" fontId="18" fillId="0" borderId="12" xfId="14" applyNumberFormat="1" applyFont="1" applyFill="1" applyBorder="1" applyAlignment="1">
      <alignment horizontal="center" vertical="center"/>
    </xf>
    <xf numFmtId="0" fontId="18" fillId="0" borderId="12" xfId="14" applyFont="1" applyFill="1" applyBorder="1" applyAlignment="1">
      <alignment horizontal="center" vertical="center"/>
    </xf>
    <xf numFmtId="43" fontId="46" fillId="0" borderId="1" xfId="14" applyNumberFormat="1" applyFont="1" applyFill="1" applyBorder="1" applyAlignment="1">
      <alignment vertical="center"/>
    </xf>
    <xf numFmtId="43" fontId="18" fillId="0" borderId="1" xfId="0" applyNumberFormat="1" applyFont="1" applyFill="1" applyBorder="1" applyAlignment="1">
      <alignment vertical="center" wrapText="1"/>
    </xf>
    <xf numFmtId="43" fontId="18" fillId="0" borderId="12" xfId="0" applyNumberFormat="1" applyFont="1" applyFill="1" applyBorder="1" applyAlignment="1" applyProtection="1">
      <alignment horizontal="center" vertical="center" wrapText="1"/>
      <protection hidden="1"/>
    </xf>
    <xf numFmtId="4" fontId="19" fillId="0" borderId="38" xfId="0" applyNumberFormat="1" applyFont="1" applyFill="1" applyBorder="1" applyAlignment="1">
      <alignment horizontal="center" vertical="center"/>
    </xf>
    <xf numFmtId="43" fontId="21" fillId="0" borderId="1" xfId="12" applyNumberFormat="1" applyFont="1" applyBorder="1" applyAlignment="1">
      <alignment horizontal="center" vertical="center" wrapText="1"/>
    </xf>
    <xf numFmtId="43" fontId="27" fillId="0" borderId="21" xfId="0" applyNumberFormat="1" applyFont="1" applyBorder="1" applyAlignment="1">
      <alignment horizontal="center" vertical="center"/>
    </xf>
    <xf numFmtId="43" fontId="27" fillId="0" borderId="45" xfId="0" applyNumberFormat="1" applyFont="1" applyBorder="1" applyAlignment="1">
      <alignment horizontal="center" vertical="center"/>
    </xf>
    <xf numFmtId="0" fontId="44" fillId="12" borderId="16" xfId="0" applyFont="1" applyFill="1" applyBorder="1" applyAlignment="1">
      <alignment horizontal="center" vertical="center" wrapText="1"/>
    </xf>
    <xf numFmtId="0" fontId="15" fillId="0" borderId="16" xfId="0" applyFont="1" applyBorder="1" applyAlignment="1">
      <alignment horizontal="center" vertical="center" wrapText="1"/>
    </xf>
    <xf numFmtId="4" fontId="15" fillId="0" borderId="16" xfId="0" applyNumberFormat="1" applyFont="1" applyBorder="1" applyAlignment="1">
      <alignment horizontal="center" vertical="center" wrapText="1"/>
    </xf>
    <xf numFmtId="0" fontId="15" fillId="0" borderId="1" xfId="0" applyFont="1" applyBorder="1" applyAlignment="1">
      <alignment horizontal="center" vertical="center" wrapText="1"/>
    </xf>
    <xf numFmtId="4" fontId="15" fillId="0" borderId="1" xfId="0" applyNumberFormat="1" applyFont="1" applyBorder="1" applyAlignment="1">
      <alignment horizontal="center" vertical="center" wrapText="1"/>
    </xf>
    <xf numFmtId="4" fontId="15" fillId="0" borderId="1" xfId="0" applyNumberFormat="1" applyFont="1" applyFill="1" applyBorder="1" applyAlignment="1">
      <alignment horizontal="center" vertical="center" wrapText="1"/>
    </xf>
    <xf numFmtId="0" fontId="44" fillId="0" borderId="1" xfId="0" applyFont="1" applyBorder="1" applyAlignment="1">
      <alignment horizontal="center" vertical="center" wrapText="1"/>
    </xf>
    <xf numFmtId="0" fontId="15" fillId="0" borderId="12" xfId="0" applyFont="1" applyBorder="1" applyAlignment="1">
      <alignment horizontal="center" vertical="center" wrapText="1"/>
    </xf>
    <xf numFmtId="4" fontId="15" fillId="0" borderId="12" xfId="0" applyNumberFormat="1" applyFont="1" applyFill="1" applyBorder="1" applyAlignment="1">
      <alignment horizontal="center" vertical="center" wrapText="1"/>
    </xf>
    <xf numFmtId="0" fontId="9" fillId="6" borderId="0" xfId="0" applyFont="1" applyFill="1" applyAlignment="1">
      <alignment vertical="center"/>
    </xf>
    <xf numFmtId="0" fontId="8" fillId="0" borderId="0" xfId="0" applyFont="1" applyAlignment="1">
      <alignment vertical="center" wrapText="1"/>
    </xf>
    <xf numFmtId="0" fontId="8" fillId="0" borderId="0" xfId="0" applyFont="1" applyAlignment="1">
      <alignment horizontal="right" vertical="center"/>
    </xf>
    <xf numFmtId="43" fontId="9" fillId="0" borderId="2" xfId="0" applyNumberFormat="1" applyFont="1" applyBorder="1" applyAlignment="1">
      <alignment vertical="center"/>
    </xf>
    <xf numFmtId="0" fontId="8" fillId="0" borderId="0" xfId="41" applyFont="1" applyAlignment="1">
      <alignment horizontal="right" vertical="center"/>
    </xf>
    <xf numFmtId="14" fontId="8" fillId="0" borderId="2" xfId="0" applyNumberFormat="1" applyFont="1" applyBorder="1" applyAlignment="1">
      <alignment horizontal="center" vertical="center"/>
    </xf>
    <xf numFmtId="0" fontId="9" fillId="6" borderId="2" xfId="0" applyFont="1" applyFill="1" applyBorder="1" applyAlignment="1">
      <alignment vertical="center"/>
    </xf>
    <xf numFmtId="3" fontId="49" fillId="7" borderId="39" xfId="0" applyNumberFormat="1" applyFont="1" applyFill="1" applyBorder="1" applyAlignment="1">
      <alignment horizontal="center" vertical="center" wrapText="1"/>
    </xf>
    <xf numFmtId="3" fontId="49" fillId="7" borderId="40" xfId="0" applyNumberFormat="1" applyFont="1" applyFill="1" applyBorder="1" applyAlignment="1">
      <alignment horizontal="center" vertical="center" wrapText="1"/>
    </xf>
    <xf numFmtId="0" fontId="49" fillId="7" borderId="40" xfId="0" applyFont="1" applyFill="1" applyBorder="1" applyAlignment="1">
      <alignment horizontal="center" vertical="center" wrapText="1"/>
    </xf>
    <xf numFmtId="1" fontId="49" fillId="7" borderId="40" xfId="0" applyNumberFormat="1" applyFont="1" applyFill="1" applyBorder="1" applyAlignment="1">
      <alignment horizontal="center" vertical="center" wrapText="1"/>
    </xf>
    <xf numFmtId="0" fontId="49" fillId="7" borderId="41" xfId="0" applyFont="1" applyFill="1" applyBorder="1" applyAlignment="1">
      <alignment horizontal="center" vertical="center" wrapText="1"/>
    </xf>
    <xf numFmtId="0" fontId="9" fillId="13" borderId="16" xfId="0" applyFont="1" applyFill="1" applyBorder="1" applyAlignment="1">
      <alignment horizontal="center" vertical="center" wrapText="1"/>
    </xf>
    <xf numFmtId="43" fontId="8" fillId="7" borderId="1" xfId="0" applyNumberFormat="1" applyFont="1" applyFill="1" applyBorder="1" applyAlignment="1">
      <alignment horizontal="center" vertical="center" wrapText="1"/>
    </xf>
    <xf numFmtId="0" fontId="8" fillId="0" borderId="1" xfId="0" applyFont="1" applyBorder="1" applyAlignment="1">
      <alignment horizontal="center" vertical="center" wrapText="1"/>
    </xf>
    <xf numFmtId="1" fontId="8" fillId="0" borderId="1" xfId="0" applyNumberFormat="1" applyFont="1" applyBorder="1" applyAlignment="1">
      <alignment horizontal="center" vertical="center" wrapText="1"/>
    </xf>
    <xf numFmtId="0" fontId="8" fillId="0" borderId="1" xfId="0" applyFont="1" applyBorder="1" applyAlignment="1">
      <alignment vertical="center" wrapText="1"/>
    </xf>
    <xf numFmtId="43" fontId="8" fillId="0" borderId="1" xfId="0" applyNumberFormat="1" applyFont="1" applyBorder="1" applyAlignment="1">
      <alignment horizontal="center" vertical="center" wrapText="1"/>
    </xf>
    <xf numFmtId="0" fontId="9" fillId="12" borderId="1" xfId="0" applyFont="1" applyFill="1" applyBorder="1" applyAlignment="1">
      <alignment horizontal="center" vertical="center" wrapText="1"/>
    </xf>
    <xf numFmtId="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31" xfId="0" applyFont="1" applyBorder="1" applyAlignment="1">
      <alignment horizontal="center" vertical="center" wrapText="1"/>
    </xf>
    <xf numFmtId="3" fontId="8" fillId="7" borderId="31" xfId="0" applyNumberFormat="1" applyFont="1" applyFill="1" applyBorder="1" applyAlignment="1">
      <alignment horizontal="center" vertical="center" wrapText="1"/>
    </xf>
    <xf numFmtId="0" fontId="8" fillId="0" borderId="31" xfId="0" applyFont="1" applyBorder="1" applyAlignment="1">
      <alignment horizontal="left" vertical="center" wrapText="1"/>
    </xf>
    <xf numFmtId="4" fontId="8" fillId="0" borderId="31" xfId="0" applyNumberFormat="1" applyFont="1" applyBorder="1" applyAlignment="1">
      <alignment horizontal="center" vertical="center" wrapText="1"/>
    </xf>
    <xf numFmtId="43" fontId="8" fillId="0" borderId="31" xfId="0" applyNumberFormat="1" applyFont="1" applyBorder="1" applyAlignment="1">
      <alignment horizontal="center" vertical="center"/>
    </xf>
    <xf numFmtId="43" fontId="8" fillId="0" borderId="31" xfId="0" applyNumberFormat="1" applyFont="1" applyBorder="1" applyAlignment="1">
      <alignment horizontal="center" vertical="center" wrapText="1"/>
    </xf>
    <xf numFmtId="0" fontId="8" fillId="0" borderId="37" xfId="0" applyFont="1" applyBorder="1" applyAlignment="1">
      <alignment vertical="center" wrapText="1"/>
    </xf>
    <xf numFmtId="0" fontId="8" fillId="0" borderId="38" xfId="0" applyFont="1" applyBorder="1" applyAlignment="1">
      <alignment vertical="center" wrapText="1"/>
    </xf>
    <xf numFmtId="0" fontId="9" fillId="0" borderId="38" xfId="0" applyFont="1" applyFill="1" applyBorder="1" applyAlignment="1">
      <alignment horizontal="right" vertical="center"/>
    </xf>
    <xf numFmtId="43" fontId="9" fillId="0" borderId="38" xfId="0" applyNumberFormat="1" applyFont="1" applyBorder="1" applyAlignment="1">
      <alignment vertical="center" wrapText="1"/>
    </xf>
    <xf numFmtId="0" fontId="8" fillId="0" borderId="0" xfId="0" applyFont="1" applyBorder="1" applyAlignment="1">
      <alignment vertical="center" wrapText="1"/>
    </xf>
    <xf numFmtId="4" fontId="8" fillId="0" borderId="0" xfId="0" applyNumberFormat="1" applyFont="1" applyAlignment="1">
      <alignment horizontal="left" vertical="center" wrapText="1"/>
    </xf>
    <xf numFmtId="43" fontId="8" fillId="0" borderId="1" xfId="39" applyNumberFormat="1" applyFont="1" applyFill="1" applyBorder="1" applyAlignment="1" applyProtection="1">
      <alignment horizontal="center" vertical="center" wrapText="1"/>
    </xf>
    <xf numFmtId="43" fontId="8" fillId="0" borderId="31" xfId="39" applyNumberFormat="1" applyFont="1" applyFill="1" applyBorder="1" applyAlignment="1" applyProtection="1">
      <alignment horizontal="center" vertical="center" wrapText="1"/>
    </xf>
    <xf numFmtId="0" fontId="8" fillId="0" borderId="2" xfId="0" applyFont="1" applyBorder="1"/>
    <xf numFmtId="0" fontId="8" fillId="0" borderId="0" xfId="0" applyFont="1" applyAlignment="1">
      <alignment horizontal="left" vertical="center"/>
    </xf>
    <xf numFmtId="165" fontId="8" fillId="0" borderId="0" xfId="0" applyNumberFormat="1" applyFont="1" applyAlignment="1">
      <alignment horizontal="left" vertical="center"/>
    </xf>
    <xf numFmtId="0" fontId="8" fillId="0" borderId="0" xfId="0" applyFont="1"/>
    <xf numFmtId="0" fontId="8" fillId="0" borderId="0" xfId="0" applyFont="1" applyAlignment="1">
      <alignment horizontal="left" vertical="top"/>
    </xf>
    <xf numFmtId="0" fontId="8" fillId="0" borderId="0" xfId="0" applyFont="1" applyAlignment="1">
      <alignment horizontal="center"/>
    </xf>
    <xf numFmtId="0" fontId="8" fillId="0" borderId="19" xfId="0" applyFont="1" applyBorder="1" applyAlignment="1">
      <alignment vertical="center"/>
    </xf>
    <xf numFmtId="0" fontId="8" fillId="0" borderId="19" xfId="0" applyFont="1" applyBorder="1" applyAlignment="1">
      <alignment horizontal="left" vertical="center"/>
    </xf>
    <xf numFmtId="0" fontId="8" fillId="0" borderId="19" xfId="0" applyFont="1" applyBorder="1"/>
    <xf numFmtId="9" fontId="19" fillId="0" borderId="16" xfId="0" applyNumberFormat="1" applyFont="1" applyFill="1" applyBorder="1" applyAlignment="1">
      <alignment horizontal="right" vertical="center" wrapText="1"/>
    </xf>
    <xf numFmtId="9" fontId="38" fillId="0" borderId="1" xfId="0" applyNumberFormat="1" applyFont="1" applyFill="1" applyBorder="1" applyAlignment="1">
      <alignment horizontal="right" vertical="center" wrapText="1"/>
    </xf>
    <xf numFmtId="9" fontId="19" fillId="0" borderId="1" xfId="0" applyNumberFormat="1" applyFont="1" applyFill="1" applyBorder="1" applyAlignment="1">
      <alignment horizontal="right" vertical="center"/>
    </xf>
    <xf numFmtId="43" fontId="18" fillId="0" borderId="26" xfId="0" applyNumberFormat="1" applyFont="1" applyFill="1" applyBorder="1" applyAlignment="1">
      <alignment horizontal="center" vertical="center" wrapText="1"/>
    </xf>
    <xf numFmtId="43" fontId="18" fillId="0" borderId="3" xfId="0" applyNumberFormat="1" applyFont="1" applyFill="1" applyBorder="1" applyAlignment="1">
      <alignment horizontal="center" vertical="center" wrapText="1"/>
    </xf>
    <xf numFmtId="43" fontId="18" fillId="0" borderId="28" xfId="0" applyNumberFormat="1" applyFont="1" applyFill="1" applyBorder="1" applyAlignment="1">
      <alignment horizontal="center" vertical="center" wrapText="1"/>
    </xf>
    <xf numFmtId="43" fontId="18" fillId="0" borderId="29" xfId="0" applyNumberFormat="1" applyFont="1" applyFill="1" applyBorder="1" applyAlignment="1">
      <alignment horizontal="center" vertical="center" wrapText="1"/>
    </xf>
    <xf numFmtId="43" fontId="18" fillId="0" borderId="31" xfId="0" applyNumberFormat="1" applyFont="1" applyFill="1" applyBorder="1" applyAlignment="1">
      <alignment horizontal="center" vertical="center" wrapText="1"/>
    </xf>
    <xf numFmtId="43" fontId="18" fillId="0" borderId="33" xfId="0" applyNumberFormat="1" applyFont="1" applyFill="1" applyBorder="1" applyAlignment="1">
      <alignment horizontal="center" vertical="center" wrapText="1"/>
    </xf>
    <xf numFmtId="43" fontId="18" fillId="0" borderId="34" xfId="0" applyNumberFormat="1" applyFont="1" applyFill="1" applyBorder="1" applyAlignment="1">
      <alignment horizontal="center" vertical="center" wrapText="1"/>
    </xf>
    <xf numFmtId="43" fontId="19" fillId="0" borderId="38" xfId="0" applyNumberFormat="1" applyFont="1" applyBorder="1" applyAlignment="1">
      <alignment horizontal="center" vertical="center" wrapText="1"/>
    </xf>
    <xf numFmtId="43" fontId="18" fillId="0" borderId="16" xfId="0" applyNumberFormat="1" applyFont="1" applyBorder="1" applyAlignment="1">
      <alignment horizontal="center" vertical="center" wrapText="1"/>
    </xf>
    <xf numFmtId="43" fontId="40" fillId="0" borderId="1" xfId="0" applyNumberFormat="1" applyFont="1" applyBorder="1" applyAlignment="1">
      <alignment horizontal="center" vertical="center" wrapText="1"/>
    </xf>
    <xf numFmtId="43" fontId="22" fillId="0" borderId="24" xfId="0" applyNumberFormat="1" applyFont="1" applyBorder="1" applyAlignment="1">
      <alignment horizontal="center" vertical="center"/>
    </xf>
    <xf numFmtId="43" fontId="16" fillId="0" borderId="8" xfId="0" applyNumberFormat="1" applyFont="1" applyBorder="1" applyAlignment="1">
      <alignment horizontal="center" vertical="center" wrapText="1"/>
    </xf>
    <xf numFmtId="43" fontId="17" fillId="0" borderId="6" xfId="0" applyNumberFormat="1" applyFont="1" applyBorder="1" applyAlignment="1">
      <alignment horizontal="center" vertical="center" wrapText="1"/>
    </xf>
    <xf numFmtId="43" fontId="16" fillId="0" borderId="10" xfId="0" applyNumberFormat="1" applyFont="1" applyBorder="1" applyAlignment="1">
      <alignment horizontal="center" vertical="center"/>
    </xf>
    <xf numFmtId="43" fontId="17" fillId="0" borderId="24" xfId="0" applyNumberFormat="1" applyFont="1" applyBorder="1" applyAlignment="1">
      <alignment horizontal="center" vertical="center"/>
    </xf>
    <xf numFmtId="43" fontId="18" fillId="0" borderId="17" xfId="0" applyNumberFormat="1" applyFont="1" applyFill="1" applyBorder="1" applyAlignment="1">
      <alignment horizontal="center" vertical="center" wrapText="1"/>
    </xf>
    <xf numFmtId="43" fontId="18" fillId="0" borderId="46" xfId="0" applyNumberFormat="1" applyFont="1" applyFill="1" applyBorder="1" applyAlignment="1">
      <alignment horizontal="center" vertical="center" wrapText="1"/>
    </xf>
    <xf numFmtId="43" fontId="18" fillId="0" borderId="35" xfId="0" applyNumberFormat="1" applyFont="1" applyFill="1" applyBorder="1" applyAlignment="1">
      <alignment horizontal="center" vertical="center" wrapText="1"/>
    </xf>
    <xf numFmtId="0" fontId="17" fillId="6" borderId="0" xfId="0" applyFont="1" applyFill="1" applyAlignment="1">
      <alignment vertical="center"/>
    </xf>
    <xf numFmtId="0" fontId="17" fillId="0" borderId="0" xfId="0" applyFont="1" applyAlignment="1">
      <alignment vertical="center"/>
    </xf>
    <xf numFmtId="4" fontId="18" fillId="0" borderId="0" xfId="0" applyNumberFormat="1" applyFont="1" applyAlignment="1">
      <alignment horizontal="center" vertical="center"/>
    </xf>
    <xf numFmtId="0" fontId="18" fillId="0" borderId="1"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14" fillId="0" borderId="0" xfId="0" quotePrefix="1" applyFont="1" applyAlignment="1">
      <alignment horizontal="left" vertical="top" wrapText="1"/>
    </xf>
    <xf numFmtId="0" fontId="14" fillId="0" borderId="0" xfId="0" quotePrefix="1" applyFont="1" applyAlignment="1">
      <alignment horizontal="left" vertical="top"/>
    </xf>
    <xf numFmtId="0" fontId="14" fillId="0" borderId="0" xfId="0" quotePrefix="1" applyFont="1" applyAlignment="1">
      <alignment vertical="top"/>
    </xf>
    <xf numFmtId="0" fontId="50" fillId="0" borderId="0" xfId="0" quotePrefix="1" applyFont="1" applyAlignment="1">
      <alignment vertical="top"/>
    </xf>
    <xf numFmtId="0" fontId="47" fillId="0" borderId="0" xfId="0" applyFont="1" applyAlignment="1">
      <alignment vertical="center"/>
    </xf>
    <xf numFmtId="2" fontId="19" fillId="0" borderId="0" xfId="0" applyNumberFormat="1" applyFont="1" applyAlignment="1">
      <alignment horizontal="right" vertical="center"/>
    </xf>
    <xf numFmtId="0" fontId="18" fillId="0" borderId="0" xfId="0" applyFont="1" applyBorder="1" applyAlignment="1">
      <alignment vertical="center"/>
    </xf>
    <xf numFmtId="2" fontId="18" fillId="0" borderId="0" xfId="0" applyNumberFormat="1" applyFont="1" applyBorder="1" applyAlignment="1">
      <alignment vertical="center"/>
    </xf>
    <xf numFmtId="2" fontId="19" fillId="0" borderId="0" xfId="0" applyNumberFormat="1" applyFont="1" applyAlignment="1">
      <alignment vertical="center"/>
    </xf>
    <xf numFmtId="4" fontId="18" fillId="0" borderId="26" xfId="0" applyNumberFormat="1" applyFont="1" applyBorder="1" applyAlignment="1">
      <alignment horizontal="center" vertical="center"/>
    </xf>
    <xf numFmtId="0" fontId="19" fillId="14" borderId="26" xfId="22" applyFont="1" applyFill="1" applyBorder="1" applyAlignment="1">
      <alignment horizontal="left" vertical="center" wrapText="1"/>
    </xf>
    <xf numFmtId="0" fontId="18" fillId="0" borderId="26" xfId="22" applyFont="1" applyBorder="1" applyAlignment="1">
      <alignment horizontal="center" vertical="center" wrapText="1"/>
    </xf>
    <xf numFmtId="43" fontId="51" fillId="0" borderId="26" xfId="0" applyNumberFormat="1" applyFont="1" applyBorder="1" applyAlignment="1">
      <alignment horizontal="right" vertical="center" wrapText="1"/>
    </xf>
    <xf numFmtId="43" fontId="15" fillId="0" borderId="26" xfId="22" applyNumberFormat="1" applyFont="1" applyBorder="1" applyAlignment="1" applyProtection="1">
      <alignment horizontal="right" vertical="center" wrapText="1"/>
      <protection locked="0"/>
    </xf>
    <xf numFmtId="43" fontId="18" fillId="0" borderId="26" xfId="0" applyNumberFormat="1" applyFont="1" applyBorder="1" applyAlignment="1">
      <alignment horizontal="right" vertical="center" wrapText="1"/>
    </xf>
    <xf numFmtId="43" fontId="15" fillId="0" borderId="26" xfId="13" applyNumberFormat="1" applyFont="1" applyBorder="1" applyAlignment="1">
      <alignment horizontal="center" vertical="center"/>
    </xf>
    <xf numFmtId="0" fontId="27" fillId="0" borderId="1" xfId="0" applyFont="1" applyBorder="1" applyAlignment="1">
      <alignment horizontal="center" vertical="center" wrapText="1"/>
    </xf>
    <xf numFmtId="43" fontId="18" fillId="6" borderId="1" xfId="0" applyNumberFormat="1" applyFont="1" applyFill="1" applyBorder="1" applyAlignment="1">
      <alignment vertical="center"/>
    </xf>
    <xf numFmtId="43" fontId="18" fillId="0" borderId="37" xfId="0" applyNumberFormat="1" applyFont="1" applyBorder="1" applyAlignment="1">
      <alignment vertical="center" wrapText="1"/>
    </xf>
    <xf numFmtId="0" fontId="18" fillId="8" borderId="0" xfId="0" applyFont="1" applyFill="1" applyAlignment="1">
      <alignment vertical="center"/>
    </xf>
    <xf numFmtId="2" fontId="18" fillId="5" borderId="0" xfId="0" applyNumberFormat="1" applyFont="1" applyFill="1" applyAlignment="1">
      <alignment vertical="center"/>
    </xf>
    <xf numFmtId="9" fontId="18" fillId="0" borderId="0" xfId="0" applyNumberFormat="1" applyFont="1" applyAlignment="1">
      <alignment horizontal="left" vertical="center"/>
    </xf>
    <xf numFmtId="43" fontId="18" fillId="0" borderId="0" xfId="0" applyNumberFormat="1" applyFont="1" applyAlignment="1">
      <alignment vertical="center" wrapText="1"/>
    </xf>
    <xf numFmtId="3" fontId="38" fillId="0" borderId="49" xfId="0" applyNumberFormat="1" applyFont="1" applyBorder="1" applyAlignment="1">
      <alignment horizontal="center" vertical="center" wrapText="1"/>
    </xf>
    <xf numFmtId="3" fontId="38" fillId="7" borderId="42" xfId="0" applyNumberFormat="1" applyFont="1" applyFill="1" applyBorder="1" applyAlignment="1">
      <alignment horizontal="center" vertical="center" wrapText="1"/>
    </xf>
    <xf numFmtId="0" fontId="38" fillId="7" borderId="42" xfId="0" applyFont="1" applyFill="1" applyBorder="1" applyAlignment="1">
      <alignment horizontal="center" vertical="center" wrapText="1"/>
    </xf>
    <xf numFmtId="1" fontId="38" fillId="7" borderId="50" xfId="0" applyNumberFormat="1" applyFont="1" applyFill="1" applyBorder="1" applyAlignment="1">
      <alignment horizontal="center" vertical="center" wrapText="1"/>
    </xf>
    <xf numFmtId="0" fontId="38" fillId="7" borderId="49" xfId="0" applyFont="1" applyFill="1" applyBorder="1" applyAlignment="1">
      <alignment horizontal="center" vertical="center" wrapText="1"/>
    </xf>
    <xf numFmtId="0" fontId="38" fillId="7" borderId="51" xfId="0" applyFont="1" applyFill="1" applyBorder="1" applyAlignment="1">
      <alignment horizontal="center" vertical="center" wrapText="1"/>
    </xf>
    <xf numFmtId="0" fontId="38" fillId="7" borderId="52" xfId="0" applyFont="1" applyFill="1" applyBorder="1" applyAlignment="1">
      <alignment horizontal="center" vertical="center" wrapText="1"/>
    </xf>
    <xf numFmtId="0" fontId="18" fillId="0" borderId="1" xfId="27" applyFont="1" applyBorder="1" applyAlignment="1">
      <alignment horizontal="center" vertical="center"/>
    </xf>
    <xf numFmtId="0" fontId="18" fillId="0" borderId="0" xfId="0" quotePrefix="1" applyFont="1" applyAlignment="1">
      <alignment vertical="top"/>
    </xf>
    <xf numFmtId="0" fontId="29" fillId="0" borderId="0" xfId="0" quotePrefix="1" applyFont="1" applyAlignment="1">
      <alignment vertical="top"/>
    </xf>
    <xf numFmtId="43" fontId="18" fillId="0" borderId="0" xfId="0" applyNumberFormat="1" applyFont="1" applyBorder="1" applyAlignment="1">
      <alignment vertical="center"/>
    </xf>
    <xf numFmtId="0" fontId="45" fillId="0" borderId="0" xfId="28" applyFont="1" applyAlignment="1">
      <alignment vertical="center"/>
    </xf>
    <xf numFmtId="0" fontId="18" fillId="0" borderId="26" xfId="0" applyFont="1" applyBorder="1" applyAlignment="1">
      <alignment horizontal="center" vertical="center"/>
    </xf>
    <xf numFmtId="43" fontId="18" fillId="0" borderId="26" xfId="22" applyNumberFormat="1" applyFont="1" applyBorder="1" applyAlignment="1" applyProtection="1">
      <alignment horizontal="right" vertical="center" wrapText="1"/>
      <protection locked="0"/>
    </xf>
    <xf numFmtId="43" fontId="18" fillId="6" borderId="1" xfId="0" applyNumberFormat="1" applyFont="1" applyFill="1" applyBorder="1" applyAlignment="1">
      <alignment vertical="center" wrapText="1"/>
    </xf>
    <xf numFmtId="43" fontId="18" fillId="0" borderId="1" xfId="13" applyNumberFormat="1" applyFont="1" applyBorder="1" applyAlignment="1">
      <alignment horizontal="center" vertical="center"/>
    </xf>
    <xf numFmtId="0" fontId="18" fillId="0" borderId="1" xfId="43" applyFont="1" applyBorder="1" applyAlignment="1">
      <alignment horizontal="left" vertical="center" wrapText="1"/>
    </xf>
    <xf numFmtId="2" fontId="18" fillId="0" borderId="1" xfId="9" applyNumberFormat="1" applyFont="1" applyBorder="1" applyAlignment="1">
      <alignment horizontal="center" vertical="center"/>
    </xf>
    <xf numFmtId="0" fontId="18" fillId="0" borderId="31" xfId="27" applyFont="1" applyBorder="1" applyAlignment="1">
      <alignment horizontal="center" vertical="center"/>
    </xf>
    <xf numFmtId="0" fontId="18" fillId="0" borderId="31" xfId="0" applyFont="1" applyBorder="1" applyAlignment="1">
      <alignment horizontal="left" vertical="center" wrapText="1"/>
    </xf>
    <xf numFmtId="2" fontId="18" fillId="0" borderId="31" xfId="0" applyNumberFormat="1" applyFont="1" applyBorder="1" applyAlignment="1">
      <alignment horizontal="center" vertical="center"/>
    </xf>
    <xf numFmtId="43" fontId="18" fillId="0" borderId="31" xfId="0" applyNumberFormat="1" applyFont="1" applyBorder="1" applyAlignment="1">
      <alignment vertical="center" wrapText="1"/>
    </xf>
    <xf numFmtId="43" fontId="18" fillId="6" borderId="31" xfId="0" applyNumberFormat="1" applyFont="1" applyFill="1" applyBorder="1" applyAlignment="1">
      <alignment vertical="center"/>
    </xf>
    <xf numFmtId="43" fontId="8" fillId="7" borderId="31" xfId="0" applyNumberFormat="1" applyFont="1" applyFill="1" applyBorder="1" applyAlignment="1">
      <alignment horizontal="center" vertical="center" wrapText="1"/>
    </xf>
    <xf numFmtId="4" fontId="19" fillId="0" borderId="0" xfId="0" applyNumberFormat="1" applyFont="1" applyAlignment="1">
      <alignment vertical="center"/>
    </xf>
    <xf numFmtId="0" fontId="19" fillId="6" borderId="2" xfId="23" applyFont="1" applyFill="1" applyBorder="1" applyAlignment="1">
      <alignment vertical="center"/>
    </xf>
    <xf numFmtId="0" fontId="14" fillId="0" borderId="0" xfId="0" applyFont="1" applyBorder="1" applyAlignment="1">
      <alignment horizontal="right" vertical="center"/>
    </xf>
    <xf numFmtId="0" fontId="33" fillId="0" borderId="2" xfId="27" applyFont="1" applyFill="1" applyBorder="1" applyAlignment="1">
      <alignment vertical="center"/>
    </xf>
    <xf numFmtId="0" fontId="15"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0" fontId="8" fillId="0" borderId="1" xfId="0" applyFont="1" applyFill="1" applyBorder="1" applyAlignment="1">
      <alignment horizontal="left" vertical="center" wrapText="1"/>
    </xf>
    <xf numFmtId="4" fontId="52" fillId="0" borderId="0" xfId="0" applyNumberFormat="1" applyFont="1" applyAlignment="1">
      <alignment vertical="center"/>
    </xf>
    <xf numFmtId="4" fontId="53" fillId="0" borderId="0" xfId="0" applyNumberFormat="1" applyFont="1" applyAlignment="1">
      <alignment vertical="center"/>
    </xf>
    <xf numFmtId="0" fontId="53" fillId="0" borderId="0" xfId="0" applyFont="1" applyAlignment="1">
      <alignment vertical="center" wrapText="1"/>
    </xf>
    <xf numFmtId="0" fontId="53" fillId="0" borderId="0" xfId="0" applyFont="1" applyAlignment="1">
      <alignment vertical="center"/>
    </xf>
    <xf numFmtId="2" fontId="53" fillId="0" borderId="0" xfId="0" applyNumberFormat="1" applyFont="1" applyAlignment="1">
      <alignment vertical="center"/>
    </xf>
    <xf numFmtId="0" fontId="35" fillId="11" borderId="1" xfId="36" applyFont="1" applyFill="1" applyBorder="1" applyAlignment="1">
      <alignment horizontal="left" vertical="top" wrapText="1"/>
    </xf>
    <xf numFmtId="0" fontId="14" fillId="0" borderId="0" xfId="0" applyFont="1" applyBorder="1" applyAlignment="1">
      <alignment vertical="center" wrapText="1"/>
    </xf>
    <xf numFmtId="0" fontId="14" fillId="8" borderId="0" xfId="0" applyFont="1" applyFill="1" applyBorder="1" applyAlignment="1">
      <alignment vertical="center"/>
    </xf>
    <xf numFmtId="2" fontId="14" fillId="5" borderId="0" xfId="0" applyNumberFormat="1" applyFont="1" applyFill="1" applyBorder="1" applyAlignment="1">
      <alignment vertical="center"/>
    </xf>
    <xf numFmtId="0" fontId="14" fillId="0" borderId="0" xfId="0" applyFont="1" applyFill="1" applyBorder="1" applyAlignment="1">
      <alignment horizontal="right" vertical="center"/>
    </xf>
    <xf numFmtId="9" fontId="14" fillId="0" borderId="0" xfId="0" applyNumberFormat="1" applyFont="1" applyBorder="1" applyAlignment="1">
      <alignment horizontal="left" vertical="center"/>
    </xf>
    <xf numFmtId="4" fontId="33" fillId="0" borderId="0" xfId="0" applyNumberFormat="1" applyFont="1" applyBorder="1" applyAlignment="1">
      <alignment vertical="center" wrapText="1"/>
    </xf>
    <xf numFmtId="4" fontId="56" fillId="0" borderId="0" xfId="0" applyNumberFormat="1" applyFont="1" applyAlignment="1">
      <alignment vertical="center"/>
    </xf>
    <xf numFmtId="0" fontId="33" fillId="0" borderId="0" xfId="0" quotePrefix="1" applyFont="1" applyAlignment="1">
      <alignment horizontal="left" vertical="top"/>
    </xf>
    <xf numFmtId="0" fontId="38" fillId="10" borderId="1" xfId="36" applyFont="1" applyFill="1" applyBorder="1" applyAlignment="1">
      <alignment horizontal="center" wrapText="1"/>
    </xf>
    <xf numFmtId="0" fontId="38" fillId="10" borderId="1" xfId="36" applyFont="1" applyFill="1" applyBorder="1" applyAlignment="1">
      <alignment horizontal="center" vertical="center" wrapText="1"/>
    </xf>
    <xf numFmtId="0" fontId="37" fillId="10" borderId="1" xfId="34" applyFont="1" applyFill="1" applyBorder="1" applyAlignment="1">
      <alignment horizontal="center" vertical="center"/>
    </xf>
    <xf numFmtId="0" fontId="38" fillId="0" borderId="1" xfId="35" applyFont="1" applyBorder="1" applyAlignment="1">
      <alignment horizontal="center" vertical="center" wrapText="1"/>
    </xf>
    <xf numFmtId="0" fontId="38" fillId="10" borderId="1" xfId="35" applyFont="1" applyFill="1" applyBorder="1" applyAlignment="1">
      <alignment horizontal="center" vertical="center" wrapText="1"/>
    </xf>
    <xf numFmtId="0" fontId="14" fillId="0" borderId="19" xfId="0" applyFont="1" applyBorder="1" applyAlignment="1">
      <alignment horizontal="center" vertical="center"/>
    </xf>
    <xf numFmtId="0" fontId="17" fillId="0" borderId="22" xfId="0" applyFont="1" applyBorder="1" applyAlignment="1">
      <alignment horizontal="right" vertical="center"/>
    </xf>
    <xf numFmtId="0" fontId="17" fillId="0" borderId="23" xfId="0" applyFont="1" applyBorder="1" applyAlignment="1">
      <alignment horizontal="right" vertical="center"/>
    </xf>
    <xf numFmtId="0" fontId="34" fillId="0" borderId="0" xfId="0" applyFont="1" applyAlignment="1">
      <alignment horizontal="left" vertical="center" wrapText="1"/>
    </xf>
    <xf numFmtId="0" fontId="35" fillId="0" borderId="0" xfId="0" applyFont="1" applyAlignment="1">
      <alignment horizontal="left" vertical="center" wrapText="1"/>
    </xf>
    <xf numFmtId="0" fontId="18" fillId="0" borderId="44" xfId="0" applyFont="1" applyFill="1" applyBorder="1" applyAlignment="1">
      <alignment horizontal="left" vertical="center" wrapText="1"/>
    </xf>
    <xf numFmtId="0" fontId="18" fillId="0" borderId="17" xfId="0" applyFont="1" applyFill="1" applyBorder="1" applyAlignment="1">
      <alignment horizontal="left" vertical="center" wrapText="1"/>
    </xf>
    <xf numFmtId="0" fontId="18" fillId="0" borderId="13" xfId="0" applyFont="1" applyFill="1" applyBorder="1" applyAlignment="1">
      <alignment horizontal="left" vertical="center" wrapText="1"/>
    </xf>
    <xf numFmtId="0" fontId="18" fillId="0" borderId="3" xfId="0" applyFont="1" applyFill="1" applyBorder="1" applyAlignment="1">
      <alignment horizontal="left" vertical="center" wrapText="1"/>
    </xf>
    <xf numFmtId="0" fontId="18" fillId="13" borderId="26" xfId="0" applyFont="1" applyFill="1" applyBorder="1" applyAlignment="1">
      <alignment horizontal="center" vertical="center" wrapText="1"/>
    </xf>
    <xf numFmtId="0" fontId="18" fillId="13" borderId="35" xfId="0" applyFont="1" applyFill="1" applyBorder="1" applyAlignment="1">
      <alignment horizontal="center" vertical="center" wrapText="1"/>
    </xf>
    <xf numFmtId="0" fontId="18" fillId="13" borderId="36" xfId="0" applyFont="1" applyFill="1" applyBorder="1" applyAlignment="1">
      <alignment horizontal="center" vertical="center" wrapText="1"/>
    </xf>
    <xf numFmtId="0" fontId="18" fillId="5" borderId="13" xfId="0" applyFont="1" applyFill="1" applyBorder="1" applyAlignment="1">
      <alignment horizontal="right" vertical="center"/>
    </xf>
    <xf numFmtId="0" fontId="18" fillId="5" borderId="3" xfId="0" applyFont="1" applyFill="1" applyBorder="1" applyAlignment="1">
      <alignment horizontal="right" vertical="center"/>
    </xf>
    <xf numFmtId="0" fontId="18" fillId="0" borderId="13" xfId="0" applyFont="1" applyBorder="1" applyAlignment="1">
      <alignment horizontal="left" vertical="center" wrapText="1"/>
    </xf>
    <xf numFmtId="0" fontId="18" fillId="0" borderId="3" xfId="0" applyFont="1" applyBorder="1" applyAlignment="1">
      <alignment horizontal="left" vertical="center" wrapText="1"/>
    </xf>
    <xf numFmtId="0" fontId="18" fillId="13" borderId="25" xfId="0" applyFont="1" applyFill="1" applyBorder="1" applyAlignment="1">
      <alignment horizontal="center" vertical="center" textRotation="90" wrapText="1"/>
    </xf>
    <xf numFmtId="0" fontId="18" fillId="13" borderId="30" xfId="0" applyFont="1" applyFill="1" applyBorder="1" applyAlignment="1">
      <alignment horizontal="center" vertical="center" textRotation="90" wrapText="1"/>
    </xf>
    <xf numFmtId="0" fontId="18" fillId="13" borderId="26" xfId="0" applyFont="1" applyFill="1" applyBorder="1" applyAlignment="1">
      <alignment horizontal="center" vertical="center" textRotation="90" wrapText="1"/>
    </xf>
    <xf numFmtId="0" fontId="18" fillId="13" borderId="31" xfId="0" applyFont="1" applyFill="1" applyBorder="1" applyAlignment="1">
      <alignment horizontal="center" vertical="center" textRotation="90" wrapText="1"/>
    </xf>
    <xf numFmtId="0" fontId="18" fillId="13" borderId="31" xfId="0" applyFont="1" applyFill="1" applyBorder="1" applyAlignment="1">
      <alignment horizontal="center" vertical="center" wrapText="1"/>
    </xf>
    <xf numFmtId="0" fontId="17" fillId="0" borderId="0" xfId="0" applyFont="1" applyFill="1" applyBorder="1" applyAlignment="1">
      <alignment horizontal="center" vertical="center"/>
    </xf>
    <xf numFmtId="0" fontId="32" fillId="0" borderId="0" xfId="0" applyFont="1" applyAlignment="1">
      <alignment horizontal="center" vertical="center"/>
    </xf>
    <xf numFmtId="4" fontId="18" fillId="0" borderId="0" xfId="0" applyNumberFormat="1" applyFont="1" applyAlignment="1">
      <alignment horizontal="center" vertical="center"/>
    </xf>
    <xf numFmtId="0" fontId="18" fillId="0" borderId="0" xfId="0" applyFont="1" applyAlignment="1">
      <alignment horizontal="center" vertical="center"/>
    </xf>
    <xf numFmtId="4" fontId="18" fillId="0" borderId="0" xfId="0" applyNumberFormat="1" applyFont="1" applyBorder="1" applyAlignment="1">
      <alignment horizontal="center" vertical="center"/>
    </xf>
    <xf numFmtId="0" fontId="18" fillId="0" borderId="53"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9" fillId="0" borderId="0" xfId="0" applyFont="1" applyAlignment="1">
      <alignment horizontal="center" vertical="center"/>
    </xf>
    <xf numFmtId="0" fontId="9" fillId="0" borderId="2" xfId="0" applyFont="1" applyBorder="1" applyAlignment="1">
      <alignment horizontal="center" vertical="center" wrapText="1"/>
    </xf>
    <xf numFmtId="0" fontId="8" fillId="0" borderId="19" xfId="0" applyFont="1" applyBorder="1" applyAlignment="1">
      <alignment horizontal="center" vertical="center" wrapText="1"/>
    </xf>
    <xf numFmtId="4" fontId="8" fillId="0" borderId="25" xfId="0" applyNumberFormat="1" applyFont="1" applyFill="1" applyBorder="1" applyAlignment="1">
      <alignment horizontal="center" vertical="center" wrapText="1"/>
    </xf>
    <xf numFmtId="4" fontId="8" fillId="0" borderId="27" xfId="0" applyNumberFormat="1" applyFont="1" applyFill="1" applyBorder="1" applyAlignment="1">
      <alignment horizontal="center" vertical="center" wrapText="1"/>
    </xf>
    <xf numFmtId="4" fontId="8" fillId="0" borderId="30" xfId="0" applyNumberFormat="1" applyFont="1" applyFill="1" applyBorder="1" applyAlignment="1">
      <alignment horizontal="center" vertical="center" wrapText="1"/>
    </xf>
    <xf numFmtId="4" fontId="8" fillId="0" borderId="26" xfId="0" applyNumberFormat="1" applyFont="1" applyFill="1" applyBorder="1" applyAlignment="1">
      <alignment horizontal="center" vertical="center" wrapText="1"/>
    </xf>
    <xf numFmtId="4" fontId="8" fillId="0" borderId="1" xfId="0" applyNumberFormat="1" applyFont="1" applyFill="1" applyBorder="1" applyAlignment="1">
      <alignment horizontal="center" vertical="center" wrapText="1"/>
    </xf>
    <xf numFmtId="4" fontId="8" fillId="0" borderId="31" xfId="0" applyNumberFormat="1" applyFont="1" applyFill="1" applyBorder="1" applyAlignment="1">
      <alignment horizontal="center" vertical="center" wrapText="1"/>
    </xf>
    <xf numFmtId="0" fontId="8" fillId="0" borderId="26"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1" xfId="0" applyFont="1" applyFill="1" applyBorder="1" applyAlignment="1">
      <alignment horizontal="center" vertical="center" wrapText="1"/>
    </xf>
    <xf numFmtId="0" fontId="8" fillId="0" borderId="26" xfId="0" applyFont="1" applyFill="1" applyBorder="1" applyAlignment="1">
      <alignment horizontal="center" vertical="center" textRotation="90" wrapText="1"/>
    </xf>
    <xf numFmtId="0" fontId="8" fillId="0" borderId="1" xfId="0" applyFont="1" applyFill="1" applyBorder="1" applyAlignment="1">
      <alignment horizontal="center" vertical="center" textRotation="90" wrapText="1"/>
    </xf>
    <xf numFmtId="0" fontId="8" fillId="0" borderId="31" xfId="0" applyFont="1" applyFill="1" applyBorder="1" applyAlignment="1">
      <alignment horizontal="center" vertical="center" textRotation="90" wrapText="1"/>
    </xf>
    <xf numFmtId="2" fontId="8" fillId="0" borderId="26" xfId="0" applyNumberFormat="1" applyFont="1" applyFill="1" applyBorder="1" applyAlignment="1">
      <alignment horizontal="center" vertical="center" textRotation="90" wrapText="1"/>
    </xf>
    <xf numFmtId="2" fontId="8" fillId="0" borderId="1" xfId="0" applyNumberFormat="1" applyFont="1" applyFill="1" applyBorder="1" applyAlignment="1">
      <alignment horizontal="center" vertical="center" textRotation="90" wrapText="1"/>
    </xf>
    <xf numFmtId="2" fontId="8" fillId="0" borderId="31" xfId="0" applyNumberFormat="1" applyFont="1" applyFill="1" applyBorder="1" applyAlignment="1">
      <alignment horizontal="center" vertical="center" textRotation="90" wrapText="1"/>
    </xf>
    <xf numFmtId="0" fontId="8" fillId="0" borderId="35" xfId="0" applyFont="1" applyFill="1" applyBorder="1" applyAlignment="1">
      <alignment horizontal="center" vertical="center" wrapText="1"/>
    </xf>
    <xf numFmtId="0" fontId="8" fillId="0" borderId="29" xfId="0" applyFont="1" applyFill="1" applyBorder="1" applyAlignment="1">
      <alignment horizontal="center" vertical="center" textRotation="90" wrapText="1"/>
    </xf>
    <xf numFmtId="0" fontId="8" fillId="0" borderId="36" xfId="0" applyFont="1" applyFill="1" applyBorder="1" applyAlignment="1">
      <alignment horizontal="center" vertical="center" textRotation="90" wrapText="1"/>
    </xf>
    <xf numFmtId="0" fontId="53" fillId="0" borderId="0" xfId="0" quotePrefix="1" applyFont="1" applyAlignment="1">
      <alignment horizontal="left" vertical="top"/>
    </xf>
    <xf numFmtId="4" fontId="52" fillId="0" borderId="0" xfId="0" applyNumberFormat="1" applyFont="1" applyAlignment="1">
      <alignment horizontal="left" vertical="center" wrapText="1"/>
    </xf>
    <xf numFmtId="0" fontId="52" fillId="0" borderId="0" xfId="0" quotePrefix="1" applyFont="1" applyAlignment="1">
      <alignment horizontal="left" vertical="top" wrapText="1"/>
    </xf>
    <xf numFmtId="0" fontId="53" fillId="0" borderId="0" xfId="0" quotePrefix="1" applyFont="1" applyAlignment="1">
      <alignment horizontal="left" vertical="top" wrapText="1"/>
    </xf>
    <xf numFmtId="0" fontId="14" fillId="0" borderId="0" xfId="0" quotePrefix="1" applyFont="1" applyAlignment="1">
      <alignment horizontal="left" vertical="top" wrapText="1"/>
    </xf>
    <xf numFmtId="0" fontId="19" fillId="0" borderId="22" xfId="0" applyFont="1" applyBorder="1" applyAlignment="1">
      <alignment horizontal="right" vertical="center" wrapText="1"/>
    </xf>
    <xf numFmtId="0" fontId="19" fillId="0" borderId="23" xfId="0" applyFont="1" applyBorder="1" applyAlignment="1">
      <alignment horizontal="right" vertical="center" wrapText="1"/>
    </xf>
    <xf numFmtId="0" fontId="18"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48" xfId="0" applyFont="1" applyBorder="1" applyAlignment="1">
      <alignment horizontal="center" vertical="center" wrapText="1"/>
    </xf>
    <xf numFmtId="0" fontId="18" fillId="0" borderId="27" xfId="0" applyFont="1" applyBorder="1" applyAlignment="1">
      <alignment horizontal="center" vertical="center" textRotation="90" wrapText="1"/>
    </xf>
    <xf numFmtId="0" fontId="18" fillId="0" borderId="30" xfId="0" applyFont="1" applyBorder="1" applyAlignment="1">
      <alignment horizontal="center" vertical="center" textRotation="90" wrapText="1"/>
    </xf>
    <xf numFmtId="0" fontId="18" fillId="0" borderId="1" xfId="0" applyFont="1" applyBorder="1" applyAlignment="1">
      <alignment horizontal="center" vertical="center" textRotation="90" wrapText="1"/>
    </xf>
    <xf numFmtId="0" fontId="18" fillId="0" borderId="31" xfId="0" applyFont="1" applyBorder="1" applyAlignment="1">
      <alignment horizontal="center" vertical="center" textRotation="90" wrapText="1"/>
    </xf>
    <xf numFmtId="0" fontId="18" fillId="0" borderId="29" xfId="0" applyFont="1" applyBorder="1" applyAlignment="1">
      <alignment horizontal="center" vertical="center" textRotation="90" wrapText="1"/>
    </xf>
    <xf numFmtId="0" fontId="18" fillId="0" borderId="36" xfId="0" applyFont="1" applyBorder="1" applyAlignment="1">
      <alignment horizontal="center" vertical="center" textRotation="90" wrapText="1"/>
    </xf>
    <xf numFmtId="0" fontId="18" fillId="0" borderId="3" xfId="0" applyFont="1" applyBorder="1" applyAlignment="1">
      <alignment horizontal="center" vertical="center" textRotation="90" wrapText="1"/>
    </xf>
    <xf numFmtId="0" fontId="18" fillId="0" borderId="33" xfId="0" applyFont="1" applyBorder="1" applyAlignment="1">
      <alignment horizontal="center" vertical="center" textRotation="90" wrapText="1"/>
    </xf>
    <xf numFmtId="0" fontId="19" fillId="0" borderId="0" xfId="0" applyFont="1" applyAlignment="1">
      <alignment horizontal="center" vertical="center"/>
    </xf>
    <xf numFmtId="0" fontId="19" fillId="0" borderId="2" xfId="0" applyFont="1" applyBorder="1" applyAlignment="1">
      <alignment horizontal="center" vertical="center" wrapText="1"/>
    </xf>
    <xf numFmtId="0" fontId="18" fillId="0" borderId="0" xfId="0" applyFont="1" applyAlignment="1">
      <alignment horizontal="center" vertical="top" wrapText="1"/>
    </xf>
    <xf numFmtId="4" fontId="18" fillId="0" borderId="25" xfId="0" applyNumberFormat="1" applyFont="1" applyBorder="1" applyAlignment="1">
      <alignment horizontal="center" vertical="center" wrapText="1"/>
    </xf>
    <xf numFmtId="4" fontId="18" fillId="0" borderId="27" xfId="0" applyNumberFormat="1" applyFont="1" applyBorder="1" applyAlignment="1">
      <alignment horizontal="center" vertical="center" wrapText="1"/>
    </xf>
    <xf numFmtId="4" fontId="18" fillId="0" borderId="30" xfId="0" applyNumberFormat="1" applyFont="1" applyBorder="1" applyAlignment="1">
      <alignment horizontal="center" vertical="center" wrapText="1"/>
    </xf>
    <xf numFmtId="4" fontId="18" fillId="0" borderId="26" xfId="0" applyNumberFormat="1" applyFont="1" applyBorder="1" applyAlignment="1">
      <alignment horizontal="center" vertical="center" wrapText="1"/>
    </xf>
    <xf numFmtId="4" fontId="18" fillId="0" borderId="1" xfId="0" applyNumberFormat="1" applyFont="1" applyBorder="1" applyAlignment="1">
      <alignment horizontal="center" vertical="center" wrapText="1"/>
    </xf>
    <xf numFmtId="4" fontId="18" fillId="0" borderId="3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18" fillId="0" borderId="31" xfId="0" applyFont="1" applyBorder="1" applyAlignment="1">
      <alignment horizontal="center" vertical="center" wrapText="1"/>
    </xf>
    <xf numFmtId="0" fontId="18" fillId="0" borderId="26" xfId="0" applyFont="1" applyBorder="1" applyAlignment="1">
      <alignment horizontal="center" vertical="center" textRotation="90" wrapText="1"/>
    </xf>
    <xf numFmtId="2" fontId="18" fillId="0" borderId="47" xfId="0" applyNumberFormat="1" applyFont="1" applyBorder="1" applyAlignment="1">
      <alignment horizontal="center" vertical="center" textRotation="90" wrapText="1"/>
    </xf>
    <xf numFmtId="2" fontId="18" fillId="0" borderId="13" xfId="0" applyNumberFormat="1" applyFont="1" applyBorder="1" applyAlignment="1">
      <alignment horizontal="center" vertical="center" textRotation="90" wrapText="1"/>
    </xf>
    <xf numFmtId="2" fontId="18" fillId="0" borderId="32" xfId="0" applyNumberFormat="1" applyFont="1" applyBorder="1" applyAlignment="1">
      <alignment horizontal="center" vertical="center" textRotation="90" wrapText="1"/>
    </xf>
    <xf numFmtId="0" fontId="18" fillId="0" borderId="19" xfId="0" applyFont="1" applyBorder="1" applyAlignment="1">
      <alignment horizontal="center" vertical="center" wrapText="1"/>
    </xf>
    <xf numFmtId="0" fontId="18" fillId="0" borderId="1" xfId="0" applyFont="1" applyFill="1" applyBorder="1" applyAlignment="1">
      <alignment horizontal="center" vertical="center" textRotation="90" wrapText="1"/>
    </xf>
    <xf numFmtId="0" fontId="18" fillId="0" borderId="31" xfId="0" applyFont="1" applyFill="1" applyBorder="1" applyAlignment="1">
      <alignment horizontal="center" vertical="center" textRotation="90" wrapText="1"/>
    </xf>
    <xf numFmtId="0" fontId="18" fillId="0" borderId="26" xfId="0" applyFont="1" applyFill="1" applyBorder="1" applyAlignment="1">
      <alignment horizontal="center" vertical="center" wrapText="1"/>
    </xf>
    <xf numFmtId="0" fontId="18" fillId="0" borderId="35" xfId="0" applyFont="1" applyFill="1" applyBorder="1" applyAlignment="1">
      <alignment horizontal="center" vertical="center" wrapText="1"/>
    </xf>
    <xf numFmtId="4" fontId="18" fillId="0" borderId="25" xfId="0" applyNumberFormat="1" applyFont="1" applyFill="1" applyBorder="1" applyAlignment="1">
      <alignment horizontal="center" vertical="center" wrapText="1"/>
    </xf>
    <xf numFmtId="4" fontId="18" fillId="0" borderId="27" xfId="0" applyNumberFormat="1" applyFont="1" applyFill="1" applyBorder="1" applyAlignment="1">
      <alignment horizontal="center" vertical="center" wrapText="1"/>
    </xf>
    <xf numFmtId="4" fontId="18" fillId="0" borderId="30" xfId="0" applyNumberFormat="1" applyFont="1" applyFill="1" applyBorder="1" applyAlignment="1">
      <alignment horizontal="center" vertical="center" wrapText="1"/>
    </xf>
    <xf numFmtId="0" fontId="18" fillId="0" borderId="29" xfId="0" applyFont="1" applyFill="1" applyBorder="1" applyAlignment="1">
      <alignment horizontal="center" vertical="center" textRotation="90" wrapText="1"/>
    </xf>
    <xf numFmtId="0" fontId="18" fillId="0" borderId="36" xfId="0" applyFont="1" applyFill="1" applyBorder="1" applyAlignment="1">
      <alignment horizontal="center" vertical="center" textRotation="90" wrapText="1"/>
    </xf>
    <xf numFmtId="4" fontId="18" fillId="0" borderId="26" xfId="0" applyNumberFormat="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4" fontId="18" fillId="0" borderId="31" xfId="0" applyNumberFormat="1"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18" fillId="0" borderId="26" xfId="0" applyFont="1" applyFill="1" applyBorder="1" applyAlignment="1">
      <alignment horizontal="center" vertical="center" textRotation="90" wrapText="1"/>
    </xf>
    <xf numFmtId="2" fontId="18" fillId="0" borderId="26" xfId="0" applyNumberFormat="1" applyFont="1" applyFill="1" applyBorder="1" applyAlignment="1">
      <alignment horizontal="center" vertical="center" textRotation="90" wrapText="1"/>
    </xf>
    <xf numFmtId="2" fontId="18" fillId="0" borderId="1" xfId="0" applyNumberFormat="1" applyFont="1" applyFill="1" applyBorder="1" applyAlignment="1">
      <alignment horizontal="center" vertical="center" textRotation="90" wrapText="1"/>
    </xf>
    <xf numFmtId="2" fontId="18" fillId="0" borderId="31" xfId="0" applyNumberFormat="1" applyFont="1" applyFill="1" applyBorder="1" applyAlignment="1">
      <alignment horizontal="center" vertical="center" textRotation="90" wrapText="1"/>
    </xf>
    <xf numFmtId="0" fontId="33" fillId="0" borderId="0" xfId="0" quotePrefix="1" applyFont="1" applyAlignment="1">
      <alignment horizontal="left" vertical="top" wrapText="1"/>
    </xf>
    <xf numFmtId="0" fontId="14" fillId="0" borderId="0" xfId="0" applyFont="1" applyAlignment="1">
      <alignment horizontal="left" vertical="top" wrapText="1"/>
    </xf>
    <xf numFmtId="0" fontId="33" fillId="0" borderId="0" xfId="0" applyFont="1" applyAlignment="1">
      <alignment horizontal="left" vertical="top" wrapText="1"/>
    </xf>
    <xf numFmtId="0" fontId="14" fillId="0" borderId="0" xfId="0" quotePrefix="1" applyFont="1" applyFill="1" applyAlignment="1">
      <alignment horizontal="left" vertical="top" wrapText="1"/>
    </xf>
    <xf numFmtId="0" fontId="43" fillId="0" borderId="0" xfId="0" quotePrefix="1" applyFont="1" applyFill="1" applyAlignment="1">
      <alignment horizontal="left" vertical="top" wrapText="1"/>
    </xf>
    <xf numFmtId="0" fontId="19" fillId="0" borderId="2" xfId="0" applyFont="1" applyFill="1" applyBorder="1" applyAlignment="1">
      <alignment horizontal="center" vertical="center" wrapText="1"/>
    </xf>
    <xf numFmtId="0" fontId="18" fillId="0" borderId="12" xfId="0" applyFont="1" applyFill="1" applyBorder="1" applyAlignment="1">
      <alignment horizontal="center" vertical="center" textRotation="90" wrapText="1"/>
    </xf>
    <xf numFmtId="0" fontId="18" fillId="0" borderId="40" xfId="0" applyFont="1" applyFill="1" applyBorder="1" applyAlignment="1">
      <alignment horizontal="center" vertical="center" textRotation="90" wrapText="1"/>
    </xf>
    <xf numFmtId="0" fontId="18" fillId="0" borderId="43" xfId="0" applyFont="1" applyFill="1" applyBorder="1" applyAlignment="1">
      <alignment horizontal="center" vertical="center" textRotation="90" wrapText="1"/>
    </xf>
    <xf numFmtId="0" fontId="18" fillId="0" borderId="41" xfId="0" applyFont="1" applyFill="1" applyBorder="1" applyAlignment="1">
      <alignment horizontal="center" vertical="center" textRotation="90" wrapText="1"/>
    </xf>
    <xf numFmtId="0" fontId="14" fillId="0" borderId="0" xfId="0" quotePrefix="1" applyFont="1" applyAlignment="1">
      <alignment horizontal="left" vertical="top"/>
    </xf>
  </cellXfs>
  <cellStyles count="44">
    <cellStyle name="_DARBU-DAUDZUMI 2" xfId="1" xr:uid="{4B65BD04-E4F9-4488-8024-D00009F861DB}"/>
    <cellStyle name="Comma" xfId="39" builtinId="3"/>
    <cellStyle name="Comma 2" xfId="2" xr:uid="{ADC0312D-B11C-4E1A-8D07-60257C3FAD2F}"/>
    <cellStyle name="Excel Built-in Excel Built-in Excel Built-in Excel Built-in Excel Built-in Style 1" xfId="3" xr:uid="{57CC7C7D-F442-423E-A606-663A1F2C29EE}"/>
    <cellStyle name="Excel Built-in Normal" xfId="4" xr:uid="{D7369349-30D6-4CF0-9B19-7A9A7BC89FA8}"/>
    <cellStyle name="Excel Built-in Normal 1" xfId="5" xr:uid="{113DFB6E-53E0-43CB-95BE-34B05F0CF264}"/>
    <cellStyle name="Excel Built-in Normal 2" xfId="6" xr:uid="{986A6FCB-E0F6-4152-B338-9B5ECAD425D9}"/>
    <cellStyle name="Excel Built-in Normal 3" xfId="7" xr:uid="{9D8BCCFE-51D1-4C46-B6A8-865BBADF7368}"/>
    <cellStyle name="Excel Built-in Normal 4" xfId="8" xr:uid="{69782A65-83AC-4A41-B30C-0E568F5856BF}"/>
    <cellStyle name="Excel Built-in Normal 7" xfId="9" xr:uid="{183C9369-9B82-413A-AEFC-CB2496E88B46}"/>
    <cellStyle name="Excel_BuiltIn_Bad" xfId="10" xr:uid="{3D7CE5AE-BB3B-400E-9258-FE719D910A82}"/>
    <cellStyle name="Linked Cell 2 7" xfId="11" xr:uid="{4C203AFD-DF6B-498C-AE20-694FFC7FC069}"/>
    <cellStyle name="Normal" xfId="0" builtinId="0"/>
    <cellStyle name="Normal 10" xfId="34" xr:uid="{47BD19C6-4725-4F91-9B35-B1BD1C7E546E}"/>
    <cellStyle name="Normal 10 10" xfId="36" xr:uid="{F802C2E4-2D9B-421B-A015-FD3AAB6F9430}"/>
    <cellStyle name="Normal 10 2 2" xfId="12" xr:uid="{39454719-4D2F-4CC7-BA57-CB16CFA2E037}"/>
    <cellStyle name="Normal 12" xfId="13" xr:uid="{08400134-75FA-42B0-A176-B31D38126EA4}"/>
    <cellStyle name="Normal 19 2" xfId="37" xr:uid="{50EFD1AC-D853-457B-A5AB-26A8279EC296}"/>
    <cellStyle name="Normal 2" xfId="14" xr:uid="{8072CCB3-4FB2-48D7-BF7C-7E52CE05FFA2}"/>
    <cellStyle name="Normal 2 10" xfId="38" xr:uid="{CE150F07-4D5C-4416-B7C3-8577E61F2322}"/>
    <cellStyle name="Normal 2 2" xfId="15" xr:uid="{9A5AD49A-C428-4082-9D6F-272FD254AFD1}"/>
    <cellStyle name="Normal 2 2 2 2" xfId="40" xr:uid="{773EC6C6-DE82-4A4F-80E0-43DA8B8A2F09}"/>
    <cellStyle name="Normal 2 3" xfId="43" xr:uid="{B1DD6C9E-11D4-43BC-A916-F9C39C39D996}"/>
    <cellStyle name="Normal 2 4" xfId="16" xr:uid="{4AFF92AD-9142-4CFC-97FC-68396C1FE923}"/>
    <cellStyle name="Normal 3" xfId="17" xr:uid="{F45657A0-4368-4193-BC6A-7D7B9DC29B29}"/>
    <cellStyle name="Normal 3 2" xfId="18" xr:uid="{5902CFC3-86FB-4D7E-BE20-F42E9B361D97}"/>
    <cellStyle name="Normal 4" xfId="19" xr:uid="{C1AE28D5-6E60-4D4A-9C63-EF8001B5DC5E}"/>
    <cellStyle name="Normal 4 3 3" xfId="20" xr:uid="{017F2878-B1F6-49BE-BAF9-9E13C006A5A7}"/>
    <cellStyle name="Normal 8" xfId="21" xr:uid="{F0B696A7-7ED5-4F70-B13E-F09CAD029F4B}"/>
    <cellStyle name="Normal_2009-08-20_BKUS_20.korpuss_Tame_PASUT." xfId="42" xr:uid="{E0935027-53AC-4C2A-B758-21B2CFC4AD9F}"/>
    <cellStyle name="Normal_9908m" xfId="22" xr:uid="{CCF92F4A-6211-4F58-B183-D5CAFA42E901}"/>
    <cellStyle name="Normal_OzolniekuUKT_07_07_2009_ar_formulam" xfId="41" xr:uid="{BE77A38E-717E-4048-AE2D-D27E304D4DAE}"/>
    <cellStyle name="Normal_Sheet1" xfId="23" xr:uid="{225AD199-4476-4B1E-8E01-E2D97415A67C}"/>
    <cellStyle name="Normal_Sheet1 2" xfId="35" xr:uid="{4D250A98-0471-44DB-9C3A-497A8AA6D6E3}"/>
    <cellStyle name="Parastais 2" xfId="24" xr:uid="{00317A2F-C5B6-4C24-A312-2B1614F1E4E0}"/>
    <cellStyle name="Parasts 2" xfId="25" xr:uid="{F84FD616-C605-4822-AC22-B8E1A984565F}"/>
    <cellStyle name="Parasts 9" xfId="26" xr:uid="{CBDEA80E-9735-4F9B-92F2-95550136F450}"/>
    <cellStyle name="Style 1" xfId="27" xr:uid="{11F58FD0-E369-435D-837A-175E16DB4FF5}"/>
    <cellStyle name="Style 1 2" xfId="28" xr:uid="{FF208E96-3F29-4B39-A52F-CF4FCD765671}"/>
    <cellStyle name="Style 1 3" xfId="29" xr:uid="{B16DA8E1-F7BD-4806-B277-E52E8E3004FA}"/>
    <cellStyle name="Style 1 4" xfId="30" xr:uid="{83F587D2-A481-4CDE-B419-068D2482004C}"/>
    <cellStyle name="Обычный 2" xfId="31" xr:uid="{A104952C-B233-47E1-9645-362A9ECDAA58}"/>
    <cellStyle name="Обычный_33. OZOLNIEKU NOVADA DOME_OZO SKOLA_TELPU, GAITENU, KAPNU TELPU REMONTS_TAME_VADIMS_2011_02_25_melnraksts" xfId="32" xr:uid="{D0553B4C-4D36-4C01-896B-01564E150EFB}"/>
    <cellStyle name="Стиль 1" xfId="33" xr:uid="{6969AD15-D74E-427B-BE4C-2A13DAE0E573}"/>
  </cellStyles>
  <dxfs count="31">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none"/>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2</xdr:col>
      <xdr:colOff>695325</xdr:colOff>
      <xdr:row>21</xdr:row>
      <xdr:rowOff>0</xdr:rowOff>
    </xdr:from>
    <xdr:to>
      <xdr:col>2</xdr:col>
      <xdr:colOff>695325</xdr:colOff>
      <xdr:row>22</xdr:row>
      <xdr:rowOff>95250</xdr:rowOff>
    </xdr:to>
    <xdr:sp macro="" textlink="">
      <xdr:nvSpPr>
        <xdr:cNvPr id="2" name="Text Box 2">
          <a:extLst>
            <a:ext uri="{FF2B5EF4-FFF2-40B4-BE49-F238E27FC236}">
              <a16:creationId xmlns:a16="http://schemas.microsoft.com/office/drawing/2014/main" id="{28F4AA4F-44A3-4F4A-B8FB-FE6DB77000D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 name="Text Box 2">
          <a:extLst>
            <a:ext uri="{FF2B5EF4-FFF2-40B4-BE49-F238E27FC236}">
              <a16:creationId xmlns:a16="http://schemas.microsoft.com/office/drawing/2014/main" id="{34B6CC17-4E51-4EFB-900C-4EAED02747D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 name="Text Box 2">
          <a:extLst>
            <a:ext uri="{FF2B5EF4-FFF2-40B4-BE49-F238E27FC236}">
              <a16:creationId xmlns:a16="http://schemas.microsoft.com/office/drawing/2014/main" id="{381464C0-8BB9-448B-A055-39662B51A51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 name="Text Box 2">
          <a:extLst>
            <a:ext uri="{FF2B5EF4-FFF2-40B4-BE49-F238E27FC236}">
              <a16:creationId xmlns:a16="http://schemas.microsoft.com/office/drawing/2014/main" id="{06E3CE86-8DBF-4818-8431-3C901C50A56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 name="Text Box 2">
          <a:extLst>
            <a:ext uri="{FF2B5EF4-FFF2-40B4-BE49-F238E27FC236}">
              <a16:creationId xmlns:a16="http://schemas.microsoft.com/office/drawing/2014/main" id="{DC546A96-6A41-493B-89F0-6487C837CC5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 name="Text Box 2">
          <a:extLst>
            <a:ext uri="{FF2B5EF4-FFF2-40B4-BE49-F238E27FC236}">
              <a16:creationId xmlns:a16="http://schemas.microsoft.com/office/drawing/2014/main" id="{085F4B51-F34F-423D-8D4B-3EE10C5464D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 name="Text Box 2">
          <a:extLst>
            <a:ext uri="{FF2B5EF4-FFF2-40B4-BE49-F238E27FC236}">
              <a16:creationId xmlns:a16="http://schemas.microsoft.com/office/drawing/2014/main" id="{265ED84E-B40D-4C6D-A414-922C9D139FD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 name="Text Box 2">
          <a:extLst>
            <a:ext uri="{FF2B5EF4-FFF2-40B4-BE49-F238E27FC236}">
              <a16:creationId xmlns:a16="http://schemas.microsoft.com/office/drawing/2014/main" id="{19EB2394-B3C3-430C-8960-BDDB487F9DD0}"/>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 name="Text Box 2">
          <a:extLst>
            <a:ext uri="{FF2B5EF4-FFF2-40B4-BE49-F238E27FC236}">
              <a16:creationId xmlns:a16="http://schemas.microsoft.com/office/drawing/2014/main" id="{3433E8D3-95D3-41BF-B1AB-222D5512625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 name="Text Box 2">
          <a:extLst>
            <a:ext uri="{FF2B5EF4-FFF2-40B4-BE49-F238E27FC236}">
              <a16:creationId xmlns:a16="http://schemas.microsoft.com/office/drawing/2014/main" id="{F5C65721-3D24-4129-8FF8-504978A5EF2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 name="Text Box 2">
          <a:extLst>
            <a:ext uri="{FF2B5EF4-FFF2-40B4-BE49-F238E27FC236}">
              <a16:creationId xmlns:a16="http://schemas.microsoft.com/office/drawing/2014/main" id="{4EC6A5D6-3FD7-4684-98C4-6B8E248D3F00}"/>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 name="Text Box 2">
          <a:extLst>
            <a:ext uri="{FF2B5EF4-FFF2-40B4-BE49-F238E27FC236}">
              <a16:creationId xmlns:a16="http://schemas.microsoft.com/office/drawing/2014/main" id="{B2B81240-5615-4B81-B222-7F246ED5C25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 name="Text Box 2">
          <a:extLst>
            <a:ext uri="{FF2B5EF4-FFF2-40B4-BE49-F238E27FC236}">
              <a16:creationId xmlns:a16="http://schemas.microsoft.com/office/drawing/2014/main" id="{4236F31E-7E3D-4F74-8861-52F4E871687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 name="Text Box 2">
          <a:extLst>
            <a:ext uri="{FF2B5EF4-FFF2-40B4-BE49-F238E27FC236}">
              <a16:creationId xmlns:a16="http://schemas.microsoft.com/office/drawing/2014/main" id="{E8579D59-5757-4D28-B92C-C1D895D8A6D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 name="Text Box 2">
          <a:extLst>
            <a:ext uri="{FF2B5EF4-FFF2-40B4-BE49-F238E27FC236}">
              <a16:creationId xmlns:a16="http://schemas.microsoft.com/office/drawing/2014/main" id="{D9C7AFFD-DE89-4EBB-9084-514397EF0EA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 name="Text Box 2">
          <a:extLst>
            <a:ext uri="{FF2B5EF4-FFF2-40B4-BE49-F238E27FC236}">
              <a16:creationId xmlns:a16="http://schemas.microsoft.com/office/drawing/2014/main" id="{F4399EA6-A335-4578-A41F-2A23A6A4992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8" name="Text Box 2">
          <a:extLst>
            <a:ext uri="{FF2B5EF4-FFF2-40B4-BE49-F238E27FC236}">
              <a16:creationId xmlns:a16="http://schemas.microsoft.com/office/drawing/2014/main" id="{F44FA728-91AF-4DDF-A1F4-377B0D6DE5B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9" name="Text Box 2">
          <a:extLst>
            <a:ext uri="{FF2B5EF4-FFF2-40B4-BE49-F238E27FC236}">
              <a16:creationId xmlns:a16="http://schemas.microsoft.com/office/drawing/2014/main" id="{959EC73F-3011-42A7-BEF1-6C0FE3AE19B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0" name="Text Box 2">
          <a:extLst>
            <a:ext uri="{FF2B5EF4-FFF2-40B4-BE49-F238E27FC236}">
              <a16:creationId xmlns:a16="http://schemas.microsoft.com/office/drawing/2014/main" id="{6931511B-0D23-48F1-BE7D-9ECD12138B3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1" name="Text Box 2">
          <a:extLst>
            <a:ext uri="{FF2B5EF4-FFF2-40B4-BE49-F238E27FC236}">
              <a16:creationId xmlns:a16="http://schemas.microsoft.com/office/drawing/2014/main" id="{C42D86C1-DC48-46F4-8C4B-41B82049E23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2" name="Text Box 2">
          <a:extLst>
            <a:ext uri="{FF2B5EF4-FFF2-40B4-BE49-F238E27FC236}">
              <a16:creationId xmlns:a16="http://schemas.microsoft.com/office/drawing/2014/main" id="{12277CAA-6E4E-496C-85A6-55E3DAF8554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3" name="Text Box 2">
          <a:extLst>
            <a:ext uri="{FF2B5EF4-FFF2-40B4-BE49-F238E27FC236}">
              <a16:creationId xmlns:a16="http://schemas.microsoft.com/office/drawing/2014/main" id="{55A9791A-E11A-4952-93C9-60A0759189D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4" name="Text Box 2">
          <a:extLst>
            <a:ext uri="{FF2B5EF4-FFF2-40B4-BE49-F238E27FC236}">
              <a16:creationId xmlns:a16="http://schemas.microsoft.com/office/drawing/2014/main" id="{E63EF72A-E104-4D78-B56A-348223B592E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5" name="Text Box 2">
          <a:extLst>
            <a:ext uri="{FF2B5EF4-FFF2-40B4-BE49-F238E27FC236}">
              <a16:creationId xmlns:a16="http://schemas.microsoft.com/office/drawing/2014/main" id="{600C77E1-74B2-44A1-8C39-FA6A34F9C47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6" name="Text Box 2">
          <a:extLst>
            <a:ext uri="{FF2B5EF4-FFF2-40B4-BE49-F238E27FC236}">
              <a16:creationId xmlns:a16="http://schemas.microsoft.com/office/drawing/2014/main" id="{5CC76C3F-B42B-44BA-836D-8965007E364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7" name="Text Box 2">
          <a:extLst>
            <a:ext uri="{FF2B5EF4-FFF2-40B4-BE49-F238E27FC236}">
              <a16:creationId xmlns:a16="http://schemas.microsoft.com/office/drawing/2014/main" id="{C4A22DA2-D49F-4D37-AFA5-FF14311EAEC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8" name="Text Box 2">
          <a:extLst>
            <a:ext uri="{FF2B5EF4-FFF2-40B4-BE49-F238E27FC236}">
              <a16:creationId xmlns:a16="http://schemas.microsoft.com/office/drawing/2014/main" id="{A9125805-0491-45DD-9F3D-D7604D849D2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29" name="Text Box 2">
          <a:extLst>
            <a:ext uri="{FF2B5EF4-FFF2-40B4-BE49-F238E27FC236}">
              <a16:creationId xmlns:a16="http://schemas.microsoft.com/office/drawing/2014/main" id="{70069879-D1CE-45A3-B788-579ABE7D173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0" name="Text Box 2">
          <a:extLst>
            <a:ext uri="{FF2B5EF4-FFF2-40B4-BE49-F238E27FC236}">
              <a16:creationId xmlns:a16="http://schemas.microsoft.com/office/drawing/2014/main" id="{7DC81177-D042-4C4F-82BE-D863FC82019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1" name="Text Box 2">
          <a:extLst>
            <a:ext uri="{FF2B5EF4-FFF2-40B4-BE49-F238E27FC236}">
              <a16:creationId xmlns:a16="http://schemas.microsoft.com/office/drawing/2014/main" id="{68E85081-1A9D-446E-BE37-A3CA34B9BB0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2" name="Text Box 2">
          <a:extLst>
            <a:ext uri="{FF2B5EF4-FFF2-40B4-BE49-F238E27FC236}">
              <a16:creationId xmlns:a16="http://schemas.microsoft.com/office/drawing/2014/main" id="{0A660E65-6412-4BB1-BBFA-9E94D3CF3B1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3" name="Text Box 2">
          <a:extLst>
            <a:ext uri="{FF2B5EF4-FFF2-40B4-BE49-F238E27FC236}">
              <a16:creationId xmlns:a16="http://schemas.microsoft.com/office/drawing/2014/main" id="{A9E2B396-77EF-4703-83D0-F9139F64782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4" name="Text Box 2">
          <a:extLst>
            <a:ext uri="{FF2B5EF4-FFF2-40B4-BE49-F238E27FC236}">
              <a16:creationId xmlns:a16="http://schemas.microsoft.com/office/drawing/2014/main" id="{5BEFD6FB-68A5-4ED0-9833-46F57891419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5" name="Text Box 2">
          <a:extLst>
            <a:ext uri="{FF2B5EF4-FFF2-40B4-BE49-F238E27FC236}">
              <a16:creationId xmlns:a16="http://schemas.microsoft.com/office/drawing/2014/main" id="{CBD8029A-CF27-40F0-BBF6-1C571BA4BE4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6" name="Text Box 2">
          <a:extLst>
            <a:ext uri="{FF2B5EF4-FFF2-40B4-BE49-F238E27FC236}">
              <a16:creationId xmlns:a16="http://schemas.microsoft.com/office/drawing/2014/main" id="{EB7942F0-32DC-4717-91E4-10E913364AA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7" name="Text Box 2">
          <a:extLst>
            <a:ext uri="{FF2B5EF4-FFF2-40B4-BE49-F238E27FC236}">
              <a16:creationId xmlns:a16="http://schemas.microsoft.com/office/drawing/2014/main" id="{E96A32B6-04C0-4780-A234-39F064D8EF9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8" name="Text Box 2">
          <a:extLst>
            <a:ext uri="{FF2B5EF4-FFF2-40B4-BE49-F238E27FC236}">
              <a16:creationId xmlns:a16="http://schemas.microsoft.com/office/drawing/2014/main" id="{B4253884-9DB1-468F-A91D-A8798101278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39" name="Text Box 2">
          <a:extLst>
            <a:ext uri="{FF2B5EF4-FFF2-40B4-BE49-F238E27FC236}">
              <a16:creationId xmlns:a16="http://schemas.microsoft.com/office/drawing/2014/main" id="{9E99EA03-3C0D-43D1-B6ED-5389515F79F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0" name="Text Box 2">
          <a:extLst>
            <a:ext uri="{FF2B5EF4-FFF2-40B4-BE49-F238E27FC236}">
              <a16:creationId xmlns:a16="http://schemas.microsoft.com/office/drawing/2014/main" id="{A1502C0E-A3D1-47DF-A587-14235D2E825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1" name="Text Box 2">
          <a:extLst>
            <a:ext uri="{FF2B5EF4-FFF2-40B4-BE49-F238E27FC236}">
              <a16:creationId xmlns:a16="http://schemas.microsoft.com/office/drawing/2014/main" id="{BB88D919-521C-4DDE-9104-723FA915898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2" name="Text Box 2">
          <a:extLst>
            <a:ext uri="{FF2B5EF4-FFF2-40B4-BE49-F238E27FC236}">
              <a16:creationId xmlns:a16="http://schemas.microsoft.com/office/drawing/2014/main" id="{C2BBF145-DBCF-4E50-BEC1-F3AC63803FE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3" name="Text Box 2">
          <a:extLst>
            <a:ext uri="{FF2B5EF4-FFF2-40B4-BE49-F238E27FC236}">
              <a16:creationId xmlns:a16="http://schemas.microsoft.com/office/drawing/2014/main" id="{5FAD2B71-BFEB-4128-8194-65E74B22459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4" name="Text Box 2">
          <a:extLst>
            <a:ext uri="{FF2B5EF4-FFF2-40B4-BE49-F238E27FC236}">
              <a16:creationId xmlns:a16="http://schemas.microsoft.com/office/drawing/2014/main" id="{626ECFCC-D388-4DEF-838C-4341CFE6939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5" name="Text Box 2">
          <a:extLst>
            <a:ext uri="{FF2B5EF4-FFF2-40B4-BE49-F238E27FC236}">
              <a16:creationId xmlns:a16="http://schemas.microsoft.com/office/drawing/2014/main" id="{470A1429-DEE1-4463-81BD-F2EC3443081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6" name="Text Box 2">
          <a:extLst>
            <a:ext uri="{FF2B5EF4-FFF2-40B4-BE49-F238E27FC236}">
              <a16:creationId xmlns:a16="http://schemas.microsoft.com/office/drawing/2014/main" id="{844F6CE7-A30B-4145-9A2C-D644F3653EF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7" name="Text Box 2">
          <a:extLst>
            <a:ext uri="{FF2B5EF4-FFF2-40B4-BE49-F238E27FC236}">
              <a16:creationId xmlns:a16="http://schemas.microsoft.com/office/drawing/2014/main" id="{B06BB7DB-1D1B-4C74-8458-79D6913ECC1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8" name="Text Box 2">
          <a:extLst>
            <a:ext uri="{FF2B5EF4-FFF2-40B4-BE49-F238E27FC236}">
              <a16:creationId xmlns:a16="http://schemas.microsoft.com/office/drawing/2014/main" id="{F8F65F9C-1D29-4C43-B381-354E3718C29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49" name="Text Box 2">
          <a:extLst>
            <a:ext uri="{FF2B5EF4-FFF2-40B4-BE49-F238E27FC236}">
              <a16:creationId xmlns:a16="http://schemas.microsoft.com/office/drawing/2014/main" id="{9F8F7327-B400-4EC5-BA7E-0A3E59E923B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0" name="Text Box 2">
          <a:extLst>
            <a:ext uri="{FF2B5EF4-FFF2-40B4-BE49-F238E27FC236}">
              <a16:creationId xmlns:a16="http://schemas.microsoft.com/office/drawing/2014/main" id="{7F34EC21-8789-4AAB-9112-D28746C0918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1" name="Text Box 2">
          <a:extLst>
            <a:ext uri="{FF2B5EF4-FFF2-40B4-BE49-F238E27FC236}">
              <a16:creationId xmlns:a16="http://schemas.microsoft.com/office/drawing/2014/main" id="{C645AD88-3A95-47A5-92A9-8A4907F0BFA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2" name="Text Box 2">
          <a:extLst>
            <a:ext uri="{FF2B5EF4-FFF2-40B4-BE49-F238E27FC236}">
              <a16:creationId xmlns:a16="http://schemas.microsoft.com/office/drawing/2014/main" id="{C266512A-E25C-4EC3-BDCB-B5EA9181016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3" name="Text Box 2">
          <a:extLst>
            <a:ext uri="{FF2B5EF4-FFF2-40B4-BE49-F238E27FC236}">
              <a16:creationId xmlns:a16="http://schemas.microsoft.com/office/drawing/2014/main" id="{F4FD407D-2AF3-4DF3-B018-2E5E799CB28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4" name="Text Box 2">
          <a:extLst>
            <a:ext uri="{FF2B5EF4-FFF2-40B4-BE49-F238E27FC236}">
              <a16:creationId xmlns:a16="http://schemas.microsoft.com/office/drawing/2014/main" id="{FA85CA56-E6C8-42DC-92FA-D1C2B9FBC90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5" name="Text Box 2">
          <a:extLst>
            <a:ext uri="{FF2B5EF4-FFF2-40B4-BE49-F238E27FC236}">
              <a16:creationId xmlns:a16="http://schemas.microsoft.com/office/drawing/2014/main" id="{C4C4FF22-5B29-4FB3-8C73-7CE3EE04D1E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6" name="Text Box 2">
          <a:extLst>
            <a:ext uri="{FF2B5EF4-FFF2-40B4-BE49-F238E27FC236}">
              <a16:creationId xmlns:a16="http://schemas.microsoft.com/office/drawing/2014/main" id="{906713C4-3298-49D0-A03C-FA287D6C24B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7" name="Text Box 2">
          <a:extLst>
            <a:ext uri="{FF2B5EF4-FFF2-40B4-BE49-F238E27FC236}">
              <a16:creationId xmlns:a16="http://schemas.microsoft.com/office/drawing/2014/main" id="{EABEE9E8-78A9-4572-9A21-8A034FE7CB4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8" name="Text Box 2">
          <a:extLst>
            <a:ext uri="{FF2B5EF4-FFF2-40B4-BE49-F238E27FC236}">
              <a16:creationId xmlns:a16="http://schemas.microsoft.com/office/drawing/2014/main" id="{D107DE97-F594-4BE4-A8C9-6DB3B61F4CE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59" name="Text Box 2">
          <a:extLst>
            <a:ext uri="{FF2B5EF4-FFF2-40B4-BE49-F238E27FC236}">
              <a16:creationId xmlns:a16="http://schemas.microsoft.com/office/drawing/2014/main" id="{DAE9A4C9-D388-4BFC-8C05-04742699222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0" name="Text Box 2">
          <a:extLst>
            <a:ext uri="{FF2B5EF4-FFF2-40B4-BE49-F238E27FC236}">
              <a16:creationId xmlns:a16="http://schemas.microsoft.com/office/drawing/2014/main" id="{03C7426C-EFB6-429A-B450-15B60E8912C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1" name="Text Box 2">
          <a:extLst>
            <a:ext uri="{FF2B5EF4-FFF2-40B4-BE49-F238E27FC236}">
              <a16:creationId xmlns:a16="http://schemas.microsoft.com/office/drawing/2014/main" id="{79691A34-B397-498E-935E-8C59347AC4E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2" name="Text Box 2">
          <a:extLst>
            <a:ext uri="{FF2B5EF4-FFF2-40B4-BE49-F238E27FC236}">
              <a16:creationId xmlns:a16="http://schemas.microsoft.com/office/drawing/2014/main" id="{09BAC443-9A45-48CE-8E0B-C54EA6A7D6C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3" name="Text Box 2">
          <a:extLst>
            <a:ext uri="{FF2B5EF4-FFF2-40B4-BE49-F238E27FC236}">
              <a16:creationId xmlns:a16="http://schemas.microsoft.com/office/drawing/2014/main" id="{B0EEFC5C-E73F-49CE-815C-60F398E7E0F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4" name="Text Box 2">
          <a:extLst>
            <a:ext uri="{FF2B5EF4-FFF2-40B4-BE49-F238E27FC236}">
              <a16:creationId xmlns:a16="http://schemas.microsoft.com/office/drawing/2014/main" id="{128596B1-2D97-48A5-B430-F23D1AAD09F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5" name="Text Box 2">
          <a:extLst>
            <a:ext uri="{FF2B5EF4-FFF2-40B4-BE49-F238E27FC236}">
              <a16:creationId xmlns:a16="http://schemas.microsoft.com/office/drawing/2014/main" id="{48794088-8B77-4EF8-AFFE-1A95E0A0377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6" name="Text Box 2">
          <a:extLst>
            <a:ext uri="{FF2B5EF4-FFF2-40B4-BE49-F238E27FC236}">
              <a16:creationId xmlns:a16="http://schemas.microsoft.com/office/drawing/2014/main" id="{23162F30-46A0-44BF-9D1E-40ACA5DBA75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7" name="Text Box 2">
          <a:extLst>
            <a:ext uri="{FF2B5EF4-FFF2-40B4-BE49-F238E27FC236}">
              <a16:creationId xmlns:a16="http://schemas.microsoft.com/office/drawing/2014/main" id="{9E1265E7-14D3-41AF-AEC6-A1316A1C3EF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8" name="Text Box 2">
          <a:extLst>
            <a:ext uri="{FF2B5EF4-FFF2-40B4-BE49-F238E27FC236}">
              <a16:creationId xmlns:a16="http://schemas.microsoft.com/office/drawing/2014/main" id="{97A639F6-1673-4C82-BF4A-6967462D0B6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69" name="Text Box 2">
          <a:extLst>
            <a:ext uri="{FF2B5EF4-FFF2-40B4-BE49-F238E27FC236}">
              <a16:creationId xmlns:a16="http://schemas.microsoft.com/office/drawing/2014/main" id="{ABCC85DF-55FC-48E3-9F8C-6B0181DAB3F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0" name="Text Box 2">
          <a:extLst>
            <a:ext uri="{FF2B5EF4-FFF2-40B4-BE49-F238E27FC236}">
              <a16:creationId xmlns:a16="http://schemas.microsoft.com/office/drawing/2014/main" id="{F9562660-BBED-4698-862C-B5D1FB3B06D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1" name="Text Box 2">
          <a:extLst>
            <a:ext uri="{FF2B5EF4-FFF2-40B4-BE49-F238E27FC236}">
              <a16:creationId xmlns:a16="http://schemas.microsoft.com/office/drawing/2014/main" id="{9B34C580-04A5-49CF-9124-D105F90C8FF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2" name="Text Box 2">
          <a:extLst>
            <a:ext uri="{FF2B5EF4-FFF2-40B4-BE49-F238E27FC236}">
              <a16:creationId xmlns:a16="http://schemas.microsoft.com/office/drawing/2014/main" id="{7F73A30C-D1FC-459E-BAC5-E35A3770BC9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3" name="Text Box 2">
          <a:extLst>
            <a:ext uri="{FF2B5EF4-FFF2-40B4-BE49-F238E27FC236}">
              <a16:creationId xmlns:a16="http://schemas.microsoft.com/office/drawing/2014/main" id="{CCC7EF2F-FC62-40B9-B29C-3D6AE4D4FAE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4" name="Text Box 2">
          <a:extLst>
            <a:ext uri="{FF2B5EF4-FFF2-40B4-BE49-F238E27FC236}">
              <a16:creationId xmlns:a16="http://schemas.microsoft.com/office/drawing/2014/main" id="{1E64CC91-58A6-41BC-867B-3F5184112C2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5" name="Text Box 2">
          <a:extLst>
            <a:ext uri="{FF2B5EF4-FFF2-40B4-BE49-F238E27FC236}">
              <a16:creationId xmlns:a16="http://schemas.microsoft.com/office/drawing/2014/main" id="{FBBD1A1A-757D-43EE-AC2D-2484DB8961F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6" name="Text Box 2">
          <a:extLst>
            <a:ext uri="{FF2B5EF4-FFF2-40B4-BE49-F238E27FC236}">
              <a16:creationId xmlns:a16="http://schemas.microsoft.com/office/drawing/2014/main" id="{C19BBA34-5AD2-4393-AD01-A1E11E39C79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7" name="Text Box 2">
          <a:extLst>
            <a:ext uri="{FF2B5EF4-FFF2-40B4-BE49-F238E27FC236}">
              <a16:creationId xmlns:a16="http://schemas.microsoft.com/office/drawing/2014/main" id="{6E934D61-12A7-4BF0-86A6-B4138BE08FC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8" name="Text Box 2">
          <a:extLst>
            <a:ext uri="{FF2B5EF4-FFF2-40B4-BE49-F238E27FC236}">
              <a16:creationId xmlns:a16="http://schemas.microsoft.com/office/drawing/2014/main" id="{86D40652-F382-4BBE-BA03-4F3B4B28FB4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79" name="Text Box 2">
          <a:extLst>
            <a:ext uri="{FF2B5EF4-FFF2-40B4-BE49-F238E27FC236}">
              <a16:creationId xmlns:a16="http://schemas.microsoft.com/office/drawing/2014/main" id="{94499944-56FE-4A5E-B251-11030CE62EC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0" name="Text Box 2">
          <a:extLst>
            <a:ext uri="{FF2B5EF4-FFF2-40B4-BE49-F238E27FC236}">
              <a16:creationId xmlns:a16="http://schemas.microsoft.com/office/drawing/2014/main" id="{B04E661B-91E4-493E-BBA0-C569EC33DC0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1" name="Text Box 2">
          <a:extLst>
            <a:ext uri="{FF2B5EF4-FFF2-40B4-BE49-F238E27FC236}">
              <a16:creationId xmlns:a16="http://schemas.microsoft.com/office/drawing/2014/main" id="{0F9CF1E3-7DD9-4D4A-BE30-D15A5CD170F0}"/>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2" name="Text Box 2">
          <a:extLst>
            <a:ext uri="{FF2B5EF4-FFF2-40B4-BE49-F238E27FC236}">
              <a16:creationId xmlns:a16="http://schemas.microsoft.com/office/drawing/2014/main" id="{DF8DEDC2-2BC9-485D-8B23-071D8FB6E0A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3" name="Text Box 2">
          <a:extLst>
            <a:ext uri="{FF2B5EF4-FFF2-40B4-BE49-F238E27FC236}">
              <a16:creationId xmlns:a16="http://schemas.microsoft.com/office/drawing/2014/main" id="{05840ACD-8F69-4EA0-9178-9B643C51BA8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4" name="Text Box 2">
          <a:extLst>
            <a:ext uri="{FF2B5EF4-FFF2-40B4-BE49-F238E27FC236}">
              <a16:creationId xmlns:a16="http://schemas.microsoft.com/office/drawing/2014/main" id="{1B2FFEB8-8884-4CD1-AE8C-881F7F0C108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5" name="Text Box 2">
          <a:extLst>
            <a:ext uri="{FF2B5EF4-FFF2-40B4-BE49-F238E27FC236}">
              <a16:creationId xmlns:a16="http://schemas.microsoft.com/office/drawing/2014/main" id="{0550ACCB-10A3-4AAC-BEFB-F4B51EF4032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6" name="Text Box 2">
          <a:extLst>
            <a:ext uri="{FF2B5EF4-FFF2-40B4-BE49-F238E27FC236}">
              <a16:creationId xmlns:a16="http://schemas.microsoft.com/office/drawing/2014/main" id="{8B223C61-5910-45E8-8063-4C7D171136B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7" name="Text Box 2">
          <a:extLst>
            <a:ext uri="{FF2B5EF4-FFF2-40B4-BE49-F238E27FC236}">
              <a16:creationId xmlns:a16="http://schemas.microsoft.com/office/drawing/2014/main" id="{AA5B452A-9F0D-4052-9BDA-99304839257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8" name="Text Box 2">
          <a:extLst>
            <a:ext uri="{FF2B5EF4-FFF2-40B4-BE49-F238E27FC236}">
              <a16:creationId xmlns:a16="http://schemas.microsoft.com/office/drawing/2014/main" id="{736C8AFA-4861-4AA6-90BA-E06918F0D8C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89" name="Text Box 2">
          <a:extLst>
            <a:ext uri="{FF2B5EF4-FFF2-40B4-BE49-F238E27FC236}">
              <a16:creationId xmlns:a16="http://schemas.microsoft.com/office/drawing/2014/main" id="{CF42D5ED-1AE0-420C-AEC0-614507C1C3A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0" name="Text Box 2">
          <a:extLst>
            <a:ext uri="{FF2B5EF4-FFF2-40B4-BE49-F238E27FC236}">
              <a16:creationId xmlns:a16="http://schemas.microsoft.com/office/drawing/2014/main" id="{7C5EC610-87ED-4D5E-8340-6E1DEE94B84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1" name="Text Box 2">
          <a:extLst>
            <a:ext uri="{FF2B5EF4-FFF2-40B4-BE49-F238E27FC236}">
              <a16:creationId xmlns:a16="http://schemas.microsoft.com/office/drawing/2014/main" id="{2CF77C12-F2E8-48BC-846C-DED2F793594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2" name="Text Box 2">
          <a:extLst>
            <a:ext uri="{FF2B5EF4-FFF2-40B4-BE49-F238E27FC236}">
              <a16:creationId xmlns:a16="http://schemas.microsoft.com/office/drawing/2014/main" id="{7233094E-F5C1-4417-B932-D2311E92B690}"/>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3" name="Text Box 2">
          <a:extLst>
            <a:ext uri="{FF2B5EF4-FFF2-40B4-BE49-F238E27FC236}">
              <a16:creationId xmlns:a16="http://schemas.microsoft.com/office/drawing/2014/main" id="{740F5D99-937A-4932-8F56-B86BDE1D279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4" name="Text Box 2">
          <a:extLst>
            <a:ext uri="{FF2B5EF4-FFF2-40B4-BE49-F238E27FC236}">
              <a16:creationId xmlns:a16="http://schemas.microsoft.com/office/drawing/2014/main" id="{002C38FF-61E8-4868-BBF8-AA4A1B1757D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5" name="Text Box 2">
          <a:extLst>
            <a:ext uri="{FF2B5EF4-FFF2-40B4-BE49-F238E27FC236}">
              <a16:creationId xmlns:a16="http://schemas.microsoft.com/office/drawing/2014/main" id="{7C71F666-B7A9-40B7-AE0A-7C68CF4086B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6" name="Text Box 2">
          <a:extLst>
            <a:ext uri="{FF2B5EF4-FFF2-40B4-BE49-F238E27FC236}">
              <a16:creationId xmlns:a16="http://schemas.microsoft.com/office/drawing/2014/main" id="{8FF49031-8ABF-4D7E-B038-30761B4B843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7" name="Text Box 2">
          <a:extLst>
            <a:ext uri="{FF2B5EF4-FFF2-40B4-BE49-F238E27FC236}">
              <a16:creationId xmlns:a16="http://schemas.microsoft.com/office/drawing/2014/main" id="{CA42FDF1-C7E1-4C24-8CAC-5C3F45B3032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8" name="Text Box 2">
          <a:extLst>
            <a:ext uri="{FF2B5EF4-FFF2-40B4-BE49-F238E27FC236}">
              <a16:creationId xmlns:a16="http://schemas.microsoft.com/office/drawing/2014/main" id="{91914565-06F1-4183-A72E-0E181BF4A7B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99" name="Text Box 2">
          <a:extLst>
            <a:ext uri="{FF2B5EF4-FFF2-40B4-BE49-F238E27FC236}">
              <a16:creationId xmlns:a16="http://schemas.microsoft.com/office/drawing/2014/main" id="{7F742E95-E3DF-4DDE-A119-FBCF823EA49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0" name="Text Box 2">
          <a:extLst>
            <a:ext uri="{FF2B5EF4-FFF2-40B4-BE49-F238E27FC236}">
              <a16:creationId xmlns:a16="http://schemas.microsoft.com/office/drawing/2014/main" id="{BFA4FC73-9A91-4F9E-AA71-A9B9A81CAD0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1" name="Text Box 2">
          <a:extLst>
            <a:ext uri="{FF2B5EF4-FFF2-40B4-BE49-F238E27FC236}">
              <a16:creationId xmlns:a16="http://schemas.microsoft.com/office/drawing/2014/main" id="{09EFD212-72D8-4576-8EC3-4C383617B76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2" name="Text Box 2">
          <a:extLst>
            <a:ext uri="{FF2B5EF4-FFF2-40B4-BE49-F238E27FC236}">
              <a16:creationId xmlns:a16="http://schemas.microsoft.com/office/drawing/2014/main" id="{6DA3BA24-B56B-4120-9068-1949BB02BE7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3" name="Text Box 2">
          <a:extLst>
            <a:ext uri="{FF2B5EF4-FFF2-40B4-BE49-F238E27FC236}">
              <a16:creationId xmlns:a16="http://schemas.microsoft.com/office/drawing/2014/main" id="{E1458780-E586-494C-B287-04399B463F4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4" name="Text Box 2">
          <a:extLst>
            <a:ext uri="{FF2B5EF4-FFF2-40B4-BE49-F238E27FC236}">
              <a16:creationId xmlns:a16="http://schemas.microsoft.com/office/drawing/2014/main" id="{1381470E-8972-4B76-9317-0B0005A28C2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5" name="Text Box 2">
          <a:extLst>
            <a:ext uri="{FF2B5EF4-FFF2-40B4-BE49-F238E27FC236}">
              <a16:creationId xmlns:a16="http://schemas.microsoft.com/office/drawing/2014/main" id="{5FA1F9C2-1103-4BE3-85A7-75FA963ED27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6" name="Text Box 2">
          <a:extLst>
            <a:ext uri="{FF2B5EF4-FFF2-40B4-BE49-F238E27FC236}">
              <a16:creationId xmlns:a16="http://schemas.microsoft.com/office/drawing/2014/main" id="{682C0EEE-0AA6-4877-BA8D-A581054E0E0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7" name="Text Box 2">
          <a:extLst>
            <a:ext uri="{FF2B5EF4-FFF2-40B4-BE49-F238E27FC236}">
              <a16:creationId xmlns:a16="http://schemas.microsoft.com/office/drawing/2014/main" id="{D4CE67D7-5B5A-4624-84AB-70659D90EEB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8" name="Text Box 2">
          <a:extLst>
            <a:ext uri="{FF2B5EF4-FFF2-40B4-BE49-F238E27FC236}">
              <a16:creationId xmlns:a16="http://schemas.microsoft.com/office/drawing/2014/main" id="{079296AB-DD06-49BE-A69B-F86E4DE0093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09" name="Text Box 2">
          <a:extLst>
            <a:ext uri="{FF2B5EF4-FFF2-40B4-BE49-F238E27FC236}">
              <a16:creationId xmlns:a16="http://schemas.microsoft.com/office/drawing/2014/main" id="{49614EC8-153E-473A-BB79-A13D92AECDE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0" name="Text Box 2">
          <a:extLst>
            <a:ext uri="{FF2B5EF4-FFF2-40B4-BE49-F238E27FC236}">
              <a16:creationId xmlns:a16="http://schemas.microsoft.com/office/drawing/2014/main" id="{A651D744-1F40-46B3-8943-6093793988D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1" name="Text Box 2">
          <a:extLst>
            <a:ext uri="{FF2B5EF4-FFF2-40B4-BE49-F238E27FC236}">
              <a16:creationId xmlns:a16="http://schemas.microsoft.com/office/drawing/2014/main" id="{1E239EE1-7144-40D1-ADED-07504BEA1B6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2" name="Text Box 2">
          <a:extLst>
            <a:ext uri="{FF2B5EF4-FFF2-40B4-BE49-F238E27FC236}">
              <a16:creationId xmlns:a16="http://schemas.microsoft.com/office/drawing/2014/main" id="{66F95321-C7F7-4D71-89E2-593898D24CC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3" name="Text Box 2">
          <a:extLst>
            <a:ext uri="{FF2B5EF4-FFF2-40B4-BE49-F238E27FC236}">
              <a16:creationId xmlns:a16="http://schemas.microsoft.com/office/drawing/2014/main" id="{A566319A-1252-49EB-8689-5C8090BF1E6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4" name="Text Box 2">
          <a:extLst>
            <a:ext uri="{FF2B5EF4-FFF2-40B4-BE49-F238E27FC236}">
              <a16:creationId xmlns:a16="http://schemas.microsoft.com/office/drawing/2014/main" id="{D6C62F32-045D-47EE-BD9F-277AF4254390}"/>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5" name="Text Box 2">
          <a:extLst>
            <a:ext uri="{FF2B5EF4-FFF2-40B4-BE49-F238E27FC236}">
              <a16:creationId xmlns:a16="http://schemas.microsoft.com/office/drawing/2014/main" id="{627C91D5-DDFF-47AF-BDD7-21D0B871870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6" name="Text Box 2">
          <a:extLst>
            <a:ext uri="{FF2B5EF4-FFF2-40B4-BE49-F238E27FC236}">
              <a16:creationId xmlns:a16="http://schemas.microsoft.com/office/drawing/2014/main" id="{B401EEE2-A025-4064-9DB3-1654A74D9AE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7" name="Text Box 2">
          <a:extLst>
            <a:ext uri="{FF2B5EF4-FFF2-40B4-BE49-F238E27FC236}">
              <a16:creationId xmlns:a16="http://schemas.microsoft.com/office/drawing/2014/main" id="{714941CF-F164-4A65-8FB4-0DE3F749467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8" name="Text Box 2">
          <a:extLst>
            <a:ext uri="{FF2B5EF4-FFF2-40B4-BE49-F238E27FC236}">
              <a16:creationId xmlns:a16="http://schemas.microsoft.com/office/drawing/2014/main" id="{CB985855-5311-4BC6-AF1B-20101B563A3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19" name="Text Box 2">
          <a:extLst>
            <a:ext uri="{FF2B5EF4-FFF2-40B4-BE49-F238E27FC236}">
              <a16:creationId xmlns:a16="http://schemas.microsoft.com/office/drawing/2014/main" id="{2DA061E3-CB2C-48E9-9AC7-CBE354D670C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0" name="Text Box 2">
          <a:extLst>
            <a:ext uri="{FF2B5EF4-FFF2-40B4-BE49-F238E27FC236}">
              <a16:creationId xmlns:a16="http://schemas.microsoft.com/office/drawing/2014/main" id="{068AEA91-1E27-4AC3-8B59-6EEDB715D5C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1" name="Text Box 2">
          <a:extLst>
            <a:ext uri="{FF2B5EF4-FFF2-40B4-BE49-F238E27FC236}">
              <a16:creationId xmlns:a16="http://schemas.microsoft.com/office/drawing/2014/main" id="{6126E2E1-A116-4593-91D5-EA41E57E653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2" name="Text Box 2">
          <a:extLst>
            <a:ext uri="{FF2B5EF4-FFF2-40B4-BE49-F238E27FC236}">
              <a16:creationId xmlns:a16="http://schemas.microsoft.com/office/drawing/2014/main" id="{12901085-2994-4DFF-8956-547857142C3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3" name="Text Box 2">
          <a:extLst>
            <a:ext uri="{FF2B5EF4-FFF2-40B4-BE49-F238E27FC236}">
              <a16:creationId xmlns:a16="http://schemas.microsoft.com/office/drawing/2014/main" id="{2977B395-ECB2-4164-8049-FE8E60EAE62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4" name="Text Box 2">
          <a:extLst>
            <a:ext uri="{FF2B5EF4-FFF2-40B4-BE49-F238E27FC236}">
              <a16:creationId xmlns:a16="http://schemas.microsoft.com/office/drawing/2014/main" id="{02B1CBB9-20DC-436B-AB66-4986F08CE10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5" name="Text Box 2">
          <a:extLst>
            <a:ext uri="{FF2B5EF4-FFF2-40B4-BE49-F238E27FC236}">
              <a16:creationId xmlns:a16="http://schemas.microsoft.com/office/drawing/2014/main" id="{A4C774E7-90E7-414A-903A-1C4D3B9D192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6" name="Text Box 2">
          <a:extLst>
            <a:ext uri="{FF2B5EF4-FFF2-40B4-BE49-F238E27FC236}">
              <a16:creationId xmlns:a16="http://schemas.microsoft.com/office/drawing/2014/main" id="{247D5B61-4AE9-40C6-9CBE-DBE91C08A4DF}"/>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7" name="Text Box 2">
          <a:extLst>
            <a:ext uri="{FF2B5EF4-FFF2-40B4-BE49-F238E27FC236}">
              <a16:creationId xmlns:a16="http://schemas.microsoft.com/office/drawing/2014/main" id="{DB9E6DFE-FB35-4316-944A-17C068021AE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8" name="Text Box 2">
          <a:extLst>
            <a:ext uri="{FF2B5EF4-FFF2-40B4-BE49-F238E27FC236}">
              <a16:creationId xmlns:a16="http://schemas.microsoft.com/office/drawing/2014/main" id="{110FF90D-3CD2-408D-BB52-D1D7F74BA2F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29" name="Text Box 2">
          <a:extLst>
            <a:ext uri="{FF2B5EF4-FFF2-40B4-BE49-F238E27FC236}">
              <a16:creationId xmlns:a16="http://schemas.microsoft.com/office/drawing/2014/main" id="{AE7B8C55-DD08-41FD-9AB6-8E052CC99FE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0" name="Text Box 2">
          <a:extLst>
            <a:ext uri="{FF2B5EF4-FFF2-40B4-BE49-F238E27FC236}">
              <a16:creationId xmlns:a16="http://schemas.microsoft.com/office/drawing/2014/main" id="{90F73232-9F5F-41DA-90E5-50472D71C54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1" name="Text Box 2">
          <a:extLst>
            <a:ext uri="{FF2B5EF4-FFF2-40B4-BE49-F238E27FC236}">
              <a16:creationId xmlns:a16="http://schemas.microsoft.com/office/drawing/2014/main" id="{925DA3F7-1AE1-4A3E-91B5-E0EA439DA35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2" name="Text Box 2">
          <a:extLst>
            <a:ext uri="{FF2B5EF4-FFF2-40B4-BE49-F238E27FC236}">
              <a16:creationId xmlns:a16="http://schemas.microsoft.com/office/drawing/2014/main" id="{CF08A97D-070D-452A-BD69-342D46EC032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3" name="Text Box 2">
          <a:extLst>
            <a:ext uri="{FF2B5EF4-FFF2-40B4-BE49-F238E27FC236}">
              <a16:creationId xmlns:a16="http://schemas.microsoft.com/office/drawing/2014/main" id="{62D4B5BF-D7F7-44E6-A739-DC47983F194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4" name="Text Box 2">
          <a:extLst>
            <a:ext uri="{FF2B5EF4-FFF2-40B4-BE49-F238E27FC236}">
              <a16:creationId xmlns:a16="http://schemas.microsoft.com/office/drawing/2014/main" id="{E943DB3E-E1DE-43FF-8080-225F55E50D0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5" name="Text Box 2">
          <a:extLst>
            <a:ext uri="{FF2B5EF4-FFF2-40B4-BE49-F238E27FC236}">
              <a16:creationId xmlns:a16="http://schemas.microsoft.com/office/drawing/2014/main" id="{E4072CD4-46FA-4A72-BE5E-08215D403DE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6" name="Text Box 2">
          <a:extLst>
            <a:ext uri="{FF2B5EF4-FFF2-40B4-BE49-F238E27FC236}">
              <a16:creationId xmlns:a16="http://schemas.microsoft.com/office/drawing/2014/main" id="{6E369848-A2D0-403C-8233-FC934E2F315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7" name="Text Box 2">
          <a:extLst>
            <a:ext uri="{FF2B5EF4-FFF2-40B4-BE49-F238E27FC236}">
              <a16:creationId xmlns:a16="http://schemas.microsoft.com/office/drawing/2014/main" id="{261F3704-18C2-4F46-B66E-E8FF3A4F3DD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8" name="Text Box 2">
          <a:extLst>
            <a:ext uri="{FF2B5EF4-FFF2-40B4-BE49-F238E27FC236}">
              <a16:creationId xmlns:a16="http://schemas.microsoft.com/office/drawing/2014/main" id="{B9FDFA2A-447A-48FD-B8DD-BAE98DE3AC2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39" name="Text Box 2">
          <a:extLst>
            <a:ext uri="{FF2B5EF4-FFF2-40B4-BE49-F238E27FC236}">
              <a16:creationId xmlns:a16="http://schemas.microsoft.com/office/drawing/2014/main" id="{DF739CB6-AFBA-4AA3-A0E6-821F382B817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0" name="Text Box 2">
          <a:extLst>
            <a:ext uri="{FF2B5EF4-FFF2-40B4-BE49-F238E27FC236}">
              <a16:creationId xmlns:a16="http://schemas.microsoft.com/office/drawing/2014/main" id="{2FAF6E8F-A123-482C-97FF-C873BFCC7C7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1" name="Text Box 2">
          <a:extLst>
            <a:ext uri="{FF2B5EF4-FFF2-40B4-BE49-F238E27FC236}">
              <a16:creationId xmlns:a16="http://schemas.microsoft.com/office/drawing/2014/main" id="{B11DA05F-555D-4058-8346-CED5D7E8E50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2" name="Text Box 2">
          <a:extLst>
            <a:ext uri="{FF2B5EF4-FFF2-40B4-BE49-F238E27FC236}">
              <a16:creationId xmlns:a16="http://schemas.microsoft.com/office/drawing/2014/main" id="{A0FFB0F5-DE80-4DFE-BBAF-5F270AE10F9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3" name="Text Box 2">
          <a:extLst>
            <a:ext uri="{FF2B5EF4-FFF2-40B4-BE49-F238E27FC236}">
              <a16:creationId xmlns:a16="http://schemas.microsoft.com/office/drawing/2014/main" id="{80BC87B4-9B0D-4E5F-B6BE-5DD59D38543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4" name="Text Box 2">
          <a:extLst>
            <a:ext uri="{FF2B5EF4-FFF2-40B4-BE49-F238E27FC236}">
              <a16:creationId xmlns:a16="http://schemas.microsoft.com/office/drawing/2014/main" id="{F2D47FE2-8EE1-4CCE-8157-3C4A6312F21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5" name="Text Box 2">
          <a:extLst>
            <a:ext uri="{FF2B5EF4-FFF2-40B4-BE49-F238E27FC236}">
              <a16:creationId xmlns:a16="http://schemas.microsoft.com/office/drawing/2014/main" id="{12989F00-34B0-470C-9263-1391B5F857B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6" name="Text Box 2">
          <a:extLst>
            <a:ext uri="{FF2B5EF4-FFF2-40B4-BE49-F238E27FC236}">
              <a16:creationId xmlns:a16="http://schemas.microsoft.com/office/drawing/2014/main" id="{A7A5CB43-1797-4978-AB81-A25C4FE25754}"/>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7" name="Text Box 2">
          <a:extLst>
            <a:ext uri="{FF2B5EF4-FFF2-40B4-BE49-F238E27FC236}">
              <a16:creationId xmlns:a16="http://schemas.microsoft.com/office/drawing/2014/main" id="{3028C6B8-3F2A-4867-BA2E-C2A70CFF233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8" name="Text Box 2">
          <a:extLst>
            <a:ext uri="{FF2B5EF4-FFF2-40B4-BE49-F238E27FC236}">
              <a16:creationId xmlns:a16="http://schemas.microsoft.com/office/drawing/2014/main" id="{400BCE8B-813C-4CB6-A11E-5CFE7646EAE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49" name="Text Box 2">
          <a:extLst>
            <a:ext uri="{FF2B5EF4-FFF2-40B4-BE49-F238E27FC236}">
              <a16:creationId xmlns:a16="http://schemas.microsoft.com/office/drawing/2014/main" id="{3F1A570A-E1E2-492E-A07D-707F1961870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0" name="Text Box 2">
          <a:extLst>
            <a:ext uri="{FF2B5EF4-FFF2-40B4-BE49-F238E27FC236}">
              <a16:creationId xmlns:a16="http://schemas.microsoft.com/office/drawing/2014/main" id="{C017590B-08E7-4C62-AE1A-33A2F79F217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1" name="Text Box 2">
          <a:extLst>
            <a:ext uri="{FF2B5EF4-FFF2-40B4-BE49-F238E27FC236}">
              <a16:creationId xmlns:a16="http://schemas.microsoft.com/office/drawing/2014/main" id="{D5FDD5ED-B9DD-4A5A-B822-8C529E1DF49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2" name="Text Box 2">
          <a:extLst>
            <a:ext uri="{FF2B5EF4-FFF2-40B4-BE49-F238E27FC236}">
              <a16:creationId xmlns:a16="http://schemas.microsoft.com/office/drawing/2014/main" id="{290A5B7E-207C-4A8E-8C88-6B947BB9F31A}"/>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3" name="Text Box 2">
          <a:extLst>
            <a:ext uri="{FF2B5EF4-FFF2-40B4-BE49-F238E27FC236}">
              <a16:creationId xmlns:a16="http://schemas.microsoft.com/office/drawing/2014/main" id="{1ED556F4-3F38-4B02-B8CB-FCF2C96C03A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4" name="Text Box 2">
          <a:extLst>
            <a:ext uri="{FF2B5EF4-FFF2-40B4-BE49-F238E27FC236}">
              <a16:creationId xmlns:a16="http://schemas.microsoft.com/office/drawing/2014/main" id="{3A9CBCED-20BA-458E-AF16-0F827976251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5" name="Text Box 2">
          <a:extLst>
            <a:ext uri="{FF2B5EF4-FFF2-40B4-BE49-F238E27FC236}">
              <a16:creationId xmlns:a16="http://schemas.microsoft.com/office/drawing/2014/main" id="{47513BF9-1FD1-433F-B372-787B47860E6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6" name="Text Box 2">
          <a:extLst>
            <a:ext uri="{FF2B5EF4-FFF2-40B4-BE49-F238E27FC236}">
              <a16:creationId xmlns:a16="http://schemas.microsoft.com/office/drawing/2014/main" id="{031417A8-039B-4BB6-AED8-EA0CD927498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7" name="Text Box 2">
          <a:extLst>
            <a:ext uri="{FF2B5EF4-FFF2-40B4-BE49-F238E27FC236}">
              <a16:creationId xmlns:a16="http://schemas.microsoft.com/office/drawing/2014/main" id="{26EBBBEB-D64F-46AB-BEED-F4F18EBD510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8" name="Text Box 2">
          <a:extLst>
            <a:ext uri="{FF2B5EF4-FFF2-40B4-BE49-F238E27FC236}">
              <a16:creationId xmlns:a16="http://schemas.microsoft.com/office/drawing/2014/main" id="{E18BEA98-9814-4AD2-B4DF-587A10225283}"/>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59" name="Text Box 2">
          <a:extLst>
            <a:ext uri="{FF2B5EF4-FFF2-40B4-BE49-F238E27FC236}">
              <a16:creationId xmlns:a16="http://schemas.microsoft.com/office/drawing/2014/main" id="{58989CB7-C233-4C83-B34F-782E4CA893E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0" name="Text Box 2">
          <a:extLst>
            <a:ext uri="{FF2B5EF4-FFF2-40B4-BE49-F238E27FC236}">
              <a16:creationId xmlns:a16="http://schemas.microsoft.com/office/drawing/2014/main" id="{F166DC49-FDD6-4E86-8BA5-90B5B7ED123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1" name="Text Box 2">
          <a:extLst>
            <a:ext uri="{FF2B5EF4-FFF2-40B4-BE49-F238E27FC236}">
              <a16:creationId xmlns:a16="http://schemas.microsoft.com/office/drawing/2014/main" id="{03BBD3F7-A6BF-486B-A1E5-FA1DFEB4C46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2" name="Text Box 2">
          <a:extLst>
            <a:ext uri="{FF2B5EF4-FFF2-40B4-BE49-F238E27FC236}">
              <a16:creationId xmlns:a16="http://schemas.microsoft.com/office/drawing/2014/main" id="{ADF0318B-6482-4161-A691-29440391733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3" name="Text Box 2">
          <a:extLst>
            <a:ext uri="{FF2B5EF4-FFF2-40B4-BE49-F238E27FC236}">
              <a16:creationId xmlns:a16="http://schemas.microsoft.com/office/drawing/2014/main" id="{B6C89905-CA6D-4B15-A4BA-147B5F6C705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4" name="Text Box 2">
          <a:extLst>
            <a:ext uri="{FF2B5EF4-FFF2-40B4-BE49-F238E27FC236}">
              <a16:creationId xmlns:a16="http://schemas.microsoft.com/office/drawing/2014/main" id="{C7066BA8-9037-4B13-BBDE-AEEEE3DCA24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5" name="Text Box 2">
          <a:extLst>
            <a:ext uri="{FF2B5EF4-FFF2-40B4-BE49-F238E27FC236}">
              <a16:creationId xmlns:a16="http://schemas.microsoft.com/office/drawing/2014/main" id="{C97B8209-3BE7-400D-9C31-127897E4A238}"/>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6" name="Text Box 2">
          <a:extLst>
            <a:ext uri="{FF2B5EF4-FFF2-40B4-BE49-F238E27FC236}">
              <a16:creationId xmlns:a16="http://schemas.microsoft.com/office/drawing/2014/main" id="{217C87F9-5AB2-4879-817E-2A1D435691D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7" name="Text Box 2">
          <a:extLst>
            <a:ext uri="{FF2B5EF4-FFF2-40B4-BE49-F238E27FC236}">
              <a16:creationId xmlns:a16="http://schemas.microsoft.com/office/drawing/2014/main" id="{BF88301B-991F-41CF-BC8F-335E9C7E69F5}"/>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8" name="Text Box 2">
          <a:extLst>
            <a:ext uri="{FF2B5EF4-FFF2-40B4-BE49-F238E27FC236}">
              <a16:creationId xmlns:a16="http://schemas.microsoft.com/office/drawing/2014/main" id="{DAB37B2B-EEC1-4CE3-A272-ACE60A651A0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69" name="Text Box 2">
          <a:extLst>
            <a:ext uri="{FF2B5EF4-FFF2-40B4-BE49-F238E27FC236}">
              <a16:creationId xmlns:a16="http://schemas.microsoft.com/office/drawing/2014/main" id="{8DEFBBA7-22DD-4404-9527-D4DB1A49731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0" name="Text Box 2">
          <a:extLst>
            <a:ext uri="{FF2B5EF4-FFF2-40B4-BE49-F238E27FC236}">
              <a16:creationId xmlns:a16="http://schemas.microsoft.com/office/drawing/2014/main" id="{152573D7-F7E8-4C49-9FA3-31169168024B}"/>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1" name="Text Box 2">
          <a:extLst>
            <a:ext uri="{FF2B5EF4-FFF2-40B4-BE49-F238E27FC236}">
              <a16:creationId xmlns:a16="http://schemas.microsoft.com/office/drawing/2014/main" id="{3BE281B4-62D0-45F2-B705-239586BA2D9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2" name="Text Box 2">
          <a:extLst>
            <a:ext uri="{FF2B5EF4-FFF2-40B4-BE49-F238E27FC236}">
              <a16:creationId xmlns:a16="http://schemas.microsoft.com/office/drawing/2014/main" id="{0A0F4DDB-81B7-4295-A737-1C09EAD3CBDC}"/>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3" name="Text Box 2">
          <a:extLst>
            <a:ext uri="{FF2B5EF4-FFF2-40B4-BE49-F238E27FC236}">
              <a16:creationId xmlns:a16="http://schemas.microsoft.com/office/drawing/2014/main" id="{F905AFB8-6099-4A2C-AC4C-47D62BDD999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4" name="Text Box 2">
          <a:extLst>
            <a:ext uri="{FF2B5EF4-FFF2-40B4-BE49-F238E27FC236}">
              <a16:creationId xmlns:a16="http://schemas.microsoft.com/office/drawing/2014/main" id="{02E97C5C-BA9E-4C0E-A2C2-A532A6904E4E}"/>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5" name="Text Box 2">
          <a:extLst>
            <a:ext uri="{FF2B5EF4-FFF2-40B4-BE49-F238E27FC236}">
              <a16:creationId xmlns:a16="http://schemas.microsoft.com/office/drawing/2014/main" id="{645960B8-1371-477A-9B30-5A228331ADA2}"/>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6" name="Text Box 2">
          <a:extLst>
            <a:ext uri="{FF2B5EF4-FFF2-40B4-BE49-F238E27FC236}">
              <a16:creationId xmlns:a16="http://schemas.microsoft.com/office/drawing/2014/main" id="{98237AA2-1DB3-4DA0-91A7-EAC48DD86E8D}"/>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7" name="Text Box 2">
          <a:extLst>
            <a:ext uri="{FF2B5EF4-FFF2-40B4-BE49-F238E27FC236}">
              <a16:creationId xmlns:a16="http://schemas.microsoft.com/office/drawing/2014/main" id="{69620400-F310-4E96-9929-540B2F8C3FC6}"/>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8" name="Text Box 2">
          <a:extLst>
            <a:ext uri="{FF2B5EF4-FFF2-40B4-BE49-F238E27FC236}">
              <a16:creationId xmlns:a16="http://schemas.microsoft.com/office/drawing/2014/main" id="{2003D1AE-CFBD-4897-9E8C-5E81CA5DCDC1}"/>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79" name="Text Box 2">
          <a:extLst>
            <a:ext uri="{FF2B5EF4-FFF2-40B4-BE49-F238E27FC236}">
              <a16:creationId xmlns:a16="http://schemas.microsoft.com/office/drawing/2014/main" id="{CC0F935F-D524-46DC-A0E5-89797E3F48C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80" name="Text Box 2">
          <a:extLst>
            <a:ext uri="{FF2B5EF4-FFF2-40B4-BE49-F238E27FC236}">
              <a16:creationId xmlns:a16="http://schemas.microsoft.com/office/drawing/2014/main" id="{D23D62C1-7FC6-47FF-B00B-45089014E8F9}"/>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21</xdr:row>
      <xdr:rowOff>0</xdr:rowOff>
    </xdr:from>
    <xdr:to>
      <xdr:col>2</xdr:col>
      <xdr:colOff>695325</xdr:colOff>
      <xdr:row>22</xdr:row>
      <xdr:rowOff>95250</xdr:rowOff>
    </xdr:to>
    <xdr:sp macro="" textlink="">
      <xdr:nvSpPr>
        <xdr:cNvPr id="181" name="Text Box 2">
          <a:extLst>
            <a:ext uri="{FF2B5EF4-FFF2-40B4-BE49-F238E27FC236}">
              <a16:creationId xmlns:a16="http://schemas.microsoft.com/office/drawing/2014/main" id="{54582D63-A0B2-41A2-B106-C52A0D0A0377}"/>
            </a:ext>
          </a:extLst>
        </xdr:cNvPr>
        <xdr:cNvSpPr txBox="1">
          <a:spLocks noChangeArrowheads="1"/>
        </xdr:cNvSpPr>
      </xdr:nvSpPr>
      <xdr:spPr bwMode="auto">
        <a:xfrm>
          <a:off x="1323975" y="1432560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695325</xdr:colOff>
      <xdr:row>25</xdr:row>
      <xdr:rowOff>0</xdr:rowOff>
    </xdr:from>
    <xdr:to>
      <xdr:col>2</xdr:col>
      <xdr:colOff>695325</xdr:colOff>
      <xdr:row>26</xdr:row>
      <xdr:rowOff>95250</xdr:rowOff>
    </xdr:to>
    <xdr:sp macro="" textlink="">
      <xdr:nvSpPr>
        <xdr:cNvPr id="1371785" name="Text Box 2">
          <a:extLst>
            <a:ext uri="{FF2B5EF4-FFF2-40B4-BE49-F238E27FC236}">
              <a16:creationId xmlns:a16="http://schemas.microsoft.com/office/drawing/2014/main" id="{61BAFF9D-C868-56FC-17E6-F0335484F3F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86" name="Text Box 2">
          <a:extLst>
            <a:ext uri="{FF2B5EF4-FFF2-40B4-BE49-F238E27FC236}">
              <a16:creationId xmlns:a16="http://schemas.microsoft.com/office/drawing/2014/main" id="{42C3975C-C989-A341-C2F1-FBCED489F21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87" name="Text Box 2">
          <a:extLst>
            <a:ext uri="{FF2B5EF4-FFF2-40B4-BE49-F238E27FC236}">
              <a16:creationId xmlns:a16="http://schemas.microsoft.com/office/drawing/2014/main" id="{B6D7FC9E-2313-949C-83FC-54F5FFB2CD5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88" name="Text Box 2">
          <a:extLst>
            <a:ext uri="{FF2B5EF4-FFF2-40B4-BE49-F238E27FC236}">
              <a16:creationId xmlns:a16="http://schemas.microsoft.com/office/drawing/2014/main" id="{8D5B7949-C6CF-7100-6562-63BCB8A6CD0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89" name="Text Box 2">
          <a:extLst>
            <a:ext uri="{FF2B5EF4-FFF2-40B4-BE49-F238E27FC236}">
              <a16:creationId xmlns:a16="http://schemas.microsoft.com/office/drawing/2014/main" id="{B311BE31-C94F-23D8-E228-7AF1DC1BDBE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0" name="Text Box 2">
          <a:extLst>
            <a:ext uri="{FF2B5EF4-FFF2-40B4-BE49-F238E27FC236}">
              <a16:creationId xmlns:a16="http://schemas.microsoft.com/office/drawing/2014/main" id="{33EAF2E9-6091-6F8E-EA90-086536070A5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1" name="Text Box 2">
          <a:extLst>
            <a:ext uri="{FF2B5EF4-FFF2-40B4-BE49-F238E27FC236}">
              <a16:creationId xmlns:a16="http://schemas.microsoft.com/office/drawing/2014/main" id="{9B4962B7-ED8B-38FE-FD3B-9D9FF14D98F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2" name="Text Box 2">
          <a:extLst>
            <a:ext uri="{FF2B5EF4-FFF2-40B4-BE49-F238E27FC236}">
              <a16:creationId xmlns:a16="http://schemas.microsoft.com/office/drawing/2014/main" id="{ABB5E7F7-8C8A-E862-DEB8-53219B7338C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3" name="Text Box 2">
          <a:extLst>
            <a:ext uri="{FF2B5EF4-FFF2-40B4-BE49-F238E27FC236}">
              <a16:creationId xmlns:a16="http://schemas.microsoft.com/office/drawing/2014/main" id="{E493A4B7-1C5C-908F-9CC9-5D47BDF1F23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4" name="Text Box 2">
          <a:extLst>
            <a:ext uri="{FF2B5EF4-FFF2-40B4-BE49-F238E27FC236}">
              <a16:creationId xmlns:a16="http://schemas.microsoft.com/office/drawing/2014/main" id="{79338C46-67EF-1799-37A5-DE4DEFFA60F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5" name="Text Box 2">
          <a:extLst>
            <a:ext uri="{FF2B5EF4-FFF2-40B4-BE49-F238E27FC236}">
              <a16:creationId xmlns:a16="http://schemas.microsoft.com/office/drawing/2014/main" id="{DCFA4D10-AAB9-DA9D-2A34-06475F00A4A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6" name="Text Box 2">
          <a:extLst>
            <a:ext uri="{FF2B5EF4-FFF2-40B4-BE49-F238E27FC236}">
              <a16:creationId xmlns:a16="http://schemas.microsoft.com/office/drawing/2014/main" id="{ED37DF20-D60E-4AF3-CFA7-B281E4EA9A3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7" name="Text Box 2">
          <a:extLst>
            <a:ext uri="{FF2B5EF4-FFF2-40B4-BE49-F238E27FC236}">
              <a16:creationId xmlns:a16="http://schemas.microsoft.com/office/drawing/2014/main" id="{00002A46-132F-9F82-2781-3B07A4B1261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8" name="Text Box 2">
          <a:extLst>
            <a:ext uri="{FF2B5EF4-FFF2-40B4-BE49-F238E27FC236}">
              <a16:creationId xmlns:a16="http://schemas.microsoft.com/office/drawing/2014/main" id="{0116D5DE-64D4-D419-BFC7-3DE734CD30A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799" name="Text Box 2">
          <a:extLst>
            <a:ext uri="{FF2B5EF4-FFF2-40B4-BE49-F238E27FC236}">
              <a16:creationId xmlns:a16="http://schemas.microsoft.com/office/drawing/2014/main" id="{FED2A2ED-0F62-7CA3-E15C-98B242031ED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0" name="Text Box 2">
          <a:extLst>
            <a:ext uri="{FF2B5EF4-FFF2-40B4-BE49-F238E27FC236}">
              <a16:creationId xmlns:a16="http://schemas.microsoft.com/office/drawing/2014/main" id="{431B6CD7-BDE6-554F-E01C-B59B2083A3C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1" name="Text Box 2">
          <a:extLst>
            <a:ext uri="{FF2B5EF4-FFF2-40B4-BE49-F238E27FC236}">
              <a16:creationId xmlns:a16="http://schemas.microsoft.com/office/drawing/2014/main" id="{6B400C54-B887-C0C5-7B22-4D7E243B6B0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2" name="Text Box 2">
          <a:extLst>
            <a:ext uri="{FF2B5EF4-FFF2-40B4-BE49-F238E27FC236}">
              <a16:creationId xmlns:a16="http://schemas.microsoft.com/office/drawing/2014/main" id="{B6D6DEEE-BA04-3319-E20E-B4FB8F97A9A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3" name="Text Box 2">
          <a:extLst>
            <a:ext uri="{FF2B5EF4-FFF2-40B4-BE49-F238E27FC236}">
              <a16:creationId xmlns:a16="http://schemas.microsoft.com/office/drawing/2014/main" id="{EBB12E34-772C-42CC-04B8-CBF85DBCE95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4" name="Text Box 2">
          <a:extLst>
            <a:ext uri="{FF2B5EF4-FFF2-40B4-BE49-F238E27FC236}">
              <a16:creationId xmlns:a16="http://schemas.microsoft.com/office/drawing/2014/main" id="{CDAD9AC0-EFF5-E52B-4772-EC9A030DFD6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5" name="Text Box 2">
          <a:extLst>
            <a:ext uri="{FF2B5EF4-FFF2-40B4-BE49-F238E27FC236}">
              <a16:creationId xmlns:a16="http://schemas.microsoft.com/office/drawing/2014/main" id="{9AD7BFB8-5FB3-E57A-DDEC-9C2D0AD86DA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6" name="Text Box 2">
          <a:extLst>
            <a:ext uri="{FF2B5EF4-FFF2-40B4-BE49-F238E27FC236}">
              <a16:creationId xmlns:a16="http://schemas.microsoft.com/office/drawing/2014/main" id="{14285FCF-0AF9-2797-13E5-6F6EF73169C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7" name="Text Box 2">
          <a:extLst>
            <a:ext uri="{FF2B5EF4-FFF2-40B4-BE49-F238E27FC236}">
              <a16:creationId xmlns:a16="http://schemas.microsoft.com/office/drawing/2014/main" id="{A1E5998A-570C-7024-3D4A-DD90A593FE5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8" name="Text Box 2">
          <a:extLst>
            <a:ext uri="{FF2B5EF4-FFF2-40B4-BE49-F238E27FC236}">
              <a16:creationId xmlns:a16="http://schemas.microsoft.com/office/drawing/2014/main" id="{F0D2C37A-AF2A-2063-4AA2-A142E25FF24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09" name="Text Box 2">
          <a:extLst>
            <a:ext uri="{FF2B5EF4-FFF2-40B4-BE49-F238E27FC236}">
              <a16:creationId xmlns:a16="http://schemas.microsoft.com/office/drawing/2014/main" id="{BFE57A30-97D3-30BB-04B4-41755E0B64B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0" name="Text Box 2">
          <a:extLst>
            <a:ext uri="{FF2B5EF4-FFF2-40B4-BE49-F238E27FC236}">
              <a16:creationId xmlns:a16="http://schemas.microsoft.com/office/drawing/2014/main" id="{2C5D977D-7E87-8E80-A1E4-4804669A2C7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1" name="Text Box 2">
          <a:extLst>
            <a:ext uri="{FF2B5EF4-FFF2-40B4-BE49-F238E27FC236}">
              <a16:creationId xmlns:a16="http://schemas.microsoft.com/office/drawing/2014/main" id="{BBC0CFB5-F0BE-C2CA-41DA-FDA9113C6C7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2" name="Text Box 2">
          <a:extLst>
            <a:ext uri="{FF2B5EF4-FFF2-40B4-BE49-F238E27FC236}">
              <a16:creationId xmlns:a16="http://schemas.microsoft.com/office/drawing/2014/main" id="{85EEA88B-31E2-E857-531E-0A3724B764A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3" name="Text Box 2">
          <a:extLst>
            <a:ext uri="{FF2B5EF4-FFF2-40B4-BE49-F238E27FC236}">
              <a16:creationId xmlns:a16="http://schemas.microsoft.com/office/drawing/2014/main" id="{49EEEDCC-58C5-9A10-60F3-75062E1A451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4" name="Text Box 2">
          <a:extLst>
            <a:ext uri="{FF2B5EF4-FFF2-40B4-BE49-F238E27FC236}">
              <a16:creationId xmlns:a16="http://schemas.microsoft.com/office/drawing/2014/main" id="{9A469080-4440-2426-030D-CCD635D5229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5" name="Text Box 2">
          <a:extLst>
            <a:ext uri="{FF2B5EF4-FFF2-40B4-BE49-F238E27FC236}">
              <a16:creationId xmlns:a16="http://schemas.microsoft.com/office/drawing/2014/main" id="{371FE9BD-2203-96FA-8DD9-BE44CE57F3E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6" name="Text Box 2">
          <a:extLst>
            <a:ext uri="{FF2B5EF4-FFF2-40B4-BE49-F238E27FC236}">
              <a16:creationId xmlns:a16="http://schemas.microsoft.com/office/drawing/2014/main" id="{B05F9404-5DE5-E664-1263-CD7541E1DBA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7" name="Text Box 2">
          <a:extLst>
            <a:ext uri="{FF2B5EF4-FFF2-40B4-BE49-F238E27FC236}">
              <a16:creationId xmlns:a16="http://schemas.microsoft.com/office/drawing/2014/main" id="{70E5A129-E747-D99C-4DC9-01FFB190CB8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8" name="Text Box 2">
          <a:extLst>
            <a:ext uri="{FF2B5EF4-FFF2-40B4-BE49-F238E27FC236}">
              <a16:creationId xmlns:a16="http://schemas.microsoft.com/office/drawing/2014/main" id="{D22217ED-5434-BDA7-A458-CBE1FB21D3B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19" name="Text Box 2">
          <a:extLst>
            <a:ext uri="{FF2B5EF4-FFF2-40B4-BE49-F238E27FC236}">
              <a16:creationId xmlns:a16="http://schemas.microsoft.com/office/drawing/2014/main" id="{B0E3677F-56BE-4B3C-F92D-35444DF1067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0" name="Text Box 2">
          <a:extLst>
            <a:ext uri="{FF2B5EF4-FFF2-40B4-BE49-F238E27FC236}">
              <a16:creationId xmlns:a16="http://schemas.microsoft.com/office/drawing/2014/main" id="{C4D624A8-F32A-2E32-172C-F47243A109D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1" name="Text Box 2">
          <a:extLst>
            <a:ext uri="{FF2B5EF4-FFF2-40B4-BE49-F238E27FC236}">
              <a16:creationId xmlns:a16="http://schemas.microsoft.com/office/drawing/2014/main" id="{DDF9EAE2-9F71-78DD-1E12-B9A61918094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2" name="Text Box 2">
          <a:extLst>
            <a:ext uri="{FF2B5EF4-FFF2-40B4-BE49-F238E27FC236}">
              <a16:creationId xmlns:a16="http://schemas.microsoft.com/office/drawing/2014/main" id="{3AD502FC-A89F-14F5-00A9-2CBE45751FC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3" name="Text Box 2">
          <a:extLst>
            <a:ext uri="{FF2B5EF4-FFF2-40B4-BE49-F238E27FC236}">
              <a16:creationId xmlns:a16="http://schemas.microsoft.com/office/drawing/2014/main" id="{2E3799A2-56A7-77D4-15B1-44FECA99D23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4" name="Text Box 2">
          <a:extLst>
            <a:ext uri="{FF2B5EF4-FFF2-40B4-BE49-F238E27FC236}">
              <a16:creationId xmlns:a16="http://schemas.microsoft.com/office/drawing/2014/main" id="{81FE0360-44F9-5273-3BF4-ADA8657E063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5" name="Text Box 2">
          <a:extLst>
            <a:ext uri="{FF2B5EF4-FFF2-40B4-BE49-F238E27FC236}">
              <a16:creationId xmlns:a16="http://schemas.microsoft.com/office/drawing/2014/main" id="{7E2E37EB-D969-68C3-568A-0F42D704139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6" name="Text Box 2">
          <a:extLst>
            <a:ext uri="{FF2B5EF4-FFF2-40B4-BE49-F238E27FC236}">
              <a16:creationId xmlns:a16="http://schemas.microsoft.com/office/drawing/2014/main" id="{810DAF2F-6D4D-82CD-5149-59E148A9D56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7" name="Text Box 2">
          <a:extLst>
            <a:ext uri="{FF2B5EF4-FFF2-40B4-BE49-F238E27FC236}">
              <a16:creationId xmlns:a16="http://schemas.microsoft.com/office/drawing/2014/main" id="{3B46D182-E2B0-E53C-E285-5912F5E37CA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8" name="Text Box 2">
          <a:extLst>
            <a:ext uri="{FF2B5EF4-FFF2-40B4-BE49-F238E27FC236}">
              <a16:creationId xmlns:a16="http://schemas.microsoft.com/office/drawing/2014/main" id="{9E95599E-3A76-1E66-3F04-4233501784E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29" name="Text Box 2">
          <a:extLst>
            <a:ext uri="{FF2B5EF4-FFF2-40B4-BE49-F238E27FC236}">
              <a16:creationId xmlns:a16="http://schemas.microsoft.com/office/drawing/2014/main" id="{3C628A6E-2390-0A23-2148-9FE3E0BBD0A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0" name="Text Box 2">
          <a:extLst>
            <a:ext uri="{FF2B5EF4-FFF2-40B4-BE49-F238E27FC236}">
              <a16:creationId xmlns:a16="http://schemas.microsoft.com/office/drawing/2014/main" id="{E925ED2D-264B-20BE-8F6F-40DABDD7985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1" name="Text Box 2">
          <a:extLst>
            <a:ext uri="{FF2B5EF4-FFF2-40B4-BE49-F238E27FC236}">
              <a16:creationId xmlns:a16="http://schemas.microsoft.com/office/drawing/2014/main" id="{8F5F2100-9053-1E75-71DE-237D0AFC2F3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2" name="Text Box 2">
          <a:extLst>
            <a:ext uri="{FF2B5EF4-FFF2-40B4-BE49-F238E27FC236}">
              <a16:creationId xmlns:a16="http://schemas.microsoft.com/office/drawing/2014/main" id="{12B73F0E-B749-4042-69FA-F6D30F1905E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3" name="Text Box 2">
          <a:extLst>
            <a:ext uri="{FF2B5EF4-FFF2-40B4-BE49-F238E27FC236}">
              <a16:creationId xmlns:a16="http://schemas.microsoft.com/office/drawing/2014/main" id="{40E2915D-58A9-061D-EEC7-516B8257381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4" name="Text Box 2">
          <a:extLst>
            <a:ext uri="{FF2B5EF4-FFF2-40B4-BE49-F238E27FC236}">
              <a16:creationId xmlns:a16="http://schemas.microsoft.com/office/drawing/2014/main" id="{D60B99D5-D784-9582-3C79-1FBE3234F08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5" name="Text Box 2">
          <a:extLst>
            <a:ext uri="{FF2B5EF4-FFF2-40B4-BE49-F238E27FC236}">
              <a16:creationId xmlns:a16="http://schemas.microsoft.com/office/drawing/2014/main" id="{69F38EE0-03B2-E49D-1F27-05CF0174A19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6" name="Text Box 2">
          <a:extLst>
            <a:ext uri="{FF2B5EF4-FFF2-40B4-BE49-F238E27FC236}">
              <a16:creationId xmlns:a16="http://schemas.microsoft.com/office/drawing/2014/main" id="{16C35F63-01A1-ED34-7676-F57E47D933F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7" name="Text Box 2">
          <a:extLst>
            <a:ext uri="{FF2B5EF4-FFF2-40B4-BE49-F238E27FC236}">
              <a16:creationId xmlns:a16="http://schemas.microsoft.com/office/drawing/2014/main" id="{82062965-37F2-71AE-2B3B-3D0EA5388A6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8" name="Text Box 2">
          <a:extLst>
            <a:ext uri="{FF2B5EF4-FFF2-40B4-BE49-F238E27FC236}">
              <a16:creationId xmlns:a16="http://schemas.microsoft.com/office/drawing/2014/main" id="{C0A1BCC8-94F9-69FE-1B8A-A06B19B279E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39" name="Text Box 2">
          <a:extLst>
            <a:ext uri="{FF2B5EF4-FFF2-40B4-BE49-F238E27FC236}">
              <a16:creationId xmlns:a16="http://schemas.microsoft.com/office/drawing/2014/main" id="{A0D872B8-B5BB-9494-6403-C6A76132A67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0" name="Text Box 2">
          <a:extLst>
            <a:ext uri="{FF2B5EF4-FFF2-40B4-BE49-F238E27FC236}">
              <a16:creationId xmlns:a16="http://schemas.microsoft.com/office/drawing/2014/main" id="{E44A2A65-2291-CC1A-79F7-C86094FC423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1" name="Text Box 2">
          <a:extLst>
            <a:ext uri="{FF2B5EF4-FFF2-40B4-BE49-F238E27FC236}">
              <a16:creationId xmlns:a16="http://schemas.microsoft.com/office/drawing/2014/main" id="{D07B4265-5E6F-3615-DD0F-D662DC65FAB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2" name="Text Box 2">
          <a:extLst>
            <a:ext uri="{FF2B5EF4-FFF2-40B4-BE49-F238E27FC236}">
              <a16:creationId xmlns:a16="http://schemas.microsoft.com/office/drawing/2014/main" id="{190DD2D4-6A04-5981-38A5-451B69AFD91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3" name="Text Box 2">
          <a:extLst>
            <a:ext uri="{FF2B5EF4-FFF2-40B4-BE49-F238E27FC236}">
              <a16:creationId xmlns:a16="http://schemas.microsoft.com/office/drawing/2014/main" id="{41E02591-F77E-2BD2-1B98-6D227BB2449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4" name="Text Box 2">
          <a:extLst>
            <a:ext uri="{FF2B5EF4-FFF2-40B4-BE49-F238E27FC236}">
              <a16:creationId xmlns:a16="http://schemas.microsoft.com/office/drawing/2014/main" id="{53027350-B4B6-ECBE-F517-96FC20FFA0B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5" name="Text Box 2">
          <a:extLst>
            <a:ext uri="{FF2B5EF4-FFF2-40B4-BE49-F238E27FC236}">
              <a16:creationId xmlns:a16="http://schemas.microsoft.com/office/drawing/2014/main" id="{AFFAEF34-2D57-2C85-C8ED-4A04724E9C3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6" name="Text Box 2">
          <a:extLst>
            <a:ext uri="{FF2B5EF4-FFF2-40B4-BE49-F238E27FC236}">
              <a16:creationId xmlns:a16="http://schemas.microsoft.com/office/drawing/2014/main" id="{A2012B41-EA4E-AACC-AC0B-FBC93DA36A9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7" name="Text Box 2">
          <a:extLst>
            <a:ext uri="{FF2B5EF4-FFF2-40B4-BE49-F238E27FC236}">
              <a16:creationId xmlns:a16="http://schemas.microsoft.com/office/drawing/2014/main" id="{7E095D4D-5F47-1B84-608F-2EC2E3B99C7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8" name="Text Box 2">
          <a:extLst>
            <a:ext uri="{FF2B5EF4-FFF2-40B4-BE49-F238E27FC236}">
              <a16:creationId xmlns:a16="http://schemas.microsoft.com/office/drawing/2014/main" id="{66B37CC9-EA94-63C5-D303-B9B8A259ADE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49" name="Text Box 2">
          <a:extLst>
            <a:ext uri="{FF2B5EF4-FFF2-40B4-BE49-F238E27FC236}">
              <a16:creationId xmlns:a16="http://schemas.microsoft.com/office/drawing/2014/main" id="{F7D6E54E-F6E9-D967-C6DD-2395BF02F88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0" name="Text Box 2">
          <a:extLst>
            <a:ext uri="{FF2B5EF4-FFF2-40B4-BE49-F238E27FC236}">
              <a16:creationId xmlns:a16="http://schemas.microsoft.com/office/drawing/2014/main" id="{13990863-EAAB-034D-0649-530DBAA7708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1" name="Text Box 2">
          <a:extLst>
            <a:ext uri="{FF2B5EF4-FFF2-40B4-BE49-F238E27FC236}">
              <a16:creationId xmlns:a16="http://schemas.microsoft.com/office/drawing/2014/main" id="{C62957FD-6205-7DA1-34ED-27B45C7DE7B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2" name="Text Box 2">
          <a:extLst>
            <a:ext uri="{FF2B5EF4-FFF2-40B4-BE49-F238E27FC236}">
              <a16:creationId xmlns:a16="http://schemas.microsoft.com/office/drawing/2014/main" id="{15771FFE-C3C3-DC71-CFBD-8F23156F35E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3" name="Text Box 2">
          <a:extLst>
            <a:ext uri="{FF2B5EF4-FFF2-40B4-BE49-F238E27FC236}">
              <a16:creationId xmlns:a16="http://schemas.microsoft.com/office/drawing/2014/main" id="{A055924D-7AD3-A79B-BC86-13D2835ADA3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4" name="Text Box 2">
          <a:extLst>
            <a:ext uri="{FF2B5EF4-FFF2-40B4-BE49-F238E27FC236}">
              <a16:creationId xmlns:a16="http://schemas.microsoft.com/office/drawing/2014/main" id="{C736C3E9-AF89-A295-97FC-1788B3CF1A2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5" name="Text Box 2">
          <a:extLst>
            <a:ext uri="{FF2B5EF4-FFF2-40B4-BE49-F238E27FC236}">
              <a16:creationId xmlns:a16="http://schemas.microsoft.com/office/drawing/2014/main" id="{5A9CBB19-24D5-1D0B-9C47-6612032E588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6" name="Text Box 2">
          <a:extLst>
            <a:ext uri="{FF2B5EF4-FFF2-40B4-BE49-F238E27FC236}">
              <a16:creationId xmlns:a16="http://schemas.microsoft.com/office/drawing/2014/main" id="{2FFC6E1C-438B-B8A0-73D4-03B0E7174DE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7" name="Text Box 2">
          <a:extLst>
            <a:ext uri="{FF2B5EF4-FFF2-40B4-BE49-F238E27FC236}">
              <a16:creationId xmlns:a16="http://schemas.microsoft.com/office/drawing/2014/main" id="{BF34F98D-B43A-6E86-05E4-71B6392916E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8" name="Text Box 2">
          <a:extLst>
            <a:ext uri="{FF2B5EF4-FFF2-40B4-BE49-F238E27FC236}">
              <a16:creationId xmlns:a16="http://schemas.microsoft.com/office/drawing/2014/main" id="{AD3C44B4-D7E2-0CBD-8F67-A0F2C0D8A0B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59" name="Text Box 2">
          <a:extLst>
            <a:ext uri="{FF2B5EF4-FFF2-40B4-BE49-F238E27FC236}">
              <a16:creationId xmlns:a16="http://schemas.microsoft.com/office/drawing/2014/main" id="{E0A9BAB1-3610-197C-9C38-3356A48422A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0" name="Text Box 2">
          <a:extLst>
            <a:ext uri="{FF2B5EF4-FFF2-40B4-BE49-F238E27FC236}">
              <a16:creationId xmlns:a16="http://schemas.microsoft.com/office/drawing/2014/main" id="{DE4E0421-83E6-F641-FFBC-1B271FF7EBF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1" name="Text Box 2">
          <a:extLst>
            <a:ext uri="{FF2B5EF4-FFF2-40B4-BE49-F238E27FC236}">
              <a16:creationId xmlns:a16="http://schemas.microsoft.com/office/drawing/2014/main" id="{AF295A89-EA6A-593B-3569-90F86CBD2A2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2" name="Text Box 2">
          <a:extLst>
            <a:ext uri="{FF2B5EF4-FFF2-40B4-BE49-F238E27FC236}">
              <a16:creationId xmlns:a16="http://schemas.microsoft.com/office/drawing/2014/main" id="{2A54F710-450B-5A77-101B-832C049580C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3" name="Text Box 2">
          <a:extLst>
            <a:ext uri="{FF2B5EF4-FFF2-40B4-BE49-F238E27FC236}">
              <a16:creationId xmlns:a16="http://schemas.microsoft.com/office/drawing/2014/main" id="{A6DC1D1E-EFB7-228A-EF7B-22B7EA041CC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4" name="Text Box 2">
          <a:extLst>
            <a:ext uri="{FF2B5EF4-FFF2-40B4-BE49-F238E27FC236}">
              <a16:creationId xmlns:a16="http://schemas.microsoft.com/office/drawing/2014/main" id="{4E1B811B-4687-C4F3-0C03-2881F9AD77E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5" name="Text Box 2">
          <a:extLst>
            <a:ext uri="{FF2B5EF4-FFF2-40B4-BE49-F238E27FC236}">
              <a16:creationId xmlns:a16="http://schemas.microsoft.com/office/drawing/2014/main" id="{FC777452-4A04-FBB2-F39F-014D23871AE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6" name="Text Box 2">
          <a:extLst>
            <a:ext uri="{FF2B5EF4-FFF2-40B4-BE49-F238E27FC236}">
              <a16:creationId xmlns:a16="http://schemas.microsoft.com/office/drawing/2014/main" id="{E93E8788-5212-1146-81A8-A5A6E22E74F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7" name="Text Box 2">
          <a:extLst>
            <a:ext uri="{FF2B5EF4-FFF2-40B4-BE49-F238E27FC236}">
              <a16:creationId xmlns:a16="http://schemas.microsoft.com/office/drawing/2014/main" id="{A2CA03CC-6E80-F5B7-F65B-3984F1461B0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8" name="Text Box 2">
          <a:extLst>
            <a:ext uri="{FF2B5EF4-FFF2-40B4-BE49-F238E27FC236}">
              <a16:creationId xmlns:a16="http://schemas.microsoft.com/office/drawing/2014/main" id="{80FA8EF9-9AC5-31DA-66F2-6B8CA190159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69" name="Text Box 2">
          <a:extLst>
            <a:ext uri="{FF2B5EF4-FFF2-40B4-BE49-F238E27FC236}">
              <a16:creationId xmlns:a16="http://schemas.microsoft.com/office/drawing/2014/main" id="{0167B60C-8848-7FE9-7957-3B52CE28245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0" name="Text Box 2">
          <a:extLst>
            <a:ext uri="{FF2B5EF4-FFF2-40B4-BE49-F238E27FC236}">
              <a16:creationId xmlns:a16="http://schemas.microsoft.com/office/drawing/2014/main" id="{D2461C0C-2834-1FDA-8A7C-29D99381D25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1" name="Text Box 2">
          <a:extLst>
            <a:ext uri="{FF2B5EF4-FFF2-40B4-BE49-F238E27FC236}">
              <a16:creationId xmlns:a16="http://schemas.microsoft.com/office/drawing/2014/main" id="{B206B818-5CC5-1ED3-B7B6-17E4F42E69D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2" name="Text Box 2">
          <a:extLst>
            <a:ext uri="{FF2B5EF4-FFF2-40B4-BE49-F238E27FC236}">
              <a16:creationId xmlns:a16="http://schemas.microsoft.com/office/drawing/2014/main" id="{BA8B1EC9-E8B2-C33E-E005-546DF68D015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3" name="Text Box 2">
          <a:extLst>
            <a:ext uri="{FF2B5EF4-FFF2-40B4-BE49-F238E27FC236}">
              <a16:creationId xmlns:a16="http://schemas.microsoft.com/office/drawing/2014/main" id="{19729278-380F-3194-FCE4-5A038088DF0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4" name="Text Box 2">
          <a:extLst>
            <a:ext uri="{FF2B5EF4-FFF2-40B4-BE49-F238E27FC236}">
              <a16:creationId xmlns:a16="http://schemas.microsoft.com/office/drawing/2014/main" id="{CF878B5C-3863-D3DE-A045-9839C51C90F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5" name="Text Box 2">
          <a:extLst>
            <a:ext uri="{FF2B5EF4-FFF2-40B4-BE49-F238E27FC236}">
              <a16:creationId xmlns:a16="http://schemas.microsoft.com/office/drawing/2014/main" id="{1F9B16FC-E8A1-6BE3-27CB-E8B3D8ED9B0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6" name="Text Box 2">
          <a:extLst>
            <a:ext uri="{FF2B5EF4-FFF2-40B4-BE49-F238E27FC236}">
              <a16:creationId xmlns:a16="http://schemas.microsoft.com/office/drawing/2014/main" id="{833B2438-7CE5-FF01-D969-210A3370D39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7" name="Text Box 2">
          <a:extLst>
            <a:ext uri="{FF2B5EF4-FFF2-40B4-BE49-F238E27FC236}">
              <a16:creationId xmlns:a16="http://schemas.microsoft.com/office/drawing/2014/main" id="{4171921A-22EA-9499-F337-6383303BE19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8" name="Text Box 2">
          <a:extLst>
            <a:ext uri="{FF2B5EF4-FFF2-40B4-BE49-F238E27FC236}">
              <a16:creationId xmlns:a16="http://schemas.microsoft.com/office/drawing/2014/main" id="{08F185E9-F20E-3BD0-7ECC-3B95113BC72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79" name="Text Box 2">
          <a:extLst>
            <a:ext uri="{FF2B5EF4-FFF2-40B4-BE49-F238E27FC236}">
              <a16:creationId xmlns:a16="http://schemas.microsoft.com/office/drawing/2014/main" id="{0EE9B484-DB77-DA57-C5C2-B36E6397A1B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0" name="Text Box 2">
          <a:extLst>
            <a:ext uri="{FF2B5EF4-FFF2-40B4-BE49-F238E27FC236}">
              <a16:creationId xmlns:a16="http://schemas.microsoft.com/office/drawing/2014/main" id="{2E38D9B0-CC1C-1C1E-C323-6C5649F51F9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1" name="Text Box 2">
          <a:extLst>
            <a:ext uri="{FF2B5EF4-FFF2-40B4-BE49-F238E27FC236}">
              <a16:creationId xmlns:a16="http://schemas.microsoft.com/office/drawing/2014/main" id="{94982BFD-6D89-EE6B-365A-C54614A7CC5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2" name="Text Box 2">
          <a:extLst>
            <a:ext uri="{FF2B5EF4-FFF2-40B4-BE49-F238E27FC236}">
              <a16:creationId xmlns:a16="http://schemas.microsoft.com/office/drawing/2014/main" id="{D2435FBF-0B30-EC50-BB12-2D61EF6CB80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3" name="Text Box 2">
          <a:extLst>
            <a:ext uri="{FF2B5EF4-FFF2-40B4-BE49-F238E27FC236}">
              <a16:creationId xmlns:a16="http://schemas.microsoft.com/office/drawing/2014/main" id="{B3E9A358-B543-6316-2D32-79C8DF66507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4" name="Text Box 2">
          <a:extLst>
            <a:ext uri="{FF2B5EF4-FFF2-40B4-BE49-F238E27FC236}">
              <a16:creationId xmlns:a16="http://schemas.microsoft.com/office/drawing/2014/main" id="{2A2E0CC5-5AA7-5A48-1353-6DF5993CA66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5" name="Text Box 2">
          <a:extLst>
            <a:ext uri="{FF2B5EF4-FFF2-40B4-BE49-F238E27FC236}">
              <a16:creationId xmlns:a16="http://schemas.microsoft.com/office/drawing/2014/main" id="{963C63CD-EA1C-5DFA-473A-9788D84E808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6" name="Text Box 2">
          <a:extLst>
            <a:ext uri="{FF2B5EF4-FFF2-40B4-BE49-F238E27FC236}">
              <a16:creationId xmlns:a16="http://schemas.microsoft.com/office/drawing/2014/main" id="{415D6E8A-B3C5-0240-7665-35D02E18D61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7" name="Text Box 2">
          <a:extLst>
            <a:ext uri="{FF2B5EF4-FFF2-40B4-BE49-F238E27FC236}">
              <a16:creationId xmlns:a16="http://schemas.microsoft.com/office/drawing/2014/main" id="{4E0DFF69-C449-ECED-31D1-F6912A3B759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8" name="Text Box 2">
          <a:extLst>
            <a:ext uri="{FF2B5EF4-FFF2-40B4-BE49-F238E27FC236}">
              <a16:creationId xmlns:a16="http://schemas.microsoft.com/office/drawing/2014/main" id="{DE8CBB49-B5B6-4BA3-89DF-7C87D7C1C67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89" name="Text Box 2">
          <a:extLst>
            <a:ext uri="{FF2B5EF4-FFF2-40B4-BE49-F238E27FC236}">
              <a16:creationId xmlns:a16="http://schemas.microsoft.com/office/drawing/2014/main" id="{D968DDA5-08DB-BEDB-FBB9-7A613278F71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0" name="Text Box 2">
          <a:extLst>
            <a:ext uri="{FF2B5EF4-FFF2-40B4-BE49-F238E27FC236}">
              <a16:creationId xmlns:a16="http://schemas.microsoft.com/office/drawing/2014/main" id="{230729E4-B070-AEFD-945F-EA83C5BEB7B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1" name="Text Box 2">
          <a:extLst>
            <a:ext uri="{FF2B5EF4-FFF2-40B4-BE49-F238E27FC236}">
              <a16:creationId xmlns:a16="http://schemas.microsoft.com/office/drawing/2014/main" id="{9FB45281-A4B2-2D18-76AE-FA9F9D2F4D5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2" name="Text Box 2">
          <a:extLst>
            <a:ext uri="{FF2B5EF4-FFF2-40B4-BE49-F238E27FC236}">
              <a16:creationId xmlns:a16="http://schemas.microsoft.com/office/drawing/2014/main" id="{2C012A34-8917-A69A-A29F-2C04680BFC7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3" name="Text Box 2">
          <a:extLst>
            <a:ext uri="{FF2B5EF4-FFF2-40B4-BE49-F238E27FC236}">
              <a16:creationId xmlns:a16="http://schemas.microsoft.com/office/drawing/2014/main" id="{6578E1FC-9E2F-6F51-07FF-1DC3DAB525F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4" name="Text Box 2">
          <a:extLst>
            <a:ext uri="{FF2B5EF4-FFF2-40B4-BE49-F238E27FC236}">
              <a16:creationId xmlns:a16="http://schemas.microsoft.com/office/drawing/2014/main" id="{9A808113-E7C4-F7A8-9F93-9F0D9B90F908}"/>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5" name="Text Box 2">
          <a:extLst>
            <a:ext uri="{FF2B5EF4-FFF2-40B4-BE49-F238E27FC236}">
              <a16:creationId xmlns:a16="http://schemas.microsoft.com/office/drawing/2014/main" id="{B7658183-2019-83A1-EC12-6F52F0C1A21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6" name="Text Box 2">
          <a:extLst>
            <a:ext uri="{FF2B5EF4-FFF2-40B4-BE49-F238E27FC236}">
              <a16:creationId xmlns:a16="http://schemas.microsoft.com/office/drawing/2014/main" id="{868A45EE-14E0-A8D9-4AC2-29E0C14AA01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7" name="Text Box 2">
          <a:extLst>
            <a:ext uri="{FF2B5EF4-FFF2-40B4-BE49-F238E27FC236}">
              <a16:creationId xmlns:a16="http://schemas.microsoft.com/office/drawing/2014/main" id="{03E79915-1447-9AEE-C02D-9CB8C4EA246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8" name="Text Box 2">
          <a:extLst>
            <a:ext uri="{FF2B5EF4-FFF2-40B4-BE49-F238E27FC236}">
              <a16:creationId xmlns:a16="http://schemas.microsoft.com/office/drawing/2014/main" id="{67FA30D4-9C18-9BB5-27E0-17027829724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899" name="Text Box 2">
          <a:extLst>
            <a:ext uri="{FF2B5EF4-FFF2-40B4-BE49-F238E27FC236}">
              <a16:creationId xmlns:a16="http://schemas.microsoft.com/office/drawing/2014/main" id="{AF2C9350-E7E0-4F46-4ECB-628E18A1D6B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0" name="Text Box 2">
          <a:extLst>
            <a:ext uri="{FF2B5EF4-FFF2-40B4-BE49-F238E27FC236}">
              <a16:creationId xmlns:a16="http://schemas.microsoft.com/office/drawing/2014/main" id="{E2EFA16A-4586-E1C1-BFD6-13FB79A8544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1" name="Text Box 2">
          <a:extLst>
            <a:ext uri="{FF2B5EF4-FFF2-40B4-BE49-F238E27FC236}">
              <a16:creationId xmlns:a16="http://schemas.microsoft.com/office/drawing/2014/main" id="{11A099E6-7345-7948-6558-34209AD1EBD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2" name="Text Box 2">
          <a:extLst>
            <a:ext uri="{FF2B5EF4-FFF2-40B4-BE49-F238E27FC236}">
              <a16:creationId xmlns:a16="http://schemas.microsoft.com/office/drawing/2014/main" id="{5D30C966-9E23-7206-26B2-3415406384D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3" name="Text Box 2">
          <a:extLst>
            <a:ext uri="{FF2B5EF4-FFF2-40B4-BE49-F238E27FC236}">
              <a16:creationId xmlns:a16="http://schemas.microsoft.com/office/drawing/2014/main" id="{B15DDC9B-5D77-C6AB-2606-2C838F21576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4" name="Text Box 2">
          <a:extLst>
            <a:ext uri="{FF2B5EF4-FFF2-40B4-BE49-F238E27FC236}">
              <a16:creationId xmlns:a16="http://schemas.microsoft.com/office/drawing/2014/main" id="{E38E089E-0C56-E7E0-3330-E46558DD16C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5" name="Text Box 2">
          <a:extLst>
            <a:ext uri="{FF2B5EF4-FFF2-40B4-BE49-F238E27FC236}">
              <a16:creationId xmlns:a16="http://schemas.microsoft.com/office/drawing/2014/main" id="{12DC7135-A2EA-5177-5D8A-D6D8E6C9D7A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6" name="Text Box 2">
          <a:extLst>
            <a:ext uri="{FF2B5EF4-FFF2-40B4-BE49-F238E27FC236}">
              <a16:creationId xmlns:a16="http://schemas.microsoft.com/office/drawing/2014/main" id="{B56CB69F-B547-F3E5-30D1-15A99FE2F7E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7" name="Text Box 2">
          <a:extLst>
            <a:ext uri="{FF2B5EF4-FFF2-40B4-BE49-F238E27FC236}">
              <a16:creationId xmlns:a16="http://schemas.microsoft.com/office/drawing/2014/main" id="{33CE2C2C-C63D-FB35-6CC1-19F10C74CA9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8" name="Text Box 2">
          <a:extLst>
            <a:ext uri="{FF2B5EF4-FFF2-40B4-BE49-F238E27FC236}">
              <a16:creationId xmlns:a16="http://schemas.microsoft.com/office/drawing/2014/main" id="{3C9C9BC0-245C-A6DE-9110-E61C702AEB7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09" name="Text Box 2">
          <a:extLst>
            <a:ext uri="{FF2B5EF4-FFF2-40B4-BE49-F238E27FC236}">
              <a16:creationId xmlns:a16="http://schemas.microsoft.com/office/drawing/2014/main" id="{E6514101-C2E3-2472-07E2-CF8613BD37D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0" name="Text Box 2">
          <a:extLst>
            <a:ext uri="{FF2B5EF4-FFF2-40B4-BE49-F238E27FC236}">
              <a16:creationId xmlns:a16="http://schemas.microsoft.com/office/drawing/2014/main" id="{52FC5C7A-9805-9B7E-854E-C5CE4F567C9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1" name="Text Box 2">
          <a:extLst>
            <a:ext uri="{FF2B5EF4-FFF2-40B4-BE49-F238E27FC236}">
              <a16:creationId xmlns:a16="http://schemas.microsoft.com/office/drawing/2014/main" id="{A451956F-38F6-452F-9E2D-6A7C85A4AE7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2" name="Text Box 2">
          <a:extLst>
            <a:ext uri="{FF2B5EF4-FFF2-40B4-BE49-F238E27FC236}">
              <a16:creationId xmlns:a16="http://schemas.microsoft.com/office/drawing/2014/main" id="{8BE14F6A-AF61-6386-6E3B-788F5E557B5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3" name="Text Box 2">
          <a:extLst>
            <a:ext uri="{FF2B5EF4-FFF2-40B4-BE49-F238E27FC236}">
              <a16:creationId xmlns:a16="http://schemas.microsoft.com/office/drawing/2014/main" id="{034C124C-39E6-CFE8-837D-583827C2096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4" name="Text Box 2">
          <a:extLst>
            <a:ext uri="{FF2B5EF4-FFF2-40B4-BE49-F238E27FC236}">
              <a16:creationId xmlns:a16="http://schemas.microsoft.com/office/drawing/2014/main" id="{F68D53A0-C545-0FC0-7600-37DEBF669E4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5" name="Text Box 2">
          <a:extLst>
            <a:ext uri="{FF2B5EF4-FFF2-40B4-BE49-F238E27FC236}">
              <a16:creationId xmlns:a16="http://schemas.microsoft.com/office/drawing/2014/main" id="{7372E3D4-1CF5-E297-4DD9-68284E87467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6" name="Text Box 2">
          <a:extLst>
            <a:ext uri="{FF2B5EF4-FFF2-40B4-BE49-F238E27FC236}">
              <a16:creationId xmlns:a16="http://schemas.microsoft.com/office/drawing/2014/main" id="{91F868EF-C6C0-C98C-0AE5-860A13B5304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7" name="Text Box 2">
          <a:extLst>
            <a:ext uri="{FF2B5EF4-FFF2-40B4-BE49-F238E27FC236}">
              <a16:creationId xmlns:a16="http://schemas.microsoft.com/office/drawing/2014/main" id="{BA6C30C0-DC5B-557E-CA8D-B736BC375CC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8" name="Text Box 2">
          <a:extLst>
            <a:ext uri="{FF2B5EF4-FFF2-40B4-BE49-F238E27FC236}">
              <a16:creationId xmlns:a16="http://schemas.microsoft.com/office/drawing/2014/main" id="{00B17DF1-3B9F-B5A1-134A-07B573B25E6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19" name="Text Box 2">
          <a:extLst>
            <a:ext uri="{FF2B5EF4-FFF2-40B4-BE49-F238E27FC236}">
              <a16:creationId xmlns:a16="http://schemas.microsoft.com/office/drawing/2014/main" id="{5BEE3F21-5F21-3D85-DA2E-3FAB6FC97EE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0" name="Text Box 2">
          <a:extLst>
            <a:ext uri="{FF2B5EF4-FFF2-40B4-BE49-F238E27FC236}">
              <a16:creationId xmlns:a16="http://schemas.microsoft.com/office/drawing/2014/main" id="{538EB830-307A-27ED-4363-36936A04AAB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1" name="Text Box 2">
          <a:extLst>
            <a:ext uri="{FF2B5EF4-FFF2-40B4-BE49-F238E27FC236}">
              <a16:creationId xmlns:a16="http://schemas.microsoft.com/office/drawing/2014/main" id="{A6DD5F27-2C5D-1885-DDCD-37E2E6672B9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2" name="Text Box 2">
          <a:extLst>
            <a:ext uri="{FF2B5EF4-FFF2-40B4-BE49-F238E27FC236}">
              <a16:creationId xmlns:a16="http://schemas.microsoft.com/office/drawing/2014/main" id="{6682D421-E20E-ACD2-6DD6-8B19948AD58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3" name="Text Box 2">
          <a:extLst>
            <a:ext uri="{FF2B5EF4-FFF2-40B4-BE49-F238E27FC236}">
              <a16:creationId xmlns:a16="http://schemas.microsoft.com/office/drawing/2014/main" id="{D209075D-FEAD-D532-1A27-8B7A89A6E29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4" name="Text Box 2">
          <a:extLst>
            <a:ext uri="{FF2B5EF4-FFF2-40B4-BE49-F238E27FC236}">
              <a16:creationId xmlns:a16="http://schemas.microsoft.com/office/drawing/2014/main" id="{61453E50-75C3-8C59-FB09-30F7AC99953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5" name="Text Box 2">
          <a:extLst>
            <a:ext uri="{FF2B5EF4-FFF2-40B4-BE49-F238E27FC236}">
              <a16:creationId xmlns:a16="http://schemas.microsoft.com/office/drawing/2014/main" id="{A4CE3882-1525-C4D1-AD8F-F047589E223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6" name="Text Box 2">
          <a:extLst>
            <a:ext uri="{FF2B5EF4-FFF2-40B4-BE49-F238E27FC236}">
              <a16:creationId xmlns:a16="http://schemas.microsoft.com/office/drawing/2014/main" id="{533E784C-AFC2-0E76-65DB-C97DF1F8B2B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7" name="Text Box 2">
          <a:extLst>
            <a:ext uri="{FF2B5EF4-FFF2-40B4-BE49-F238E27FC236}">
              <a16:creationId xmlns:a16="http://schemas.microsoft.com/office/drawing/2014/main" id="{975100C4-9BC8-1D2C-E071-5F022329909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8" name="Text Box 2">
          <a:extLst>
            <a:ext uri="{FF2B5EF4-FFF2-40B4-BE49-F238E27FC236}">
              <a16:creationId xmlns:a16="http://schemas.microsoft.com/office/drawing/2014/main" id="{6C62424F-9313-1452-BE93-B3438DA821A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29" name="Text Box 2">
          <a:extLst>
            <a:ext uri="{FF2B5EF4-FFF2-40B4-BE49-F238E27FC236}">
              <a16:creationId xmlns:a16="http://schemas.microsoft.com/office/drawing/2014/main" id="{621A7BC3-9823-43B1-FC87-7D53A019F8F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0" name="Text Box 2">
          <a:extLst>
            <a:ext uri="{FF2B5EF4-FFF2-40B4-BE49-F238E27FC236}">
              <a16:creationId xmlns:a16="http://schemas.microsoft.com/office/drawing/2014/main" id="{DE9B7D2F-24F6-F77E-3192-CF252BB832AD}"/>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1" name="Text Box 2">
          <a:extLst>
            <a:ext uri="{FF2B5EF4-FFF2-40B4-BE49-F238E27FC236}">
              <a16:creationId xmlns:a16="http://schemas.microsoft.com/office/drawing/2014/main" id="{D0D93790-D810-1FB6-6316-D241B21A76F1}"/>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2" name="Text Box 2">
          <a:extLst>
            <a:ext uri="{FF2B5EF4-FFF2-40B4-BE49-F238E27FC236}">
              <a16:creationId xmlns:a16="http://schemas.microsoft.com/office/drawing/2014/main" id="{1959C878-A030-3452-9CF4-953379CD849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3" name="Text Box 2">
          <a:extLst>
            <a:ext uri="{FF2B5EF4-FFF2-40B4-BE49-F238E27FC236}">
              <a16:creationId xmlns:a16="http://schemas.microsoft.com/office/drawing/2014/main" id="{E001DF5D-5EC9-4080-F0E4-700C47ED353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4" name="Text Box 2">
          <a:extLst>
            <a:ext uri="{FF2B5EF4-FFF2-40B4-BE49-F238E27FC236}">
              <a16:creationId xmlns:a16="http://schemas.microsoft.com/office/drawing/2014/main" id="{CF524CF4-E8F7-A84F-5179-DF9277A34BD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5" name="Text Box 2">
          <a:extLst>
            <a:ext uri="{FF2B5EF4-FFF2-40B4-BE49-F238E27FC236}">
              <a16:creationId xmlns:a16="http://schemas.microsoft.com/office/drawing/2014/main" id="{EC067A12-19C8-6843-60F7-093E316ABDD7}"/>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6" name="Text Box 2">
          <a:extLst>
            <a:ext uri="{FF2B5EF4-FFF2-40B4-BE49-F238E27FC236}">
              <a16:creationId xmlns:a16="http://schemas.microsoft.com/office/drawing/2014/main" id="{1BB73E7F-54E1-12A2-85AA-5F13C7F32AF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7" name="Text Box 2">
          <a:extLst>
            <a:ext uri="{FF2B5EF4-FFF2-40B4-BE49-F238E27FC236}">
              <a16:creationId xmlns:a16="http://schemas.microsoft.com/office/drawing/2014/main" id="{16493B98-4B87-0F3E-798E-500967FEF0F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8" name="Text Box 2">
          <a:extLst>
            <a:ext uri="{FF2B5EF4-FFF2-40B4-BE49-F238E27FC236}">
              <a16:creationId xmlns:a16="http://schemas.microsoft.com/office/drawing/2014/main" id="{2EBC5778-28C4-2A0F-79EE-E57A3328330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39" name="Text Box 2">
          <a:extLst>
            <a:ext uri="{FF2B5EF4-FFF2-40B4-BE49-F238E27FC236}">
              <a16:creationId xmlns:a16="http://schemas.microsoft.com/office/drawing/2014/main" id="{83BCA4D9-B118-2FDF-1880-E7135496EF4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0" name="Text Box 2">
          <a:extLst>
            <a:ext uri="{FF2B5EF4-FFF2-40B4-BE49-F238E27FC236}">
              <a16:creationId xmlns:a16="http://schemas.microsoft.com/office/drawing/2014/main" id="{979A9C0F-5C63-1EB3-53D6-125BC79DFCE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1" name="Text Box 2">
          <a:extLst>
            <a:ext uri="{FF2B5EF4-FFF2-40B4-BE49-F238E27FC236}">
              <a16:creationId xmlns:a16="http://schemas.microsoft.com/office/drawing/2014/main" id="{05BB7C86-8353-7DF0-8B9A-646988CD669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2" name="Text Box 2">
          <a:extLst>
            <a:ext uri="{FF2B5EF4-FFF2-40B4-BE49-F238E27FC236}">
              <a16:creationId xmlns:a16="http://schemas.microsoft.com/office/drawing/2014/main" id="{85B7E56F-EBB2-DC51-5643-883D0ABF8E52}"/>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3" name="Text Box 2">
          <a:extLst>
            <a:ext uri="{FF2B5EF4-FFF2-40B4-BE49-F238E27FC236}">
              <a16:creationId xmlns:a16="http://schemas.microsoft.com/office/drawing/2014/main" id="{C1238D24-1E42-74FD-3186-96C89B1CF62C}"/>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4" name="Text Box 2">
          <a:extLst>
            <a:ext uri="{FF2B5EF4-FFF2-40B4-BE49-F238E27FC236}">
              <a16:creationId xmlns:a16="http://schemas.microsoft.com/office/drawing/2014/main" id="{3B6665C3-15D6-64BF-4F6C-05B4EFAD0D1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5" name="Text Box 2">
          <a:extLst>
            <a:ext uri="{FF2B5EF4-FFF2-40B4-BE49-F238E27FC236}">
              <a16:creationId xmlns:a16="http://schemas.microsoft.com/office/drawing/2014/main" id="{4B04612C-1A82-2AFC-A01A-71E7660C5A3E}"/>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6" name="Text Box 2">
          <a:extLst>
            <a:ext uri="{FF2B5EF4-FFF2-40B4-BE49-F238E27FC236}">
              <a16:creationId xmlns:a16="http://schemas.microsoft.com/office/drawing/2014/main" id="{BA073ACC-44DE-3C67-8404-BBFB6A8C930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7" name="Text Box 2">
          <a:extLst>
            <a:ext uri="{FF2B5EF4-FFF2-40B4-BE49-F238E27FC236}">
              <a16:creationId xmlns:a16="http://schemas.microsoft.com/office/drawing/2014/main" id="{6D7B10D7-2954-176B-6DF9-8F4FD296337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8" name="Text Box 2">
          <a:extLst>
            <a:ext uri="{FF2B5EF4-FFF2-40B4-BE49-F238E27FC236}">
              <a16:creationId xmlns:a16="http://schemas.microsoft.com/office/drawing/2014/main" id="{7B6E28D9-CC75-ACA2-3444-A8CD6B1F4BC4}"/>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49" name="Text Box 2">
          <a:extLst>
            <a:ext uri="{FF2B5EF4-FFF2-40B4-BE49-F238E27FC236}">
              <a16:creationId xmlns:a16="http://schemas.microsoft.com/office/drawing/2014/main" id="{A4E787B0-E53B-E876-946C-85827FB0610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0" name="Text Box 2">
          <a:extLst>
            <a:ext uri="{FF2B5EF4-FFF2-40B4-BE49-F238E27FC236}">
              <a16:creationId xmlns:a16="http://schemas.microsoft.com/office/drawing/2014/main" id="{B5856815-457D-C5AA-A7B9-525642D52455}"/>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1" name="Text Box 2">
          <a:extLst>
            <a:ext uri="{FF2B5EF4-FFF2-40B4-BE49-F238E27FC236}">
              <a16:creationId xmlns:a16="http://schemas.microsoft.com/office/drawing/2014/main" id="{308039B1-CE9D-3CD3-3AA1-F77E7A77144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2" name="Text Box 2">
          <a:extLst>
            <a:ext uri="{FF2B5EF4-FFF2-40B4-BE49-F238E27FC236}">
              <a16:creationId xmlns:a16="http://schemas.microsoft.com/office/drawing/2014/main" id="{809012C6-3134-C6C9-A562-90497B145C5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3" name="Text Box 2">
          <a:extLst>
            <a:ext uri="{FF2B5EF4-FFF2-40B4-BE49-F238E27FC236}">
              <a16:creationId xmlns:a16="http://schemas.microsoft.com/office/drawing/2014/main" id="{52479B7C-DF65-D353-9901-D97DE62F6BE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4" name="Text Box 2">
          <a:extLst>
            <a:ext uri="{FF2B5EF4-FFF2-40B4-BE49-F238E27FC236}">
              <a16:creationId xmlns:a16="http://schemas.microsoft.com/office/drawing/2014/main" id="{E3CA96F7-A5B5-19E1-DBB5-BEFB75B53BC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5" name="Text Box 2">
          <a:extLst>
            <a:ext uri="{FF2B5EF4-FFF2-40B4-BE49-F238E27FC236}">
              <a16:creationId xmlns:a16="http://schemas.microsoft.com/office/drawing/2014/main" id="{E62E727F-31B5-32FC-5BBF-830EE2398620}"/>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6" name="Text Box 2">
          <a:extLst>
            <a:ext uri="{FF2B5EF4-FFF2-40B4-BE49-F238E27FC236}">
              <a16:creationId xmlns:a16="http://schemas.microsoft.com/office/drawing/2014/main" id="{43CE0408-8732-7E01-F04B-1BD9D92F886A}"/>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7" name="Text Box 2">
          <a:extLst>
            <a:ext uri="{FF2B5EF4-FFF2-40B4-BE49-F238E27FC236}">
              <a16:creationId xmlns:a16="http://schemas.microsoft.com/office/drawing/2014/main" id="{FA06747D-602F-C7AF-04CD-7B715F7B1C1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8" name="Text Box 2">
          <a:extLst>
            <a:ext uri="{FF2B5EF4-FFF2-40B4-BE49-F238E27FC236}">
              <a16:creationId xmlns:a16="http://schemas.microsoft.com/office/drawing/2014/main" id="{D59C1725-7D60-B03A-107A-32A33F7C6C13}"/>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59" name="Text Box 2">
          <a:extLst>
            <a:ext uri="{FF2B5EF4-FFF2-40B4-BE49-F238E27FC236}">
              <a16:creationId xmlns:a16="http://schemas.microsoft.com/office/drawing/2014/main" id="{95EE7394-21CC-A187-EC8B-C3CF756E92C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60" name="Text Box 2">
          <a:extLst>
            <a:ext uri="{FF2B5EF4-FFF2-40B4-BE49-F238E27FC236}">
              <a16:creationId xmlns:a16="http://schemas.microsoft.com/office/drawing/2014/main" id="{79560BEB-9CD8-1BE2-1025-8032551F5CBF}"/>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61" name="Text Box 2">
          <a:extLst>
            <a:ext uri="{FF2B5EF4-FFF2-40B4-BE49-F238E27FC236}">
              <a16:creationId xmlns:a16="http://schemas.microsoft.com/office/drawing/2014/main" id="{5DA8C9BC-8471-A688-AC9F-16D2C5B3FDB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62" name="Text Box 2">
          <a:extLst>
            <a:ext uri="{FF2B5EF4-FFF2-40B4-BE49-F238E27FC236}">
              <a16:creationId xmlns:a16="http://schemas.microsoft.com/office/drawing/2014/main" id="{61A2C50A-EADD-F962-E37E-86B9C819E95B}"/>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63" name="Text Box 2">
          <a:extLst>
            <a:ext uri="{FF2B5EF4-FFF2-40B4-BE49-F238E27FC236}">
              <a16:creationId xmlns:a16="http://schemas.microsoft.com/office/drawing/2014/main" id="{3B7BD839-A4D3-EED3-D76C-5579C887F4E6}"/>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25</xdr:row>
      <xdr:rowOff>0</xdr:rowOff>
    </xdr:from>
    <xdr:to>
      <xdr:col>2</xdr:col>
      <xdr:colOff>695325</xdr:colOff>
      <xdr:row>26</xdr:row>
      <xdr:rowOff>95250</xdr:rowOff>
    </xdr:to>
    <xdr:sp macro="" textlink="">
      <xdr:nvSpPr>
        <xdr:cNvPr id="1371964" name="Text Box 2">
          <a:extLst>
            <a:ext uri="{FF2B5EF4-FFF2-40B4-BE49-F238E27FC236}">
              <a16:creationId xmlns:a16="http://schemas.microsoft.com/office/drawing/2014/main" id="{DEC58749-FC46-D531-8983-B30ED139C149}"/>
            </a:ext>
          </a:extLst>
        </xdr:cNvPr>
        <xdr:cNvSpPr txBox="1">
          <a:spLocks noChangeArrowheads="1"/>
        </xdr:cNvSpPr>
      </xdr:nvSpPr>
      <xdr:spPr bwMode="auto">
        <a:xfrm>
          <a:off x="1952625" y="7448550"/>
          <a:ext cx="0"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695325</xdr:colOff>
      <xdr:row>34</xdr:row>
      <xdr:rowOff>0</xdr:rowOff>
    </xdr:from>
    <xdr:to>
      <xdr:col>2</xdr:col>
      <xdr:colOff>704850</xdr:colOff>
      <xdr:row>35</xdr:row>
      <xdr:rowOff>66675</xdr:rowOff>
    </xdr:to>
    <xdr:sp macro="" textlink="">
      <xdr:nvSpPr>
        <xdr:cNvPr id="1378717" name="Text Box 2">
          <a:extLst>
            <a:ext uri="{FF2B5EF4-FFF2-40B4-BE49-F238E27FC236}">
              <a16:creationId xmlns:a16="http://schemas.microsoft.com/office/drawing/2014/main" id="{FF02736B-2E1B-5380-B1FD-71262FF6E3D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18" name="Text Box 2">
          <a:extLst>
            <a:ext uri="{FF2B5EF4-FFF2-40B4-BE49-F238E27FC236}">
              <a16:creationId xmlns:a16="http://schemas.microsoft.com/office/drawing/2014/main" id="{DCE8A6E8-BDD4-3B3E-0A48-46A778A9770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19" name="Text Box 2">
          <a:extLst>
            <a:ext uri="{FF2B5EF4-FFF2-40B4-BE49-F238E27FC236}">
              <a16:creationId xmlns:a16="http://schemas.microsoft.com/office/drawing/2014/main" id="{CADCC94F-B3B4-E8B3-D9BB-B7798358CA1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0" name="Text Box 2">
          <a:extLst>
            <a:ext uri="{FF2B5EF4-FFF2-40B4-BE49-F238E27FC236}">
              <a16:creationId xmlns:a16="http://schemas.microsoft.com/office/drawing/2014/main" id="{A6DEB7E4-0B42-672B-2C48-3E06530D0DD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1" name="Text Box 2">
          <a:extLst>
            <a:ext uri="{FF2B5EF4-FFF2-40B4-BE49-F238E27FC236}">
              <a16:creationId xmlns:a16="http://schemas.microsoft.com/office/drawing/2014/main" id="{7DB96C88-FCE1-D999-75BF-80C7D8CD03A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2" name="Text Box 2">
          <a:extLst>
            <a:ext uri="{FF2B5EF4-FFF2-40B4-BE49-F238E27FC236}">
              <a16:creationId xmlns:a16="http://schemas.microsoft.com/office/drawing/2014/main" id="{2A815079-0971-A978-48EC-BE3D2893D77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3" name="Text Box 2">
          <a:extLst>
            <a:ext uri="{FF2B5EF4-FFF2-40B4-BE49-F238E27FC236}">
              <a16:creationId xmlns:a16="http://schemas.microsoft.com/office/drawing/2014/main" id="{E15748CB-18C5-21F0-8E3D-E86A184C1A4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4" name="Text Box 2">
          <a:extLst>
            <a:ext uri="{FF2B5EF4-FFF2-40B4-BE49-F238E27FC236}">
              <a16:creationId xmlns:a16="http://schemas.microsoft.com/office/drawing/2014/main" id="{8D605695-304B-09E7-3F44-A84E66D04CB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5" name="Text Box 2">
          <a:extLst>
            <a:ext uri="{FF2B5EF4-FFF2-40B4-BE49-F238E27FC236}">
              <a16:creationId xmlns:a16="http://schemas.microsoft.com/office/drawing/2014/main" id="{52A65E4A-AEF4-C4C1-736C-F352E7FCBE0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6" name="Text Box 2">
          <a:extLst>
            <a:ext uri="{FF2B5EF4-FFF2-40B4-BE49-F238E27FC236}">
              <a16:creationId xmlns:a16="http://schemas.microsoft.com/office/drawing/2014/main" id="{75B43936-BD84-77EF-50BE-1D1844D1EC0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7" name="Text Box 2">
          <a:extLst>
            <a:ext uri="{FF2B5EF4-FFF2-40B4-BE49-F238E27FC236}">
              <a16:creationId xmlns:a16="http://schemas.microsoft.com/office/drawing/2014/main" id="{33AF7048-BE38-D104-F094-3ECACAE0B63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8" name="Text Box 2">
          <a:extLst>
            <a:ext uri="{FF2B5EF4-FFF2-40B4-BE49-F238E27FC236}">
              <a16:creationId xmlns:a16="http://schemas.microsoft.com/office/drawing/2014/main" id="{052E229B-48B5-E84C-7000-16128B2C86F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29" name="Text Box 2">
          <a:extLst>
            <a:ext uri="{FF2B5EF4-FFF2-40B4-BE49-F238E27FC236}">
              <a16:creationId xmlns:a16="http://schemas.microsoft.com/office/drawing/2014/main" id="{C5A6911A-8654-3EFB-249D-D1D8D50DB39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0" name="Text Box 2">
          <a:extLst>
            <a:ext uri="{FF2B5EF4-FFF2-40B4-BE49-F238E27FC236}">
              <a16:creationId xmlns:a16="http://schemas.microsoft.com/office/drawing/2014/main" id="{38FC9338-E4F7-21F4-61EF-63E1E4ECF35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1" name="Text Box 2">
          <a:extLst>
            <a:ext uri="{FF2B5EF4-FFF2-40B4-BE49-F238E27FC236}">
              <a16:creationId xmlns:a16="http://schemas.microsoft.com/office/drawing/2014/main" id="{CE5698D1-1579-5FF2-FA7E-A2AE74565BF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2" name="Text Box 2">
          <a:extLst>
            <a:ext uri="{FF2B5EF4-FFF2-40B4-BE49-F238E27FC236}">
              <a16:creationId xmlns:a16="http://schemas.microsoft.com/office/drawing/2014/main" id="{59F52D75-8EB6-12CC-03DF-1A1E64AE6E7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3" name="Text Box 2">
          <a:extLst>
            <a:ext uri="{FF2B5EF4-FFF2-40B4-BE49-F238E27FC236}">
              <a16:creationId xmlns:a16="http://schemas.microsoft.com/office/drawing/2014/main" id="{0189D647-6F72-21F5-E2AC-D72FC229919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4" name="Text Box 2">
          <a:extLst>
            <a:ext uri="{FF2B5EF4-FFF2-40B4-BE49-F238E27FC236}">
              <a16:creationId xmlns:a16="http://schemas.microsoft.com/office/drawing/2014/main" id="{5D3801BA-A5B4-7F6F-CDE1-417BD435CEC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5" name="Text Box 2">
          <a:extLst>
            <a:ext uri="{FF2B5EF4-FFF2-40B4-BE49-F238E27FC236}">
              <a16:creationId xmlns:a16="http://schemas.microsoft.com/office/drawing/2014/main" id="{D6107454-5A49-90FF-9A07-30CB70C7128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6" name="Text Box 2">
          <a:extLst>
            <a:ext uri="{FF2B5EF4-FFF2-40B4-BE49-F238E27FC236}">
              <a16:creationId xmlns:a16="http://schemas.microsoft.com/office/drawing/2014/main" id="{D2698F9F-EE20-1CBC-FA54-4BC535C9EC2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7" name="Text Box 2">
          <a:extLst>
            <a:ext uri="{FF2B5EF4-FFF2-40B4-BE49-F238E27FC236}">
              <a16:creationId xmlns:a16="http://schemas.microsoft.com/office/drawing/2014/main" id="{82F33147-E8FD-EECF-6266-682A983807B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8" name="Text Box 2">
          <a:extLst>
            <a:ext uri="{FF2B5EF4-FFF2-40B4-BE49-F238E27FC236}">
              <a16:creationId xmlns:a16="http://schemas.microsoft.com/office/drawing/2014/main" id="{E6DB33F7-3167-9279-FFE6-A854F8D556F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39" name="Text Box 2">
          <a:extLst>
            <a:ext uri="{FF2B5EF4-FFF2-40B4-BE49-F238E27FC236}">
              <a16:creationId xmlns:a16="http://schemas.microsoft.com/office/drawing/2014/main" id="{3805AA9C-4F74-AF1D-DC8C-0F177E462C7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0" name="Text Box 2">
          <a:extLst>
            <a:ext uri="{FF2B5EF4-FFF2-40B4-BE49-F238E27FC236}">
              <a16:creationId xmlns:a16="http://schemas.microsoft.com/office/drawing/2014/main" id="{5607370C-3DC7-9978-B92B-42DCCC1D0A5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1" name="Text Box 2">
          <a:extLst>
            <a:ext uri="{FF2B5EF4-FFF2-40B4-BE49-F238E27FC236}">
              <a16:creationId xmlns:a16="http://schemas.microsoft.com/office/drawing/2014/main" id="{60AC6797-BDC4-959E-4D23-AAB80AB18FE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2" name="Text Box 2">
          <a:extLst>
            <a:ext uri="{FF2B5EF4-FFF2-40B4-BE49-F238E27FC236}">
              <a16:creationId xmlns:a16="http://schemas.microsoft.com/office/drawing/2014/main" id="{E16A4B44-1847-3282-A8DC-EF00C524258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3" name="Text Box 2">
          <a:extLst>
            <a:ext uri="{FF2B5EF4-FFF2-40B4-BE49-F238E27FC236}">
              <a16:creationId xmlns:a16="http://schemas.microsoft.com/office/drawing/2014/main" id="{AC80674E-7273-5BBC-83A7-8D457215B4D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4" name="Text Box 2">
          <a:extLst>
            <a:ext uri="{FF2B5EF4-FFF2-40B4-BE49-F238E27FC236}">
              <a16:creationId xmlns:a16="http://schemas.microsoft.com/office/drawing/2014/main" id="{7FC5D368-51F1-36C6-8B23-6FC8D941F87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5" name="Text Box 2">
          <a:extLst>
            <a:ext uri="{FF2B5EF4-FFF2-40B4-BE49-F238E27FC236}">
              <a16:creationId xmlns:a16="http://schemas.microsoft.com/office/drawing/2014/main" id="{989F7215-537B-3795-70D3-2BF4F63EE25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6" name="Text Box 2">
          <a:extLst>
            <a:ext uri="{FF2B5EF4-FFF2-40B4-BE49-F238E27FC236}">
              <a16:creationId xmlns:a16="http://schemas.microsoft.com/office/drawing/2014/main" id="{1F80D02D-541E-1AA8-540E-B0542FDC3BD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7" name="Text Box 2">
          <a:extLst>
            <a:ext uri="{FF2B5EF4-FFF2-40B4-BE49-F238E27FC236}">
              <a16:creationId xmlns:a16="http://schemas.microsoft.com/office/drawing/2014/main" id="{5BFB3C5A-ED12-6076-00AF-606B4598684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8" name="Text Box 2">
          <a:extLst>
            <a:ext uri="{FF2B5EF4-FFF2-40B4-BE49-F238E27FC236}">
              <a16:creationId xmlns:a16="http://schemas.microsoft.com/office/drawing/2014/main" id="{E00F8424-2945-E8A0-7263-FC49CC6859A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49" name="Text Box 2">
          <a:extLst>
            <a:ext uri="{FF2B5EF4-FFF2-40B4-BE49-F238E27FC236}">
              <a16:creationId xmlns:a16="http://schemas.microsoft.com/office/drawing/2014/main" id="{A1F5B6BE-DE6F-370B-DE07-44AE815C523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0" name="Text Box 2">
          <a:extLst>
            <a:ext uri="{FF2B5EF4-FFF2-40B4-BE49-F238E27FC236}">
              <a16:creationId xmlns:a16="http://schemas.microsoft.com/office/drawing/2014/main" id="{298700A8-DA4D-8D95-BEEA-D68D6CCA899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1" name="Text Box 2">
          <a:extLst>
            <a:ext uri="{FF2B5EF4-FFF2-40B4-BE49-F238E27FC236}">
              <a16:creationId xmlns:a16="http://schemas.microsoft.com/office/drawing/2014/main" id="{3A52BD51-253C-796E-9CF0-2D9705F6515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2" name="Text Box 2">
          <a:extLst>
            <a:ext uri="{FF2B5EF4-FFF2-40B4-BE49-F238E27FC236}">
              <a16:creationId xmlns:a16="http://schemas.microsoft.com/office/drawing/2014/main" id="{1F55953D-4D2B-87AE-4544-748293F2EB8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3" name="Text Box 2">
          <a:extLst>
            <a:ext uri="{FF2B5EF4-FFF2-40B4-BE49-F238E27FC236}">
              <a16:creationId xmlns:a16="http://schemas.microsoft.com/office/drawing/2014/main" id="{B0E1B437-CF91-58EC-C22F-A7046BC05B8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4" name="Text Box 2">
          <a:extLst>
            <a:ext uri="{FF2B5EF4-FFF2-40B4-BE49-F238E27FC236}">
              <a16:creationId xmlns:a16="http://schemas.microsoft.com/office/drawing/2014/main" id="{43215D1E-1AAC-FB7C-EF15-CD61578413B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5" name="Text Box 2">
          <a:extLst>
            <a:ext uri="{FF2B5EF4-FFF2-40B4-BE49-F238E27FC236}">
              <a16:creationId xmlns:a16="http://schemas.microsoft.com/office/drawing/2014/main" id="{A81E4542-4D56-7D31-ED6A-4D12D859CB5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6" name="Text Box 2">
          <a:extLst>
            <a:ext uri="{FF2B5EF4-FFF2-40B4-BE49-F238E27FC236}">
              <a16:creationId xmlns:a16="http://schemas.microsoft.com/office/drawing/2014/main" id="{B6CDEC5A-FA1E-C420-A5BE-8B9F3BDE3A1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7" name="Text Box 2">
          <a:extLst>
            <a:ext uri="{FF2B5EF4-FFF2-40B4-BE49-F238E27FC236}">
              <a16:creationId xmlns:a16="http://schemas.microsoft.com/office/drawing/2014/main" id="{69B0077A-5B0B-09A6-FA72-6683B1B06CB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8" name="Text Box 2">
          <a:extLst>
            <a:ext uri="{FF2B5EF4-FFF2-40B4-BE49-F238E27FC236}">
              <a16:creationId xmlns:a16="http://schemas.microsoft.com/office/drawing/2014/main" id="{08F84812-DE3D-405C-B6A4-88897DD830B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59" name="Text Box 2">
          <a:extLst>
            <a:ext uri="{FF2B5EF4-FFF2-40B4-BE49-F238E27FC236}">
              <a16:creationId xmlns:a16="http://schemas.microsoft.com/office/drawing/2014/main" id="{1BE321D1-ECDE-082C-C844-21DA03E5D1E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0" name="Text Box 2">
          <a:extLst>
            <a:ext uri="{FF2B5EF4-FFF2-40B4-BE49-F238E27FC236}">
              <a16:creationId xmlns:a16="http://schemas.microsoft.com/office/drawing/2014/main" id="{0437DEF6-4D2C-2977-5293-266185996BD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1" name="Text Box 2">
          <a:extLst>
            <a:ext uri="{FF2B5EF4-FFF2-40B4-BE49-F238E27FC236}">
              <a16:creationId xmlns:a16="http://schemas.microsoft.com/office/drawing/2014/main" id="{B3DDDC5E-DCC0-F898-A447-958A612128C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2" name="Text Box 2">
          <a:extLst>
            <a:ext uri="{FF2B5EF4-FFF2-40B4-BE49-F238E27FC236}">
              <a16:creationId xmlns:a16="http://schemas.microsoft.com/office/drawing/2014/main" id="{286ABF91-2799-08D7-B1A4-4446AF9826C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3" name="Text Box 2">
          <a:extLst>
            <a:ext uri="{FF2B5EF4-FFF2-40B4-BE49-F238E27FC236}">
              <a16:creationId xmlns:a16="http://schemas.microsoft.com/office/drawing/2014/main" id="{4B2829D9-0617-9E50-4325-0BEF2AB0FC8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4" name="Text Box 2">
          <a:extLst>
            <a:ext uri="{FF2B5EF4-FFF2-40B4-BE49-F238E27FC236}">
              <a16:creationId xmlns:a16="http://schemas.microsoft.com/office/drawing/2014/main" id="{E703543B-359B-40F3-3B77-D3657BB2B0D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5" name="Text Box 2">
          <a:extLst>
            <a:ext uri="{FF2B5EF4-FFF2-40B4-BE49-F238E27FC236}">
              <a16:creationId xmlns:a16="http://schemas.microsoft.com/office/drawing/2014/main" id="{BE3FE069-7486-83FB-D458-2AA32993D3F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6" name="Text Box 2">
          <a:extLst>
            <a:ext uri="{FF2B5EF4-FFF2-40B4-BE49-F238E27FC236}">
              <a16:creationId xmlns:a16="http://schemas.microsoft.com/office/drawing/2014/main" id="{6451116D-E29B-5F08-741B-1B2804256CA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7" name="Text Box 2">
          <a:extLst>
            <a:ext uri="{FF2B5EF4-FFF2-40B4-BE49-F238E27FC236}">
              <a16:creationId xmlns:a16="http://schemas.microsoft.com/office/drawing/2014/main" id="{88FCC3E7-A5C7-E397-58AE-32E2A340E2E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8" name="Text Box 2">
          <a:extLst>
            <a:ext uri="{FF2B5EF4-FFF2-40B4-BE49-F238E27FC236}">
              <a16:creationId xmlns:a16="http://schemas.microsoft.com/office/drawing/2014/main" id="{0B47ECB0-21AE-343F-9784-6F3D0157FEB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69" name="Text Box 2">
          <a:extLst>
            <a:ext uri="{FF2B5EF4-FFF2-40B4-BE49-F238E27FC236}">
              <a16:creationId xmlns:a16="http://schemas.microsoft.com/office/drawing/2014/main" id="{C57D7ADD-64FE-0D4A-0ABE-59FB037669D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0" name="Text Box 2">
          <a:extLst>
            <a:ext uri="{FF2B5EF4-FFF2-40B4-BE49-F238E27FC236}">
              <a16:creationId xmlns:a16="http://schemas.microsoft.com/office/drawing/2014/main" id="{EC843EDC-B3ED-279F-2852-AC279569B87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1" name="Text Box 2">
          <a:extLst>
            <a:ext uri="{FF2B5EF4-FFF2-40B4-BE49-F238E27FC236}">
              <a16:creationId xmlns:a16="http://schemas.microsoft.com/office/drawing/2014/main" id="{B163C3CD-EB51-244A-F99F-E30FA9DC1CA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2" name="Text Box 2">
          <a:extLst>
            <a:ext uri="{FF2B5EF4-FFF2-40B4-BE49-F238E27FC236}">
              <a16:creationId xmlns:a16="http://schemas.microsoft.com/office/drawing/2014/main" id="{9831171E-8E3A-7FE0-CD09-5C7B635C96F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3" name="Text Box 2">
          <a:extLst>
            <a:ext uri="{FF2B5EF4-FFF2-40B4-BE49-F238E27FC236}">
              <a16:creationId xmlns:a16="http://schemas.microsoft.com/office/drawing/2014/main" id="{DADE7E40-5B94-67CC-EF5E-8BF4F8EF355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4" name="Text Box 2">
          <a:extLst>
            <a:ext uri="{FF2B5EF4-FFF2-40B4-BE49-F238E27FC236}">
              <a16:creationId xmlns:a16="http://schemas.microsoft.com/office/drawing/2014/main" id="{5F901714-1581-7244-606E-EB62658F8F5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5" name="Text Box 2">
          <a:extLst>
            <a:ext uri="{FF2B5EF4-FFF2-40B4-BE49-F238E27FC236}">
              <a16:creationId xmlns:a16="http://schemas.microsoft.com/office/drawing/2014/main" id="{C72134A8-0E43-016D-6A3E-6F45F3CFE02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6" name="Text Box 2">
          <a:extLst>
            <a:ext uri="{FF2B5EF4-FFF2-40B4-BE49-F238E27FC236}">
              <a16:creationId xmlns:a16="http://schemas.microsoft.com/office/drawing/2014/main" id="{7B2C2C5F-6167-8FC9-5E46-8530D65834B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7" name="Text Box 2">
          <a:extLst>
            <a:ext uri="{FF2B5EF4-FFF2-40B4-BE49-F238E27FC236}">
              <a16:creationId xmlns:a16="http://schemas.microsoft.com/office/drawing/2014/main" id="{557A1833-6123-378A-AC70-DFD5307E946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8" name="Text Box 2">
          <a:extLst>
            <a:ext uri="{FF2B5EF4-FFF2-40B4-BE49-F238E27FC236}">
              <a16:creationId xmlns:a16="http://schemas.microsoft.com/office/drawing/2014/main" id="{6C9BBC99-1FC0-79F8-2062-5D243DEBD91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79" name="Text Box 2">
          <a:extLst>
            <a:ext uri="{FF2B5EF4-FFF2-40B4-BE49-F238E27FC236}">
              <a16:creationId xmlns:a16="http://schemas.microsoft.com/office/drawing/2014/main" id="{47DB7D02-4D1B-891F-3B07-BA15CA7FC36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0" name="Text Box 2">
          <a:extLst>
            <a:ext uri="{FF2B5EF4-FFF2-40B4-BE49-F238E27FC236}">
              <a16:creationId xmlns:a16="http://schemas.microsoft.com/office/drawing/2014/main" id="{FF25C642-26F3-407F-1016-3824743A934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1" name="Text Box 2">
          <a:extLst>
            <a:ext uri="{FF2B5EF4-FFF2-40B4-BE49-F238E27FC236}">
              <a16:creationId xmlns:a16="http://schemas.microsoft.com/office/drawing/2014/main" id="{35817D58-E5A4-A5C8-5F4D-4C3C1635E9D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2" name="Text Box 2">
          <a:extLst>
            <a:ext uri="{FF2B5EF4-FFF2-40B4-BE49-F238E27FC236}">
              <a16:creationId xmlns:a16="http://schemas.microsoft.com/office/drawing/2014/main" id="{C93EDF38-E352-6543-786D-D5A78EC0139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3" name="Text Box 2">
          <a:extLst>
            <a:ext uri="{FF2B5EF4-FFF2-40B4-BE49-F238E27FC236}">
              <a16:creationId xmlns:a16="http://schemas.microsoft.com/office/drawing/2014/main" id="{52549D90-9D9F-CA55-D611-6931345F147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4" name="Text Box 2">
          <a:extLst>
            <a:ext uri="{FF2B5EF4-FFF2-40B4-BE49-F238E27FC236}">
              <a16:creationId xmlns:a16="http://schemas.microsoft.com/office/drawing/2014/main" id="{DB7877D5-66A8-A647-DFBC-C908599BF7A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5" name="Text Box 2">
          <a:extLst>
            <a:ext uri="{FF2B5EF4-FFF2-40B4-BE49-F238E27FC236}">
              <a16:creationId xmlns:a16="http://schemas.microsoft.com/office/drawing/2014/main" id="{F6E7873C-072E-3939-AFF3-DA96B904A14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6" name="Text Box 2">
          <a:extLst>
            <a:ext uri="{FF2B5EF4-FFF2-40B4-BE49-F238E27FC236}">
              <a16:creationId xmlns:a16="http://schemas.microsoft.com/office/drawing/2014/main" id="{2B4D09B1-A05E-627E-7620-ADDE3619EE6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7" name="Text Box 2">
          <a:extLst>
            <a:ext uri="{FF2B5EF4-FFF2-40B4-BE49-F238E27FC236}">
              <a16:creationId xmlns:a16="http://schemas.microsoft.com/office/drawing/2014/main" id="{89A12A38-3BFC-9AB1-0CC3-44CE78AC1ED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8" name="Text Box 2">
          <a:extLst>
            <a:ext uri="{FF2B5EF4-FFF2-40B4-BE49-F238E27FC236}">
              <a16:creationId xmlns:a16="http://schemas.microsoft.com/office/drawing/2014/main" id="{A7D7ECD4-02EB-C89F-2922-DA34E793BF7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89" name="Text Box 2">
          <a:extLst>
            <a:ext uri="{FF2B5EF4-FFF2-40B4-BE49-F238E27FC236}">
              <a16:creationId xmlns:a16="http://schemas.microsoft.com/office/drawing/2014/main" id="{D33470FB-DAD7-57A0-7B07-F25C3448197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0" name="Text Box 2">
          <a:extLst>
            <a:ext uri="{FF2B5EF4-FFF2-40B4-BE49-F238E27FC236}">
              <a16:creationId xmlns:a16="http://schemas.microsoft.com/office/drawing/2014/main" id="{A724786A-9024-F392-7942-E1B1C74B7DE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1" name="Text Box 2">
          <a:extLst>
            <a:ext uri="{FF2B5EF4-FFF2-40B4-BE49-F238E27FC236}">
              <a16:creationId xmlns:a16="http://schemas.microsoft.com/office/drawing/2014/main" id="{D86D4A0A-619F-B8DD-D283-FF5714313DE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2" name="Text Box 2">
          <a:extLst>
            <a:ext uri="{FF2B5EF4-FFF2-40B4-BE49-F238E27FC236}">
              <a16:creationId xmlns:a16="http://schemas.microsoft.com/office/drawing/2014/main" id="{2B89F96E-E490-FDF8-9623-2F64A4FA760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3" name="Text Box 2">
          <a:extLst>
            <a:ext uri="{FF2B5EF4-FFF2-40B4-BE49-F238E27FC236}">
              <a16:creationId xmlns:a16="http://schemas.microsoft.com/office/drawing/2014/main" id="{BD07F94E-427A-EC6A-A96E-882D13E8764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4" name="Text Box 2">
          <a:extLst>
            <a:ext uri="{FF2B5EF4-FFF2-40B4-BE49-F238E27FC236}">
              <a16:creationId xmlns:a16="http://schemas.microsoft.com/office/drawing/2014/main" id="{BD488952-F6D0-DF25-6BEF-55C5CE557BE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5" name="Text Box 2">
          <a:extLst>
            <a:ext uri="{FF2B5EF4-FFF2-40B4-BE49-F238E27FC236}">
              <a16:creationId xmlns:a16="http://schemas.microsoft.com/office/drawing/2014/main" id="{727908D0-3CCC-EDB4-F542-37F6C163CC0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6" name="Text Box 2">
          <a:extLst>
            <a:ext uri="{FF2B5EF4-FFF2-40B4-BE49-F238E27FC236}">
              <a16:creationId xmlns:a16="http://schemas.microsoft.com/office/drawing/2014/main" id="{A6F37CBC-9BBF-E074-8391-1DB56D75AA2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7" name="Text Box 2">
          <a:extLst>
            <a:ext uri="{FF2B5EF4-FFF2-40B4-BE49-F238E27FC236}">
              <a16:creationId xmlns:a16="http://schemas.microsoft.com/office/drawing/2014/main" id="{823BBAF8-FCDC-5F7F-EE09-57029545AB5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8" name="Text Box 2">
          <a:extLst>
            <a:ext uri="{FF2B5EF4-FFF2-40B4-BE49-F238E27FC236}">
              <a16:creationId xmlns:a16="http://schemas.microsoft.com/office/drawing/2014/main" id="{F1B5C81E-ABA3-9E1D-9096-63041810BBE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799" name="Text Box 2">
          <a:extLst>
            <a:ext uri="{FF2B5EF4-FFF2-40B4-BE49-F238E27FC236}">
              <a16:creationId xmlns:a16="http://schemas.microsoft.com/office/drawing/2014/main" id="{FACA789D-831B-F2E8-D75C-8EDB46744DD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0" name="Text Box 2">
          <a:extLst>
            <a:ext uri="{FF2B5EF4-FFF2-40B4-BE49-F238E27FC236}">
              <a16:creationId xmlns:a16="http://schemas.microsoft.com/office/drawing/2014/main" id="{5225DC6D-7614-5F2E-266C-3509FAB821D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1" name="Text Box 2">
          <a:extLst>
            <a:ext uri="{FF2B5EF4-FFF2-40B4-BE49-F238E27FC236}">
              <a16:creationId xmlns:a16="http://schemas.microsoft.com/office/drawing/2014/main" id="{35FCB8DD-BEF3-27D9-8FE7-C59A619E631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2" name="Text Box 2">
          <a:extLst>
            <a:ext uri="{FF2B5EF4-FFF2-40B4-BE49-F238E27FC236}">
              <a16:creationId xmlns:a16="http://schemas.microsoft.com/office/drawing/2014/main" id="{AB945D90-C9BF-F1FB-E13D-2646312BA22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3" name="Text Box 2">
          <a:extLst>
            <a:ext uri="{FF2B5EF4-FFF2-40B4-BE49-F238E27FC236}">
              <a16:creationId xmlns:a16="http://schemas.microsoft.com/office/drawing/2014/main" id="{F60C3B1F-4355-04B1-D20B-23769B97344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4" name="Text Box 2">
          <a:extLst>
            <a:ext uri="{FF2B5EF4-FFF2-40B4-BE49-F238E27FC236}">
              <a16:creationId xmlns:a16="http://schemas.microsoft.com/office/drawing/2014/main" id="{2721568E-21D1-FE46-6376-45E99702429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5" name="Text Box 2">
          <a:extLst>
            <a:ext uri="{FF2B5EF4-FFF2-40B4-BE49-F238E27FC236}">
              <a16:creationId xmlns:a16="http://schemas.microsoft.com/office/drawing/2014/main" id="{0E59799B-A6F3-994D-3CAE-F2F95AA2074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6" name="Text Box 2">
          <a:extLst>
            <a:ext uri="{FF2B5EF4-FFF2-40B4-BE49-F238E27FC236}">
              <a16:creationId xmlns:a16="http://schemas.microsoft.com/office/drawing/2014/main" id="{105E3614-3AC5-29B3-490E-D6F03D93EDA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7" name="Text Box 2">
          <a:extLst>
            <a:ext uri="{FF2B5EF4-FFF2-40B4-BE49-F238E27FC236}">
              <a16:creationId xmlns:a16="http://schemas.microsoft.com/office/drawing/2014/main" id="{8A260A0A-85B6-AA60-13C1-CD367BE3D18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8" name="Text Box 2">
          <a:extLst>
            <a:ext uri="{FF2B5EF4-FFF2-40B4-BE49-F238E27FC236}">
              <a16:creationId xmlns:a16="http://schemas.microsoft.com/office/drawing/2014/main" id="{4FE1072A-A42A-F6DB-C9CB-D73BE2DFBCF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09" name="Text Box 2">
          <a:extLst>
            <a:ext uri="{FF2B5EF4-FFF2-40B4-BE49-F238E27FC236}">
              <a16:creationId xmlns:a16="http://schemas.microsoft.com/office/drawing/2014/main" id="{018EF090-D371-1077-6357-679C1E09B89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0" name="Text Box 2">
          <a:extLst>
            <a:ext uri="{FF2B5EF4-FFF2-40B4-BE49-F238E27FC236}">
              <a16:creationId xmlns:a16="http://schemas.microsoft.com/office/drawing/2014/main" id="{439FCB4D-ED9E-E303-2631-14A3CF15684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1" name="Text Box 2">
          <a:extLst>
            <a:ext uri="{FF2B5EF4-FFF2-40B4-BE49-F238E27FC236}">
              <a16:creationId xmlns:a16="http://schemas.microsoft.com/office/drawing/2014/main" id="{52254A2B-81DE-9CE1-867A-8560371AC65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2" name="Text Box 2">
          <a:extLst>
            <a:ext uri="{FF2B5EF4-FFF2-40B4-BE49-F238E27FC236}">
              <a16:creationId xmlns:a16="http://schemas.microsoft.com/office/drawing/2014/main" id="{485A0C39-1E9E-AEBA-5E2E-C3F6E023E33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3" name="Text Box 2">
          <a:extLst>
            <a:ext uri="{FF2B5EF4-FFF2-40B4-BE49-F238E27FC236}">
              <a16:creationId xmlns:a16="http://schemas.microsoft.com/office/drawing/2014/main" id="{77350803-3673-CE74-B3A4-0536839EA7E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4" name="Text Box 2">
          <a:extLst>
            <a:ext uri="{FF2B5EF4-FFF2-40B4-BE49-F238E27FC236}">
              <a16:creationId xmlns:a16="http://schemas.microsoft.com/office/drawing/2014/main" id="{A50B7C19-213C-A592-781D-87D4A64171F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5" name="Text Box 2">
          <a:extLst>
            <a:ext uri="{FF2B5EF4-FFF2-40B4-BE49-F238E27FC236}">
              <a16:creationId xmlns:a16="http://schemas.microsoft.com/office/drawing/2014/main" id="{85A77AF0-B2FB-3C24-6DF9-3D406EA9B8E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6" name="Text Box 2">
          <a:extLst>
            <a:ext uri="{FF2B5EF4-FFF2-40B4-BE49-F238E27FC236}">
              <a16:creationId xmlns:a16="http://schemas.microsoft.com/office/drawing/2014/main" id="{103D3A40-35D7-1083-7A25-2D6B86CD597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7" name="Text Box 2">
          <a:extLst>
            <a:ext uri="{FF2B5EF4-FFF2-40B4-BE49-F238E27FC236}">
              <a16:creationId xmlns:a16="http://schemas.microsoft.com/office/drawing/2014/main" id="{C028EE4B-A5E2-FBBD-75F5-FD61DB6F42B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8" name="Text Box 2">
          <a:extLst>
            <a:ext uri="{FF2B5EF4-FFF2-40B4-BE49-F238E27FC236}">
              <a16:creationId xmlns:a16="http://schemas.microsoft.com/office/drawing/2014/main" id="{AAD8686E-B82D-D595-9A20-B44E813352C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19" name="Text Box 2">
          <a:extLst>
            <a:ext uri="{FF2B5EF4-FFF2-40B4-BE49-F238E27FC236}">
              <a16:creationId xmlns:a16="http://schemas.microsoft.com/office/drawing/2014/main" id="{F998698C-E878-9CC6-5DDA-8BF77B4CD7D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0" name="Text Box 2">
          <a:extLst>
            <a:ext uri="{FF2B5EF4-FFF2-40B4-BE49-F238E27FC236}">
              <a16:creationId xmlns:a16="http://schemas.microsoft.com/office/drawing/2014/main" id="{E77D6F73-7E37-1BD6-D55E-CA454155C05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1" name="Text Box 2">
          <a:extLst>
            <a:ext uri="{FF2B5EF4-FFF2-40B4-BE49-F238E27FC236}">
              <a16:creationId xmlns:a16="http://schemas.microsoft.com/office/drawing/2014/main" id="{BA6353FD-E0CF-D8CC-96FF-B8E0D60289B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2" name="Text Box 2">
          <a:extLst>
            <a:ext uri="{FF2B5EF4-FFF2-40B4-BE49-F238E27FC236}">
              <a16:creationId xmlns:a16="http://schemas.microsoft.com/office/drawing/2014/main" id="{FB54489A-EA36-4D69-DD26-421A9EDE8A5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3" name="Text Box 2">
          <a:extLst>
            <a:ext uri="{FF2B5EF4-FFF2-40B4-BE49-F238E27FC236}">
              <a16:creationId xmlns:a16="http://schemas.microsoft.com/office/drawing/2014/main" id="{C14A25DE-F9EC-4251-D479-060E4447E11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4" name="Text Box 2">
          <a:extLst>
            <a:ext uri="{FF2B5EF4-FFF2-40B4-BE49-F238E27FC236}">
              <a16:creationId xmlns:a16="http://schemas.microsoft.com/office/drawing/2014/main" id="{47487F17-3070-2B1F-0B3E-9E1386D8CC6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5" name="Text Box 2">
          <a:extLst>
            <a:ext uri="{FF2B5EF4-FFF2-40B4-BE49-F238E27FC236}">
              <a16:creationId xmlns:a16="http://schemas.microsoft.com/office/drawing/2014/main" id="{34B78B27-E16D-4386-722F-83449707EA3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6" name="Text Box 2">
          <a:extLst>
            <a:ext uri="{FF2B5EF4-FFF2-40B4-BE49-F238E27FC236}">
              <a16:creationId xmlns:a16="http://schemas.microsoft.com/office/drawing/2014/main" id="{49A45E78-7747-D5DE-C39F-383F74D0473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7" name="Text Box 2">
          <a:extLst>
            <a:ext uri="{FF2B5EF4-FFF2-40B4-BE49-F238E27FC236}">
              <a16:creationId xmlns:a16="http://schemas.microsoft.com/office/drawing/2014/main" id="{AA127260-8FE3-1679-DB73-76761488791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8" name="Text Box 2">
          <a:extLst>
            <a:ext uri="{FF2B5EF4-FFF2-40B4-BE49-F238E27FC236}">
              <a16:creationId xmlns:a16="http://schemas.microsoft.com/office/drawing/2014/main" id="{3DA720DC-234C-EE98-390D-2C8587C3803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29" name="Text Box 2">
          <a:extLst>
            <a:ext uri="{FF2B5EF4-FFF2-40B4-BE49-F238E27FC236}">
              <a16:creationId xmlns:a16="http://schemas.microsoft.com/office/drawing/2014/main" id="{927FE16F-0E34-980C-5F76-79C6554F079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0" name="Text Box 2">
          <a:extLst>
            <a:ext uri="{FF2B5EF4-FFF2-40B4-BE49-F238E27FC236}">
              <a16:creationId xmlns:a16="http://schemas.microsoft.com/office/drawing/2014/main" id="{77FA1BE7-638A-38BD-1584-33C849728E0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1" name="Text Box 2">
          <a:extLst>
            <a:ext uri="{FF2B5EF4-FFF2-40B4-BE49-F238E27FC236}">
              <a16:creationId xmlns:a16="http://schemas.microsoft.com/office/drawing/2014/main" id="{C30EA475-6673-090C-2F78-2890FB015CF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2" name="Text Box 2">
          <a:extLst>
            <a:ext uri="{FF2B5EF4-FFF2-40B4-BE49-F238E27FC236}">
              <a16:creationId xmlns:a16="http://schemas.microsoft.com/office/drawing/2014/main" id="{8CD5362B-A854-E269-2BE5-C728CD7D2FE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3" name="Text Box 2">
          <a:extLst>
            <a:ext uri="{FF2B5EF4-FFF2-40B4-BE49-F238E27FC236}">
              <a16:creationId xmlns:a16="http://schemas.microsoft.com/office/drawing/2014/main" id="{208F4B86-70E5-B8C6-4FAD-9EE152AF4FA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4" name="Text Box 2">
          <a:extLst>
            <a:ext uri="{FF2B5EF4-FFF2-40B4-BE49-F238E27FC236}">
              <a16:creationId xmlns:a16="http://schemas.microsoft.com/office/drawing/2014/main" id="{FE9B9520-E190-0908-93F5-5D2D40CEBC4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5" name="Text Box 2">
          <a:extLst>
            <a:ext uri="{FF2B5EF4-FFF2-40B4-BE49-F238E27FC236}">
              <a16:creationId xmlns:a16="http://schemas.microsoft.com/office/drawing/2014/main" id="{D2E9C0D4-91D9-1C44-8926-AABA0DDD816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6" name="Text Box 2">
          <a:extLst>
            <a:ext uri="{FF2B5EF4-FFF2-40B4-BE49-F238E27FC236}">
              <a16:creationId xmlns:a16="http://schemas.microsoft.com/office/drawing/2014/main" id="{97758C27-FD1A-0D4B-D9D4-79030796BF4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7" name="Text Box 2">
          <a:extLst>
            <a:ext uri="{FF2B5EF4-FFF2-40B4-BE49-F238E27FC236}">
              <a16:creationId xmlns:a16="http://schemas.microsoft.com/office/drawing/2014/main" id="{EC3C6F2B-C5B9-5A0C-A37C-16DF3D2FE8B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8" name="Text Box 2">
          <a:extLst>
            <a:ext uri="{FF2B5EF4-FFF2-40B4-BE49-F238E27FC236}">
              <a16:creationId xmlns:a16="http://schemas.microsoft.com/office/drawing/2014/main" id="{8069E913-CFE4-954D-0CE4-389EEC82583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39" name="Text Box 2">
          <a:extLst>
            <a:ext uri="{FF2B5EF4-FFF2-40B4-BE49-F238E27FC236}">
              <a16:creationId xmlns:a16="http://schemas.microsoft.com/office/drawing/2014/main" id="{4E6A50BE-EBA5-22CE-35F9-9EDE18714D7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0" name="Text Box 2">
          <a:extLst>
            <a:ext uri="{FF2B5EF4-FFF2-40B4-BE49-F238E27FC236}">
              <a16:creationId xmlns:a16="http://schemas.microsoft.com/office/drawing/2014/main" id="{DA0F65BD-8397-4FF3-AEF0-B441F908ED6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1" name="Text Box 2">
          <a:extLst>
            <a:ext uri="{FF2B5EF4-FFF2-40B4-BE49-F238E27FC236}">
              <a16:creationId xmlns:a16="http://schemas.microsoft.com/office/drawing/2014/main" id="{A9CCAC16-8100-F4A3-8D9D-0FF8D3B1206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2" name="Text Box 2">
          <a:extLst>
            <a:ext uri="{FF2B5EF4-FFF2-40B4-BE49-F238E27FC236}">
              <a16:creationId xmlns:a16="http://schemas.microsoft.com/office/drawing/2014/main" id="{5420566A-BA97-F895-4B89-04C8E8E2B86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3" name="Text Box 2">
          <a:extLst>
            <a:ext uri="{FF2B5EF4-FFF2-40B4-BE49-F238E27FC236}">
              <a16:creationId xmlns:a16="http://schemas.microsoft.com/office/drawing/2014/main" id="{E40FEBB4-046F-AC7B-FB18-B5F22C5264A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4" name="Text Box 2">
          <a:extLst>
            <a:ext uri="{FF2B5EF4-FFF2-40B4-BE49-F238E27FC236}">
              <a16:creationId xmlns:a16="http://schemas.microsoft.com/office/drawing/2014/main" id="{BD952223-D848-AB8A-B2CD-C8FE4F35336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5" name="Text Box 2">
          <a:extLst>
            <a:ext uri="{FF2B5EF4-FFF2-40B4-BE49-F238E27FC236}">
              <a16:creationId xmlns:a16="http://schemas.microsoft.com/office/drawing/2014/main" id="{3536B767-A28E-DACF-261B-5BF1212E6FF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6" name="Text Box 2">
          <a:extLst>
            <a:ext uri="{FF2B5EF4-FFF2-40B4-BE49-F238E27FC236}">
              <a16:creationId xmlns:a16="http://schemas.microsoft.com/office/drawing/2014/main" id="{D82975F6-6B39-D58A-59BF-0A683BD2CCD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7" name="Text Box 2">
          <a:extLst>
            <a:ext uri="{FF2B5EF4-FFF2-40B4-BE49-F238E27FC236}">
              <a16:creationId xmlns:a16="http://schemas.microsoft.com/office/drawing/2014/main" id="{BDF32457-A9F4-9881-BFBE-5B7A1F620F9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8" name="Text Box 2">
          <a:extLst>
            <a:ext uri="{FF2B5EF4-FFF2-40B4-BE49-F238E27FC236}">
              <a16:creationId xmlns:a16="http://schemas.microsoft.com/office/drawing/2014/main" id="{FC4EEEC5-446D-5F2B-C8E5-79E990DFB41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49" name="Text Box 2">
          <a:extLst>
            <a:ext uri="{FF2B5EF4-FFF2-40B4-BE49-F238E27FC236}">
              <a16:creationId xmlns:a16="http://schemas.microsoft.com/office/drawing/2014/main" id="{418788CF-E8D3-5C69-E01D-A1A35565C96F}"/>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0" name="Text Box 2">
          <a:extLst>
            <a:ext uri="{FF2B5EF4-FFF2-40B4-BE49-F238E27FC236}">
              <a16:creationId xmlns:a16="http://schemas.microsoft.com/office/drawing/2014/main" id="{682B0B6A-F2DC-46E5-BC58-D4727030918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1" name="Text Box 2">
          <a:extLst>
            <a:ext uri="{FF2B5EF4-FFF2-40B4-BE49-F238E27FC236}">
              <a16:creationId xmlns:a16="http://schemas.microsoft.com/office/drawing/2014/main" id="{ED553277-CCBA-6F09-F68D-5FE3E300F90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2" name="Text Box 2">
          <a:extLst>
            <a:ext uri="{FF2B5EF4-FFF2-40B4-BE49-F238E27FC236}">
              <a16:creationId xmlns:a16="http://schemas.microsoft.com/office/drawing/2014/main" id="{60B87360-012C-ADC7-202B-CE9EF0BF76E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3" name="Text Box 2">
          <a:extLst>
            <a:ext uri="{FF2B5EF4-FFF2-40B4-BE49-F238E27FC236}">
              <a16:creationId xmlns:a16="http://schemas.microsoft.com/office/drawing/2014/main" id="{F18308A7-1BCD-3276-8AD6-C075ABD73D5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4" name="Text Box 2">
          <a:extLst>
            <a:ext uri="{FF2B5EF4-FFF2-40B4-BE49-F238E27FC236}">
              <a16:creationId xmlns:a16="http://schemas.microsoft.com/office/drawing/2014/main" id="{3AC928B7-72A0-293C-D23A-6F0A33472C5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5" name="Text Box 2">
          <a:extLst>
            <a:ext uri="{FF2B5EF4-FFF2-40B4-BE49-F238E27FC236}">
              <a16:creationId xmlns:a16="http://schemas.microsoft.com/office/drawing/2014/main" id="{9CFF2CA8-3EEF-EB15-4ADD-80BE9FFCC99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6" name="Text Box 2">
          <a:extLst>
            <a:ext uri="{FF2B5EF4-FFF2-40B4-BE49-F238E27FC236}">
              <a16:creationId xmlns:a16="http://schemas.microsoft.com/office/drawing/2014/main" id="{CA293CE5-DE66-EE1B-4EAF-EB5C0332FD4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7" name="Text Box 2">
          <a:extLst>
            <a:ext uri="{FF2B5EF4-FFF2-40B4-BE49-F238E27FC236}">
              <a16:creationId xmlns:a16="http://schemas.microsoft.com/office/drawing/2014/main" id="{8CEE7A9D-D70C-3FFE-35A7-06B1C97CC02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8" name="Text Box 2">
          <a:extLst>
            <a:ext uri="{FF2B5EF4-FFF2-40B4-BE49-F238E27FC236}">
              <a16:creationId xmlns:a16="http://schemas.microsoft.com/office/drawing/2014/main" id="{EB49C873-E7A8-70E4-DA1A-1AF69F4485B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59" name="Text Box 2">
          <a:extLst>
            <a:ext uri="{FF2B5EF4-FFF2-40B4-BE49-F238E27FC236}">
              <a16:creationId xmlns:a16="http://schemas.microsoft.com/office/drawing/2014/main" id="{7DA553B0-9847-92AB-9F34-178CBC1A927C}"/>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0" name="Text Box 2">
          <a:extLst>
            <a:ext uri="{FF2B5EF4-FFF2-40B4-BE49-F238E27FC236}">
              <a16:creationId xmlns:a16="http://schemas.microsoft.com/office/drawing/2014/main" id="{A7A2629F-1900-94BC-BFC3-8435BDF1026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1" name="Text Box 2">
          <a:extLst>
            <a:ext uri="{FF2B5EF4-FFF2-40B4-BE49-F238E27FC236}">
              <a16:creationId xmlns:a16="http://schemas.microsoft.com/office/drawing/2014/main" id="{A14962A4-6B28-FDD8-C1E1-787861FFE25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2" name="Text Box 2">
          <a:extLst>
            <a:ext uri="{FF2B5EF4-FFF2-40B4-BE49-F238E27FC236}">
              <a16:creationId xmlns:a16="http://schemas.microsoft.com/office/drawing/2014/main" id="{256A2E14-0466-7325-BE58-2F8963F5BD8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3" name="Text Box 2">
          <a:extLst>
            <a:ext uri="{FF2B5EF4-FFF2-40B4-BE49-F238E27FC236}">
              <a16:creationId xmlns:a16="http://schemas.microsoft.com/office/drawing/2014/main" id="{D5D9554E-003D-9D64-C95F-E27AF773A0D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4" name="Text Box 2">
          <a:extLst>
            <a:ext uri="{FF2B5EF4-FFF2-40B4-BE49-F238E27FC236}">
              <a16:creationId xmlns:a16="http://schemas.microsoft.com/office/drawing/2014/main" id="{8C95B6E4-3F4F-2C2E-88BF-3BC1C7551FF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5" name="Text Box 2">
          <a:extLst>
            <a:ext uri="{FF2B5EF4-FFF2-40B4-BE49-F238E27FC236}">
              <a16:creationId xmlns:a16="http://schemas.microsoft.com/office/drawing/2014/main" id="{2B987678-5D31-AE31-FC8C-8AA0AFBB3B6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6" name="Text Box 2">
          <a:extLst>
            <a:ext uri="{FF2B5EF4-FFF2-40B4-BE49-F238E27FC236}">
              <a16:creationId xmlns:a16="http://schemas.microsoft.com/office/drawing/2014/main" id="{F7F0DA20-B038-90F9-4605-A44B199E4136}"/>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7" name="Text Box 2">
          <a:extLst>
            <a:ext uri="{FF2B5EF4-FFF2-40B4-BE49-F238E27FC236}">
              <a16:creationId xmlns:a16="http://schemas.microsoft.com/office/drawing/2014/main" id="{54FF2819-33D0-D620-7736-7E586F414F9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8" name="Text Box 2">
          <a:extLst>
            <a:ext uri="{FF2B5EF4-FFF2-40B4-BE49-F238E27FC236}">
              <a16:creationId xmlns:a16="http://schemas.microsoft.com/office/drawing/2014/main" id="{10C6A0AB-27FE-9A43-44FF-73F5812F66B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69" name="Text Box 2">
          <a:extLst>
            <a:ext uri="{FF2B5EF4-FFF2-40B4-BE49-F238E27FC236}">
              <a16:creationId xmlns:a16="http://schemas.microsoft.com/office/drawing/2014/main" id="{D3F99FB7-8521-966D-1D84-A5D7DCFBAE4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0" name="Text Box 2">
          <a:extLst>
            <a:ext uri="{FF2B5EF4-FFF2-40B4-BE49-F238E27FC236}">
              <a16:creationId xmlns:a16="http://schemas.microsoft.com/office/drawing/2014/main" id="{49DDAEC4-2AF5-1DE6-2455-2FCCF64CD76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1" name="Text Box 2">
          <a:extLst>
            <a:ext uri="{FF2B5EF4-FFF2-40B4-BE49-F238E27FC236}">
              <a16:creationId xmlns:a16="http://schemas.microsoft.com/office/drawing/2014/main" id="{DB4E52D4-2AA7-05C8-D3AB-F92BA1983690}"/>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2" name="Text Box 2">
          <a:extLst>
            <a:ext uri="{FF2B5EF4-FFF2-40B4-BE49-F238E27FC236}">
              <a16:creationId xmlns:a16="http://schemas.microsoft.com/office/drawing/2014/main" id="{2398287D-51FF-6C64-8399-B66DA567AB5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3" name="Text Box 2">
          <a:extLst>
            <a:ext uri="{FF2B5EF4-FFF2-40B4-BE49-F238E27FC236}">
              <a16:creationId xmlns:a16="http://schemas.microsoft.com/office/drawing/2014/main" id="{6B60527A-5477-E6C1-8575-03EA1162917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4" name="Text Box 2">
          <a:extLst>
            <a:ext uri="{FF2B5EF4-FFF2-40B4-BE49-F238E27FC236}">
              <a16:creationId xmlns:a16="http://schemas.microsoft.com/office/drawing/2014/main" id="{7C7B64AD-0A16-3C7B-EC65-02459103870B}"/>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5" name="Text Box 2">
          <a:extLst>
            <a:ext uri="{FF2B5EF4-FFF2-40B4-BE49-F238E27FC236}">
              <a16:creationId xmlns:a16="http://schemas.microsoft.com/office/drawing/2014/main" id="{A2E59265-D7E4-2A5D-6435-6FCBDA8ADB7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6" name="Text Box 2">
          <a:extLst>
            <a:ext uri="{FF2B5EF4-FFF2-40B4-BE49-F238E27FC236}">
              <a16:creationId xmlns:a16="http://schemas.microsoft.com/office/drawing/2014/main" id="{AA7C6B7A-ABA9-3F55-25C1-FB741FF2C52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7" name="Text Box 2">
          <a:extLst>
            <a:ext uri="{FF2B5EF4-FFF2-40B4-BE49-F238E27FC236}">
              <a16:creationId xmlns:a16="http://schemas.microsoft.com/office/drawing/2014/main" id="{EE882D58-73FD-D81F-717D-C8AAFE891EF8}"/>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8" name="Text Box 2">
          <a:extLst>
            <a:ext uri="{FF2B5EF4-FFF2-40B4-BE49-F238E27FC236}">
              <a16:creationId xmlns:a16="http://schemas.microsoft.com/office/drawing/2014/main" id="{7F443DA8-160F-A9C4-9BC8-6A3137C9F1B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79" name="Text Box 2">
          <a:extLst>
            <a:ext uri="{FF2B5EF4-FFF2-40B4-BE49-F238E27FC236}">
              <a16:creationId xmlns:a16="http://schemas.microsoft.com/office/drawing/2014/main" id="{CAB91424-A541-8AF6-974F-3F468A56B69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0" name="Text Box 2">
          <a:extLst>
            <a:ext uri="{FF2B5EF4-FFF2-40B4-BE49-F238E27FC236}">
              <a16:creationId xmlns:a16="http://schemas.microsoft.com/office/drawing/2014/main" id="{7051096D-30D7-DD13-DE4B-9B3D19AAF49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1" name="Text Box 2">
          <a:extLst>
            <a:ext uri="{FF2B5EF4-FFF2-40B4-BE49-F238E27FC236}">
              <a16:creationId xmlns:a16="http://schemas.microsoft.com/office/drawing/2014/main" id="{F2B8DF10-CB9E-30D3-C88C-51FC502E151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2" name="Text Box 2">
          <a:extLst>
            <a:ext uri="{FF2B5EF4-FFF2-40B4-BE49-F238E27FC236}">
              <a16:creationId xmlns:a16="http://schemas.microsoft.com/office/drawing/2014/main" id="{1901DF4D-FC8A-D9FD-8FF7-7A3CFCA9BCA3}"/>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3" name="Text Box 2">
          <a:extLst>
            <a:ext uri="{FF2B5EF4-FFF2-40B4-BE49-F238E27FC236}">
              <a16:creationId xmlns:a16="http://schemas.microsoft.com/office/drawing/2014/main" id="{4FAFC3CE-2BBD-EED7-13F5-AF58F6159F7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4" name="Text Box 2">
          <a:extLst>
            <a:ext uri="{FF2B5EF4-FFF2-40B4-BE49-F238E27FC236}">
              <a16:creationId xmlns:a16="http://schemas.microsoft.com/office/drawing/2014/main" id="{C3A77CFA-4FC3-456A-109F-DD637E3D221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5" name="Text Box 2">
          <a:extLst>
            <a:ext uri="{FF2B5EF4-FFF2-40B4-BE49-F238E27FC236}">
              <a16:creationId xmlns:a16="http://schemas.microsoft.com/office/drawing/2014/main" id="{DACECB18-052B-4AB4-7553-C19ACC67FDB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6" name="Text Box 2">
          <a:extLst>
            <a:ext uri="{FF2B5EF4-FFF2-40B4-BE49-F238E27FC236}">
              <a16:creationId xmlns:a16="http://schemas.microsoft.com/office/drawing/2014/main" id="{0C6C58E5-9D58-F2CE-A79A-20913EE52D7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7" name="Text Box 2">
          <a:extLst>
            <a:ext uri="{FF2B5EF4-FFF2-40B4-BE49-F238E27FC236}">
              <a16:creationId xmlns:a16="http://schemas.microsoft.com/office/drawing/2014/main" id="{77FED309-947B-A923-28A0-EFD21F284FC5}"/>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8" name="Text Box 2">
          <a:extLst>
            <a:ext uri="{FF2B5EF4-FFF2-40B4-BE49-F238E27FC236}">
              <a16:creationId xmlns:a16="http://schemas.microsoft.com/office/drawing/2014/main" id="{3E0A44DA-B3FC-F2B7-30F4-97677E0F86BA}"/>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89" name="Text Box 2">
          <a:extLst>
            <a:ext uri="{FF2B5EF4-FFF2-40B4-BE49-F238E27FC236}">
              <a16:creationId xmlns:a16="http://schemas.microsoft.com/office/drawing/2014/main" id="{0FE2BA92-A471-0371-8216-2ED1BC84BC5D}"/>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0" name="Text Box 2">
          <a:extLst>
            <a:ext uri="{FF2B5EF4-FFF2-40B4-BE49-F238E27FC236}">
              <a16:creationId xmlns:a16="http://schemas.microsoft.com/office/drawing/2014/main" id="{CE035E47-0DEE-D7F9-A09D-8323A7E4CA67}"/>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1" name="Text Box 2">
          <a:extLst>
            <a:ext uri="{FF2B5EF4-FFF2-40B4-BE49-F238E27FC236}">
              <a16:creationId xmlns:a16="http://schemas.microsoft.com/office/drawing/2014/main" id="{3A4F43C1-B531-4041-5661-5DEC184F241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2" name="Text Box 2">
          <a:extLst>
            <a:ext uri="{FF2B5EF4-FFF2-40B4-BE49-F238E27FC236}">
              <a16:creationId xmlns:a16="http://schemas.microsoft.com/office/drawing/2014/main" id="{7F2897F1-EB06-A7C5-C378-DEE6AC15DAF4}"/>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3" name="Text Box 2">
          <a:extLst>
            <a:ext uri="{FF2B5EF4-FFF2-40B4-BE49-F238E27FC236}">
              <a16:creationId xmlns:a16="http://schemas.microsoft.com/office/drawing/2014/main" id="{591B2250-5B20-7499-A720-6BD5D36C37E2}"/>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4" name="Text Box 2">
          <a:extLst>
            <a:ext uri="{FF2B5EF4-FFF2-40B4-BE49-F238E27FC236}">
              <a16:creationId xmlns:a16="http://schemas.microsoft.com/office/drawing/2014/main" id="{78F21993-30DC-5E8D-CFB7-82736755FAC1}"/>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5" name="Text Box 2">
          <a:extLst>
            <a:ext uri="{FF2B5EF4-FFF2-40B4-BE49-F238E27FC236}">
              <a16:creationId xmlns:a16="http://schemas.microsoft.com/office/drawing/2014/main" id="{C6EA439A-FF35-A6C5-F370-45D4237DBC59}"/>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34</xdr:row>
      <xdr:rowOff>0</xdr:rowOff>
    </xdr:from>
    <xdr:to>
      <xdr:col>2</xdr:col>
      <xdr:colOff>704850</xdr:colOff>
      <xdr:row>35</xdr:row>
      <xdr:rowOff>66675</xdr:rowOff>
    </xdr:to>
    <xdr:sp macro="" textlink="">
      <xdr:nvSpPr>
        <xdr:cNvPr id="1378896" name="Text Box 2">
          <a:extLst>
            <a:ext uri="{FF2B5EF4-FFF2-40B4-BE49-F238E27FC236}">
              <a16:creationId xmlns:a16="http://schemas.microsoft.com/office/drawing/2014/main" id="{A19158CA-E1DC-6A18-C567-0BB86DF0F48E}"/>
            </a:ext>
          </a:extLst>
        </xdr:cNvPr>
        <xdr:cNvSpPr txBox="1">
          <a:spLocks noChangeArrowheads="1"/>
        </xdr:cNvSpPr>
      </xdr:nvSpPr>
      <xdr:spPr bwMode="auto">
        <a:xfrm>
          <a:off x="1952625" y="16649700"/>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695325</xdr:colOff>
      <xdr:row>27</xdr:row>
      <xdr:rowOff>0</xdr:rowOff>
    </xdr:from>
    <xdr:to>
      <xdr:col>2</xdr:col>
      <xdr:colOff>704850</xdr:colOff>
      <xdr:row>27</xdr:row>
      <xdr:rowOff>190500</xdr:rowOff>
    </xdr:to>
    <xdr:sp macro="" textlink="">
      <xdr:nvSpPr>
        <xdr:cNvPr id="1388654" name="Text Box 2">
          <a:extLst>
            <a:ext uri="{FF2B5EF4-FFF2-40B4-BE49-F238E27FC236}">
              <a16:creationId xmlns:a16="http://schemas.microsoft.com/office/drawing/2014/main" id="{516811EF-FD76-0A04-8DE0-7EE4BF80D45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55" name="Text Box 2">
          <a:extLst>
            <a:ext uri="{FF2B5EF4-FFF2-40B4-BE49-F238E27FC236}">
              <a16:creationId xmlns:a16="http://schemas.microsoft.com/office/drawing/2014/main" id="{FF002928-44F9-252F-E58F-91E2314BA7B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56" name="Text Box 2">
          <a:extLst>
            <a:ext uri="{FF2B5EF4-FFF2-40B4-BE49-F238E27FC236}">
              <a16:creationId xmlns:a16="http://schemas.microsoft.com/office/drawing/2014/main" id="{4B87BC54-7705-3230-DB25-B6A36B4C9C1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57" name="Text Box 2">
          <a:extLst>
            <a:ext uri="{FF2B5EF4-FFF2-40B4-BE49-F238E27FC236}">
              <a16:creationId xmlns:a16="http://schemas.microsoft.com/office/drawing/2014/main" id="{94A43DA1-8945-B043-6F24-B7F7E5B6B9A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58" name="Text Box 2">
          <a:extLst>
            <a:ext uri="{FF2B5EF4-FFF2-40B4-BE49-F238E27FC236}">
              <a16:creationId xmlns:a16="http://schemas.microsoft.com/office/drawing/2014/main" id="{9A085A24-A97F-7495-DF8B-29FB1552C3E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59" name="Text Box 2">
          <a:extLst>
            <a:ext uri="{FF2B5EF4-FFF2-40B4-BE49-F238E27FC236}">
              <a16:creationId xmlns:a16="http://schemas.microsoft.com/office/drawing/2014/main" id="{AC26C1ED-396F-A9A7-ACD7-2066E99F060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0" name="Text Box 2">
          <a:extLst>
            <a:ext uri="{FF2B5EF4-FFF2-40B4-BE49-F238E27FC236}">
              <a16:creationId xmlns:a16="http://schemas.microsoft.com/office/drawing/2014/main" id="{E6047615-38F1-AE38-992C-6CBE19D84C1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1" name="Text Box 2">
          <a:extLst>
            <a:ext uri="{FF2B5EF4-FFF2-40B4-BE49-F238E27FC236}">
              <a16:creationId xmlns:a16="http://schemas.microsoft.com/office/drawing/2014/main" id="{668877DB-77A0-C2A0-31B4-89A1BECBFD4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2" name="Text Box 2">
          <a:extLst>
            <a:ext uri="{FF2B5EF4-FFF2-40B4-BE49-F238E27FC236}">
              <a16:creationId xmlns:a16="http://schemas.microsoft.com/office/drawing/2014/main" id="{385CC367-79AE-22B6-5FBA-8B1D3E72CB2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3" name="Text Box 2">
          <a:extLst>
            <a:ext uri="{FF2B5EF4-FFF2-40B4-BE49-F238E27FC236}">
              <a16:creationId xmlns:a16="http://schemas.microsoft.com/office/drawing/2014/main" id="{90176DB2-2DE0-8A3F-D7D1-420634CB5E6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4" name="Text Box 2">
          <a:extLst>
            <a:ext uri="{FF2B5EF4-FFF2-40B4-BE49-F238E27FC236}">
              <a16:creationId xmlns:a16="http://schemas.microsoft.com/office/drawing/2014/main" id="{F129E2A8-3B0C-8F13-BD0C-259686FB154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5" name="Text Box 2">
          <a:extLst>
            <a:ext uri="{FF2B5EF4-FFF2-40B4-BE49-F238E27FC236}">
              <a16:creationId xmlns:a16="http://schemas.microsoft.com/office/drawing/2014/main" id="{14BDB0CF-BA04-691D-726F-D25FEF54891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6" name="Text Box 2">
          <a:extLst>
            <a:ext uri="{FF2B5EF4-FFF2-40B4-BE49-F238E27FC236}">
              <a16:creationId xmlns:a16="http://schemas.microsoft.com/office/drawing/2014/main" id="{6161D7BC-967C-4ED9-F3AC-CB93F4BDC18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7" name="Text Box 2">
          <a:extLst>
            <a:ext uri="{FF2B5EF4-FFF2-40B4-BE49-F238E27FC236}">
              <a16:creationId xmlns:a16="http://schemas.microsoft.com/office/drawing/2014/main" id="{679FCBD0-A64A-0EDA-932D-DC37DD081E2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8" name="Text Box 2">
          <a:extLst>
            <a:ext uri="{FF2B5EF4-FFF2-40B4-BE49-F238E27FC236}">
              <a16:creationId xmlns:a16="http://schemas.microsoft.com/office/drawing/2014/main" id="{03F356CA-5C13-02A7-4C30-494B8880D1A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69" name="Text Box 2">
          <a:extLst>
            <a:ext uri="{FF2B5EF4-FFF2-40B4-BE49-F238E27FC236}">
              <a16:creationId xmlns:a16="http://schemas.microsoft.com/office/drawing/2014/main" id="{6F5A1167-8AE5-3C34-E293-B66D640FB6C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0" name="Text Box 2">
          <a:extLst>
            <a:ext uri="{FF2B5EF4-FFF2-40B4-BE49-F238E27FC236}">
              <a16:creationId xmlns:a16="http://schemas.microsoft.com/office/drawing/2014/main" id="{D311A1FB-4767-0F5A-F558-2D3DD91D6AB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1" name="Text Box 2">
          <a:extLst>
            <a:ext uri="{FF2B5EF4-FFF2-40B4-BE49-F238E27FC236}">
              <a16:creationId xmlns:a16="http://schemas.microsoft.com/office/drawing/2014/main" id="{CA55AAF2-E6E6-237B-33E2-332D34F8FE9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2" name="Text Box 2">
          <a:extLst>
            <a:ext uri="{FF2B5EF4-FFF2-40B4-BE49-F238E27FC236}">
              <a16:creationId xmlns:a16="http://schemas.microsoft.com/office/drawing/2014/main" id="{E74459A0-CD66-FBF4-778C-E0EA9745FB8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3" name="Text Box 2">
          <a:extLst>
            <a:ext uri="{FF2B5EF4-FFF2-40B4-BE49-F238E27FC236}">
              <a16:creationId xmlns:a16="http://schemas.microsoft.com/office/drawing/2014/main" id="{584C052D-5948-8CE7-F144-C701DFCD83E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4" name="Text Box 2">
          <a:extLst>
            <a:ext uri="{FF2B5EF4-FFF2-40B4-BE49-F238E27FC236}">
              <a16:creationId xmlns:a16="http://schemas.microsoft.com/office/drawing/2014/main" id="{8A42938A-0DA0-D412-9AC7-147C3E1620A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5" name="Text Box 2">
          <a:extLst>
            <a:ext uri="{FF2B5EF4-FFF2-40B4-BE49-F238E27FC236}">
              <a16:creationId xmlns:a16="http://schemas.microsoft.com/office/drawing/2014/main" id="{CE68FB2A-6788-AAC8-7F30-87B3AB82A99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6" name="Text Box 2">
          <a:extLst>
            <a:ext uri="{FF2B5EF4-FFF2-40B4-BE49-F238E27FC236}">
              <a16:creationId xmlns:a16="http://schemas.microsoft.com/office/drawing/2014/main" id="{DB25EFC0-1BD5-9A90-836F-14A791DCD95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7" name="Text Box 2">
          <a:extLst>
            <a:ext uri="{FF2B5EF4-FFF2-40B4-BE49-F238E27FC236}">
              <a16:creationId xmlns:a16="http://schemas.microsoft.com/office/drawing/2014/main" id="{437B6957-93E4-58FD-BDAE-FF8E1456D81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8" name="Text Box 2">
          <a:extLst>
            <a:ext uri="{FF2B5EF4-FFF2-40B4-BE49-F238E27FC236}">
              <a16:creationId xmlns:a16="http://schemas.microsoft.com/office/drawing/2014/main" id="{997CDFD0-24D6-D39B-7CEC-F64662EF0EF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79" name="Text Box 2">
          <a:extLst>
            <a:ext uri="{FF2B5EF4-FFF2-40B4-BE49-F238E27FC236}">
              <a16:creationId xmlns:a16="http://schemas.microsoft.com/office/drawing/2014/main" id="{ED7E4D27-9469-70C6-6102-80923F42314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0" name="Text Box 2">
          <a:extLst>
            <a:ext uri="{FF2B5EF4-FFF2-40B4-BE49-F238E27FC236}">
              <a16:creationId xmlns:a16="http://schemas.microsoft.com/office/drawing/2014/main" id="{11D1D72A-12C7-229D-995F-CF9052FBCFA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1" name="Text Box 2">
          <a:extLst>
            <a:ext uri="{FF2B5EF4-FFF2-40B4-BE49-F238E27FC236}">
              <a16:creationId xmlns:a16="http://schemas.microsoft.com/office/drawing/2014/main" id="{76EFE590-B5E3-135A-3842-890D8CB2A41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2" name="Text Box 2">
          <a:extLst>
            <a:ext uri="{FF2B5EF4-FFF2-40B4-BE49-F238E27FC236}">
              <a16:creationId xmlns:a16="http://schemas.microsoft.com/office/drawing/2014/main" id="{BDE5E75C-AE0D-72B4-C7A0-551C740AAAA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3" name="Text Box 2">
          <a:extLst>
            <a:ext uri="{FF2B5EF4-FFF2-40B4-BE49-F238E27FC236}">
              <a16:creationId xmlns:a16="http://schemas.microsoft.com/office/drawing/2014/main" id="{933E7D24-13F6-2679-A2FC-AF8E9B830DC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4" name="Text Box 2">
          <a:extLst>
            <a:ext uri="{FF2B5EF4-FFF2-40B4-BE49-F238E27FC236}">
              <a16:creationId xmlns:a16="http://schemas.microsoft.com/office/drawing/2014/main" id="{7D694E78-FE2A-A541-6C31-6B4AFDF2C22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5" name="Text Box 2">
          <a:extLst>
            <a:ext uri="{FF2B5EF4-FFF2-40B4-BE49-F238E27FC236}">
              <a16:creationId xmlns:a16="http://schemas.microsoft.com/office/drawing/2014/main" id="{2D63F64C-BB1A-2ED6-7662-79931CA7688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6" name="Text Box 2">
          <a:extLst>
            <a:ext uri="{FF2B5EF4-FFF2-40B4-BE49-F238E27FC236}">
              <a16:creationId xmlns:a16="http://schemas.microsoft.com/office/drawing/2014/main" id="{A5CC6857-B376-19FA-2CEE-28C9DF3A7AB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7" name="Text Box 2">
          <a:extLst>
            <a:ext uri="{FF2B5EF4-FFF2-40B4-BE49-F238E27FC236}">
              <a16:creationId xmlns:a16="http://schemas.microsoft.com/office/drawing/2014/main" id="{35283272-979B-8C4C-E296-B950CE663F5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8" name="Text Box 2">
          <a:extLst>
            <a:ext uri="{FF2B5EF4-FFF2-40B4-BE49-F238E27FC236}">
              <a16:creationId xmlns:a16="http://schemas.microsoft.com/office/drawing/2014/main" id="{9E128EF8-B699-1D8D-356C-3EC45F356C0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89" name="Text Box 2">
          <a:extLst>
            <a:ext uri="{FF2B5EF4-FFF2-40B4-BE49-F238E27FC236}">
              <a16:creationId xmlns:a16="http://schemas.microsoft.com/office/drawing/2014/main" id="{4424EA09-DA07-3E2D-A381-CC90A7198CE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0" name="Text Box 2">
          <a:extLst>
            <a:ext uri="{FF2B5EF4-FFF2-40B4-BE49-F238E27FC236}">
              <a16:creationId xmlns:a16="http://schemas.microsoft.com/office/drawing/2014/main" id="{0B32AC29-40B4-134B-EC68-EF901D1130C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1" name="Text Box 2">
          <a:extLst>
            <a:ext uri="{FF2B5EF4-FFF2-40B4-BE49-F238E27FC236}">
              <a16:creationId xmlns:a16="http://schemas.microsoft.com/office/drawing/2014/main" id="{F01949EC-44BD-5D7C-B4A5-5F4FE3D4B6B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2" name="Text Box 2">
          <a:extLst>
            <a:ext uri="{FF2B5EF4-FFF2-40B4-BE49-F238E27FC236}">
              <a16:creationId xmlns:a16="http://schemas.microsoft.com/office/drawing/2014/main" id="{CACF21B1-3EE0-97A3-B6B8-3041CD33F63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3" name="Text Box 2">
          <a:extLst>
            <a:ext uri="{FF2B5EF4-FFF2-40B4-BE49-F238E27FC236}">
              <a16:creationId xmlns:a16="http://schemas.microsoft.com/office/drawing/2014/main" id="{0F52B4F9-D51B-C41B-B8BB-A111BE8AD86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4" name="Text Box 2">
          <a:extLst>
            <a:ext uri="{FF2B5EF4-FFF2-40B4-BE49-F238E27FC236}">
              <a16:creationId xmlns:a16="http://schemas.microsoft.com/office/drawing/2014/main" id="{9D12E7F0-2C5B-C684-5E41-A6E91899D0F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5" name="Text Box 2">
          <a:extLst>
            <a:ext uri="{FF2B5EF4-FFF2-40B4-BE49-F238E27FC236}">
              <a16:creationId xmlns:a16="http://schemas.microsoft.com/office/drawing/2014/main" id="{ABE61CCF-660A-A818-AA8C-CFE6C6CB392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6" name="Text Box 2">
          <a:extLst>
            <a:ext uri="{FF2B5EF4-FFF2-40B4-BE49-F238E27FC236}">
              <a16:creationId xmlns:a16="http://schemas.microsoft.com/office/drawing/2014/main" id="{B0DE6C02-49DD-5370-CF72-CE86B642370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7" name="Text Box 2">
          <a:extLst>
            <a:ext uri="{FF2B5EF4-FFF2-40B4-BE49-F238E27FC236}">
              <a16:creationId xmlns:a16="http://schemas.microsoft.com/office/drawing/2014/main" id="{505D349B-38FC-72AE-7D78-9CCCCB1941C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8" name="Text Box 2">
          <a:extLst>
            <a:ext uri="{FF2B5EF4-FFF2-40B4-BE49-F238E27FC236}">
              <a16:creationId xmlns:a16="http://schemas.microsoft.com/office/drawing/2014/main" id="{140F93B8-9E40-964C-B159-EA44329EE88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699" name="Text Box 2">
          <a:extLst>
            <a:ext uri="{FF2B5EF4-FFF2-40B4-BE49-F238E27FC236}">
              <a16:creationId xmlns:a16="http://schemas.microsoft.com/office/drawing/2014/main" id="{9C7D5C38-4E48-BAE4-1D09-8B88CFC6842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0" name="Text Box 2">
          <a:extLst>
            <a:ext uri="{FF2B5EF4-FFF2-40B4-BE49-F238E27FC236}">
              <a16:creationId xmlns:a16="http://schemas.microsoft.com/office/drawing/2014/main" id="{4E82C01E-7A1B-A2C3-4D84-DD570E1B6FC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1" name="Text Box 2">
          <a:extLst>
            <a:ext uri="{FF2B5EF4-FFF2-40B4-BE49-F238E27FC236}">
              <a16:creationId xmlns:a16="http://schemas.microsoft.com/office/drawing/2014/main" id="{DD7ED0DD-B06E-DADC-E398-F90AB4A7385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2" name="Text Box 2">
          <a:extLst>
            <a:ext uri="{FF2B5EF4-FFF2-40B4-BE49-F238E27FC236}">
              <a16:creationId xmlns:a16="http://schemas.microsoft.com/office/drawing/2014/main" id="{BCF88CE3-60F4-31FE-65EA-E7542A97989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3" name="Text Box 2">
          <a:extLst>
            <a:ext uri="{FF2B5EF4-FFF2-40B4-BE49-F238E27FC236}">
              <a16:creationId xmlns:a16="http://schemas.microsoft.com/office/drawing/2014/main" id="{0CBC12A9-5A27-9E47-EA9B-9E6452A1E51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4" name="Text Box 2">
          <a:extLst>
            <a:ext uri="{FF2B5EF4-FFF2-40B4-BE49-F238E27FC236}">
              <a16:creationId xmlns:a16="http://schemas.microsoft.com/office/drawing/2014/main" id="{711F4B5B-CBD2-D764-E526-93B176D8BFA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5" name="Text Box 2">
          <a:extLst>
            <a:ext uri="{FF2B5EF4-FFF2-40B4-BE49-F238E27FC236}">
              <a16:creationId xmlns:a16="http://schemas.microsoft.com/office/drawing/2014/main" id="{F2074E37-935D-2562-0AA4-44468AC5885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6" name="Text Box 2">
          <a:extLst>
            <a:ext uri="{FF2B5EF4-FFF2-40B4-BE49-F238E27FC236}">
              <a16:creationId xmlns:a16="http://schemas.microsoft.com/office/drawing/2014/main" id="{4A6C7B45-E591-E0C7-7C87-1B3E3FABED3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7" name="Text Box 2">
          <a:extLst>
            <a:ext uri="{FF2B5EF4-FFF2-40B4-BE49-F238E27FC236}">
              <a16:creationId xmlns:a16="http://schemas.microsoft.com/office/drawing/2014/main" id="{E54669D5-1D64-D164-81D7-6C782CCAE2E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8" name="Text Box 2">
          <a:extLst>
            <a:ext uri="{FF2B5EF4-FFF2-40B4-BE49-F238E27FC236}">
              <a16:creationId xmlns:a16="http://schemas.microsoft.com/office/drawing/2014/main" id="{AA5E0C8C-0468-A573-CB5F-60E54983AB3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09" name="Text Box 2">
          <a:extLst>
            <a:ext uri="{FF2B5EF4-FFF2-40B4-BE49-F238E27FC236}">
              <a16:creationId xmlns:a16="http://schemas.microsoft.com/office/drawing/2014/main" id="{0C1BAC21-0C25-FE6E-47F2-5B48B221EEA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0" name="Text Box 2">
          <a:extLst>
            <a:ext uri="{FF2B5EF4-FFF2-40B4-BE49-F238E27FC236}">
              <a16:creationId xmlns:a16="http://schemas.microsoft.com/office/drawing/2014/main" id="{E03D0FE6-2B11-77B3-4A7B-7273A12766A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1" name="Text Box 2">
          <a:extLst>
            <a:ext uri="{FF2B5EF4-FFF2-40B4-BE49-F238E27FC236}">
              <a16:creationId xmlns:a16="http://schemas.microsoft.com/office/drawing/2014/main" id="{AAD9592B-1D63-2191-3DE3-1A283B1D459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2" name="Text Box 2">
          <a:extLst>
            <a:ext uri="{FF2B5EF4-FFF2-40B4-BE49-F238E27FC236}">
              <a16:creationId xmlns:a16="http://schemas.microsoft.com/office/drawing/2014/main" id="{A9BD0B4A-FF67-012D-82BA-CD6404AA779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3" name="Text Box 2">
          <a:extLst>
            <a:ext uri="{FF2B5EF4-FFF2-40B4-BE49-F238E27FC236}">
              <a16:creationId xmlns:a16="http://schemas.microsoft.com/office/drawing/2014/main" id="{11C16E9B-DEFC-7C0F-6A91-3EB6FA49CEC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4" name="Text Box 2">
          <a:extLst>
            <a:ext uri="{FF2B5EF4-FFF2-40B4-BE49-F238E27FC236}">
              <a16:creationId xmlns:a16="http://schemas.microsoft.com/office/drawing/2014/main" id="{995765D2-E54A-AE88-79BD-A3A2BFDF467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5" name="Text Box 2">
          <a:extLst>
            <a:ext uri="{FF2B5EF4-FFF2-40B4-BE49-F238E27FC236}">
              <a16:creationId xmlns:a16="http://schemas.microsoft.com/office/drawing/2014/main" id="{EA7FFDB5-C054-E370-CA76-B7B8B000CEC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6" name="Text Box 2">
          <a:extLst>
            <a:ext uri="{FF2B5EF4-FFF2-40B4-BE49-F238E27FC236}">
              <a16:creationId xmlns:a16="http://schemas.microsoft.com/office/drawing/2014/main" id="{52098E4F-B15F-4DA3-7571-70D8A00C8D1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7" name="Text Box 2">
          <a:extLst>
            <a:ext uri="{FF2B5EF4-FFF2-40B4-BE49-F238E27FC236}">
              <a16:creationId xmlns:a16="http://schemas.microsoft.com/office/drawing/2014/main" id="{53C7BCD1-3542-D9BD-E6D3-E8EA34D982A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8" name="Text Box 2">
          <a:extLst>
            <a:ext uri="{FF2B5EF4-FFF2-40B4-BE49-F238E27FC236}">
              <a16:creationId xmlns:a16="http://schemas.microsoft.com/office/drawing/2014/main" id="{90B3D3DC-57EF-F1A6-D4D5-46F800B091B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19" name="Text Box 2">
          <a:extLst>
            <a:ext uri="{FF2B5EF4-FFF2-40B4-BE49-F238E27FC236}">
              <a16:creationId xmlns:a16="http://schemas.microsoft.com/office/drawing/2014/main" id="{EADE4FA8-CE1E-54B1-EB20-98848136888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0" name="Text Box 2">
          <a:extLst>
            <a:ext uri="{FF2B5EF4-FFF2-40B4-BE49-F238E27FC236}">
              <a16:creationId xmlns:a16="http://schemas.microsoft.com/office/drawing/2014/main" id="{4949D18C-D574-D3D8-538B-3F2C73D6CF9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1" name="Text Box 2">
          <a:extLst>
            <a:ext uri="{FF2B5EF4-FFF2-40B4-BE49-F238E27FC236}">
              <a16:creationId xmlns:a16="http://schemas.microsoft.com/office/drawing/2014/main" id="{701BEC8A-006C-52D6-C546-F05352685CE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2" name="Text Box 2">
          <a:extLst>
            <a:ext uri="{FF2B5EF4-FFF2-40B4-BE49-F238E27FC236}">
              <a16:creationId xmlns:a16="http://schemas.microsoft.com/office/drawing/2014/main" id="{78215123-C5D4-EE68-B1F7-3A9369FEE39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3" name="Text Box 2">
          <a:extLst>
            <a:ext uri="{FF2B5EF4-FFF2-40B4-BE49-F238E27FC236}">
              <a16:creationId xmlns:a16="http://schemas.microsoft.com/office/drawing/2014/main" id="{5E829200-6533-885C-73D7-8ACD7DB5EE3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4" name="Text Box 2">
          <a:extLst>
            <a:ext uri="{FF2B5EF4-FFF2-40B4-BE49-F238E27FC236}">
              <a16:creationId xmlns:a16="http://schemas.microsoft.com/office/drawing/2014/main" id="{9216B3EC-F9B0-5BBA-7CE4-02A21EA0789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5" name="Text Box 2">
          <a:extLst>
            <a:ext uri="{FF2B5EF4-FFF2-40B4-BE49-F238E27FC236}">
              <a16:creationId xmlns:a16="http://schemas.microsoft.com/office/drawing/2014/main" id="{519484EB-6331-14B5-2D7F-360218E73E7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6" name="Text Box 2">
          <a:extLst>
            <a:ext uri="{FF2B5EF4-FFF2-40B4-BE49-F238E27FC236}">
              <a16:creationId xmlns:a16="http://schemas.microsoft.com/office/drawing/2014/main" id="{A0C1248F-3906-36D7-D849-67091574706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7" name="Text Box 2">
          <a:extLst>
            <a:ext uri="{FF2B5EF4-FFF2-40B4-BE49-F238E27FC236}">
              <a16:creationId xmlns:a16="http://schemas.microsoft.com/office/drawing/2014/main" id="{35895B2A-7B84-90BE-B7E2-FF72734CDA0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8" name="Text Box 2">
          <a:extLst>
            <a:ext uri="{FF2B5EF4-FFF2-40B4-BE49-F238E27FC236}">
              <a16:creationId xmlns:a16="http://schemas.microsoft.com/office/drawing/2014/main" id="{870B8D81-3898-B331-28B3-19A46A29C77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29" name="Text Box 2">
          <a:extLst>
            <a:ext uri="{FF2B5EF4-FFF2-40B4-BE49-F238E27FC236}">
              <a16:creationId xmlns:a16="http://schemas.microsoft.com/office/drawing/2014/main" id="{DB9601F9-C394-D3C8-A9F2-EC46FE0EFB2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0" name="Text Box 2">
          <a:extLst>
            <a:ext uri="{FF2B5EF4-FFF2-40B4-BE49-F238E27FC236}">
              <a16:creationId xmlns:a16="http://schemas.microsoft.com/office/drawing/2014/main" id="{5D179249-B3C1-AC4E-5DC3-7562E2D5AA8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1" name="Text Box 2">
          <a:extLst>
            <a:ext uri="{FF2B5EF4-FFF2-40B4-BE49-F238E27FC236}">
              <a16:creationId xmlns:a16="http://schemas.microsoft.com/office/drawing/2014/main" id="{57082CA9-8833-532A-BD59-2B20524CE34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2" name="Text Box 2">
          <a:extLst>
            <a:ext uri="{FF2B5EF4-FFF2-40B4-BE49-F238E27FC236}">
              <a16:creationId xmlns:a16="http://schemas.microsoft.com/office/drawing/2014/main" id="{201B79B7-DA7A-52FC-5BAD-6C58072CC7C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3" name="Text Box 2">
          <a:extLst>
            <a:ext uri="{FF2B5EF4-FFF2-40B4-BE49-F238E27FC236}">
              <a16:creationId xmlns:a16="http://schemas.microsoft.com/office/drawing/2014/main" id="{0A6C4AAD-CC67-43DB-EF59-7B010599120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4" name="Text Box 2">
          <a:extLst>
            <a:ext uri="{FF2B5EF4-FFF2-40B4-BE49-F238E27FC236}">
              <a16:creationId xmlns:a16="http://schemas.microsoft.com/office/drawing/2014/main" id="{641E2B67-1C40-75A1-1604-603CCA84D65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5" name="Text Box 2">
          <a:extLst>
            <a:ext uri="{FF2B5EF4-FFF2-40B4-BE49-F238E27FC236}">
              <a16:creationId xmlns:a16="http://schemas.microsoft.com/office/drawing/2014/main" id="{C06AAECF-92AB-9E2F-89EC-4799993FA17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6" name="Text Box 2">
          <a:extLst>
            <a:ext uri="{FF2B5EF4-FFF2-40B4-BE49-F238E27FC236}">
              <a16:creationId xmlns:a16="http://schemas.microsoft.com/office/drawing/2014/main" id="{3600120D-A552-20E2-F695-F60D945E71A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7" name="Text Box 2">
          <a:extLst>
            <a:ext uri="{FF2B5EF4-FFF2-40B4-BE49-F238E27FC236}">
              <a16:creationId xmlns:a16="http://schemas.microsoft.com/office/drawing/2014/main" id="{F17ECBFB-DAAE-1F34-AA72-82EE5D81FD2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8" name="Text Box 2">
          <a:extLst>
            <a:ext uri="{FF2B5EF4-FFF2-40B4-BE49-F238E27FC236}">
              <a16:creationId xmlns:a16="http://schemas.microsoft.com/office/drawing/2014/main" id="{C139DCD8-10EE-9867-3853-267F2AB8C0B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39" name="Text Box 2">
          <a:extLst>
            <a:ext uri="{FF2B5EF4-FFF2-40B4-BE49-F238E27FC236}">
              <a16:creationId xmlns:a16="http://schemas.microsoft.com/office/drawing/2014/main" id="{5B763834-4F1C-3AF0-45E3-5FDDA9480A1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0" name="Text Box 2">
          <a:extLst>
            <a:ext uri="{FF2B5EF4-FFF2-40B4-BE49-F238E27FC236}">
              <a16:creationId xmlns:a16="http://schemas.microsoft.com/office/drawing/2014/main" id="{8DAE10F8-7825-70AC-B0A6-F32EE49E01B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1" name="Text Box 2">
          <a:extLst>
            <a:ext uri="{FF2B5EF4-FFF2-40B4-BE49-F238E27FC236}">
              <a16:creationId xmlns:a16="http://schemas.microsoft.com/office/drawing/2014/main" id="{582F64BB-CAE4-4393-9024-D3463A1B00B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2" name="Text Box 2">
          <a:extLst>
            <a:ext uri="{FF2B5EF4-FFF2-40B4-BE49-F238E27FC236}">
              <a16:creationId xmlns:a16="http://schemas.microsoft.com/office/drawing/2014/main" id="{AF82FA65-D685-2D66-A180-34274F4B173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3" name="Text Box 2">
          <a:extLst>
            <a:ext uri="{FF2B5EF4-FFF2-40B4-BE49-F238E27FC236}">
              <a16:creationId xmlns:a16="http://schemas.microsoft.com/office/drawing/2014/main" id="{5CB2B3C5-AC21-7C51-0A2D-414AE034441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4" name="Text Box 2">
          <a:extLst>
            <a:ext uri="{FF2B5EF4-FFF2-40B4-BE49-F238E27FC236}">
              <a16:creationId xmlns:a16="http://schemas.microsoft.com/office/drawing/2014/main" id="{1F25F429-F6C1-72E4-C590-2DC1FFA15AF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5" name="Text Box 2">
          <a:extLst>
            <a:ext uri="{FF2B5EF4-FFF2-40B4-BE49-F238E27FC236}">
              <a16:creationId xmlns:a16="http://schemas.microsoft.com/office/drawing/2014/main" id="{6F227BFA-56EA-554F-E310-D8DC67AD521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6" name="Text Box 2">
          <a:extLst>
            <a:ext uri="{FF2B5EF4-FFF2-40B4-BE49-F238E27FC236}">
              <a16:creationId xmlns:a16="http://schemas.microsoft.com/office/drawing/2014/main" id="{8F0D110F-EC38-DC61-5022-2F1D5F38B2F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7" name="Text Box 2">
          <a:extLst>
            <a:ext uri="{FF2B5EF4-FFF2-40B4-BE49-F238E27FC236}">
              <a16:creationId xmlns:a16="http://schemas.microsoft.com/office/drawing/2014/main" id="{9077A878-ADD1-186D-A350-E8DED8E3BC7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8" name="Text Box 2">
          <a:extLst>
            <a:ext uri="{FF2B5EF4-FFF2-40B4-BE49-F238E27FC236}">
              <a16:creationId xmlns:a16="http://schemas.microsoft.com/office/drawing/2014/main" id="{904731CA-1B03-3961-E0B4-133F16EEF6F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49" name="Text Box 2">
          <a:extLst>
            <a:ext uri="{FF2B5EF4-FFF2-40B4-BE49-F238E27FC236}">
              <a16:creationId xmlns:a16="http://schemas.microsoft.com/office/drawing/2014/main" id="{9D0FF5C8-FD67-575B-348A-D84D978E76F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0" name="Text Box 2">
          <a:extLst>
            <a:ext uri="{FF2B5EF4-FFF2-40B4-BE49-F238E27FC236}">
              <a16:creationId xmlns:a16="http://schemas.microsoft.com/office/drawing/2014/main" id="{650C4831-0445-8BEC-4B93-8207EAF9415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1" name="Text Box 2">
          <a:extLst>
            <a:ext uri="{FF2B5EF4-FFF2-40B4-BE49-F238E27FC236}">
              <a16:creationId xmlns:a16="http://schemas.microsoft.com/office/drawing/2014/main" id="{405024C0-B26E-21CE-33F4-414F76FAEE8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2" name="Text Box 2">
          <a:extLst>
            <a:ext uri="{FF2B5EF4-FFF2-40B4-BE49-F238E27FC236}">
              <a16:creationId xmlns:a16="http://schemas.microsoft.com/office/drawing/2014/main" id="{6D7C93B4-5D1C-C17D-F18A-509844134A2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3" name="Text Box 2">
          <a:extLst>
            <a:ext uri="{FF2B5EF4-FFF2-40B4-BE49-F238E27FC236}">
              <a16:creationId xmlns:a16="http://schemas.microsoft.com/office/drawing/2014/main" id="{BD8B9AD8-C3A0-EC20-4C58-E7AC3B418E9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4" name="Text Box 2">
          <a:extLst>
            <a:ext uri="{FF2B5EF4-FFF2-40B4-BE49-F238E27FC236}">
              <a16:creationId xmlns:a16="http://schemas.microsoft.com/office/drawing/2014/main" id="{8A32F039-F58D-C1FF-01FC-950D02236C9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5" name="Text Box 2">
          <a:extLst>
            <a:ext uri="{FF2B5EF4-FFF2-40B4-BE49-F238E27FC236}">
              <a16:creationId xmlns:a16="http://schemas.microsoft.com/office/drawing/2014/main" id="{0040F72D-9F55-3F71-8B27-428A2CE8198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6" name="Text Box 2">
          <a:extLst>
            <a:ext uri="{FF2B5EF4-FFF2-40B4-BE49-F238E27FC236}">
              <a16:creationId xmlns:a16="http://schemas.microsoft.com/office/drawing/2014/main" id="{26E0E8C2-93FA-40A5-21B2-40217241646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7" name="Text Box 2">
          <a:extLst>
            <a:ext uri="{FF2B5EF4-FFF2-40B4-BE49-F238E27FC236}">
              <a16:creationId xmlns:a16="http://schemas.microsoft.com/office/drawing/2014/main" id="{41F963FE-F0C5-D718-1BF7-727F4AE689A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8" name="Text Box 2">
          <a:extLst>
            <a:ext uri="{FF2B5EF4-FFF2-40B4-BE49-F238E27FC236}">
              <a16:creationId xmlns:a16="http://schemas.microsoft.com/office/drawing/2014/main" id="{5AC23D57-44C0-1AA1-FCAE-006B4879856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59" name="Text Box 2">
          <a:extLst>
            <a:ext uri="{FF2B5EF4-FFF2-40B4-BE49-F238E27FC236}">
              <a16:creationId xmlns:a16="http://schemas.microsoft.com/office/drawing/2014/main" id="{F506FC29-686B-6810-ECA6-5670F9F2564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0" name="Text Box 2">
          <a:extLst>
            <a:ext uri="{FF2B5EF4-FFF2-40B4-BE49-F238E27FC236}">
              <a16:creationId xmlns:a16="http://schemas.microsoft.com/office/drawing/2014/main" id="{AB6B9234-9EFA-51A7-6B24-DA524346EF2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1" name="Text Box 2">
          <a:extLst>
            <a:ext uri="{FF2B5EF4-FFF2-40B4-BE49-F238E27FC236}">
              <a16:creationId xmlns:a16="http://schemas.microsoft.com/office/drawing/2014/main" id="{ED852119-7ADB-5E60-9F56-93991A86C76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2" name="Text Box 2">
          <a:extLst>
            <a:ext uri="{FF2B5EF4-FFF2-40B4-BE49-F238E27FC236}">
              <a16:creationId xmlns:a16="http://schemas.microsoft.com/office/drawing/2014/main" id="{370FC63D-150F-FE3C-7119-E37BFDFCF1C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3" name="Text Box 2">
          <a:extLst>
            <a:ext uri="{FF2B5EF4-FFF2-40B4-BE49-F238E27FC236}">
              <a16:creationId xmlns:a16="http://schemas.microsoft.com/office/drawing/2014/main" id="{1900063D-77FC-029C-99F9-644EDD94C54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4" name="Text Box 2">
          <a:extLst>
            <a:ext uri="{FF2B5EF4-FFF2-40B4-BE49-F238E27FC236}">
              <a16:creationId xmlns:a16="http://schemas.microsoft.com/office/drawing/2014/main" id="{0A4D9442-C125-4D76-EE35-D12B0262ED9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5" name="Text Box 2">
          <a:extLst>
            <a:ext uri="{FF2B5EF4-FFF2-40B4-BE49-F238E27FC236}">
              <a16:creationId xmlns:a16="http://schemas.microsoft.com/office/drawing/2014/main" id="{A97CB16E-6DEA-1C97-C642-9549D2D1F31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6" name="Text Box 2">
          <a:extLst>
            <a:ext uri="{FF2B5EF4-FFF2-40B4-BE49-F238E27FC236}">
              <a16:creationId xmlns:a16="http://schemas.microsoft.com/office/drawing/2014/main" id="{FC39BDC4-16A0-3700-C9D0-6BAA9116B98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7" name="Text Box 2">
          <a:extLst>
            <a:ext uri="{FF2B5EF4-FFF2-40B4-BE49-F238E27FC236}">
              <a16:creationId xmlns:a16="http://schemas.microsoft.com/office/drawing/2014/main" id="{F2825150-0AD9-2F17-9390-B1C461CBE6A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8" name="Text Box 2">
          <a:extLst>
            <a:ext uri="{FF2B5EF4-FFF2-40B4-BE49-F238E27FC236}">
              <a16:creationId xmlns:a16="http://schemas.microsoft.com/office/drawing/2014/main" id="{6E06C461-9D65-EF87-42A5-5646ED3E398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69" name="Text Box 2">
          <a:extLst>
            <a:ext uri="{FF2B5EF4-FFF2-40B4-BE49-F238E27FC236}">
              <a16:creationId xmlns:a16="http://schemas.microsoft.com/office/drawing/2014/main" id="{A2DFBD3E-259C-76AE-9E28-E620CB16145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0" name="Text Box 2">
          <a:extLst>
            <a:ext uri="{FF2B5EF4-FFF2-40B4-BE49-F238E27FC236}">
              <a16:creationId xmlns:a16="http://schemas.microsoft.com/office/drawing/2014/main" id="{6F9516B8-3030-1709-383F-184DCD9EA26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1" name="Text Box 2">
          <a:extLst>
            <a:ext uri="{FF2B5EF4-FFF2-40B4-BE49-F238E27FC236}">
              <a16:creationId xmlns:a16="http://schemas.microsoft.com/office/drawing/2014/main" id="{C65BFEE9-183B-D4BB-08AE-B6241245A44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2" name="Text Box 2">
          <a:extLst>
            <a:ext uri="{FF2B5EF4-FFF2-40B4-BE49-F238E27FC236}">
              <a16:creationId xmlns:a16="http://schemas.microsoft.com/office/drawing/2014/main" id="{CBF1489B-187B-5F77-9F13-3403F16EFB2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3" name="Text Box 2">
          <a:extLst>
            <a:ext uri="{FF2B5EF4-FFF2-40B4-BE49-F238E27FC236}">
              <a16:creationId xmlns:a16="http://schemas.microsoft.com/office/drawing/2014/main" id="{8FE8EF04-5C1E-7564-CE96-17E9C0AC27F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4" name="Text Box 2">
          <a:extLst>
            <a:ext uri="{FF2B5EF4-FFF2-40B4-BE49-F238E27FC236}">
              <a16:creationId xmlns:a16="http://schemas.microsoft.com/office/drawing/2014/main" id="{F12F943A-CCCC-2FBE-9C48-68AC14DF040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5" name="Text Box 2">
          <a:extLst>
            <a:ext uri="{FF2B5EF4-FFF2-40B4-BE49-F238E27FC236}">
              <a16:creationId xmlns:a16="http://schemas.microsoft.com/office/drawing/2014/main" id="{FF23D902-6027-961F-35C7-D60E1FF5571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6" name="Text Box 2">
          <a:extLst>
            <a:ext uri="{FF2B5EF4-FFF2-40B4-BE49-F238E27FC236}">
              <a16:creationId xmlns:a16="http://schemas.microsoft.com/office/drawing/2014/main" id="{122E0EE4-A3B9-6558-A209-6955D5DAD8C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7" name="Text Box 2">
          <a:extLst>
            <a:ext uri="{FF2B5EF4-FFF2-40B4-BE49-F238E27FC236}">
              <a16:creationId xmlns:a16="http://schemas.microsoft.com/office/drawing/2014/main" id="{64825648-54E1-28BF-82B1-542BA23A0D5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8" name="Text Box 2">
          <a:extLst>
            <a:ext uri="{FF2B5EF4-FFF2-40B4-BE49-F238E27FC236}">
              <a16:creationId xmlns:a16="http://schemas.microsoft.com/office/drawing/2014/main" id="{966E0DA5-EBAF-0A19-6096-C6D2F9A9240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79" name="Text Box 2">
          <a:extLst>
            <a:ext uri="{FF2B5EF4-FFF2-40B4-BE49-F238E27FC236}">
              <a16:creationId xmlns:a16="http://schemas.microsoft.com/office/drawing/2014/main" id="{6FFF2F61-3E4C-ACFF-FB19-753508683A3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0" name="Text Box 2">
          <a:extLst>
            <a:ext uri="{FF2B5EF4-FFF2-40B4-BE49-F238E27FC236}">
              <a16:creationId xmlns:a16="http://schemas.microsoft.com/office/drawing/2014/main" id="{0E5D203C-3F99-9827-4B59-12570CD4D60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1" name="Text Box 2">
          <a:extLst>
            <a:ext uri="{FF2B5EF4-FFF2-40B4-BE49-F238E27FC236}">
              <a16:creationId xmlns:a16="http://schemas.microsoft.com/office/drawing/2014/main" id="{1AC5168E-F118-3BFD-24D0-FEDEB07CF11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2" name="Text Box 2">
          <a:extLst>
            <a:ext uri="{FF2B5EF4-FFF2-40B4-BE49-F238E27FC236}">
              <a16:creationId xmlns:a16="http://schemas.microsoft.com/office/drawing/2014/main" id="{2F11A030-D986-8224-3CBF-478B5631C76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3" name="Text Box 2">
          <a:extLst>
            <a:ext uri="{FF2B5EF4-FFF2-40B4-BE49-F238E27FC236}">
              <a16:creationId xmlns:a16="http://schemas.microsoft.com/office/drawing/2014/main" id="{22869CE7-9372-72D6-7C82-9C0A8584486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4" name="Text Box 2">
          <a:extLst>
            <a:ext uri="{FF2B5EF4-FFF2-40B4-BE49-F238E27FC236}">
              <a16:creationId xmlns:a16="http://schemas.microsoft.com/office/drawing/2014/main" id="{8F86D40A-C1BE-77D0-2BF8-894C10261C7D}"/>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5" name="Text Box 2">
          <a:extLst>
            <a:ext uri="{FF2B5EF4-FFF2-40B4-BE49-F238E27FC236}">
              <a16:creationId xmlns:a16="http://schemas.microsoft.com/office/drawing/2014/main" id="{D11B12FC-E963-D867-44EB-64514B5C9A5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6" name="Text Box 2">
          <a:extLst>
            <a:ext uri="{FF2B5EF4-FFF2-40B4-BE49-F238E27FC236}">
              <a16:creationId xmlns:a16="http://schemas.microsoft.com/office/drawing/2014/main" id="{038F973D-70A4-AE3C-1914-7F6FF4F751D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7" name="Text Box 2">
          <a:extLst>
            <a:ext uri="{FF2B5EF4-FFF2-40B4-BE49-F238E27FC236}">
              <a16:creationId xmlns:a16="http://schemas.microsoft.com/office/drawing/2014/main" id="{189A28D3-B4B9-00DD-279F-4A0DA9ADDD7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8" name="Text Box 2">
          <a:extLst>
            <a:ext uri="{FF2B5EF4-FFF2-40B4-BE49-F238E27FC236}">
              <a16:creationId xmlns:a16="http://schemas.microsoft.com/office/drawing/2014/main" id="{191655B0-3D87-FE2F-436B-FED69AA0AD2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89" name="Text Box 2">
          <a:extLst>
            <a:ext uri="{FF2B5EF4-FFF2-40B4-BE49-F238E27FC236}">
              <a16:creationId xmlns:a16="http://schemas.microsoft.com/office/drawing/2014/main" id="{5AD721C5-06E3-E429-853B-5A5CABD5C330}"/>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0" name="Text Box 2">
          <a:extLst>
            <a:ext uri="{FF2B5EF4-FFF2-40B4-BE49-F238E27FC236}">
              <a16:creationId xmlns:a16="http://schemas.microsoft.com/office/drawing/2014/main" id="{40065456-695E-0E48-8B10-55D0D05935C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1" name="Text Box 2">
          <a:extLst>
            <a:ext uri="{FF2B5EF4-FFF2-40B4-BE49-F238E27FC236}">
              <a16:creationId xmlns:a16="http://schemas.microsoft.com/office/drawing/2014/main" id="{948E1F7A-AD21-3C47-4DC0-000C90BC5AA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2" name="Text Box 2">
          <a:extLst>
            <a:ext uri="{FF2B5EF4-FFF2-40B4-BE49-F238E27FC236}">
              <a16:creationId xmlns:a16="http://schemas.microsoft.com/office/drawing/2014/main" id="{1A8DEFE7-00D4-BA70-19BB-FC247A43557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3" name="Text Box 2">
          <a:extLst>
            <a:ext uri="{FF2B5EF4-FFF2-40B4-BE49-F238E27FC236}">
              <a16:creationId xmlns:a16="http://schemas.microsoft.com/office/drawing/2014/main" id="{8AC4267D-CF82-9862-ED01-FC19A57231BF}"/>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4" name="Text Box 2">
          <a:extLst>
            <a:ext uri="{FF2B5EF4-FFF2-40B4-BE49-F238E27FC236}">
              <a16:creationId xmlns:a16="http://schemas.microsoft.com/office/drawing/2014/main" id="{05C374F7-7C89-110A-77B1-C8E5A25CC43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5" name="Text Box 2">
          <a:extLst>
            <a:ext uri="{FF2B5EF4-FFF2-40B4-BE49-F238E27FC236}">
              <a16:creationId xmlns:a16="http://schemas.microsoft.com/office/drawing/2014/main" id="{8ED04FA6-0A03-F21B-065D-1874F4E9374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6" name="Text Box 2">
          <a:extLst>
            <a:ext uri="{FF2B5EF4-FFF2-40B4-BE49-F238E27FC236}">
              <a16:creationId xmlns:a16="http://schemas.microsoft.com/office/drawing/2014/main" id="{C8D7A4C5-3600-07A9-8BD5-944BA1BAD77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7" name="Text Box 2">
          <a:extLst>
            <a:ext uri="{FF2B5EF4-FFF2-40B4-BE49-F238E27FC236}">
              <a16:creationId xmlns:a16="http://schemas.microsoft.com/office/drawing/2014/main" id="{B3AC24AD-E20E-B720-F833-99EB593CB61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8" name="Text Box 2">
          <a:extLst>
            <a:ext uri="{FF2B5EF4-FFF2-40B4-BE49-F238E27FC236}">
              <a16:creationId xmlns:a16="http://schemas.microsoft.com/office/drawing/2014/main" id="{A0C086EF-C97C-10C7-B77C-3DC86A1D2E3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799" name="Text Box 2">
          <a:extLst>
            <a:ext uri="{FF2B5EF4-FFF2-40B4-BE49-F238E27FC236}">
              <a16:creationId xmlns:a16="http://schemas.microsoft.com/office/drawing/2014/main" id="{61654F60-C06F-2AC6-FB56-63BBE5D707F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0" name="Text Box 2">
          <a:extLst>
            <a:ext uri="{FF2B5EF4-FFF2-40B4-BE49-F238E27FC236}">
              <a16:creationId xmlns:a16="http://schemas.microsoft.com/office/drawing/2014/main" id="{2A114B92-5057-ABA4-D12E-8991F26ECF9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1" name="Text Box 2">
          <a:extLst>
            <a:ext uri="{FF2B5EF4-FFF2-40B4-BE49-F238E27FC236}">
              <a16:creationId xmlns:a16="http://schemas.microsoft.com/office/drawing/2014/main" id="{4EEC7CD9-E886-B39D-C5D2-17AC790E8EA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2" name="Text Box 2">
          <a:extLst>
            <a:ext uri="{FF2B5EF4-FFF2-40B4-BE49-F238E27FC236}">
              <a16:creationId xmlns:a16="http://schemas.microsoft.com/office/drawing/2014/main" id="{02009BF4-173C-52F2-6F99-BA5FFE510FF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3" name="Text Box 2">
          <a:extLst>
            <a:ext uri="{FF2B5EF4-FFF2-40B4-BE49-F238E27FC236}">
              <a16:creationId xmlns:a16="http://schemas.microsoft.com/office/drawing/2014/main" id="{5278FFAB-329E-B637-D61E-CBE9086948F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4" name="Text Box 2">
          <a:extLst>
            <a:ext uri="{FF2B5EF4-FFF2-40B4-BE49-F238E27FC236}">
              <a16:creationId xmlns:a16="http://schemas.microsoft.com/office/drawing/2014/main" id="{B2E1774D-E8E1-4333-0BC2-4C5DDA0ACD0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5" name="Text Box 2">
          <a:extLst>
            <a:ext uri="{FF2B5EF4-FFF2-40B4-BE49-F238E27FC236}">
              <a16:creationId xmlns:a16="http://schemas.microsoft.com/office/drawing/2014/main" id="{4A2CF938-81DA-A8B2-3E37-94D80949ADA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6" name="Text Box 2">
          <a:extLst>
            <a:ext uri="{FF2B5EF4-FFF2-40B4-BE49-F238E27FC236}">
              <a16:creationId xmlns:a16="http://schemas.microsoft.com/office/drawing/2014/main" id="{BE1589E5-A8E7-42A6-4463-7E38FCC96AE8}"/>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7" name="Text Box 2">
          <a:extLst>
            <a:ext uri="{FF2B5EF4-FFF2-40B4-BE49-F238E27FC236}">
              <a16:creationId xmlns:a16="http://schemas.microsoft.com/office/drawing/2014/main" id="{FD81E58C-3748-CE9C-8EE2-71EE690EAE7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8" name="Text Box 2">
          <a:extLst>
            <a:ext uri="{FF2B5EF4-FFF2-40B4-BE49-F238E27FC236}">
              <a16:creationId xmlns:a16="http://schemas.microsoft.com/office/drawing/2014/main" id="{75D31A72-C6D0-F30F-0F78-3EB6DB82046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09" name="Text Box 2">
          <a:extLst>
            <a:ext uri="{FF2B5EF4-FFF2-40B4-BE49-F238E27FC236}">
              <a16:creationId xmlns:a16="http://schemas.microsoft.com/office/drawing/2014/main" id="{0B2BE533-7697-502A-5FB9-45A0FE7DE85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0" name="Text Box 2">
          <a:extLst>
            <a:ext uri="{FF2B5EF4-FFF2-40B4-BE49-F238E27FC236}">
              <a16:creationId xmlns:a16="http://schemas.microsoft.com/office/drawing/2014/main" id="{68B929DF-E67D-80E5-6021-EFD3E857D37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1" name="Text Box 2">
          <a:extLst>
            <a:ext uri="{FF2B5EF4-FFF2-40B4-BE49-F238E27FC236}">
              <a16:creationId xmlns:a16="http://schemas.microsoft.com/office/drawing/2014/main" id="{F7E893F3-FD53-A0EA-6EAA-C41DE66071B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2" name="Text Box 2">
          <a:extLst>
            <a:ext uri="{FF2B5EF4-FFF2-40B4-BE49-F238E27FC236}">
              <a16:creationId xmlns:a16="http://schemas.microsoft.com/office/drawing/2014/main" id="{FA42A277-3B27-21FE-2BA8-C4133973948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3" name="Text Box 2">
          <a:extLst>
            <a:ext uri="{FF2B5EF4-FFF2-40B4-BE49-F238E27FC236}">
              <a16:creationId xmlns:a16="http://schemas.microsoft.com/office/drawing/2014/main" id="{928AA9F9-7405-1807-A2DF-241F35E2E6FC}"/>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4" name="Text Box 2">
          <a:extLst>
            <a:ext uri="{FF2B5EF4-FFF2-40B4-BE49-F238E27FC236}">
              <a16:creationId xmlns:a16="http://schemas.microsoft.com/office/drawing/2014/main" id="{E39F08EB-C20E-612C-67F0-EDB246B3A0E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5" name="Text Box 2">
          <a:extLst>
            <a:ext uri="{FF2B5EF4-FFF2-40B4-BE49-F238E27FC236}">
              <a16:creationId xmlns:a16="http://schemas.microsoft.com/office/drawing/2014/main" id="{24F1E3C2-E87B-3001-B2ED-5A2F7B78CC0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6" name="Text Box 2">
          <a:extLst>
            <a:ext uri="{FF2B5EF4-FFF2-40B4-BE49-F238E27FC236}">
              <a16:creationId xmlns:a16="http://schemas.microsoft.com/office/drawing/2014/main" id="{B1A6558D-DBDB-0B1E-D279-00EE8C8188D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7" name="Text Box 2">
          <a:extLst>
            <a:ext uri="{FF2B5EF4-FFF2-40B4-BE49-F238E27FC236}">
              <a16:creationId xmlns:a16="http://schemas.microsoft.com/office/drawing/2014/main" id="{ADE84BD9-E782-A614-EF92-DB6D01795AA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8" name="Text Box 2">
          <a:extLst>
            <a:ext uri="{FF2B5EF4-FFF2-40B4-BE49-F238E27FC236}">
              <a16:creationId xmlns:a16="http://schemas.microsoft.com/office/drawing/2014/main" id="{BB03A614-39DD-EC8F-3EBE-F4693B9E364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19" name="Text Box 2">
          <a:extLst>
            <a:ext uri="{FF2B5EF4-FFF2-40B4-BE49-F238E27FC236}">
              <a16:creationId xmlns:a16="http://schemas.microsoft.com/office/drawing/2014/main" id="{35B32E26-4E44-6925-BC30-B0ACBDBAA2FB}"/>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0" name="Text Box 2">
          <a:extLst>
            <a:ext uri="{FF2B5EF4-FFF2-40B4-BE49-F238E27FC236}">
              <a16:creationId xmlns:a16="http://schemas.microsoft.com/office/drawing/2014/main" id="{9D5F4BC1-A484-CB36-2A95-19B363B99B87}"/>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1" name="Text Box 2">
          <a:extLst>
            <a:ext uri="{FF2B5EF4-FFF2-40B4-BE49-F238E27FC236}">
              <a16:creationId xmlns:a16="http://schemas.microsoft.com/office/drawing/2014/main" id="{C069CCB5-2DE3-7C57-EBA0-2163ED850EB1}"/>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2" name="Text Box 2">
          <a:extLst>
            <a:ext uri="{FF2B5EF4-FFF2-40B4-BE49-F238E27FC236}">
              <a16:creationId xmlns:a16="http://schemas.microsoft.com/office/drawing/2014/main" id="{30CEC1E8-A357-A02A-D61A-F96D8B0B81E4}"/>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3" name="Text Box 2">
          <a:extLst>
            <a:ext uri="{FF2B5EF4-FFF2-40B4-BE49-F238E27FC236}">
              <a16:creationId xmlns:a16="http://schemas.microsoft.com/office/drawing/2014/main" id="{7AE5FD76-D74F-B8E7-71B7-64782E05B8EA}"/>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4" name="Text Box 2">
          <a:extLst>
            <a:ext uri="{FF2B5EF4-FFF2-40B4-BE49-F238E27FC236}">
              <a16:creationId xmlns:a16="http://schemas.microsoft.com/office/drawing/2014/main" id="{1EDABA79-474B-62F0-8CF7-92CF4A98D723}"/>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5" name="Text Box 2">
          <a:extLst>
            <a:ext uri="{FF2B5EF4-FFF2-40B4-BE49-F238E27FC236}">
              <a16:creationId xmlns:a16="http://schemas.microsoft.com/office/drawing/2014/main" id="{3582BD8C-7A4C-DDD9-2FC2-2F2BC15AEE6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6" name="Text Box 2">
          <a:extLst>
            <a:ext uri="{FF2B5EF4-FFF2-40B4-BE49-F238E27FC236}">
              <a16:creationId xmlns:a16="http://schemas.microsoft.com/office/drawing/2014/main" id="{7F9B557A-8F24-41E2-9953-D2FABD91C40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7" name="Text Box 2">
          <a:extLst>
            <a:ext uri="{FF2B5EF4-FFF2-40B4-BE49-F238E27FC236}">
              <a16:creationId xmlns:a16="http://schemas.microsoft.com/office/drawing/2014/main" id="{9593A788-A0F8-B960-1C13-27A55A8299B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8" name="Text Box 2">
          <a:extLst>
            <a:ext uri="{FF2B5EF4-FFF2-40B4-BE49-F238E27FC236}">
              <a16:creationId xmlns:a16="http://schemas.microsoft.com/office/drawing/2014/main" id="{D7130343-47C2-BACB-FF9A-861666D26836}"/>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29" name="Text Box 2">
          <a:extLst>
            <a:ext uri="{FF2B5EF4-FFF2-40B4-BE49-F238E27FC236}">
              <a16:creationId xmlns:a16="http://schemas.microsoft.com/office/drawing/2014/main" id="{C1529806-731E-31FE-F1EF-91801A1C5A3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30" name="Text Box 2">
          <a:extLst>
            <a:ext uri="{FF2B5EF4-FFF2-40B4-BE49-F238E27FC236}">
              <a16:creationId xmlns:a16="http://schemas.microsoft.com/office/drawing/2014/main" id="{ECF4001B-CBC9-5218-B5DF-70541A2BCD62}"/>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31" name="Text Box 2">
          <a:extLst>
            <a:ext uri="{FF2B5EF4-FFF2-40B4-BE49-F238E27FC236}">
              <a16:creationId xmlns:a16="http://schemas.microsoft.com/office/drawing/2014/main" id="{5E4957CF-F685-DB2D-2B5D-3DFAAA1B450E}"/>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32" name="Text Box 2">
          <a:extLst>
            <a:ext uri="{FF2B5EF4-FFF2-40B4-BE49-F238E27FC236}">
              <a16:creationId xmlns:a16="http://schemas.microsoft.com/office/drawing/2014/main" id="{AF8AB185-6BB9-A534-FEB3-7062E3438BD5}"/>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27</xdr:row>
      <xdr:rowOff>0</xdr:rowOff>
    </xdr:from>
    <xdr:to>
      <xdr:col>2</xdr:col>
      <xdr:colOff>704850</xdr:colOff>
      <xdr:row>27</xdr:row>
      <xdr:rowOff>190500</xdr:rowOff>
    </xdr:to>
    <xdr:sp macro="" textlink="">
      <xdr:nvSpPr>
        <xdr:cNvPr id="1388833" name="Text Box 2">
          <a:extLst>
            <a:ext uri="{FF2B5EF4-FFF2-40B4-BE49-F238E27FC236}">
              <a16:creationId xmlns:a16="http://schemas.microsoft.com/office/drawing/2014/main" id="{FED1826C-D3F7-AE1C-C974-FAA24C735489}"/>
            </a:ext>
          </a:extLst>
        </xdr:cNvPr>
        <xdr:cNvSpPr txBox="1">
          <a:spLocks noChangeArrowheads="1"/>
        </xdr:cNvSpPr>
      </xdr:nvSpPr>
      <xdr:spPr bwMode="auto">
        <a:xfrm>
          <a:off x="1952625" y="1128712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4" name="Text Box 2">
          <a:extLst>
            <a:ext uri="{FF2B5EF4-FFF2-40B4-BE49-F238E27FC236}">
              <a16:creationId xmlns:a16="http://schemas.microsoft.com/office/drawing/2014/main" id="{B876CC48-03C1-9894-5487-5AAD4599A9D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5" name="Text Box 2">
          <a:extLst>
            <a:ext uri="{FF2B5EF4-FFF2-40B4-BE49-F238E27FC236}">
              <a16:creationId xmlns:a16="http://schemas.microsoft.com/office/drawing/2014/main" id="{A458FB4B-B442-0942-A556-581A34C4505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6" name="Text Box 2">
          <a:extLst>
            <a:ext uri="{FF2B5EF4-FFF2-40B4-BE49-F238E27FC236}">
              <a16:creationId xmlns:a16="http://schemas.microsoft.com/office/drawing/2014/main" id="{2EA61AEB-95FA-4934-393A-C97AB3B6118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7" name="Text Box 2">
          <a:extLst>
            <a:ext uri="{FF2B5EF4-FFF2-40B4-BE49-F238E27FC236}">
              <a16:creationId xmlns:a16="http://schemas.microsoft.com/office/drawing/2014/main" id="{B12596B2-80A6-953B-1632-034FEC73C1B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8" name="Text Box 2">
          <a:extLst>
            <a:ext uri="{FF2B5EF4-FFF2-40B4-BE49-F238E27FC236}">
              <a16:creationId xmlns:a16="http://schemas.microsoft.com/office/drawing/2014/main" id="{E0037295-EC39-E7F0-40D5-6DD6844E159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39" name="Text Box 2">
          <a:extLst>
            <a:ext uri="{FF2B5EF4-FFF2-40B4-BE49-F238E27FC236}">
              <a16:creationId xmlns:a16="http://schemas.microsoft.com/office/drawing/2014/main" id="{C96707FA-09FD-293C-59CF-7D769C1B763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0" name="Text Box 2">
          <a:extLst>
            <a:ext uri="{FF2B5EF4-FFF2-40B4-BE49-F238E27FC236}">
              <a16:creationId xmlns:a16="http://schemas.microsoft.com/office/drawing/2014/main" id="{B119B860-B70C-5D06-1B56-BFB280E028F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1" name="Text Box 2">
          <a:extLst>
            <a:ext uri="{FF2B5EF4-FFF2-40B4-BE49-F238E27FC236}">
              <a16:creationId xmlns:a16="http://schemas.microsoft.com/office/drawing/2014/main" id="{9C2F50A9-515E-4C49-21F3-88B2083E004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2" name="Text Box 2">
          <a:extLst>
            <a:ext uri="{FF2B5EF4-FFF2-40B4-BE49-F238E27FC236}">
              <a16:creationId xmlns:a16="http://schemas.microsoft.com/office/drawing/2014/main" id="{29833BEB-F8D8-DF5C-3C4C-C5DBAE6D079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3" name="Text Box 2">
          <a:extLst>
            <a:ext uri="{FF2B5EF4-FFF2-40B4-BE49-F238E27FC236}">
              <a16:creationId xmlns:a16="http://schemas.microsoft.com/office/drawing/2014/main" id="{AE47B6C2-4F1C-5663-6DBB-B62F4951875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4" name="Text Box 2">
          <a:extLst>
            <a:ext uri="{FF2B5EF4-FFF2-40B4-BE49-F238E27FC236}">
              <a16:creationId xmlns:a16="http://schemas.microsoft.com/office/drawing/2014/main" id="{F6C87992-1B75-DA86-F016-133B17DABCE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5" name="Text Box 2">
          <a:extLst>
            <a:ext uri="{FF2B5EF4-FFF2-40B4-BE49-F238E27FC236}">
              <a16:creationId xmlns:a16="http://schemas.microsoft.com/office/drawing/2014/main" id="{1030A602-571E-73CA-834A-EBF6741008A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6" name="Text Box 2">
          <a:extLst>
            <a:ext uri="{FF2B5EF4-FFF2-40B4-BE49-F238E27FC236}">
              <a16:creationId xmlns:a16="http://schemas.microsoft.com/office/drawing/2014/main" id="{CBAC9FDA-3FFD-5C47-87D3-6F744A09DB3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7" name="Text Box 2">
          <a:extLst>
            <a:ext uri="{FF2B5EF4-FFF2-40B4-BE49-F238E27FC236}">
              <a16:creationId xmlns:a16="http://schemas.microsoft.com/office/drawing/2014/main" id="{F011F4F0-CB14-C599-253A-FAC32E62DDB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8" name="Text Box 2">
          <a:extLst>
            <a:ext uri="{FF2B5EF4-FFF2-40B4-BE49-F238E27FC236}">
              <a16:creationId xmlns:a16="http://schemas.microsoft.com/office/drawing/2014/main" id="{FA65F1F6-223E-B536-AAF7-9B21D288930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49" name="Text Box 2">
          <a:extLst>
            <a:ext uri="{FF2B5EF4-FFF2-40B4-BE49-F238E27FC236}">
              <a16:creationId xmlns:a16="http://schemas.microsoft.com/office/drawing/2014/main" id="{4091B76F-D901-1CF9-5BFC-7AD72F90A7C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0" name="Text Box 2">
          <a:extLst>
            <a:ext uri="{FF2B5EF4-FFF2-40B4-BE49-F238E27FC236}">
              <a16:creationId xmlns:a16="http://schemas.microsoft.com/office/drawing/2014/main" id="{93DD4014-5C14-15E6-FD8A-034914200A7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1" name="Text Box 2">
          <a:extLst>
            <a:ext uri="{FF2B5EF4-FFF2-40B4-BE49-F238E27FC236}">
              <a16:creationId xmlns:a16="http://schemas.microsoft.com/office/drawing/2014/main" id="{B6B85A9E-0225-8C5B-794E-1A7C1DBDDF8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2" name="Text Box 2">
          <a:extLst>
            <a:ext uri="{FF2B5EF4-FFF2-40B4-BE49-F238E27FC236}">
              <a16:creationId xmlns:a16="http://schemas.microsoft.com/office/drawing/2014/main" id="{1C37A0E2-8F0B-29AD-E11E-5F1768848E4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3" name="Text Box 2">
          <a:extLst>
            <a:ext uri="{FF2B5EF4-FFF2-40B4-BE49-F238E27FC236}">
              <a16:creationId xmlns:a16="http://schemas.microsoft.com/office/drawing/2014/main" id="{334C494C-050D-38E1-9D9F-BF794542BC4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4" name="Text Box 2">
          <a:extLst>
            <a:ext uri="{FF2B5EF4-FFF2-40B4-BE49-F238E27FC236}">
              <a16:creationId xmlns:a16="http://schemas.microsoft.com/office/drawing/2014/main" id="{D7A4085C-A7E7-8198-CA25-3FB2D3077AB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5" name="Text Box 2">
          <a:extLst>
            <a:ext uri="{FF2B5EF4-FFF2-40B4-BE49-F238E27FC236}">
              <a16:creationId xmlns:a16="http://schemas.microsoft.com/office/drawing/2014/main" id="{4CBBA5A2-DF27-1DCA-21E4-E46E8F0C906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6" name="Text Box 2">
          <a:extLst>
            <a:ext uri="{FF2B5EF4-FFF2-40B4-BE49-F238E27FC236}">
              <a16:creationId xmlns:a16="http://schemas.microsoft.com/office/drawing/2014/main" id="{594C7577-EBFF-73C8-1921-9EDE1AFCC39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7" name="Text Box 2">
          <a:extLst>
            <a:ext uri="{FF2B5EF4-FFF2-40B4-BE49-F238E27FC236}">
              <a16:creationId xmlns:a16="http://schemas.microsoft.com/office/drawing/2014/main" id="{538AA794-C752-B9F3-CD59-FA6868986F2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8" name="Text Box 2">
          <a:extLst>
            <a:ext uri="{FF2B5EF4-FFF2-40B4-BE49-F238E27FC236}">
              <a16:creationId xmlns:a16="http://schemas.microsoft.com/office/drawing/2014/main" id="{058FA199-0E3B-6D7A-600B-E3C50B74D34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59" name="Text Box 2">
          <a:extLst>
            <a:ext uri="{FF2B5EF4-FFF2-40B4-BE49-F238E27FC236}">
              <a16:creationId xmlns:a16="http://schemas.microsoft.com/office/drawing/2014/main" id="{FD80CCEE-6DE2-BEC0-C8C7-679071243F8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0" name="Text Box 2">
          <a:extLst>
            <a:ext uri="{FF2B5EF4-FFF2-40B4-BE49-F238E27FC236}">
              <a16:creationId xmlns:a16="http://schemas.microsoft.com/office/drawing/2014/main" id="{893F7C76-30DB-0AFA-565D-42C511C8F25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1" name="Text Box 2">
          <a:extLst>
            <a:ext uri="{FF2B5EF4-FFF2-40B4-BE49-F238E27FC236}">
              <a16:creationId xmlns:a16="http://schemas.microsoft.com/office/drawing/2014/main" id="{85C0B996-AAE1-9F89-3FE6-F85E2FC09AE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2" name="Text Box 2">
          <a:extLst>
            <a:ext uri="{FF2B5EF4-FFF2-40B4-BE49-F238E27FC236}">
              <a16:creationId xmlns:a16="http://schemas.microsoft.com/office/drawing/2014/main" id="{9F7EF8B9-AB88-AACC-2690-92262A7CFA3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3" name="Text Box 2">
          <a:extLst>
            <a:ext uri="{FF2B5EF4-FFF2-40B4-BE49-F238E27FC236}">
              <a16:creationId xmlns:a16="http://schemas.microsoft.com/office/drawing/2014/main" id="{B8B8A2C7-634D-6C5C-3A1E-F5CD55E6834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4" name="Text Box 2">
          <a:extLst>
            <a:ext uri="{FF2B5EF4-FFF2-40B4-BE49-F238E27FC236}">
              <a16:creationId xmlns:a16="http://schemas.microsoft.com/office/drawing/2014/main" id="{EFECFA7C-798B-6564-358F-3A7DBC24C73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5" name="Text Box 2">
          <a:extLst>
            <a:ext uri="{FF2B5EF4-FFF2-40B4-BE49-F238E27FC236}">
              <a16:creationId xmlns:a16="http://schemas.microsoft.com/office/drawing/2014/main" id="{639791D4-71C3-895F-8967-9B612756D66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6" name="Text Box 2">
          <a:extLst>
            <a:ext uri="{FF2B5EF4-FFF2-40B4-BE49-F238E27FC236}">
              <a16:creationId xmlns:a16="http://schemas.microsoft.com/office/drawing/2014/main" id="{B0B3F881-4F6D-4DA1-A9BE-A8AEB1BF647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7" name="Text Box 2">
          <a:extLst>
            <a:ext uri="{FF2B5EF4-FFF2-40B4-BE49-F238E27FC236}">
              <a16:creationId xmlns:a16="http://schemas.microsoft.com/office/drawing/2014/main" id="{EC282F77-7723-9B38-FD64-BCB34AB8DBE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8" name="Text Box 2">
          <a:extLst>
            <a:ext uri="{FF2B5EF4-FFF2-40B4-BE49-F238E27FC236}">
              <a16:creationId xmlns:a16="http://schemas.microsoft.com/office/drawing/2014/main" id="{CA893867-47D4-B17E-586B-005F68A6108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69" name="Text Box 2">
          <a:extLst>
            <a:ext uri="{FF2B5EF4-FFF2-40B4-BE49-F238E27FC236}">
              <a16:creationId xmlns:a16="http://schemas.microsoft.com/office/drawing/2014/main" id="{3CEFFB9A-2D44-83EB-63F5-272F4B24FC0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0" name="Text Box 2">
          <a:extLst>
            <a:ext uri="{FF2B5EF4-FFF2-40B4-BE49-F238E27FC236}">
              <a16:creationId xmlns:a16="http://schemas.microsoft.com/office/drawing/2014/main" id="{62339F62-4F7A-E5BF-FD58-A92E2239DA9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1" name="Text Box 2">
          <a:extLst>
            <a:ext uri="{FF2B5EF4-FFF2-40B4-BE49-F238E27FC236}">
              <a16:creationId xmlns:a16="http://schemas.microsoft.com/office/drawing/2014/main" id="{51D5045F-6395-3F8B-F140-AF6285B4EAD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2" name="Text Box 2">
          <a:extLst>
            <a:ext uri="{FF2B5EF4-FFF2-40B4-BE49-F238E27FC236}">
              <a16:creationId xmlns:a16="http://schemas.microsoft.com/office/drawing/2014/main" id="{FE96188B-9832-80BB-440E-33CEE5C23E4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3" name="Text Box 2">
          <a:extLst>
            <a:ext uri="{FF2B5EF4-FFF2-40B4-BE49-F238E27FC236}">
              <a16:creationId xmlns:a16="http://schemas.microsoft.com/office/drawing/2014/main" id="{49A15825-8267-E282-CD6F-CA08250FBCA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4" name="Text Box 2">
          <a:extLst>
            <a:ext uri="{FF2B5EF4-FFF2-40B4-BE49-F238E27FC236}">
              <a16:creationId xmlns:a16="http://schemas.microsoft.com/office/drawing/2014/main" id="{FD245DE0-6555-34D0-A20D-524B78445EA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5" name="Text Box 2">
          <a:extLst>
            <a:ext uri="{FF2B5EF4-FFF2-40B4-BE49-F238E27FC236}">
              <a16:creationId xmlns:a16="http://schemas.microsoft.com/office/drawing/2014/main" id="{32B4A7BA-266F-7208-FEE3-986389033DD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6" name="Text Box 2">
          <a:extLst>
            <a:ext uri="{FF2B5EF4-FFF2-40B4-BE49-F238E27FC236}">
              <a16:creationId xmlns:a16="http://schemas.microsoft.com/office/drawing/2014/main" id="{29B1DE12-1F52-719A-EEBB-01D2CE44D34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7" name="Text Box 2">
          <a:extLst>
            <a:ext uri="{FF2B5EF4-FFF2-40B4-BE49-F238E27FC236}">
              <a16:creationId xmlns:a16="http://schemas.microsoft.com/office/drawing/2014/main" id="{8E270491-F1C7-AC7F-8CB0-F2CF74E7D93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8" name="Text Box 2">
          <a:extLst>
            <a:ext uri="{FF2B5EF4-FFF2-40B4-BE49-F238E27FC236}">
              <a16:creationId xmlns:a16="http://schemas.microsoft.com/office/drawing/2014/main" id="{51369C59-B1B5-ECD8-CEDD-4D7A3A88772B}"/>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79" name="Text Box 2">
          <a:extLst>
            <a:ext uri="{FF2B5EF4-FFF2-40B4-BE49-F238E27FC236}">
              <a16:creationId xmlns:a16="http://schemas.microsoft.com/office/drawing/2014/main" id="{6B23F36C-F248-5925-26EC-D75D0CA72C2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0" name="Text Box 2">
          <a:extLst>
            <a:ext uri="{FF2B5EF4-FFF2-40B4-BE49-F238E27FC236}">
              <a16:creationId xmlns:a16="http://schemas.microsoft.com/office/drawing/2014/main" id="{F8DA4BB0-B16A-CEE1-34D0-827629E6B99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1" name="Text Box 2">
          <a:extLst>
            <a:ext uri="{FF2B5EF4-FFF2-40B4-BE49-F238E27FC236}">
              <a16:creationId xmlns:a16="http://schemas.microsoft.com/office/drawing/2014/main" id="{BB5088D0-4FAC-AFB0-D44A-0266FCD2A15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2" name="Text Box 2">
          <a:extLst>
            <a:ext uri="{FF2B5EF4-FFF2-40B4-BE49-F238E27FC236}">
              <a16:creationId xmlns:a16="http://schemas.microsoft.com/office/drawing/2014/main" id="{DC29ACEB-E22F-E6B3-FE4F-CEF0CC2A4FB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3" name="Text Box 2">
          <a:extLst>
            <a:ext uri="{FF2B5EF4-FFF2-40B4-BE49-F238E27FC236}">
              <a16:creationId xmlns:a16="http://schemas.microsoft.com/office/drawing/2014/main" id="{79DC9AF1-8681-5DF4-9DCE-D47A3D55FD1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4" name="Text Box 2">
          <a:extLst>
            <a:ext uri="{FF2B5EF4-FFF2-40B4-BE49-F238E27FC236}">
              <a16:creationId xmlns:a16="http://schemas.microsoft.com/office/drawing/2014/main" id="{777CD64D-3994-44D0-78B1-A9895DCB988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5" name="Text Box 2">
          <a:extLst>
            <a:ext uri="{FF2B5EF4-FFF2-40B4-BE49-F238E27FC236}">
              <a16:creationId xmlns:a16="http://schemas.microsoft.com/office/drawing/2014/main" id="{4113DBBF-7CEA-AF7D-13CA-CDB3CD080F5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6" name="Text Box 2">
          <a:extLst>
            <a:ext uri="{FF2B5EF4-FFF2-40B4-BE49-F238E27FC236}">
              <a16:creationId xmlns:a16="http://schemas.microsoft.com/office/drawing/2014/main" id="{4F29DE4A-7CD0-0B2B-09A5-6A6FBCCF9E2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7" name="Text Box 2">
          <a:extLst>
            <a:ext uri="{FF2B5EF4-FFF2-40B4-BE49-F238E27FC236}">
              <a16:creationId xmlns:a16="http://schemas.microsoft.com/office/drawing/2014/main" id="{91E0BDDD-5621-0054-48F6-01FE42C4259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8" name="Text Box 2">
          <a:extLst>
            <a:ext uri="{FF2B5EF4-FFF2-40B4-BE49-F238E27FC236}">
              <a16:creationId xmlns:a16="http://schemas.microsoft.com/office/drawing/2014/main" id="{EF54A806-5DD9-EAED-6ABC-FED113F0E51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89" name="Text Box 2">
          <a:extLst>
            <a:ext uri="{FF2B5EF4-FFF2-40B4-BE49-F238E27FC236}">
              <a16:creationId xmlns:a16="http://schemas.microsoft.com/office/drawing/2014/main" id="{BC7D03D2-ABA8-F328-EA81-C3627C4295F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0" name="Text Box 2">
          <a:extLst>
            <a:ext uri="{FF2B5EF4-FFF2-40B4-BE49-F238E27FC236}">
              <a16:creationId xmlns:a16="http://schemas.microsoft.com/office/drawing/2014/main" id="{582E52E3-4251-2E3E-4224-F2FF943424F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1" name="Text Box 2">
          <a:extLst>
            <a:ext uri="{FF2B5EF4-FFF2-40B4-BE49-F238E27FC236}">
              <a16:creationId xmlns:a16="http://schemas.microsoft.com/office/drawing/2014/main" id="{30CEB6D8-02C9-F908-3942-EA3337925AD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2" name="Text Box 2">
          <a:extLst>
            <a:ext uri="{FF2B5EF4-FFF2-40B4-BE49-F238E27FC236}">
              <a16:creationId xmlns:a16="http://schemas.microsoft.com/office/drawing/2014/main" id="{0EF303ED-2AB9-FA28-C498-A512CF5D9DF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3" name="Text Box 2">
          <a:extLst>
            <a:ext uri="{FF2B5EF4-FFF2-40B4-BE49-F238E27FC236}">
              <a16:creationId xmlns:a16="http://schemas.microsoft.com/office/drawing/2014/main" id="{F040C6AC-46AF-CFD8-F827-855D9BEDC4F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4" name="Text Box 2">
          <a:extLst>
            <a:ext uri="{FF2B5EF4-FFF2-40B4-BE49-F238E27FC236}">
              <a16:creationId xmlns:a16="http://schemas.microsoft.com/office/drawing/2014/main" id="{D7B303C8-2420-ACE1-3BDB-DC188BAB46D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5" name="Text Box 2">
          <a:extLst>
            <a:ext uri="{FF2B5EF4-FFF2-40B4-BE49-F238E27FC236}">
              <a16:creationId xmlns:a16="http://schemas.microsoft.com/office/drawing/2014/main" id="{224157E2-3EC8-46F4-EB80-A93CDE9A39B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6" name="Text Box 2">
          <a:extLst>
            <a:ext uri="{FF2B5EF4-FFF2-40B4-BE49-F238E27FC236}">
              <a16:creationId xmlns:a16="http://schemas.microsoft.com/office/drawing/2014/main" id="{AC4C3C14-3E9D-0F94-EFAA-0E2B3EB3D89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7" name="Text Box 2">
          <a:extLst>
            <a:ext uri="{FF2B5EF4-FFF2-40B4-BE49-F238E27FC236}">
              <a16:creationId xmlns:a16="http://schemas.microsoft.com/office/drawing/2014/main" id="{9AC892AE-C806-1C9A-AE48-D63CA5565A1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8" name="Text Box 2">
          <a:extLst>
            <a:ext uri="{FF2B5EF4-FFF2-40B4-BE49-F238E27FC236}">
              <a16:creationId xmlns:a16="http://schemas.microsoft.com/office/drawing/2014/main" id="{5F02BD21-5DBA-3FA9-24C5-32C40460BD8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899" name="Text Box 2">
          <a:extLst>
            <a:ext uri="{FF2B5EF4-FFF2-40B4-BE49-F238E27FC236}">
              <a16:creationId xmlns:a16="http://schemas.microsoft.com/office/drawing/2014/main" id="{5A64C834-4AA2-0145-67AD-781341064DE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0" name="Text Box 2">
          <a:extLst>
            <a:ext uri="{FF2B5EF4-FFF2-40B4-BE49-F238E27FC236}">
              <a16:creationId xmlns:a16="http://schemas.microsoft.com/office/drawing/2014/main" id="{5624E9E8-4454-F6C9-24E9-8ABD17E3264B}"/>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1" name="Text Box 2">
          <a:extLst>
            <a:ext uri="{FF2B5EF4-FFF2-40B4-BE49-F238E27FC236}">
              <a16:creationId xmlns:a16="http://schemas.microsoft.com/office/drawing/2014/main" id="{1586CF5C-C5F8-EF14-C5AC-B82176D0D1C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2" name="Text Box 2">
          <a:extLst>
            <a:ext uri="{FF2B5EF4-FFF2-40B4-BE49-F238E27FC236}">
              <a16:creationId xmlns:a16="http://schemas.microsoft.com/office/drawing/2014/main" id="{F8012FA8-A6F2-DA85-525E-6F5E8EF4974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3" name="Text Box 2">
          <a:extLst>
            <a:ext uri="{FF2B5EF4-FFF2-40B4-BE49-F238E27FC236}">
              <a16:creationId xmlns:a16="http://schemas.microsoft.com/office/drawing/2014/main" id="{002C1C96-EE9B-1559-AB86-A671A28CB93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4" name="Text Box 2">
          <a:extLst>
            <a:ext uri="{FF2B5EF4-FFF2-40B4-BE49-F238E27FC236}">
              <a16:creationId xmlns:a16="http://schemas.microsoft.com/office/drawing/2014/main" id="{8C6A466E-B5EC-6406-F877-BD8EED809D2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5" name="Text Box 2">
          <a:extLst>
            <a:ext uri="{FF2B5EF4-FFF2-40B4-BE49-F238E27FC236}">
              <a16:creationId xmlns:a16="http://schemas.microsoft.com/office/drawing/2014/main" id="{B08D160D-34D5-D17A-391A-8E64C396059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6" name="Text Box 2">
          <a:extLst>
            <a:ext uri="{FF2B5EF4-FFF2-40B4-BE49-F238E27FC236}">
              <a16:creationId xmlns:a16="http://schemas.microsoft.com/office/drawing/2014/main" id="{CB4A90E3-4836-333A-EF88-E08F7DC2DC6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7" name="Text Box 2">
          <a:extLst>
            <a:ext uri="{FF2B5EF4-FFF2-40B4-BE49-F238E27FC236}">
              <a16:creationId xmlns:a16="http://schemas.microsoft.com/office/drawing/2014/main" id="{5C4492B8-F47D-315A-7807-A965A6BAECB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8" name="Text Box 2">
          <a:extLst>
            <a:ext uri="{FF2B5EF4-FFF2-40B4-BE49-F238E27FC236}">
              <a16:creationId xmlns:a16="http://schemas.microsoft.com/office/drawing/2014/main" id="{FF4D53C8-1A1D-A5AD-8B32-989AFE5C310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09" name="Text Box 2">
          <a:extLst>
            <a:ext uri="{FF2B5EF4-FFF2-40B4-BE49-F238E27FC236}">
              <a16:creationId xmlns:a16="http://schemas.microsoft.com/office/drawing/2014/main" id="{059EB795-E0ED-2B6D-7F10-358EEBBBF1A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0" name="Text Box 2">
          <a:extLst>
            <a:ext uri="{FF2B5EF4-FFF2-40B4-BE49-F238E27FC236}">
              <a16:creationId xmlns:a16="http://schemas.microsoft.com/office/drawing/2014/main" id="{A8E3D4C4-B455-5DF4-CFA2-EB9D3D2B151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1" name="Text Box 2">
          <a:extLst>
            <a:ext uri="{FF2B5EF4-FFF2-40B4-BE49-F238E27FC236}">
              <a16:creationId xmlns:a16="http://schemas.microsoft.com/office/drawing/2014/main" id="{9696753C-D257-CC4E-BE71-F802CEA8EF0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2" name="Text Box 2">
          <a:extLst>
            <a:ext uri="{FF2B5EF4-FFF2-40B4-BE49-F238E27FC236}">
              <a16:creationId xmlns:a16="http://schemas.microsoft.com/office/drawing/2014/main" id="{EF056A0C-6107-4599-7200-278B3962217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3" name="Text Box 2">
          <a:extLst>
            <a:ext uri="{FF2B5EF4-FFF2-40B4-BE49-F238E27FC236}">
              <a16:creationId xmlns:a16="http://schemas.microsoft.com/office/drawing/2014/main" id="{CF1D391F-0371-7A24-4056-88129E98FCF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4" name="Text Box 2">
          <a:extLst>
            <a:ext uri="{FF2B5EF4-FFF2-40B4-BE49-F238E27FC236}">
              <a16:creationId xmlns:a16="http://schemas.microsoft.com/office/drawing/2014/main" id="{E2B4FB42-F980-E032-CD37-E17755A8228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5" name="Text Box 2">
          <a:extLst>
            <a:ext uri="{FF2B5EF4-FFF2-40B4-BE49-F238E27FC236}">
              <a16:creationId xmlns:a16="http://schemas.microsoft.com/office/drawing/2014/main" id="{9BE14210-95A0-47AA-6B82-76B01A54CCC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6" name="Text Box 2">
          <a:extLst>
            <a:ext uri="{FF2B5EF4-FFF2-40B4-BE49-F238E27FC236}">
              <a16:creationId xmlns:a16="http://schemas.microsoft.com/office/drawing/2014/main" id="{8829737A-7AF3-24A9-EFA4-864AA9D036F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7" name="Text Box 2">
          <a:extLst>
            <a:ext uri="{FF2B5EF4-FFF2-40B4-BE49-F238E27FC236}">
              <a16:creationId xmlns:a16="http://schemas.microsoft.com/office/drawing/2014/main" id="{3B316C96-B019-8382-A0A6-2A22D7D1568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8" name="Text Box 2">
          <a:extLst>
            <a:ext uri="{FF2B5EF4-FFF2-40B4-BE49-F238E27FC236}">
              <a16:creationId xmlns:a16="http://schemas.microsoft.com/office/drawing/2014/main" id="{075EA411-8DB9-A684-6592-D4DCCDA481B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19" name="Text Box 2">
          <a:extLst>
            <a:ext uri="{FF2B5EF4-FFF2-40B4-BE49-F238E27FC236}">
              <a16:creationId xmlns:a16="http://schemas.microsoft.com/office/drawing/2014/main" id="{113C3ED5-33CB-78BF-D089-1DD80F7614F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0" name="Text Box 2">
          <a:extLst>
            <a:ext uri="{FF2B5EF4-FFF2-40B4-BE49-F238E27FC236}">
              <a16:creationId xmlns:a16="http://schemas.microsoft.com/office/drawing/2014/main" id="{CBB8DAB3-9A7B-80B4-3F26-5B3E6C8F357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1" name="Text Box 2">
          <a:extLst>
            <a:ext uri="{FF2B5EF4-FFF2-40B4-BE49-F238E27FC236}">
              <a16:creationId xmlns:a16="http://schemas.microsoft.com/office/drawing/2014/main" id="{29A3F4E2-73E2-8221-A5D4-1532E8CB1AC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2" name="Text Box 2">
          <a:extLst>
            <a:ext uri="{FF2B5EF4-FFF2-40B4-BE49-F238E27FC236}">
              <a16:creationId xmlns:a16="http://schemas.microsoft.com/office/drawing/2014/main" id="{C5A94A81-9C27-B664-CAAD-63458EBE298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3" name="Text Box 2">
          <a:extLst>
            <a:ext uri="{FF2B5EF4-FFF2-40B4-BE49-F238E27FC236}">
              <a16:creationId xmlns:a16="http://schemas.microsoft.com/office/drawing/2014/main" id="{27DCE1DA-B28D-41A6-B3C6-E38067C03A0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4" name="Text Box 2">
          <a:extLst>
            <a:ext uri="{FF2B5EF4-FFF2-40B4-BE49-F238E27FC236}">
              <a16:creationId xmlns:a16="http://schemas.microsoft.com/office/drawing/2014/main" id="{FA2E43A2-2827-247A-9573-DFF49758CB7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5" name="Text Box 2">
          <a:extLst>
            <a:ext uri="{FF2B5EF4-FFF2-40B4-BE49-F238E27FC236}">
              <a16:creationId xmlns:a16="http://schemas.microsoft.com/office/drawing/2014/main" id="{96E3A9DD-F9F4-F86D-946D-F7AA10B8F45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6" name="Text Box 2">
          <a:extLst>
            <a:ext uri="{FF2B5EF4-FFF2-40B4-BE49-F238E27FC236}">
              <a16:creationId xmlns:a16="http://schemas.microsoft.com/office/drawing/2014/main" id="{22AB8AB1-396C-7AE8-9334-31ACE311D92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7" name="Text Box 2">
          <a:extLst>
            <a:ext uri="{FF2B5EF4-FFF2-40B4-BE49-F238E27FC236}">
              <a16:creationId xmlns:a16="http://schemas.microsoft.com/office/drawing/2014/main" id="{8CD233CC-2B34-B954-836F-38020C419F1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8" name="Text Box 2">
          <a:extLst>
            <a:ext uri="{FF2B5EF4-FFF2-40B4-BE49-F238E27FC236}">
              <a16:creationId xmlns:a16="http://schemas.microsoft.com/office/drawing/2014/main" id="{A20E8529-13F3-D2B4-F302-4A43AF6797C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29" name="Text Box 2">
          <a:extLst>
            <a:ext uri="{FF2B5EF4-FFF2-40B4-BE49-F238E27FC236}">
              <a16:creationId xmlns:a16="http://schemas.microsoft.com/office/drawing/2014/main" id="{E4FEA996-DEE3-572B-DACD-3BE278D0341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0" name="Text Box 2">
          <a:extLst>
            <a:ext uri="{FF2B5EF4-FFF2-40B4-BE49-F238E27FC236}">
              <a16:creationId xmlns:a16="http://schemas.microsoft.com/office/drawing/2014/main" id="{534EEAB5-C64B-2E37-F02C-664E33C9794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1" name="Text Box 2">
          <a:extLst>
            <a:ext uri="{FF2B5EF4-FFF2-40B4-BE49-F238E27FC236}">
              <a16:creationId xmlns:a16="http://schemas.microsoft.com/office/drawing/2014/main" id="{856F439B-A47F-7150-0D6E-851524A9A52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2" name="Text Box 2">
          <a:extLst>
            <a:ext uri="{FF2B5EF4-FFF2-40B4-BE49-F238E27FC236}">
              <a16:creationId xmlns:a16="http://schemas.microsoft.com/office/drawing/2014/main" id="{FE7E08FC-43A4-A0B5-E013-E6299A19966B}"/>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3" name="Text Box 2">
          <a:extLst>
            <a:ext uri="{FF2B5EF4-FFF2-40B4-BE49-F238E27FC236}">
              <a16:creationId xmlns:a16="http://schemas.microsoft.com/office/drawing/2014/main" id="{F026BA29-EF05-108E-DD8E-CEF60437268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4" name="Text Box 2">
          <a:extLst>
            <a:ext uri="{FF2B5EF4-FFF2-40B4-BE49-F238E27FC236}">
              <a16:creationId xmlns:a16="http://schemas.microsoft.com/office/drawing/2014/main" id="{9CD42D24-B0A4-24E2-EB47-D647727C487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5" name="Text Box 2">
          <a:extLst>
            <a:ext uri="{FF2B5EF4-FFF2-40B4-BE49-F238E27FC236}">
              <a16:creationId xmlns:a16="http://schemas.microsoft.com/office/drawing/2014/main" id="{0AC19FBE-59F4-2862-5714-1716DD3C64D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6" name="Text Box 2">
          <a:extLst>
            <a:ext uri="{FF2B5EF4-FFF2-40B4-BE49-F238E27FC236}">
              <a16:creationId xmlns:a16="http://schemas.microsoft.com/office/drawing/2014/main" id="{13D16240-4A01-3832-7386-526692A57D2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7" name="Text Box 2">
          <a:extLst>
            <a:ext uri="{FF2B5EF4-FFF2-40B4-BE49-F238E27FC236}">
              <a16:creationId xmlns:a16="http://schemas.microsoft.com/office/drawing/2014/main" id="{305E9CAA-FB5E-071F-BAC4-30CC02108DE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8" name="Text Box 2">
          <a:extLst>
            <a:ext uri="{FF2B5EF4-FFF2-40B4-BE49-F238E27FC236}">
              <a16:creationId xmlns:a16="http://schemas.microsoft.com/office/drawing/2014/main" id="{82603CFD-3E84-86D5-05D0-C89C422ED88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39" name="Text Box 2">
          <a:extLst>
            <a:ext uri="{FF2B5EF4-FFF2-40B4-BE49-F238E27FC236}">
              <a16:creationId xmlns:a16="http://schemas.microsoft.com/office/drawing/2014/main" id="{A53ECEF8-BC3A-B148-2A5D-D2ED26689DA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0" name="Text Box 2">
          <a:extLst>
            <a:ext uri="{FF2B5EF4-FFF2-40B4-BE49-F238E27FC236}">
              <a16:creationId xmlns:a16="http://schemas.microsoft.com/office/drawing/2014/main" id="{B30FADDA-A853-AE65-CA54-A0DA5144DF2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1" name="Text Box 2">
          <a:extLst>
            <a:ext uri="{FF2B5EF4-FFF2-40B4-BE49-F238E27FC236}">
              <a16:creationId xmlns:a16="http://schemas.microsoft.com/office/drawing/2014/main" id="{1947F240-F77E-59BA-DCE7-0196BC9164E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2" name="Text Box 2">
          <a:extLst>
            <a:ext uri="{FF2B5EF4-FFF2-40B4-BE49-F238E27FC236}">
              <a16:creationId xmlns:a16="http://schemas.microsoft.com/office/drawing/2014/main" id="{382DAA10-7E41-4413-4D9D-1B6F124A7DF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3" name="Text Box 2">
          <a:extLst>
            <a:ext uri="{FF2B5EF4-FFF2-40B4-BE49-F238E27FC236}">
              <a16:creationId xmlns:a16="http://schemas.microsoft.com/office/drawing/2014/main" id="{22D849B4-EC00-72BB-25B2-D0F74FC1121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4" name="Text Box 2">
          <a:extLst>
            <a:ext uri="{FF2B5EF4-FFF2-40B4-BE49-F238E27FC236}">
              <a16:creationId xmlns:a16="http://schemas.microsoft.com/office/drawing/2014/main" id="{3E1BFF77-8590-B221-249A-24BB4371E82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5" name="Text Box 2">
          <a:extLst>
            <a:ext uri="{FF2B5EF4-FFF2-40B4-BE49-F238E27FC236}">
              <a16:creationId xmlns:a16="http://schemas.microsoft.com/office/drawing/2014/main" id="{24B2653B-B76E-AA50-FDF6-5C4C9713F2A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6" name="Text Box 2">
          <a:extLst>
            <a:ext uri="{FF2B5EF4-FFF2-40B4-BE49-F238E27FC236}">
              <a16:creationId xmlns:a16="http://schemas.microsoft.com/office/drawing/2014/main" id="{A1C8FB9D-C3BD-F872-9FA8-43755C1240C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7" name="Text Box 2">
          <a:extLst>
            <a:ext uri="{FF2B5EF4-FFF2-40B4-BE49-F238E27FC236}">
              <a16:creationId xmlns:a16="http://schemas.microsoft.com/office/drawing/2014/main" id="{9ECE6CE3-9318-DD86-68EC-9BFC5E3B644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8" name="Text Box 2">
          <a:extLst>
            <a:ext uri="{FF2B5EF4-FFF2-40B4-BE49-F238E27FC236}">
              <a16:creationId xmlns:a16="http://schemas.microsoft.com/office/drawing/2014/main" id="{179699DD-2EC3-1963-3252-9F8E8339C39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49" name="Text Box 2">
          <a:extLst>
            <a:ext uri="{FF2B5EF4-FFF2-40B4-BE49-F238E27FC236}">
              <a16:creationId xmlns:a16="http://schemas.microsoft.com/office/drawing/2014/main" id="{DAF69C40-2A6A-99FE-59D2-C24675E21F9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0" name="Text Box 2">
          <a:extLst>
            <a:ext uri="{FF2B5EF4-FFF2-40B4-BE49-F238E27FC236}">
              <a16:creationId xmlns:a16="http://schemas.microsoft.com/office/drawing/2014/main" id="{E681125E-9CAD-9600-A1E6-223C1C1C461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1" name="Text Box 2">
          <a:extLst>
            <a:ext uri="{FF2B5EF4-FFF2-40B4-BE49-F238E27FC236}">
              <a16:creationId xmlns:a16="http://schemas.microsoft.com/office/drawing/2014/main" id="{836C1065-1F7E-D2E2-CBD7-02A94A44AC0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2" name="Text Box 2">
          <a:extLst>
            <a:ext uri="{FF2B5EF4-FFF2-40B4-BE49-F238E27FC236}">
              <a16:creationId xmlns:a16="http://schemas.microsoft.com/office/drawing/2014/main" id="{FCCF708F-4823-C30F-45B6-39DB817B312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3" name="Text Box 2">
          <a:extLst>
            <a:ext uri="{FF2B5EF4-FFF2-40B4-BE49-F238E27FC236}">
              <a16:creationId xmlns:a16="http://schemas.microsoft.com/office/drawing/2014/main" id="{A7E10179-6B82-D880-C23D-B021FB13968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4" name="Text Box 2">
          <a:extLst>
            <a:ext uri="{FF2B5EF4-FFF2-40B4-BE49-F238E27FC236}">
              <a16:creationId xmlns:a16="http://schemas.microsoft.com/office/drawing/2014/main" id="{0EA8F563-5F25-321B-4F03-9CBE81E6F0D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5" name="Text Box 2">
          <a:extLst>
            <a:ext uri="{FF2B5EF4-FFF2-40B4-BE49-F238E27FC236}">
              <a16:creationId xmlns:a16="http://schemas.microsoft.com/office/drawing/2014/main" id="{8C03644C-28FC-E462-8B18-112A4E6C1C8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6" name="Text Box 2">
          <a:extLst>
            <a:ext uri="{FF2B5EF4-FFF2-40B4-BE49-F238E27FC236}">
              <a16:creationId xmlns:a16="http://schemas.microsoft.com/office/drawing/2014/main" id="{6DD3A6DD-7262-9E5D-B3FE-894504F8E7A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7" name="Text Box 2">
          <a:extLst>
            <a:ext uri="{FF2B5EF4-FFF2-40B4-BE49-F238E27FC236}">
              <a16:creationId xmlns:a16="http://schemas.microsoft.com/office/drawing/2014/main" id="{5DE0C852-25A7-D961-DAE3-F4D0FC43401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8" name="Text Box 2">
          <a:extLst>
            <a:ext uri="{FF2B5EF4-FFF2-40B4-BE49-F238E27FC236}">
              <a16:creationId xmlns:a16="http://schemas.microsoft.com/office/drawing/2014/main" id="{3A3796A8-D330-4D8E-AB3C-0A92D7EB7E0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59" name="Text Box 2">
          <a:extLst>
            <a:ext uri="{FF2B5EF4-FFF2-40B4-BE49-F238E27FC236}">
              <a16:creationId xmlns:a16="http://schemas.microsoft.com/office/drawing/2014/main" id="{64DA748D-30A0-CA52-E60D-9375E3492BF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0" name="Text Box 2">
          <a:extLst>
            <a:ext uri="{FF2B5EF4-FFF2-40B4-BE49-F238E27FC236}">
              <a16:creationId xmlns:a16="http://schemas.microsoft.com/office/drawing/2014/main" id="{738E59F6-4536-D462-DEC9-95BF5F1FB49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1" name="Text Box 2">
          <a:extLst>
            <a:ext uri="{FF2B5EF4-FFF2-40B4-BE49-F238E27FC236}">
              <a16:creationId xmlns:a16="http://schemas.microsoft.com/office/drawing/2014/main" id="{5D291470-951E-16FE-7556-7280AA458C3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2" name="Text Box 2">
          <a:extLst>
            <a:ext uri="{FF2B5EF4-FFF2-40B4-BE49-F238E27FC236}">
              <a16:creationId xmlns:a16="http://schemas.microsoft.com/office/drawing/2014/main" id="{05D3591C-BC85-2404-2752-7E5CBF91958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3" name="Text Box 2">
          <a:extLst>
            <a:ext uri="{FF2B5EF4-FFF2-40B4-BE49-F238E27FC236}">
              <a16:creationId xmlns:a16="http://schemas.microsoft.com/office/drawing/2014/main" id="{D3231ADD-4527-B4AF-EEDE-C65E04008EE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4" name="Text Box 2">
          <a:extLst>
            <a:ext uri="{FF2B5EF4-FFF2-40B4-BE49-F238E27FC236}">
              <a16:creationId xmlns:a16="http://schemas.microsoft.com/office/drawing/2014/main" id="{7F166C74-6E21-D592-8401-E80DC57C901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5" name="Text Box 2">
          <a:extLst>
            <a:ext uri="{FF2B5EF4-FFF2-40B4-BE49-F238E27FC236}">
              <a16:creationId xmlns:a16="http://schemas.microsoft.com/office/drawing/2014/main" id="{AA64C50B-032F-BAEA-670D-734B379C8F1B}"/>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6" name="Text Box 2">
          <a:extLst>
            <a:ext uri="{FF2B5EF4-FFF2-40B4-BE49-F238E27FC236}">
              <a16:creationId xmlns:a16="http://schemas.microsoft.com/office/drawing/2014/main" id="{4D215F70-4564-7F94-E1A5-0CD2442C94E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7" name="Text Box 2">
          <a:extLst>
            <a:ext uri="{FF2B5EF4-FFF2-40B4-BE49-F238E27FC236}">
              <a16:creationId xmlns:a16="http://schemas.microsoft.com/office/drawing/2014/main" id="{1AD5C4A1-356F-334E-0592-91A7C54101A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8" name="Text Box 2">
          <a:extLst>
            <a:ext uri="{FF2B5EF4-FFF2-40B4-BE49-F238E27FC236}">
              <a16:creationId xmlns:a16="http://schemas.microsoft.com/office/drawing/2014/main" id="{0200BECE-5B61-E441-DC96-A039973727E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69" name="Text Box 2">
          <a:extLst>
            <a:ext uri="{FF2B5EF4-FFF2-40B4-BE49-F238E27FC236}">
              <a16:creationId xmlns:a16="http://schemas.microsoft.com/office/drawing/2014/main" id="{C39579FC-E612-9058-FA60-AAEC71715BB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0" name="Text Box 2">
          <a:extLst>
            <a:ext uri="{FF2B5EF4-FFF2-40B4-BE49-F238E27FC236}">
              <a16:creationId xmlns:a16="http://schemas.microsoft.com/office/drawing/2014/main" id="{75AC463A-E70F-4842-0A1D-69ED3E99F6A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1" name="Text Box 2">
          <a:extLst>
            <a:ext uri="{FF2B5EF4-FFF2-40B4-BE49-F238E27FC236}">
              <a16:creationId xmlns:a16="http://schemas.microsoft.com/office/drawing/2014/main" id="{70F42DE7-4D93-FF6F-8AF9-74CFEB59214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2" name="Text Box 2">
          <a:extLst>
            <a:ext uri="{FF2B5EF4-FFF2-40B4-BE49-F238E27FC236}">
              <a16:creationId xmlns:a16="http://schemas.microsoft.com/office/drawing/2014/main" id="{D80B09C0-38CB-E0CF-D6FF-EEE59DB67C5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3" name="Text Box 2">
          <a:extLst>
            <a:ext uri="{FF2B5EF4-FFF2-40B4-BE49-F238E27FC236}">
              <a16:creationId xmlns:a16="http://schemas.microsoft.com/office/drawing/2014/main" id="{EC89FF51-D447-D914-CAA0-1625DBFF266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4" name="Text Box 2">
          <a:extLst>
            <a:ext uri="{FF2B5EF4-FFF2-40B4-BE49-F238E27FC236}">
              <a16:creationId xmlns:a16="http://schemas.microsoft.com/office/drawing/2014/main" id="{1C2B743C-CD9C-0023-D43C-92ED3BCA34F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5" name="Text Box 2">
          <a:extLst>
            <a:ext uri="{FF2B5EF4-FFF2-40B4-BE49-F238E27FC236}">
              <a16:creationId xmlns:a16="http://schemas.microsoft.com/office/drawing/2014/main" id="{AD44D365-8386-C09F-EB63-9FE32BA6410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6" name="Text Box 2">
          <a:extLst>
            <a:ext uri="{FF2B5EF4-FFF2-40B4-BE49-F238E27FC236}">
              <a16:creationId xmlns:a16="http://schemas.microsoft.com/office/drawing/2014/main" id="{CCE4B1FA-5E91-3B2A-7AD2-4E74F334D5E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7" name="Text Box 2">
          <a:extLst>
            <a:ext uri="{FF2B5EF4-FFF2-40B4-BE49-F238E27FC236}">
              <a16:creationId xmlns:a16="http://schemas.microsoft.com/office/drawing/2014/main" id="{79D0EB44-B322-E88E-5903-7746290001E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8" name="Text Box 2">
          <a:extLst>
            <a:ext uri="{FF2B5EF4-FFF2-40B4-BE49-F238E27FC236}">
              <a16:creationId xmlns:a16="http://schemas.microsoft.com/office/drawing/2014/main" id="{FBCA1330-4E56-5D48-7500-6EEBEF579E6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79" name="Text Box 2">
          <a:extLst>
            <a:ext uri="{FF2B5EF4-FFF2-40B4-BE49-F238E27FC236}">
              <a16:creationId xmlns:a16="http://schemas.microsoft.com/office/drawing/2014/main" id="{74329995-0527-05A5-9C34-FCD43222962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0" name="Text Box 2">
          <a:extLst>
            <a:ext uri="{FF2B5EF4-FFF2-40B4-BE49-F238E27FC236}">
              <a16:creationId xmlns:a16="http://schemas.microsoft.com/office/drawing/2014/main" id="{597BD9FE-D9F8-8255-2A7D-244984B71B9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1" name="Text Box 2">
          <a:extLst>
            <a:ext uri="{FF2B5EF4-FFF2-40B4-BE49-F238E27FC236}">
              <a16:creationId xmlns:a16="http://schemas.microsoft.com/office/drawing/2014/main" id="{B9841FC7-99CC-3F1A-8B62-7FFE1625A09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2" name="Text Box 2">
          <a:extLst>
            <a:ext uri="{FF2B5EF4-FFF2-40B4-BE49-F238E27FC236}">
              <a16:creationId xmlns:a16="http://schemas.microsoft.com/office/drawing/2014/main" id="{D172A0AB-DB3C-EC8F-B5CD-6A6F0190483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3" name="Text Box 2">
          <a:extLst>
            <a:ext uri="{FF2B5EF4-FFF2-40B4-BE49-F238E27FC236}">
              <a16:creationId xmlns:a16="http://schemas.microsoft.com/office/drawing/2014/main" id="{A8D4D7B5-1523-3A42-0521-C2D9D8DF78E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4" name="Text Box 2">
          <a:extLst>
            <a:ext uri="{FF2B5EF4-FFF2-40B4-BE49-F238E27FC236}">
              <a16:creationId xmlns:a16="http://schemas.microsoft.com/office/drawing/2014/main" id="{A9BC4469-1288-AE28-6EB2-5A85FEA251E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5" name="Text Box 2">
          <a:extLst>
            <a:ext uri="{FF2B5EF4-FFF2-40B4-BE49-F238E27FC236}">
              <a16:creationId xmlns:a16="http://schemas.microsoft.com/office/drawing/2014/main" id="{727A7ACA-0ED5-3345-6A28-7E9476ADE8AF}"/>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6" name="Text Box 2">
          <a:extLst>
            <a:ext uri="{FF2B5EF4-FFF2-40B4-BE49-F238E27FC236}">
              <a16:creationId xmlns:a16="http://schemas.microsoft.com/office/drawing/2014/main" id="{34C4B949-811D-B22D-367D-E3AE3D09542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7" name="Text Box 2">
          <a:extLst>
            <a:ext uri="{FF2B5EF4-FFF2-40B4-BE49-F238E27FC236}">
              <a16:creationId xmlns:a16="http://schemas.microsoft.com/office/drawing/2014/main" id="{0532BCD7-865F-81CB-27AA-788FE3BFA80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8" name="Text Box 2">
          <a:extLst>
            <a:ext uri="{FF2B5EF4-FFF2-40B4-BE49-F238E27FC236}">
              <a16:creationId xmlns:a16="http://schemas.microsoft.com/office/drawing/2014/main" id="{F697353C-2D6E-8E23-493A-F967EDDDD747}"/>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89" name="Text Box 2">
          <a:extLst>
            <a:ext uri="{FF2B5EF4-FFF2-40B4-BE49-F238E27FC236}">
              <a16:creationId xmlns:a16="http://schemas.microsoft.com/office/drawing/2014/main" id="{76F8B65E-00B9-6568-0131-C2C4A03CD97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0" name="Text Box 2">
          <a:extLst>
            <a:ext uri="{FF2B5EF4-FFF2-40B4-BE49-F238E27FC236}">
              <a16:creationId xmlns:a16="http://schemas.microsoft.com/office/drawing/2014/main" id="{16EFBC32-E348-9767-CE77-99E9241D981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1" name="Text Box 2">
          <a:extLst>
            <a:ext uri="{FF2B5EF4-FFF2-40B4-BE49-F238E27FC236}">
              <a16:creationId xmlns:a16="http://schemas.microsoft.com/office/drawing/2014/main" id="{590871AE-39D9-B766-EA45-880C0F9AC5C1}"/>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2" name="Text Box 2">
          <a:extLst>
            <a:ext uri="{FF2B5EF4-FFF2-40B4-BE49-F238E27FC236}">
              <a16:creationId xmlns:a16="http://schemas.microsoft.com/office/drawing/2014/main" id="{17ED0C73-7BC2-DE47-6B25-039CFFEC841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3" name="Text Box 2">
          <a:extLst>
            <a:ext uri="{FF2B5EF4-FFF2-40B4-BE49-F238E27FC236}">
              <a16:creationId xmlns:a16="http://schemas.microsoft.com/office/drawing/2014/main" id="{06011558-3337-D1AA-4489-D8AEE3DCFE63}"/>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4" name="Text Box 2">
          <a:extLst>
            <a:ext uri="{FF2B5EF4-FFF2-40B4-BE49-F238E27FC236}">
              <a16:creationId xmlns:a16="http://schemas.microsoft.com/office/drawing/2014/main" id="{21D04372-EC99-D608-E66C-9FA8BCE784F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5" name="Text Box 2">
          <a:extLst>
            <a:ext uri="{FF2B5EF4-FFF2-40B4-BE49-F238E27FC236}">
              <a16:creationId xmlns:a16="http://schemas.microsoft.com/office/drawing/2014/main" id="{111D62B3-1FF4-7250-D43D-69BBF6F57555}"/>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6" name="Text Box 2">
          <a:extLst>
            <a:ext uri="{FF2B5EF4-FFF2-40B4-BE49-F238E27FC236}">
              <a16:creationId xmlns:a16="http://schemas.microsoft.com/office/drawing/2014/main" id="{E3E1821F-BC3D-D870-22E6-D642F4EE2900}"/>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7" name="Text Box 2">
          <a:extLst>
            <a:ext uri="{FF2B5EF4-FFF2-40B4-BE49-F238E27FC236}">
              <a16:creationId xmlns:a16="http://schemas.microsoft.com/office/drawing/2014/main" id="{2887ECBF-E3BA-1F99-4952-3B96969DC4EE}"/>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8" name="Text Box 2">
          <a:extLst>
            <a:ext uri="{FF2B5EF4-FFF2-40B4-BE49-F238E27FC236}">
              <a16:creationId xmlns:a16="http://schemas.microsoft.com/office/drawing/2014/main" id="{54615E73-4114-DB3C-7F88-5A5FF2E3F4F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8999" name="Text Box 2">
          <a:extLst>
            <a:ext uri="{FF2B5EF4-FFF2-40B4-BE49-F238E27FC236}">
              <a16:creationId xmlns:a16="http://schemas.microsoft.com/office/drawing/2014/main" id="{A0DBDC05-E7D7-0948-73AE-8DF616AF903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0" name="Text Box 2">
          <a:extLst>
            <a:ext uri="{FF2B5EF4-FFF2-40B4-BE49-F238E27FC236}">
              <a16:creationId xmlns:a16="http://schemas.microsoft.com/office/drawing/2014/main" id="{8AB61406-2D95-F928-8E97-95D8B3AFE3B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1" name="Text Box 2">
          <a:extLst>
            <a:ext uri="{FF2B5EF4-FFF2-40B4-BE49-F238E27FC236}">
              <a16:creationId xmlns:a16="http://schemas.microsoft.com/office/drawing/2014/main" id="{633724EC-62DF-B89C-E636-08B1B48AEF7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2" name="Text Box 2">
          <a:extLst>
            <a:ext uri="{FF2B5EF4-FFF2-40B4-BE49-F238E27FC236}">
              <a16:creationId xmlns:a16="http://schemas.microsoft.com/office/drawing/2014/main" id="{FE3173B6-14C1-4A02-9205-AF0B55220E92}"/>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3" name="Text Box 2">
          <a:extLst>
            <a:ext uri="{FF2B5EF4-FFF2-40B4-BE49-F238E27FC236}">
              <a16:creationId xmlns:a16="http://schemas.microsoft.com/office/drawing/2014/main" id="{74EE9588-88D2-ADEB-10A9-E576FB45B638}"/>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4" name="Text Box 2">
          <a:extLst>
            <a:ext uri="{FF2B5EF4-FFF2-40B4-BE49-F238E27FC236}">
              <a16:creationId xmlns:a16="http://schemas.microsoft.com/office/drawing/2014/main" id="{FB66D287-3A93-DAE5-D4FA-976CB7CD41EA}"/>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5" name="Text Box 2">
          <a:extLst>
            <a:ext uri="{FF2B5EF4-FFF2-40B4-BE49-F238E27FC236}">
              <a16:creationId xmlns:a16="http://schemas.microsoft.com/office/drawing/2014/main" id="{B9076B6A-8C34-9EB5-3B0D-838F3A513679}"/>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6" name="Text Box 2">
          <a:extLst>
            <a:ext uri="{FF2B5EF4-FFF2-40B4-BE49-F238E27FC236}">
              <a16:creationId xmlns:a16="http://schemas.microsoft.com/office/drawing/2014/main" id="{AE33D51E-7AD7-2D20-D0DC-89D3DB4218F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7" name="Text Box 2">
          <a:extLst>
            <a:ext uri="{FF2B5EF4-FFF2-40B4-BE49-F238E27FC236}">
              <a16:creationId xmlns:a16="http://schemas.microsoft.com/office/drawing/2014/main" id="{4DF3ECDF-8BD6-AAB6-2853-0E3EFA0870B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8" name="Text Box 2">
          <a:extLst>
            <a:ext uri="{FF2B5EF4-FFF2-40B4-BE49-F238E27FC236}">
              <a16:creationId xmlns:a16="http://schemas.microsoft.com/office/drawing/2014/main" id="{2D27E46B-C500-92AB-E578-B3DBD9B7418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09" name="Text Box 2">
          <a:extLst>
            <a:ext uri="{FF2B5EF4-FFF2-40B4-BE49-F238E27FC236}">
              <a16:creationId xmlns:a16="http://schemas.microsoft.com/office/drawing/2014/main" id="{6BD40367-0072-CAB3-410F-757B3640F6C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10" name="Text Box 2">
          <a:extLst>
            <a:ext uri="{FF2B5EF4-FFF2-40B4-BE49-F238E27FC236}">
              <a16:creationId xmlns:a16="http://schemas.microsoft.com/office/drawing/2014/main" id="{6D05AD6D-78D9-B548-8542-AE35446EACAC}"/>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11" name="Text Box 2">
          <a:extLst>
            <a:ext uri="{FF2B5EF4-FFF2-40B4-BE49-F238E27FC236}">
              <a16:creationId xmlns:a16="http://schemas.microsoft.com/office/drawing/2014/main" id="{90ACCB5A-A407-A1D0-2CB1-3877F2C64986}"/>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12" name="Text Box 2">
          <a:extLst>
            <a:ext uri="{FF2B5EF4-FFF2-40B4-BE49-F238E27FC236}">
              <a16:creationId xmlns:a16="http://schemas.microsoft.com/office/drawing/2014/main" id="{2BE0E562-7D02-EBF9-01BE-E3996032F87D}"/>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866775</xdr:colOff>
      <xdr:row>28</xdr:row>
      <xdr:rowOff>0</xdr:rowOff>
    </xdr:from>
    <xdr:to>
      <xdr:col>2</xdr:col>
      <xdr:colOff>876300</xdr:colOff>
      <xdr:row>29</xdr:row>
      <xdr:rowOff>9525</xdr:rowOff>
    </xdr:to>
    <xdr:sp macro="" textlink="">
      <xdr:nvSpPr>
        <xdr:cNvPr id="1389013" name="Text Box 2">
          <a:extLst>
            <a:ext uri="{FF2B5EF4-FFF2-40B4-BE49-F238E27FC236}">
              <a16:creationId xmlns:a16="http://schemas.microsoft.com/office/drawing/2014/main" id="{ADEAE826-1AFC-8292-38E5-6AA66691A534}"/>
            </a:ext>
          </a:extLst>
        </xdr:cNvPr>
        <xdr:cNvSpPr txBox="1">
          <a:spLocks noChangeArrowheads="1"/>
        </xdr:cNvSpPr>
      </xdr:nvSpPr>
      <xdr:spPr bwMode="auto">
        <a:xfrm>
          <a:off x="2124075" y="12020550"/>
          <a:ext cx="95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695325</xdr:colOff>
      <xdr:row>37</xdr:row>
      <xdr:rowOff>0</xdr:rowOff>
    </xdr:from>
    <xdr:to>
      <xdr:col>2</xdr:col>
      <xdr:colOff>704850</xdr:colOff>
      <xdr:row>37</xdr:row>
      <xdr:rowOff>180975</xdr:rowOff>
    </xdr:to>
    <xdr:sp macro="" textlink="">
      <xdr:nvSpPr>
        <xdr:cNvPr id="1389745" name="Text Box 2">
          <a:extLst>
            <a:ext uri="{FF2B5EF4-FFF2-40B4-BE49-F238E27FC236}">
              <a16:creationId xmlns:a16="http://schemas.microsoft.com/office/drawing/2014/main" id="{8E40D3AF-7D0B-89A9-1671-7FBB9C1E830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46" name="Text Box 2">
          <a:extLst>
            <a:ext uri="{FF2B5EF4-FFF2-40B4-BE49-F238E27FC236}">
              <a16:creationId xmlns:a16="http://schemas.microsoft.com/office/drawing/2014/main" id="{FF3BE809-3D31-1ABC-5751-4D80A42F2DE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47" name="Text Box 2">
          <a:extLst>
            <a:ext uri="{FF2B5EF4-FFF2-40B4-BE49-F238E27FC236}">
              <a16:creationId xmlns:a16="http://schemas.microsoft.com/office/drawing/2014/main" id="{F5F53B14-C01B-9962-D655-66446B25562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48" name="Text Box 2">
          <a:extLst>
            <a:ext uri="{FF2B5EF4-FFF2-40B4-BE49-F238E27FC236}">
              <a16:creationId xmlns:a16="http://schemas.microsoft.com/office/drawing/2014/main" id="{D4950D61-66AF-4CD1-0A8B-5608E658E41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49" name="Text Box 2">
          <a:extLst>
            <a:ext uri="{FF2B5EF4-FFF2-40B4-BE49-F238E27FC236}">
              <a16:creationId xmlns:a16="http://schemas.microsoft.com/office/drawing/2014/main" id="{581EC5FF-9B41-3FCD-4B03-8E8B4068272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0" name="Text Box 2">
          <a:extLst>
            <a:ext uri="{FF2B5EF4-FFF2-40B4-BE49-F238E27FC236}">
              <a16:creationId xmlns:a16="http://schemas.microsoft.com/office/drawing/2014/main" id="{F879D6A1-E38C-818F-D226-72BF4EE5140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1" name="Text Box 2">
          <a:extLst>
            <a:ext uri="{FF2B5EF4-FFF2-40B4-BE49-F238E27FC236}">
              <a16:creationId xmlns:a16="http://schemas.microsoft.com/office/drawing/2014/main" id="{3592088C-A5DE-5C3D-D49E-0662024450A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2" name="Text Box 2">
          <a:extLst>
            <a:ext uri="{FF2B5EF4-FFF2-40B4-BE49-F238E27FC236}">
              <a16:creationId xmlns:a16="http://schemas.microsoft.com/office/drawing/2014/main" id="{AE676C28-D091-0C89-D4BA-2DACCE0ED6C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3" name="Text Box 2">
          <a:extLst>
            <a:ext uri="{FF2B5EF4-FFF2-40B4-BE49-F238E27FC236}">
              <a16:creationId xmlns:a16="http://schemas.microsoft.com/office/drawing/2014/main" id="{67E93209-F64B-4C2B-3568-47FA76B7B30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4" name="Text Box 2">
          <a:extLst>
            <a:ext uri="{FF2B5EF4-FFF2-40B4-BE49-F238E27FC236}">
              <a16:creationId xmlns:a16="http://schemas.microsoft.com/office/drawing/2014/main" id="{F502764B-6CEC-8E34-4D73-A89C5CFA8F7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5" name="Text Box 2">
          <a:extLst>
            <a:ext uri="{FF2B5EF4-FFF2-40B4-BE49-F238E27FC236}">
              <a16:creationId xmlns:a16="http://schemas.microsoft.com/office/drawing/2014/main" id="{A42335EC-4B93-0022-26ED-C61C76DB58C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6" name="Text Box 2">
          <a:extLst>
            <a:ext uri="{FF2B5EF4-FFF2-40B4-BE49-F238E27FC236}">
              <a16:creationId xmlns:a16="http://schemas.microsoft.com/office/drawing/2014/main" id="{070A02DE-6E0C-6479-EA13-9DAAB782A12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7" name="Text Box 2">
          <a:extLst>
            <a:ext uri="{FF2B5EF4-FFF2-40B4-BE49-F238E27FC236}">
              <a16:creationId xmlns:a16="http://schemas.microsoft.com/office/drawing/2014/main" id="{F4BB7FC5-89C3-2395-C9F7-16B58215ADB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8" name="Text Box 2">
          <a:extLst>
            <a:ext uri="{FF2B5EF4-FFF2-40B4-BE49-F238E27FC236}">
              <a16:creationId xmlns:a16="http://schemas.microsoft.com/office/drawing/2014/main" id="{8B04F54A-3CB5-D9DC-C1AD-536D9FFFD66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59" name="Text Box 2">
          <a:extLst>
            <a:ext uri="{FF2B5EF4-FFF2-40B4-BE49-F238E27FC236}">
              <a16:creationId xmlns:a16="http://schemas.microsoft.com/office/drawing/2014/main" id="{6B6E8C28-80C8-F214-84E2-BCA5B53D1C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0" name="Text Box 2">
          <a:extLst>
            <a:ext uri="{FF2B5EF4-FFF2-40B4-BE49-F238E27FC236}">
              <a16:creationId xmlns:a16="http://schemas.microsoft.com/office/drawing/2014/main" id="{DBA5515B-60A2-1599-C0BF-FA588E6500C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1" name="Text Box 2">
          <a:extLst>
            <a:ext uri="{FF2B5EF4-FFF2-40B4-BE49-F238E27FC236}">
              <a16:creationId xmlns:a16="http://schemas.microsoft.com/office/drawing/2014/main" id="{AAB23572-6B42-B4B7-6A69-D3C4A5FA5EC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2" name="Text Box 2">
          <a:extLst>
            <a:ext uri="{FF2B5EF4-FFF2-40B4-BE49-F238E27FC236}">
              <a16:creationId xmlns:a16="http://schemas.microsoft.com/office/drawing/2014/main" id="{020A38D2-AE23-2E13-F8BB-475A24CD4EA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3" name="Text Box 2">
          <a:extLst>
            <a:ext uri="{FF2B5EF4-FFF2-40B4-BE49-F238E27FC236}">
              <a16:creationId xmlns:a16="http://schemas.microsoft.com/office/drawing/2014/main" id="{F26F9631-318E-AC18-4897-A26AC228429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4" name="Text Box 2">
          <a:extLst>
            <a:ext uri="{FF2B5EF4-FFF2-40B4-BE49-F238E27FC236}">
              <a16:creationId xmlns:a16="http://schemas.microsoft.com/office/drawing/2014/main" id="{4A4B4592-ED42-F647-C4BA-617EB2571D1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5" name="Text Box 2">
          <a:extLst>
            <a:ext uri="{FF2B5EF4-FFF2-40B4-BE49-F238E27FC236}">
              <a16:creationId xmlns:a16="http://schemas.microsoft.com/office/drawing/2014/main" id="{A998A259-570F-E646-B674-799A373102D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6" name="Text Box 2">
          <a:extLst>
            <a:ext uri="{FF2B5EF4-FFF2-40B4-BE49-F238E27FC236}">
              <a16:creationId xmlns:a16="http://schemas.microsoft.com/office/drawing/2014/main" id="{A21543E6-5634-83D7-9786-595ECA377A1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7" name="Text Box 2">
          <a:extLst>
            <a:ext uri="{FF2B5EF4-FFF2-40B4-BE49-F238E27FC236}">
              <a16:creationId xmlns:a16="http://schemas.microsoft.com/office/drawing/2014/main" id="{5D42EA02-E994-C28E-A33E-F48766B36A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8" name="Text Box 2">
          <a:extLst>
            <a:ext uri="{FF2B5EF4-FFF2-40B4-BE49-F238E27FC236}">
              <a16:creationId xmlns:a16="http://schemas.microsoft.com/office/drawing/2014/main" id="{9302B97C-A077-9D41-8286-79B456370D8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69" name="Text Box 2">
          <a:extLst>
            <a:ext uri="{FF2B5EF4-FFF2-40B4-BE49-F238E27FC236}">
              <a16:creationId xmlns:a16="http://schemas.microsoft.com/office/drawing/2014/main" id="{CCE89612-69BD-AA56-93DD-DC72551C7B4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0" name="Text Box 2">
          <a:extLst>
            <a:ext uri="{FF2B5EF4-FFF2-40B4-BE49-F238E27FC236}">
              <a16:creationId xmlns:a16="http://schemas.microsoft.com/office/drawing/2014/main" id="{88812546-5D16-DB69-8A31-F4097770845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1" name="Text Box 2">
          <a:extLst>
            <a:ext uri="{FF2B5EF4-FFF2-40B4-BE49-F238E27FC236}">
              <a16:creationId xmlns:a16="http://schemas.microsoft.com/office/drawing/2014/main" id="{71D16380-0926-501E-6930-CD28EB5959F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2" name="Text Box 2">
          <a:extLst>
            <a:ext uri="{FF2B5EF4-FFF2-40B4-BE49-F238E27FC236}">
              <a16:creationId xmlns:a16="http://schemas.microsoft.com/office/drawing/2014/main" id="{857ED1AF-3E5E-18B3-B2A6-4F917FAD29C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3" name="Text Box 2">
          <a:extLst>
            <a:ext uri="{FF2B5EF4-FFF2-40B4-BE49-F238E27FC236}">
              <a16:creationId xmlns:a16="http://schemas.microsoft.com/office/drawing/2014/main" id="{32A881B3-CF46-3497-1BCC-D13A61B4D36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4" name="Text Box 2">
          <a:extLst>
            <a:ext uri="{FF2B5EF4-FFF2-40B4-BE49-F238E27FC236}">
              <a16:creationId xmlns:a16="http://schemas.microsoft.com/office/drawing/2014/main" id="{89AE9A74-FDF8-4B0C-A28F-313D11BCB3A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5" name="Text Box 2">
          <a:extLst>
            <a:ext uri="{FF2B5EF4-FFF2-40B4-BE49-F238E27FC236}">
              <a16:creationId xmlns:a16="http://schemas.microsoft.com/office/drawing/2014/main" id="{4D5EE7AF-3103-1236-8C65-0A6FC600057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6" name="Text Box 2">
          <a:extLst>
            <a:ext uri="{FF2B5EF4-FFF2-40B4-BE49-F238E27FC236}">
              <a16:creationId xmlns:a16="http://schemas.microsoft.com/office/drawing/2014/main" id="{DA15184E-65F1-9A07-27ED-6CE2A6F7D18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7" name="Text Box 2">
          <a:extLst>
            <a:ext uri="{FF2B5EF4-FFF2-40B4-BE49-F238E27FC236}">
              <a16:creationId xmlns:a16="http://schemas.microsoft.com/office/drawing/2014/main" id="{892D65BA-1772-339D-9C0F-002CB1CDC52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8" name="Text Box 2">
          <a:extLst>
            <a:ext uri="{FF2B5EF4-FFF2-40B4-BE49-F238E27FC236}">
              <a16:creationId xmlns:a16="http://schemas.microsoft.com/office/drawing/2014/main" id="{32B753FC-009E-0759-8F3A-BC7F3FCA780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79" name="Text Box 2">
          <a:extLst>
            <a:ext uri="{FF2B5EF4-FFF2-40B4-BE49-F238E27FC236}">
              <a16:creationId xmlns:a16="http://schemas.microsoft.com/office/drawing/2014/main" id="{3288EA7D-FA26-BE26-C226-94FC8342338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0" name="Text Box 2">
          <a:extLst>
            <a:ext uri="{FF2B5EF4-FFF2-40B4-BE49-F238E27FC236}">
              <a16:creationId xmlns:a16="http://schemas.microsoft.com/office/drawing/2014/main" id="{CB4CC603-010B-E49A-77FC-6351BA7292F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1" name="Text Box 2">
          <a:extLst>
            <a:ext uri="{FF2B5EF4-FFF2-40B4-BE49-F238E27FC236}">
              <a16:creationId xmlns:a16="http://schemas.microsoft.com/office/drawing/2014/main" id="{7042674A-2E70-DDBA-C68C-E79C1C03377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2" name="Text Box 2">
          <a:extLst>
            <a:ext uri="{FF2B5EF4-FFF2-40B4-BE49-F238E27FC236}">
              <a16:creationId xmlns:a16="http://schemas.microsoft.com/office/drawing/2014/main" id="{0AE4F5D2-7AF8-B085-F4B4-5F45C084150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3" name="Text Box 2">
          <a:extLst>
            <a:ext uri="{FF2B5EF4-FFF2-40B4-BE49-F238E27FC236}">
              <a16:creationId xmlns:a16="http://schemas.microsoft.com/office/drawing/2014/main" id="{AC0E500F-CADF-A151-DB74-10444EF12F4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4" name="Text Box 2">
          <a:extLst>
            <a:ext uri="{FF2B5EF4-FFF2-40B4-BE49-F238E27FC236}">
              <a16:creationId xmlns:a16="http://schemas.microsoft.com/office/drawing/2014/main" id="{B740C0F0-8EE4-282D-FF5A-2054446A290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5" name="Text Box 2">
          <a:extLst>
            <a:ext uri="{FF2B5EF4-FFF2-40B4-BE49-F238E27FC236}">
              <a16:creationId xmlns:a16="http://schemas.microsoft.com/office/drawing/2014/main" id="{B34E6ED7-C0BA-B680-A519-437AB535B74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6" name="Text Box 2">
          <a:extLst>
            <a:ext uri="{FF2B5EF4-FFF2-40B4-BE49-F238E27FC236}">
              <a16:creationId xmlns:a16="http://schemas.microsoft.com/office/drawing/2014/main" id="{0A1EBEF3-95E2-516C-0457-1137CF1C688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7" name="Text Box 2">
          <a:extLst>
            <a:ext uri="{FF2B5EF4-FFF2-40B4-BE49-F238E27FC236}">
              <a16:creationId xmlns:a16="http://schemas.microsoft.com/office/drawing/2014/main" id="{3F66030D-0E8A-1D15-8871-B4591BA3EA3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8" name="Text Box 2">
          <a:extLst>
            <a:ext uri="{FF2B5EF4-FFF2-40B4-BE49-F238E27FC236}">
              <a16:creationId xmlns:a16="http://schemas.microsoft.com/office/drawing/2014/main" id="{550FB28C-B84B-8A84-64AD-444EECEAE6C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89" name="Text Box 2">
          <a:extLst>
            <a:ext uri="{FF2B5EF4-FFF2-40B4-BE49-F238E27FC236}">
              <a16:creationId xmlns:a16="http://schemas.microsoft.com/office/drawing/2014/main" id="{B3761B3C-7DB8-4598-8DE2-4302274AA7E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0" name="Text Box 2">
          <a:extLst>
            <a:ext uri="{FF2B5EF4-FFF2-40B4-BE49-F238E27FC236}">
              <a16:creationId xmlns:a16="http://schemas.microsoft.com/office/drawing/2014/main" id="{BC559509-BC11-7C38-FB3C-E98D83D87B2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1" name="Text Box 2">
          <a:extLst>
            <a:ext uri="{FF2B5EF4-FFF2-40B4-BE49-F238E27FC236}">
              <a16:creationId xmlns:a16="http://schemas.microsoft.com/office/drawing/2014/main" id="{0C7AB57A-E33D-3997-D0E2-B56FD7BE141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2" name="Text Box 2">
          <a:extLst>
            <a:ext uri="{FF2B5EF4-FFF2-40B4-BE49-F238E27FC236}">
              <a16:creationId xmlns:a16="http://schemas.microsoft.com/office/drawing/2014/main" id="{020263A1-1C1D-B848-B6EC-DC11A6CC7AE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3" name="Text Box 2">
          <a:extLst>
            <a:ext uri="{FF2B5EF4-FFF2-40B4-BE49-F238E27FC236}">
              <a16:creationId xmlns:a16="http://schemas.microsoft.com/office/drawing/2014/main" id="{88CE14C5-783B-0955-AB8F-D3C0CD77F43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4" name="Text Box 2">
          <a:extLst>
            <a:ext uri="{FF2B5EF4-FFF2-40B4-BE49-F238E27FC236}">
              <a16:creationId xmlns:a16="http://schemas.microsoft.com/office/drawing/2014/main" id="{FD3B687D-431B-AE3A-41AC-72785CCDA65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5" name="Text Box 2">
          <a:extLst>
            <a:ext uri="{FF2B5EF4-FFF2-40B4-BE49-F238E27FC236}">
              <a16:creationId xmlns:a16="http://schemas.microsoft.com/office/drawing/2014/main" id="{B72F0887-F9A4-1732-6C17-9D9BB000BFF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6" name="Text Box 2">
          <a:extLst>
            <a:ext uri="{FF2B5EF4-FFF2-40B4-BE49-F238E27FC236}">
              <a16:creationId xmlns:a16="http://schemas.microsoft.com/office/drawing/2014/main" id="{1AF628A0-663F-926A-04AA-B0F74BF0833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7" name="Text Box 2">
          <a:extLst>
            <a:ext uri="{FF2B5EF4-FFF2-40B4-BE49-F238E27FC236}">
              <a16:creationId xmlns:a16="http://schemas.microsoft.com/office/drawing/2014/main" id="{F63B1D6C-02BB-14B4-8CC1-6220FDA89BF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8" name="Text Box 2">
          <a:extLst>
            <a:ext uri="{FF2B5EF4-FFF2-40B4-BE49-F238E27FC236}">
              <a16:creationId xmlns:a16="http://schemas.microsoft.com/office/drawing/2014/main" id="{350B7748-D977-6639-7CCB-101AD4027BF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799" name="Text Box 2">
          <a:extLst>
            <a:ext uri="{FF2B5EF4-FFF2-40B4-BE49-F238E27FC236}">
              <a16:creationId xmlns:a16="http://schemas.microsoft.com/office/drawing/2014/main" id="{6EAC42F2-77B7-068F-932E-6AF41CCE733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0" name="Text Box 2">
          <a:extLst>
            <a:ext uri="{FF2B5EF4-FFF2-40B4-BE49-F238E27FC236}">
              <a16:creationId xmlns:a16="http://schemas.microsoft.com/office/drawing/2014/main" id="{EDC67C39-5350-5CB5-1940-83BDB5DC2BF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1" name="Text Box 2">
          <a:extLst>
            <a:ext uri="{FF2B5EF4-FFF2-40B4-BE49-F238E27FC236}">
              <a16:creationId xmlns:a16="http://schemas.microsoft.com/office/drawing/2014/main" id="{EC71AAE8-2F5B-02C9-078F-14852C98246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2" name="Text Box 2">
          <a:extLst>
            <a:ext uri="{FF2B5EF4-FFF2-40B4-BE49-F238E27FC236}">
              <a16:creationId xmlns:a16="http://schemas.microsoft.com/office/drawing/2014/main" id="{F015DD0C-9993-1FC4-3C44-B0C95C0A47D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3" name="Text Box 2">
          <a:extLst>
            <a:ext uri="{FF2B5EF4-FFF2-40B4-BE49-F238E27FC236}">
              <a16:creationId xmlns:a16="http://schemas.microsoft.com/office/drawing/2014/main" id="{F5E05EC1-5236-CEF1-0A68-8134CF632F1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4" name="Text Box 2">
          <a:extLst>
            <a:ext uri="{FF2B5EF4-FFF2-40B4-BE49-F238E27FC236}">
              <a16:creationId xmlns:a16="http://schemas.microsoft.com/office/drawing/2014/main" id="{17CA56F0-CBB9-2C1B-EF37-06869EAE8FA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5" name="Text Box 2">
          <a:extLst>
            <a:ext uri="{FF2B5EF4-FFF2-40B4-BE49-F238E27FC236}">
              <a16:creationId xmlns:a16="http://schemas.microsoft.com/office/drawing/2014/main" id="{B93B000E-CB51-53A1-9853-422B6E1D832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6" name="Text Box 2">
          <a:extLst>
            <a:ext uri="{FF2B5EF4-FFF2-40B4-BE49-F238E27FC236}">
              <a16:creationId xmlns:a16="http://schemas.microsoft.com/office/drawing/2014/main" id="{41905655-ACCD-1C03-6D81-03478DABBBF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7" name="Text Box 2">
          <a:extLst>
            <a:ext uri="{FF2B5EF4-FFF2-40B4-BE49-F238E27FC236}">
              <a16:creationId xmlns:a16="http://schemas.microsoft.com/office/drawing/2014/main" id="{246916F6-2305-3E88-E14F-2C9940B66A6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8" name="Text Box 2">
          <a:extLst>
            <a:ext uri="{FF2B5EF4-FFF2-40B4-BE49-F238E27FC236}">
              <a16:creationId xmlns:a16="http://schemas.microsoft.com/office/drawing/2014/main" id="{DCC926F3-DF38-CA85-8BF4-B3B5712B44E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09" name="Text Box 2">
          <a:extLst>
            <a:ext uri="{FF2B5EF4-FFF2-40B4-BE49-F238E27FC236}">
              <a16:creationId xmlns:a16="http://schemas.microsoft.com/office/drawing/2014/main" id="{08608E2D-AD64-B502-702F-F53FF6F5C0B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0" name="Text Box 2">
          <a:extLst>
            <a:ext uri="{FF2B5EF4-FFF2-40B4-BE49-F238E27FC236}">
              <a16:creationId xmlns:a16="http://schemas.microsoft.com/office/drawing/2014/main" id="{292B84DF-DAA6-7EE4-5876-EB055CAF71B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1" name="Text Box 2">
          <a:extLst>
            <a:ext uri="{FF2B5EF4-FFF2-40B4-BE49-F238E27FC236}">
              <a16:creationId xmlns:a16="http://schemas.microsoft.com/office/drawing/2014/main" id="{739D8FC8-BBAF-0EB6-50C0-9612C952BE4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2" name="Text Box 2">
          <a:extLst>
            <a:ext uri="{FF2B5EF4-FFF2-40B4-BE49-F238E27FC236}">
              <a16:creationId xmlns:a16="http://schemas.microsoft.com/office/drawing/2014/main" id="{D7710651-881A-B94C-1707-1C4C86623B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3" name="Text Box 2">
          <a:extLst>
            <a:ext uri="{FF2B5EF4-FFF2-40B4-BE49-F238E27FC236}">
              <a16:creationId xmlns:a16="http://schemas.microsoft.com/office/drawing/2014/main" id="{88F93E4E-4917-DB50-0043-C9A35D6BBFE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4" name="Text Box 2">
          <a:extLst>
            <a:ext uri="{FF2B5EF4-FFF2-40B4-BE49-F238E27FC236}">
              <a16:creationId xmlns:a16="http://schemas.microsoft.com/office/drawing/2014/main" id="{8B7F33CA-BA6C-20B8-970C-1AFA4BA1509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5" name="Text Box 2">
          <a:extLst>
            <a:ext uri="{FF2B5EF4-FFF2-40B4-BE49-F238E27FC236}">
              <a16:creationId xmlns:a16="http://schemas.microsoft.com/office/drawing/2014/main" id="{13604658-968C-123B-58A1-F00F27176F8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6" name="Text Box 2">
          <a:extLst>
            <a:ext uri="{FF2B5EF4-FFF2-40B4-BE49-F238E27FC236}">
              <a16:creationId xmlns:a16="http://schemas.microsoft.com/office/drawing/2014/main" id="{8B887A42-E0BC-FA8F-2366-ED4FAC9B968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7" name="Text Box 2">
          <a:extLst>
            <a:ext uri="{FF2B5EF4-FFF2-40B4-BE49-F238E27FC236}">
              <a16:creationId xmlns:a16="http://schemas.microsoft.com/office/drawing/2014/main" id="{5AFE0F11-7AC2-9A1F-71FE-547DEBB9CD8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8" name="Text Box 2">
          <a:extLst>
            <a:ext uri="{FF2B5EF4-FFF2-40B4-BE49-F238E27FC236}">
              <a16:creationId xmlns:a16="http://schemas.microsoft.com/office/drawing/2014/main" id="{6ED91108-EBC3-926E-3881-C1219FC3963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19" name="Text Box 2">
          <a:extLst>
            <a:ext uri="{FF2B5EF4-FFF2-40B4-BE49-F238E27FC236}">
              <a16:creationId xmlns:a16="http://schemas.microsoft.com/office/drawing/2014/main" id="{68921DCF-86D4-19E9-BB66-EFF4A32AB3E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0" name="Text Box 2">
          <a:extLst>
            <a:ext uri="{FF2B5EF4-FFF2-40B4-BE49-F238E27FC236}">
              <a16:creationId xmlns:a16="http://schemas.microsoft.com/office/drawing/2014/main" id="{03448106-8CA6-62EA-E8ED-E804150B93C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1" name="Text Box 2">
          <a:extLst>
            <a:ext uri="{FF2B5EF4-FFF2-40B4-BE49-F238E27FC236}">
              <a16:creationId xmlns:a16="http://schemas.microsoft.com/office/drawing/2014/main" id="{DC11A958-745C-2B47-5B5A-225A62B1B3C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2" name="Text Box 2">
          <a:extLst>
            <a:ext uri="{FF2B5EF4-FFF2-40B4-BE49-F238E27FC236}">
              <a16:creationId xmlns:a16="http://schemas.microsoft.com/office/drawing/2014/main" id="{C9691237-1010-863A-D190-2E4C4FCBE3E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3" name="Text Box 2">
          <a:extLst>
            <a:ext uri="{FF2B5EF4-FFF2-40B4-BE49-F238E27FC236}">
              <a16:creationId xmlns:a16="http://schemas.microsoft.com/office/drawing/2014/main" id="{A73B3550-89C2-4910-818D-F16B59D3D77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4" name="Text Box 2">
          <a:extLst>
            <a:ext uri="{FF2B5EF4-FFF2-40B4-BE49-F238E27FC236}">
              <a16:creationId xmlns:a16="http://schemas.microsoft.com/office/drawing/2014/main" id="{196CC313-268D-B517-C362-55D123C27E7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5" name="Text Box 2">
          <a:extLst>
            <a:ext uri="{FF2B5EF4-FFF2-40B4-BE49-F238E27FC236}">
              <a16:creationId xmlns:a16="http://schemas.microsoft.com/office/drawing/2014/main" id="{0DED2BF9-E0E4-02DF-2671-A576C95AA40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6" name="Text Box 2">
          <a:extLst>
            <a:ext uri="{FF2B5EF4-FFF2-40B4-BE49-F238E27FC236}">
              <a16:creationId xmlns:a16="http://schemas.microsoft.com/office/drawing/2014/main" id="{EB47497B-1C18-6DBE-5B52-AE249767DA6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7" name="Text Box 2">
          <a:extLst>
            <a:ext uri="{FF2B5EF4-FFF2-40B4-BE49-F238E27FC236}">
              <a16:creationId xmlns:a16="http://schemas.microsoft.com/office/drawing/2014/main" id="{C13776E1-F6D0-30B8-7ED2-F3D4E8D3B5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8" name="Text Box 2">
          <a:extLst>
            <a:ext uri="{FF2B5EF4-FFF2-40B4-BE49-F238E27FC236}">
              <a16:creationId xmlns:a16="http://schemas.microsoft.com/office/drawing/2014/main" id="{E5688DC6-F367-6E01-44E7-611D61FBC37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29" name="Text Box 2">
          <a:extLst>
            <a:ext uri="{FF2B5EF4-FFF2-40B4-BE49-F238E27FC236}">
              <a16:creationId xmlns:a16="http://schemas.microsoft.com/office/drawing/2014/main" id="{831E5F7F-7AD3-C983-12C7-B6F899048C4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0" name="Text Box 2">
          <a:extLst>
            <a:ext uri="{FF2B5EF4-FFF2-40B4-BE49-F238E27FC236}">
              <a16:creationId xmlns:a16="http://schemas.microsoft.com/office/drawing/2014/main" id="{06BC8999-8008-6F1C-CCB0-C2B438386DC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1" name="Text Box 2">
          <a:extLst>
            <a:ext uri="{FF2B5EF4-FFF2-40B4-BE49-F238E27FC236}">
              <a16:creationId xmlns:a16="http://schemas.microsoft.com/office/drawing/2014/main" id="{F9219C88-6764-5837-EF2D-E2DB384BD83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2" name="Text Box 2">
          <a:extLst>
            <a:ext uri="{FF2B5EF4-FFF2-40B4-BE49-F238E27FC236}">
              <a16:creationId xmlns:a16="http://schemas.microsoft.com/office/drawing/2014/main" id="{E2041F11-23FA-9EDC-146E-3CAA3D8638D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3" name="Text Box 2">
          <a:extLst>
            <a:ext uri="{FF2B5EF4-FFF2-40B4-BE49-F238E27FC236}">
              <a16:creationId xmlns:a16="http://schemas.microsoft.com/office/drawing/2014/main" id="{99AE7F12-5BE9-576B-6E5A-0FE08F5FC0F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4" name="Text Box 2">
          <a:extLst>
            <a:ext uri="{FF2B5EF4-FFF2-40B4-BE49-F238E27FC236}">
              <a16:creationId xmlns:a16="http://schemas.microsoft.com/office/drawing/2014/main" id="{4523BFBD-A87B-64C0-C7EA-A87AA6B9764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5" name="Text Box 2">
          <a:extLst>
            <a:ext uri="{FF2B5EF4-FFF2-40B4-BE49-F238E27FC236}">
              <a16:creationId xmlns:a16="http://schemas.microsoft.com/office/drawing/2014/main" id="{FE156C4A-8DAB-8300-DB03-C4AECAEF0DB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6" name="Text Box 2">
          <a:extLst>
            <a:ext uri="{FF2B5EF4-FFF2-40B4-BE49-F238E27FC236}">
              <a16:creationId xmlns:a16="http://schemas.microsoft.com/office/drawing/2014/main" id="{75B17471-9AEE-2DE3-5A99-D2D1906B51A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7" name="Text Box 2">
          <a:extLst>
            <a:ext uri="{FF2B5EF4-FFF2-40B4-BE49-F238E27FC236}">
              <a16:creationId xmlns:a16="http://schemas.microsoft.com/office/drawing/2014/main" id="{1BBFA139-B6B6-4D64-D59C-EB7BC69F070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8" name="Text Box 2">
          <a:extLst>
            <a:ext uri="{FF2B5EF4-FFF2-40B4-BE49-F238E27FC236}">
              <a16:creationId xmlns:a16="http://schemas.microsoft.com/office/drawing/2014/main" id="{FE43E1C8-7239-13C0-A7B9-2D36A6C3353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39" name="Text Box 2">
          <a:extLst>
            <a:ext uri="{FF2B5EF4-FFF2-40B4-BE49-F238E27FC236}">
              <a16:creationId xmlns:a16="http://schemas.microsoft.com/office/drawing/2014/main" id="{2491828B-3C39-3DE5-92DB-9137A49C236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0" name="Text Box 2">
          <a:extLst>
            <a:ext uri="{FF2B5EF4-FFF2-40B4-BE49-F238E27FC236}">
              <a16:creationId xmlns:a16="http://schemas.microsoft.com/office/drawing/2014/main" id="{1BF7903E-F52D-79B4-0ADF-D25415029E2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1" name="Text Box 2">
          <a:extLst>
            <a:ext uri="{FF2B5EF4-FFF2-40B4-BE49-F238E27FC236}">
              <a16:creationId xmlns:a16="http://schemas.microsoft.com/office/drawing/2014/main" id="{445F8FC4-18F8-BB2D-62AD-4CAF6DC6967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2" name="Text Box 2">
          <a:extLst>
            <a:ext uri="{FF2B5EF4-FFF2-40B4-BE49-F238E27FC236}">
              <a16:creationId xmlns:a16="http://schemas.microsoft.com/office/drawing/2014/main" id="{86204D38-099D-D609-4641-1E342B3FE15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3" name="Text Box 2">
          <a:extLst>
            <a:ext uri="{FF2B5EF4-FFF2-40B4-BE49-F238E27FC236}">
              <a16:creationId xmlns:a16="http://schemas.microsoft.com/office/drawing/2014/main" id="{C6FFBB83-11AF-F37D-D92D-BF08AAA00D1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4" name="Text Box 2">
          <a:extLst>
            <a:ext uri="{FF2B5EF4-FFF2-40B4-BE49-F238E27FC236}">
              <a16:creationId xmlns:a16="http://schemas.microsoft.com/office/drawing/2014/main" id="{ED872331-161F-0FE6-A38B-0F20ABF30E5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5" name="Text Box 2">
          <a:extLst>
            <a:ext uri="{FF2B5EF4-FFF2-40B4-BE49-F238E27FC236}">
              <a16:creationId xmlns:a16="http://schemas.microsoft.com/office/drawing/2014/main" id="{B115B5AA-9E38-08AB-1C9D-08F3D06EDCD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6" name="Text Box 2">
          <a:extLst>
            <a:ext uri="{FF2B5EF4-FFF2-40B4-BE49-F238E27FC236}">
              <a16:creationId xmlns:a16="http://schemas.microsoft.com/office/drawing/2014/main" id="{5824216E-FC89-FBE8-B802-48C2D31435A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7" name="Text Box 2">
          <a:extLst>
            <a:ext uri="{FF2B5EF4-FFF2-40B4-BE49-F238E27FC236}">
              <a16:creationId xmlns:a16="http://schemas.microsoft.com/office/drawing/2014/main" id="{75BC8163-CAF9-1FEA-9E61-AF69F1A1E1C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8" name="Text Box 2">
          <a:extLst>
            <a:ext uri="{FF2B5EF4-FFF2-40B4-BE49-F238E27FC236}">
              <a16:creationId xmlns:a16="http://schemas.microsoft.com/office/drawing/2014/main" id="{3A83F210-05E1-F53D-038A-131E3D9CCF0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49" name="Text Box 2">
          <a:extLst>
            <a:ext uri="{FF2B5EF4-FFF2-40B4-BE49-F238E27FC236}">
              <a16:creationId xmlns:a16="http://schemas.microsoft.com/office/drawing/2014/main" id="{0BCB11D6-85A5-86C8-643C-801DA21D6D0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0" name="Text Box 2">
          <a:extLst>
            <a:ext uri="{FF2B5EF4-FFF2-40B4-BE49-F238E27FC236}">
              <a16:creationId xmlns:a16="http://schemas.microsoft.com/office/drawing/2014/main" id="{26F41BEF-3AC0-7678-C527-FF76440BC52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1" name="Text Box 2">
          <a:extLst>
            <a:ext uri="{FF2B5EF4-FFF2-40B4-BE49-F238E27FC236}">
              <a16:creationId xmlns:a16="http://schemas.microsoft.com/office/drawing/2014/main" id="{8920BE4A-5BD0-FE5B-F550-C1589B72F14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2" name="Text Box 2">
          <a:extLst>
            <a:ext uri="{FF2B5EF4-FFF2-40B4-BE49-F238E27FC236}">
              <a16:creationId xmlns:a16="http://schemas.microsoft.com/office/drawing/2014/main" id="{8DB0AE82-DEA8-FDD8-E049-55A91391FA3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3" name="Text Box 2">
          <a:extLst>
            <a:ext uri="{FF2B5EF4-FFF2-40B4-BE49-F238E27FC236}">
              <a16:creationId xmlns:a16="http://schemas.microsoft.com/office/drawing/2014/main" id="{B7C3BD3C-919A-3923-6ED4-3DA943FD3DA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4" name="Text Box 2">
          <a:extLst>
            <a:ext uri="{FF2B5EF4-FFF2-40B4-BE49-F238E27FC236}">
              <a16:creationId xmlns:a16="http://schemas.microsoft.com/office/drawing/2014/main" id="{A7613F8C-EC37-D4AE-1503-F21A099D5CD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5" name="Text Box 2">
          <a:extLst>
            <a:ext uri="{FF2B5EF4-FFF2-40B4-BE49-F238E27FC236}">
              <a16:creationId xmlns:a16="http://schemas.microsoft.com/office/drawing/2014/main" id="{2905485E-82B2-587D-DAB6-BB0244FC437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6" name="Text Box 2">
          <a:extLst>
            <a:ext uri="{FF2B5EF4-FFF2-40B4-BE49-F238E27FC236}">
              <a16:creationId xmlns:a16="http://schemas.microsoft.com/office/drawing/2014/main" id="{5A329696-3B21-32CC-7777-5202613E4F8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7" name="Text Box 2">
          <a:extLst>
            <a:ext uri="{FF2B5EF4-FFF2-40B4-BE49-F238E27FC236}">
              <a16:creationId xmlns:a16="http://schemas.microsoft.com/office/drawing/2014/main" id="{6D2FFA31-C1BC-FDB2-6D66-89B59DC2DD9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8" name="Text Box 2">
          <a:extLst>
            <a:ext uri="{FF2B5EF4-FFF2-40B4-BE49-F238E27FC236}">
              <a16:creationId xmlns:a16="http://schemas.microsoft.com/office/drawing/2014/main" id="{84693EA1-E4D4-E9CC-7434-1CCB5A2BF8C9}"/>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59" name="Text Box 2">
          <a:extLst>
            <a:ext uri="{FF2B5EF4-FFF2-40B4-BE49-F238E27FC236}">
              <a16:creationId xmlns:a16="http://schemas.microsoft.com/office/drawing/2014/main" id="{4C0BD9FF-3703-C9F2-2A0F-8AD084A005D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0" name="Text Box 2">
          <a:extLst>
            <a:ext uri="{FF2B5EF4-FFF2-40B4-BE49-F238E27FC236}">
              <a16:creationId xmlns:a16="http://schemas.microsoft.com/office/drawing/2014/main" id="{3B3D520E-4DAF-C219-18EB-6503E2A2234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1" name="Text Box 2">
          <a:extLst>
            <a:ext uri="{FF2B5EF4-FFF2-40B4-BE49-F238E27FC236}">
              <a16:creationId xmlns:a16="http://schemas.microsoft.com/office/drawing/2014/main" id="{8CC45416-96BD-D66D-1DE9-5B1D459F65C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2" name="Text Box 2">
          <a:extLst>
            <a:ext uri="{FF2B5EF4-FFF2-40B4-BE49-F238E27FC236}">
              <a16:creationId xmlns:a16="http://schemas.microsoft.com/office/drawing/2014/main" id="{777D7871-663C-A221-7711-AD815408454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3" name="Text Box 2">
          <a:extLst>
            <a:ext uri="{FF2B5EF4-FFF2-40B4-BE49-F238E27FC236}">
              <a16:creationId xmlns:a16="http://schemas.microsoft.com/office/drawing/2014/main" id="{68BDDC5F-B16B-B79D-7D61-9C6339A92FA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4" name="Text Box 2">
          <a:extLst>
            <a:ext uri="{FF2B5EF4-FFF2-40B4-BE49-F238E27FC236}">
              <a16:creationId xmlns:a16="http://schemas.microsoft.com/office/drawing/2014/main" id="{1F373677-A60D-9C62-16CE-B2F8BEAE120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5" name="Text Box 2">
          <a:extLst>
            <a:ext uri="{FF2B5EF4-FFF2-40B4-BE49-F238E27FC236}">
              <a16:creationId xmlns:a16="http://schemas.microsoft.com/office/drawing/2014/main" id="{383C0C49-4CA8-F1B2-93EB-60B4BCB3510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6" name="Text Box 2">
          <a:extLst>
            <a:ext uri="{FF2B5EF4-FFF2-40B4-BE49-F238E27FC236}">
              <a16:creationId xmlns:a16="http://schemas.microsoft.com/office/drawing/2014/main" id="{9089A1DA-A604-6591-FA58-7AB5FCDBB94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7" name="Text Box 2">
          <a:extLst>
            <a:ext uri="{FF2B5EF4-FFF2-40B4-BE49-F238E27FC236}">
              <a16:creationId xmlns:a16="http://schemas.microsoft.com/office/drawing/2014/main" id="{4664B48E-D1B0-C4BB-2FE4-4790AF576A7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8" name="Text Box 2">
          <a:extLst>
            <a:ext uri="{FF2B5EF4-FFF2-40B4-BE49-F238E27FC236}">
              <a16:creationId xmlns:a16="http://schemas.microsoft.com/office/drawing/2014/main" id="{50E7A577-D7DB-1E25-E1E0-C3BFD6C2CAD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69" name="Text Box 2">
          <a:extLst>
            <a:ext uri="{FF2B5EF4-FFF2-40B4-BE49-F238E27FC236}">
              <a16:creationId xmlns:a16="http://schemas.microsoft.com/office/drawing/2014/main" id="{A51F5748-0777-D37E-2D3A-C1AA77C1B6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0" name="Text Box 2">
          <a:extLst>
            <a:ext uri="{FF2B5EF4-FFF2-40B4-BE49-F238E27FC236}">
              <a16:creationId xmlns:a16="http://schemas.microsoft.com/office/drawing/2014/main" id="{B2D8B279-ACC8-F4DC-F169-5E59A1A2535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1" name="Text Box 2">
          <a:extLst>
            <a:ext uri="{FF2B5EF4-FFF2-40B4-BE49-F238E27FC236}">
              <a16:creationId xmlns:a16="http://schemas.microsoft.com/office/drawing/2014/main" id="{1AC85768-94BD-562A-242F-CD970502C17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2" name="Text Box 2">
          <a:extLst>
            <a:ext uri="{FF2B5EF4-FFF2-40B4-BE49-F238E27FC236}">
              <a16:creationId xmlns:a16="http://schemas.microsoft.com/office/drawing/2014/main" id="{C4719CF0-C174-9F49-9452-88FEC309EA6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3" name="Text Box 2">
          <a:extLst>
            <a:ext uri="{FF2B5EF4-FFF2-40B4-BE49-F238E27FC236}">
              <a16:creationId xmlns:a16="http://schemas.microsoft.com/office/drawing/2014/main" id="{2658346A-190F-B42A-BE13-A81F459E77A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4" name="Text Box 2">
          <a:extLst>
            <a:ext uri="{FF2B5EF4-FFF2-40B4-BE49-F238E27FC236}">
              <a16:creationId xmlns:a16="http://schemas.microsoft.com/office/drawing/2014/main" id="{53372979-6BFC-0188-997A-6C36CF7632C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5" name="Text Box 2">
          <a:extLst>
            <a:ext uri="{FF2B5EF4-FFF2-40B4-BE49-F238E27FC236}">
              <a16:creationId xmlns:a16="http://schemas.microsoft.com/office/drawing/2014/main" id="{33F4EFA1-3FC3-EDF7-451F-69741895948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6" name="Text Box 2">
          <a:extLst>
            <a:ext uri="{FF2B5EF4-FFF2-40B4-BE49-F238E27FC236}">
              <a16:creationId xmlns:a16="http://schemas.microsoft.com/office/drawing/2014/main" id="{ECC0981B-B49F-A0CE-64A9-A36C6BDBB73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7" name="Text Box 2">
          <a:extLst>
            <a:ext uri="{FF2B5EF4-FFF2-40B4-BE49-F238E27FC236}">
              <a16:creationId xmlns:a16="http://schemas.microsoft.com/office/drawing/2014/main" id="{B7745835-5343-E7F4-DEB0-30486D3C62D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8" name="Text Box 2">
          <a:extLst>
            <a:ext uri="{FF2B5EF4-FFF2-40B4-BE49-F238E27FC236}">
              <a16:creationId xmlns:a16="http://schemas.microsoft.com/office/drawing/2014/main" id="{56AB1E50-9077-65C1-1C7C-884E8F929C1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79" name="Text Box 2">
          <a:extLst>
            <a:ext uri="{FF2B5EF4-FFF2-40B4-BE49-F238E27FC236}">
              <a16:creationId xmlns:a16="http://schemas.microsoft.com/office/drawing/2014/main" id="{7FB7CEF5-6237-7382-F27C-745A838F032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0" name="Text Box 2">
          <a:extLst>
            <a:ext uri="{FF2B5EF4-FFF2-40B4-BE49-F238E27FC236}">
              <a16:creationId xmlns:a16="http://schemas.microsoft.com/office/drawing/2014/main" id="{77FF1B94-39BD-A51F-5FE7-C13B08407AA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1" name="Text Box 2">
          <a:extLst>
            <a:ext uri="{FF2B5EF4-FFF2-40B4-BE49-F238E27FC236}">
              <a16:creationId xmlns:a16="http://schemas.microsoft.com/office/drawing/2014/main" id="{2F8CF889-6E86-DAD2-1C92-702DDF28685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2" name="Text Box 2">
          <a:extLst>
            <a:ext uri="{FF2B5EF4-FFF2-40B4-BE49-F238E27FC236}">
              <a16:creationId xmlns:a16="http://schemas.microsoft.com/office/drawing/2014/main" id="{5CE265BB-2163-324C-7C8F-D10897D9EF5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3" name="Text Box 2">
          <a:extLst>
            <a:ext uri="{FF2B5EF4-FFF2-40B4-BE49-F238E27FC236}">
              <a16:creationId xmlns:a16="http://schemas.microsoft.com/office/drawing/2014/main" id="{81A0D1B5-7A1E-DFD5-DF66-1976E9251E0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4" name="Text Box 2">
          <a:extLst>
            <a:ext uri="{FF2B5EF4-FFF2-40B4-BE49-F238E27FC236}">
              <a16:creationId xmlns:a16="http://schemas.microsoft.com/office/drawing/2014/main" id="{9160ED3C-D0A6-2374-352E-FD7AC5BE888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5" name="Text Box 2">
          <a:extLst>
            <a:ext uri="{FF2B5EF4-FFF2-40B4-BE49-F238E27FC236}">
              <a16:creationId xmlns:a16="http://schemas.microsoft.com/office/drawing/2014/main" id="{3A292088-3498-CD10-655E-F7407B1EB44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6" name="Text Box 2">
          <a:extLst>
            <a:ext uri="{FF2B5EF4-FFF2-40B4-BE49-F238E27FC236}">
              <a16:creationId xmlns:a16="http://schemas.microsoft.com/office/drawing/2014/main" id="{0ECBC748-15D5-857A-EF2B-62740990D30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7" name="Text Box 2">
          <a:extLst>
            <a:ext uri="{FF2B5EF4-FFF2-40B4-BE49-F238E27FC236}">
              <a16:creationId xmlns:a16="http://schemas.microsoft.com/office/drawing/2014/main" id="{2FD54D51-65A4-0945-2ADF-DA3DA578F4C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8" name="Text Box 2">
          <a:extLst>
            <a:ext uri="{FF2B5EF4-FFF2-40B4-BE49-F238E27FC236}">
              <a16:creationId xmlns:a16="http://schemas.microsoft.com/office/drawing/2014/main" id="{E4C82B50-7487-978D-EC20-A1758C14A27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89" name="Text Box 2">
          <a:extLst>
            <a:ext uri="{FF2B5EF4-FFF2-40B4-BE49-F238E27FC236}">
              <a16:creationId xmlns:a16="http://schemas.microsoft.com/office/drawing/2014/main" id="{593F93CE-96B9-5EB2-016A-B91B57D40D4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0" name="Text Box 2">
          <a:extLst>
            <a:ext uri="{FF2B5EF4-FFF2-40B4-BE49-F238E27FC236}">
              <a16:creationId xmlns:a16="http://schemas.microsoft.com/office/drawing/2014/main" id="{3DF49989-D766-6118-85FF-AC9E0051034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1" name="Text Box 2">
          <a:extLst>
            <a:ext uri="{FF2B5EF4-FFF2-40B4-BE49-F238E27FC236}">
              <a16:creationId xmlns:a16="http://schemas.microsoft.com/office/drawing/2014/main" id="{E1A49EEF-2A65-47EA-2746-0EA39714A88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2" name="Text Box 2">
          <a:extLst>
            <a:ext uri="{FF2B5EF4-FFF2-40B4-BE49-F238E27FC236}">
              <a16:creationId xmlns:a16="http://schemas.microsoft.com/office/drawing/2014/main" id="{5B877C3E-60BC-228E-8C49-E0546F2D346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3" name="Text Box 2">
          <a:extLst>
            <a:ext uri="{FF2B5EF4-FFF2-40B4-BE49-F238E27FC236}">
              <a16:creationId xmlns:a16="http://schemas.microsoft.com/office/drawing/2014/main" id="{697641AA-01D8-63CC-0D17-722E7F25415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4" name="Text Box 2">
          <a:extLst>
            <a:ext uri="{FF2B5EF4-FFF2-40B4-BE49-F238E27FC236}">
              <a16:creationId xmlns:a16="http://schemas.microsoft.com/office/drawing/2014/main" id="{FC03E7F4-F2E0-F275-97E8-8CE1AED2BA6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5" name="Text Box 2">
          <a:extLst>
            <a:ext uri="{FF2B5EF4-FFF2-40B4-BE49-F238E27FC236}">
              <a16:creationId xmlns:a16="http://schemas.microsoft.com/office/drawing/2014/main" id="{536E70F5-87B6-115E-B741-02F258B9AB8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6" name="Text Box 2">
          <a:extLst>
            <a:ext uri="{FF2B5EF4-FFF2-40B4-BE49-F238E27FC236}">
              <a16:creationId xmlns:a16="http://schemas.microsoft.com/office/drawing/2014/main" id="{B8043FA1-8F7B-DAE2-450E-9E896F334F2C}"/>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7" name="Text Box 2">
          <a:extLst>
            <a:ext uri="{FF2B5EF4-FFF2-40B4-BE49-F238E27FC236}">
              <a16:creationId xmlns:a16="http://schemas.microsoft.com/office/drawing/2014/main" id="{9F951187-76CB-2CF1-F2D1-12B8F772A2C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8" name="Text Box 2">
          <a:extLst>
            <a:ext uri="{FF2B5EF4-FFF2-40B4-BE49-F238E27FC236}">
              <a16:creationId xmlns:a16="http://schemas.microsoft.com/office/drawing/2014/main" id="{16051690-1C96-7225-20CA-FEAC5575AED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899" name="Text Box 2">
          <a:extLst>
            <a:ext uri="{FF2B5EF4-FFF2-40B4-BE49-F238E27FC236}">
              <a16:creationId xmlns:a16="http://schemas.microsoft.com/office/drawing/2014/main" id="{6C0955E4-3BFE-E0AE-DA71-19DB497AA3B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0" name="Text Box 2">
          <a:extLst>
            <a:ext uri="{FF2B5EF4-FFF2-40B4-BE49-F238E27FC236}">
              <a16:creationId xmlns:a16="http://schemas.microsoft.com/office/drawing/2014/main" id="{637D5D24-7BE1-0955-4069-5B92366C845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1" name="Text Box 2">
          <a:extLst>
            <a:ext uri="{FF2B5EF4-FFF2-40B4-BE49-F238E27FC236}">
              <a16:creationId xmlns:a16="http://schemas.microsoft.com/office/drawing/2014/main" id="{615684EC-6389-DF10-01E8-BECFA8C5E6B0}"/>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2" name="Text Box 2">
          <a:extLst>
            <a:ext uri="{FF2B5EF4-FFF2-40B4-BE49-F238E27FC236}">
              <a16:creationId xmlns:a16="http://schemas.microsoft.com/office/drawing/2014/main" id="{63D85FBA-F5DA-D2AC-86A2-B11EBBA5006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3" name="Text Box 2">
          <a:extLst>
            <a:ext uri="{FF2B5EF4-FFF2-40B4-BE49-F238E27FC236}">
              <a16:creationId xmlns:a16="http://schemas.microsoft.com/office/drawing/2014/main" id="{22BA65E7-24CC-7779-C6EF-C622FCCB691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4" name="Text Box 2">
          <a:extLst>
            <a:ext uri="{FF2B5EF4-FFF2-40B4-BE49-F238E27FC236}">
              <a16:creationId xmlns:a16="http://schemas.microsoft.com/office/drawing/2014/main" id="{4D54B5A2-C124-0264-D2E9-138A75AF920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5" name="Text Box 2">
          <a:extLst>
            <a:ext uri="{FF2B5EF4-FFF2-40B4-BE49-F238E27FC236}">
              <a16:creationId xmlns:a16="http://schemas.microsoft.com/office/drawing/2014/main" id="{B6833597-173C-7ED6-7608-1F72587F1EC6}"/>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6" name="Text Box 2">
          <a:extLst>
            <a:ext uri="{FF2B5EF4-FFF2-40B4-BE49-F238E27FC236}">
              <a16:creationId xmlns:a16="http://schemas.microsoft.com/office/drawing/2014/main" id="{5FFB3C69-F2B5-A21F-959E-528F29415684}"/>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7" name="Text Box 2">
          <a:extLst>
            <a:ext uri="{FF2B5EF4-FFF2-40B4-BE49-F238E27FC236}">
              <a16:creationId xmlns:a16="http://schemas.microsoft.com/office/drawing/2014/main" id="{BC839A89-3869-FE0E-E38C-EC534507DFE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8" name="Text Box 2">
          <a:extLst>
            <a:ext uri="{FF2B5EF4-FFF2-40B4-BE49-F238E27FC236}">
              <a16:creationId xmlns:a16="http://schemas.microsoft.com/office/drawing/2014/main" id="{8F7657AD-03AC-F964-8A35-CB4477FD946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09" name="Text Box 2">
          <a:extLst>
            <a:ext uri="{FF2B5EF4-FFF2-40B4-BE49-F238E27FC236}">
              <a16:creationId xmlns:a16="http://schemas.microsoft.com/office/drawing/2014/main" id="{5773C3A1-1C45-E4DF-18AD-7829312766E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0" name="Text Box 2">
          <a:extLst>
            <a:ext uri="{FF2B5EF4-FFF2-40B4-BE49-F238E27FC236}">
              <a16:creationId xmlns:a16="http://schemas.microsoft.com/office/drawing/2014/main" id="{A6B16628-B918-54FA-D9C9-AB2E0FB1E008}"/>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1" name="Text Box 2">
          <a:extLst>
            <a:ext uri="{FF2B5EF4-FFF2-40B4-BE49-F238E27FC236}">
              <a16:creationId xmlns:a16="http://schemas.microsoft.com/office/drawing/2014/main" id="{4ADF83F9-6584-EA85-B105-950B793E36D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2" name="Text Box 2">
          <a:extLst>
            <a:ext uri="{FF2B5EF4-FFF2-40B4-BE49-F238E27FC236}">
              <a16:creationId xmlns:a16="http://schemas.microsoft.com/office/drawing/2014/main" id="{2097A5C0-7226-3B4B-0BD3-CA225A43928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3" name="Text Box 2">
          <a:extLst>
            <a:ext uri="{FF2B5EF4-FFF2-40B4-BE49-F238E27FC236}">
              <a16:creationId xmlns:a16="http://schemas.microsoft.com/office/drawing/2014/main" id="{8220FACE-22FD-F171-DFE9-31F0C9F7B66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4" name="Text Box 2">
          <a:extLst>
            <a:ext uri="{FF2B5EF4-FFF2-40B4-BE49-F238E27FC236}">
              <a16:creationId xmlns:a16="http://schemas.microsoft.com/office/drawing/2014/main" id="{E82FA829-6D73-066F-660D-6E155D11D48A}"/>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5" name="Text Box 2">
          <a:extLst>
            <a:ext uri="{FF2B5EF4-FFF2-40B4-BE49-F238E27FC236}">
              <a16:creationId xmlns:a16="http://schemas.microsoft.com/office/drawing/2014/main" id="{C2797B98-BEF6-A2F1-D306-EB99927CFFE3}"/>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6" name="Text Box 2">
          <a:extLst>
            <a:ext uri="{FF2B5EF4-FFF2-40B4-BE49-F238E27FC236}">
              <a16:creationId xmlns:a16="http://schemas.microsoft.com/office/drawing/2014/main" id="{435EB6A8-7B6A-A686-BF4B-5F45F4C2613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7" name="Text Box 2">
          <a:extLst>
            <a:ext uri="{FF2B5EF4-FFF2-40B4-BE49-F238E27FC236}">
              <a16:creationId xmlns:a16="http://schemas.microsoft.com/office/drawing/2014/main" id="{322ADE97-900F-FDC9-7E90-FA69A980947D}"/>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8" name="Text Box 2">
          <a:extLst>
            <a:ext uri="{FF2B5EF4-FFF2-40B4-BE49-F238E27FC236}">
              <a16:creationId xmlns:a16="http://schemas.microsoft.com/office/drawing/2014/main" id="{22DDABBD-7F1A-74D7-AC43-4A8F4DF3B2BE}"/>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19" name="Text Box 2">
          <a:extLst>
            <a:ext uri="{FF2B5EF4-FFF2-40B4-BE49-F238E27FC236}">
              <a16:creationId xmlns:a16="http://schemas.microsoft.com/office/drawing/2014/main" id="{986CC2CA-9280-16D6-F486-885EC8714BD1}"/>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20" name="Text Box 2">
          <a:extLst>
            <a:ext uri="{FF2B5EF4-FFF2-40B4-BE49-F238E27FC236}">
              <a16:creationId xmlns:a16="http://schemas.microsoft.com/office/drawing/2014/main" id="{7A8DC89B-3708-EA68-1F76-193AB4090747}"/>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21" name="Text Box 2">
          <a:extLst>
            <a:ext uri="{FF2B5EF4-FFF2-40B4-BE49-F238E27FC236}">
              <a16:creationId xmlns:a16="http://schemas.microsoft.com/office/drawing/2014/main" id="{33383C8A-ECFD-A59A-F11E-8180ABA1FF2B}"/>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22" name="Text Box 2">
          <a:extLst>
            <a:ext uri="{FF2B5EF4-FFF2-40B4-BE49-F238E27FC236}">
              <a16:creationId xmlns:a16="http://schemas.microsoft.com/office/drawing/2014/main" id="{ACB76A7A-8663-F09F-6426-37057CB2C66F}"/>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23" name="Text Box 2">
          <a:extLst>
            <a:ext uri="{FF2B5EF4-FFF2-40B4-BE49-F238E27FC236}">
              <a16:creationId xmlns:a16="http://schemas.microsoft.com/office/drawing/2014/main" id="{EB277F59-81CC-F4B2-F032-53A056418F32}"/>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37</xdr:row>
      <xdr:rowOff>180975</xdr:rowOff>
    </xdr:to>
    <xdr:sp macro="" textlink="">
      <xdr:nvSpPr>
        <xdr:cNvPr id="1389924" name="Text Box 2">
          <a:extLst>
            <a:ext uri="{FF2B5EF4-FFF2-40B4-BE49-F238E27FC236}">
              <a16:creationId xmlns:a16="http://schemas.microsoft.com/office/drawing/2014/main" id="{1F6A4F23-47AC-F935-DEBF-FA2432202465}"/>
            </a:ext>
          </a:extLst>
        </xdr:cNvPr>
        <xdr:cNvSpPr txBox="1">
          <a:spLocks noChangeArrowheads="1"/>
        </xdr:cNvSpPr>
      </xdr:nvSpPr>
      <xdr:spPr bwMode="auto">
        <a:xfrm>
          <a:off x="1952625" y="12115800"/>
          <a:ext cx="9525"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695325</xdr:colOff>
      <xdr:row>22</xdr:row>
      <xdr:rowOff>0</xdr:rowOff>
    </xdr:from>
    <xdr:to>
      <xdr:col>2</xdr:col>
      <xdr:colOff>704850</xdr:colOff>
      <xdr:row>23</xdr:row>
      <xdr:rowOff>95250</xdr:rowOff>
    </xdr:to>
    <xdr:sp macro="" textlink="">
      <xdr:nvSpPr>
        <xdr:cNvPr id="1373845" name="Text Box 2">
          <a:extLst>
            <a:ext uri="{FF2B5EF4-FFF2-40B4-BE49-F238E27FC236}">
              <a16:creationId xmlns:a16="http://schemas.microsoft.com/office/drawing/2014/main" id="{EEDF96A2-F2D8-FDFE-FFE8-7911AEF31AE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46" name="Text Box 2">
          <a:extLst>
            <a:ext uri="{FF2B5EF4-FFF2-40B4-BE49-F238E27FC236}">
              <a16:creationId xmlns:a16="http://schemas.microsoft.com/office/drawing/2014/main" id="{135153D1-4D7B-30F7-02BB-CB4470537DB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47" name="Text Box 2">
          <a:extLst>
            <a:ext uri="{FF2B5EF4-FFF2-40B4-BE49-F238E27FC236}">
              <a16:creationId xmlns:a16="http://schemas.microsoft.com/office/drawing/2014/main" id="{36CBD19D-C8D3-BD5C-9F83-341D06CF352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48" name="Text Box 2">
          <a:extLst>
            <a:ext uri="{FF2B5EF4-FFF2-40B4-BE49-F238E27FC236}">
              <a16:creationId xmlns:a16="http://schemas.microsoft.com/office/drawing/2014/main" id="{CD98E3E4-F4E4-4C59-C76B-CE285744A2F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49" name="Text Box 2">
          <a:extLst>
            <a:ext uri="{FF2B5EF4-FFF2-40B4-BE49-F238E27FC236}">
              <a16:creationId xmlns:a16="http://schemas.microsoft.com/office/drawing/2014/main" id="{4607E950-A10B-67E8-CA89-584C104CC01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0" name="Text Box 2">
          <a:extLst>
            <a:ext uri="{FF2B5EF4-FFF2-40B4-BE49-F238E27FC236}">
              <a16:creationId xmlns:a16="http://schemas.microsoft.com/office/drawing/2014/main" id="{BC3B8FBC-F4CC-86A8-CF5C-BD166101ECC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1" name="Text Box 2">
          <a:extLst>
            <a:ext uri="{FF2B5EF4-FFF2-40B4-BE49-F238E27FC236}">
              <a16:creationId xmlns:a16="http://schemas.microsoft.com/office/drawing/2014/main" id="{85988378-961D-E689-7DF0-FB84C185D17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2" name="Text Box 2">
          <a:extLst>
            <a:ext uri="{FF2B5EF4-FFF2-40B4-BE49-F238E27FC236}">
              <a16:creationId xmlns:a16="http://schemas.microsoft.com/office/drawing/2014/main" id="{BAB90CCC-5416-279D-70C0-0B076808BE3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3" name="Text Box 2">
          <a:extLst>
            <a:ext uri="{FF2B5EF4-FFF2-40B4-BE49-F238E27FC236}">
              <a16:creationId xmlns:a16="http://schemas.microsoft.com/office/drawing/2014/main" id="{C9121D6E-C3AA-BC26-5219-24372A61DF5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4" name="Text Box 2">
          <a:extLst>
            <a:ext uri="{FF2B5EF4-FFF2-40B4-BE49-F238E27FC236}">
              <a16:creationId xmlns:a16="http://schemas.microsoft.com/office/drawing/2014/main" id="{250785CC-DEE8-D363-00FF-777393EC793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5" name="Text Box 2">
          <a:extLst>
            <a:ext uri="{FF2B5EF4-FFF2-40B4-BE49-F238E27FC236}">
              <a16:creationId xmlns:a16="http://schemas.microsoft.com/office/drawing/2014/main" id="{22C315E5-95FA-5A01-C687-911C1C9BE7B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6" name="Text Box 2">
          <a:extLst>
            <a:ext uri="{FF2B5EF4-FFF2-40B4-BE49-F238E27FC236}">
              <a16:creationId xmlns:a16="http://schemas.microsoft.com/office/drawing/2014/main" id="{96C4D8C0-9546-13DE-5054-CC3ED54A7A00}"/>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7" name="Text Box 2">
          <a:extLst>
            <a:ext uri="{FF2B5EF4-FFF2-40B4-BE49-F238E27FC236}">
              <a16:creationId xmlns:a16="http://schemas.microsoft.com/office/drawing/2014/main" id="{69935CCA-DD5F-5FB7-D196-F31D9DD71FF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8" name="Text Box 2">
          <a:extLst>
            <a:ext uri="{FF2B5EF4-FFF2-40B4-BE49-F238E27FC236}">
              <a16:creationId xmlns:a16="http://schemas.microsoft.com/office/drawing/2014/main" id="{CB129CEC-A686-DE02-11C7-7F45A436BC8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59" name="Text Box 2">
          <a:extLst>
            <a:ext uri="{FF2B5EF4-FFF2-40B4-BE49-F238E27FC236}">
              <a16:creationId xmlns:a16="http://schemas.microsoft.com/office/drawing/2014/main" id="{1B2F4861-8C65-D681-2BD2-C63AE6B8C2C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0" name="Text Box 2">
          <a:extLst>
            <a:ext uri="{FF2B5EF4-FFF2-40B4-BE49-F238E27FC236}">
              <a16:creationId xmlns:a16="http://schemas.microsoft.com/office/drawing/2014/main" id="{5E948E4E-056F-574A-4945-13B36407528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1" name="Text Box 2">
          <a:extLst>
            <a:ext uri="{FF2B5EF4-FFF2-40B4-BE49-F238E27FC236}">
              <a16:creationId xmlns:a16="http://schemas.microsoft.com/office/drawing/2014/main" id="{84886A1C-CA4F-0253-06EE-89F6C421095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2" name="Text Box 2">
          <a:extLst>
            <a:ext uri="{FF2B5EF4-FFF2-40B4-BE49-F238E27FC236}">
              <a16:creationId xmlns:a16="http://schemas.microsoft.com/office/drawing/2014/main" id="{EDF0D8C1-468C-5B18-671F-616AFE19870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3" name="Text Box 2">
          <a:extLst>
            <a:ext uri="{FF2B5EF4-FFF2-40B4-BE49-F238E27FC236}">
              <a16:creationId xmlns:a16="http://schemas.microsoft.com/office/drawing/2014/main" id="{C58C306F-F285-4AEB-35FE-CA23392E2CF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4" name="Text Box 2">
          <a:extLst>
            <a:ext uri="{FF2B5EF4-FFF2-40B4-BE49-F238E27FC236}">
              <a16:creationId xmlns:a16="http://schemas.microsoft.com/office/drawing/2014/main" id="{2A4A9D94-2B37-F88C-92BE-DD20B32815E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5" name="Text Box 2">
          <a:extLst>
            <a:ext uri="{FF2B5EF4-FFF2-40B4-BE49-F238E27FC236}">
              <a16:creationId xmlns:a16="http://schemas.microsoft.com/office/drawing/2014/main" id="{326D798A-F8F6-8E82-0E5A-DCF8D556912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6" name="Text Box 2">
          <a:extLst>
            <a:ext uri="{FF2B5EF4-FFF2-40B4-BE49-F238E27FC236}">
              <a16:creationId xmlns:a16="http://schemas.microsoft.com/office/drawing/2014/main" id="{EF21D8AE-DFAC-A51E-D882-B5E2A37C8BC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7" name="Text Box 2">
          <a:extLst>
            <a:ext uri="{FF2B5EF4-FFF2-40B4-BE49-F238E27FC236}">
              <a16:creationId xmlns:a16="http://schemas.microsoft.com/office/drawing/2014/main" id="{0D5022C0-8547-C595-3A8F-3A2C679BBF2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8" name="Text Box 2">
          <a:extLst>
            <a:ext uri="{FF2B5EF4-FFF2-40B4-BE49-F238E27FC236}">
              <a16:creationId xmlns:a16="http://schemas.microsoft.com/office/drawing/2014/main" id="{79302FA8-F810-F4FA-610B-380DF898BEA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69" name="Text Box 2">
          <a:extLst>
            <a:ext uri="{FF2B5EF4-FFF2-40B4-BE49-F238E27FC236}">
              <a16:creationId xmlns:a16="http://schemas.microsoft.com/office/drawing/2014/main" id="{651D708E-E57D-3C58-3337-AA384DABFB3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0" name="Text Box 2">
          <a:extLst>
            <a:ext uri="{FF2B5EF4-FFF2-40B4-BE49-F238E27FC236}">
              <a16:creationId xmlns:a16="http://schemas.microsoft.com/office/drawing/2014/main" id="{840C3DF1-0417-0E43-000D-48D979CD13F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1" name="Text Box 2">
          <a:extLst>
            <a:ext uri="{FF2B5EF4-FFF2-40B4-BE49-F238E27FC236}">
              <a16:creationId xmlns:a16="http://schemas.microsoft.com/office/drawing/2014/main" id="{22E71D37-3D1B-4D4F-17C2-D5954D86439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2" name="Text Box 2">
          <a:extLst>
            <a:ext uri="{FF2B5EF4-FFF2-40B4-BE49-F238E27FC236}">
              <a16:creationId xmlns:a16="http://schemas.microsoft.com/office/drawing/2014/main" id="{0FBE07A2-1E61-BEF5-F9EE-E8AFA70FB53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3" name="Text Box 2">
          <a:extLst>
            <a:ext uri="{FF2B5EF4-FFF2-40B4-BE49-F238E27FC236}">
              <a16:creationId xmlns:a16="http://schemas.microsoft.com/office/drawing/2014/main" id="{8AF52F9B-0535-8920-B943-5E3FE1BBBEE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4" name="Text Box 2">
          <a:extLst>
            <a:ext uri="{FF2B5EF4-FFF2-40B4-BE49-F238E27FC236}">
              <a16:creationId xmlns:a16="http://schemas.microsoft.com/office/drawing/2014/main" id="{AD43FA13-DF4A-668D-3E2D-9341A9A5123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5" name="Text Box 2">
          <a:extLst>
            <a:ext uri="{FF2B5EF4-FFF2-40B4-BE49-F238E27FC236}">
              <a16:creationId xmlns:a16="http://schemas.microsoft.com/office/drawing/2014/main" id="{41684C26-5CEA-B6B0-6660-26A8D1492A2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6" name="Text Box 2">
          <a:extLst>
            <a:ext uri="{FF2B5EF4-FFF2-40B4-BE49-F238E27FC236}">
              <a16:creationId xmlns:a16="http://schemas.microsoft.com/office/drawing/2014/main" id="{5839D758-3AB8-42AF-C3D1-A472F6C038F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7" name="Text Box 2">
          <a:extLst>
            <a:ext uri="{FF2B5EF4-FFF2-40B4-BE49-F238E27FC236}">
              <a16:creationId xmlns:a16="http://schemas.microsoft.com/office/drawing/2014/main" id="{E37EB9D5-CE93-E8C7-3DE4-D01D6BA85EA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8" name="Text Box 2">
          <a:extLst>
            <a:ext uri="{FF2B5EF4-FFF2-40B4-BE49-F238E27FC236}">
              <a16:creationId xmlns:a16="http://schemas.microsoft.com/office/drawing/2014/main" id="{CAC40CE3-AAE3-7C17-1D5D-1BEF7F5C964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79" name="Text Box 2">
          <a:extLst>
            <a:ext uri="{FF2B5EF4-FFF2-40B4-BE49-F238E27FC236}">
              <a16:creationId xmlns:a16="http://schemas.microsoft.com/office/drawing/2014/main" id="{83A8E950-EE9B-98A7-D74B-616027918B1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0" name="Text Box 2">
          <a:extLst>
            <a:ext uri="{FF2B5EF4-FFF2-40B4-BE49-F238E27FC236}">
              <a16:creationId xmlns:a16="http://schemas.microsoft.com/office/drawing/2014/main" id="{FEEB581A-4454-5F41-802D-20F263D0DFB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1" name="Text Box 2">
          <a:extLst>
            <a:ext uri="{FF2B5EF4-FFF2-40B4-BE49-F238E27FC236}">
              <a16:creationId xmlns:a16="http://schemas.microsoft.com/office/drawing/2014/main" id="{E9AD8F0D-A4B5-79E1-605A-7A5B4A4FFE5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2" name="Text Box 2">
          <a:extLst>
            <a:ext uri="{FF2B5EF4-FFF2-40B4-BE49-F238E27FC236}">
              <a16:creationId xmlns:a16="http://schemas.microsoft.com/office/drawing/2014/main" id="{CBEC94FE-BB9A-3B24-D224-F72CFABD7D7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3" name="Text Box 2">
          <a:extLst>
            <a:ext uri="{FF2B5EF4-FFF2-40B4-BE49-F238E27FC236}">
              <a16:creationId xmlns:a16="http://schemas.microsoft.com/office/drawing/2014/main" id="{5B0E382F-D74A-D448-68F4-803CBCD6FE6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4" name="Text Box 2">
          <a:extLst>
            <a:ext uri="{FF2B5EF4-FFF2-40B4-BE49-F238E27FC236}">
              <a16:creationId xmlns:a16="http://schemas.microsoft.com/office/drawing/2014/main" id="{2DC85C5E-E78D-0C5C-D6B1-2208D806075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5" name="Text Box 2">
          <a:extLst>
            <a:ext uri="{FF2B5EF4-FFF2-40B4-BE49-F238E27FC236}">
              <a16:creationId xmlns:a16="http://schemas.microsoft.com/office/drawing/2014/main" id="{18C3E5FE-1929-BC5F-82F9-9D472DAA0FA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6" name="Text Box 2">
          <a:extLst>
            <a:ext uri="{FF2B5EF4-FFF2-40B4-BE49-F238E27FC236}">
              <a16:creationId xmlns:a16="http://schemas.microsoft.com/office/drawing/2014/main" id="{9FC6204B-36D9-62D8-44C0-2717BCC2E5E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7" name="Text Box 2">
          <a:extLst>
            <a:ext uri="{FF2B5EF4-FFF2-40B4-BE49-F238E27FC236}">
              <a16:creationId xmlns:a16="http://schemas.microsoft.com/office/drawing/2014/main" id="{EC79787B-CF84-6F64-3331-B39AFC0E4A6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8" name="Text Box 2">
          <a:extLst>
            <a:ext uri="{FF2B5EF4-FFF2-40B4-BE49-F238E27FC236}">
              <a16:creationId xmlns:a16="http://schemas.microsoft.com/office/drawing/2014/main" id="{3F22FBCA-8EF1-C1BC-26B1-0410F546487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89" name="Text Box 2">
          <a:extLst>
            <a:ext uri="{FF2B5EF4-FFF2-40B4-BE49-F238E27FC236}">
              <a16:creationId xmlns:a16="http://schemas.microsoft.com/office/drawing/2014/main" id="{7D0634BC-8B16-0664-EE11-83CB4663CE6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0" name="Text Box 2">
          <a:extLst>
            <a:ext uri="{FF2B5EF4-FFF2-40B4-BE49-F238E27FC236}">
              <a16:creationId xmlns:a16="http://schemas.microsoft.com/office/drawing/2014/main" id="{DB902041-AB5B-AD12-71B7-BBCADAD5B94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1" name="Text Box 2">
          <a:extLst>
            <a:ext uri="{FF2B5EF4-FFF2-40B4-BE49-F238E27FC236}">
              <a16:creationId xmlns:a16="http://schemas.microsoft.com/office/drawing/2014/main" id="{DB8F3B9E-9891-F6B8-EC10-74CA2F13D42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2" name="Text Box 2">
          <a:extLst>
            <a:ext uri="{FF2B5EF4-FFF2-40B4-BE49-F238E27FC236}">
              <a16:creationId xmlns:a16="http://schemas.microsoft.com/office/drawing/2014/main" id="{69E19E3D-00DA-5C2C-3D4C-8F68B18D23E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3" name="Text Box 2">
          <a:extLst>
            <a:ext uri="{FF2B5EF4-FFF2-40B4-BE49-F238E27FC236}">
              <a16:creationId xmlns:a16="http://schemas.microsoft.com/office/drawing/2014/main" id="{A22CC5B4-4552-2697-BC6B-ED76AC58A3B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4" name="Text Box 2">
          <a:extLst>
            <a:ext uri="{FF2B5EF4-FFF2-40B4-BE49-F238E27FC236}">
              <a16:creationId xmlns:a16="http://schemas.microsoft.com/office/drawing/2014/main" id="{E53029CF-00C1-387F-B304-FE58FDE3EFC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5" name="Text Box 2">
          <a:extLst>
            <a:ext uri="{FF2B5EF4-FFF2-40B4-BE49-F238E27FC236}">
              <a16:creationId xmlns:a16="http://schemas.microsoft.com/office/drawing/2014/main" id="{8C1EB9EC-2131-8ABC-0DF8-76E9E1577CC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6" name="Text Box 2">
          <a:extLst>
            <a:ext uri="{FF2B5EF4-FFF2-40B4-BE49-F238E27FC236}">
              <a16:creationId xmlns:a16="http://schemas.microsoft.com/office/drawing/2014/main" id="{F199025C-809A-B04B-7263-4653684B15B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7" name="Text Box 2">
          <a:extLst>
            <a:ext uri="{FF2B5EF4-FFF2-40B4-BE49-F238E27FC236}">
              <a16:creationId xmlns:a16="http://schemas.microsoft.com/office/drawing/2014/main" id="{3436D15B-CF35-F893-3CAB-533A4E41798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8" name="Text Box 2">
          <a:extLst>
            <a:ext uri="{FF2B5EF4-FFF2-40B4-BE49-F238E27FC236}">
              <a16:creationId xmlns:a16="http://schemas.microsoft.com/office/drawing/2014/main" id="{CD7A656D-910D-8FDB-CAF5-BC5DCA6CC7B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899" name="Text Box 2">
          <a:extLst>
            <a:ext uri="{FF2B5EF4-FFF2-40B4-BE49-F238E27FC236}">
              <a16:creationId xmlns:a16="http://schemas.microsoft.com/office/drawing/2014/main" id="{E3DABF43-DB9D-CB09-DF85-723F730D859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0" name="Text Box 2">
          <a:extLst>
            <a:ext uri="{FF2B5EF4-FFF2-40B4-BE49-F238E27FC236}">
              <a16:creationId xmlns:a16="http://schemas.microsoft.com/office/drawing/2014/main" id="{757E1001-7786-0376-1711-347013BD6C4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1" name="Text Box 2">
          <a:extLst>
            <a:ext uri="{FF2B5EF4-FFF2-40B4-BE49-F238E27FC236}">
              <a16:creationId xmlns:a16="http://schemas.microsoft.com/office/drawing/2014/main" id="{24DFD7F4-D7D5-1DC2-C240-8CC39DB7A48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2" name="Text Box 2">
          <a:extLst>
            <a:ext uri="{FF2B5EF4-FFF2-40B4-BE49-F238E27FC236}">
              <a16:creationId xmlns:a16="http://schemas.microsoft.com/office/drawing/2014/main" id="{4FE47804-5535-249E-9B13-C9FC5A9795C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3" name="Text Box 2">
          <a:extLst>
            <a:ext uri="{FF2B5EF4-FFF2-40B4-BE49-F238E27FC236}">
              <a16:creationId xmlns:a16="http://schemas.microsoft.com/office/drawing/2014/main" id="{AFD732E9-CE4B-1C7A-7362-017AA513481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4" name="Text Box 2">
          <a:extLst>
            <a:ext uri="{FF2B5EF4-FFF2-40B4-BE49-F238E27FC236}">
              <a16:creationId xmlns:a16="http://schemas.microsoft.com/office/drawing/2014/main" id="{654A34D6-4909-994D-8FC9-0814A63A3DE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5" name="Text Box 2">
          <a:extLst>
            <a:ext uri="{FF2B5EF4-FFF2-40B4-BE49-F238E27FC236}">
              <a16:creationId xmlns:a16="http://schemas.microsoft.com/office/drawing/2014/main" id="{B36AD4CF-55F7-A3BD-FD0C-BB3855813F4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6" name="Text Box 2">
          <a:extLst>
            <a:ext uri="{FF2B5EF4-FFF2-40B4-BE49-F238E27FC236}">
              <a16:creationId xmlns:a16="http://schemas.microsoft.com/office/drawing/2014/main" id="{4CB6ADC7-2709-6CF2-A15C-72E0763EA50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7" name="Text Box 2">
          <a:extLst>
            <a:ext uri="{FF2B5EF4-FFF2-40B4-BE49-F238E27FC236}">
              <a16:creationId xmlns:a16="http://schemas.microsoft.com/office/drawing/2014/main" id="{B3F70F35-5374-107D-BA00-2FD6EFE5508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8" name="Text Box 2">
          <a:extLst>
            <a:ext uri="{FF2B5EF4-FFF2-40B4-BE49-F238E27FC236}">
              <a16:creationId xmlns:a16="http://schemas.microsoft.com/office/drawing/2014/main" id="{CE2C886B-F170-F9B8-FE86-EA2155D1129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09" name="Text Box 2">
          <a:extLst>
            <a:ext uri="{FF2B5EF4-FFF2-40B4-BE49-F238E27FC236}">
              <a16:creationId xmlns:a16="http://schemas.microsoft.com/office/drawing/2014/main" id="{939456F8-80B9-C056-C6B3-D8E03733CEA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0" name="Text Box 2">
          <a:extLst>
            <a:ext uri="{FF2B5EF4-FFF2-40B4-BE49-F238E27FC236}">
              <a16:creationId xmlns:a16="http://schemas.microsoft.com/office/drawing/2014/main" id="{F69108E2-60A7-67BC-CE7D-2BC8E638A21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1" name="Text Box 2">
          <a:extLst>
            <a:ext uri="{FF2B5EF4-FFF2-40B4-BE49-F238E27FC236}">
              <a16:creationId xmlns:a16="http://schemas.microsoft.com/office/drawing/2014/main" id="{066A85AD-5E20-53CB-C210-5C0940678A0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2" name="Text Box 2">
          <a:extLst>
            <a:ext uri="{FF2B5EF4-FFF2-40B4-BE49-F238E27FC236}">
              <a16:creationId xmlns:a16="http://schemas.microsoft.com/office/drawing/2014/main" id="{637A31F7-E71D-8EE8-E8AD-3C0452B7336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3" name="Text Box 2">
          <a:extLst>
            <a:ext uri="{FF2B5EF4-FFF2-40B4-BE49-F238E27FC236}">
              <a16:creationId xmlns:a16="http://schemas.microsoft.com/office/drawing/2014/main" id="{D3EDAE33-5A0F-480D-6494-7F75C4F4A9B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4" name="Text Box 2">
          <a:extLst>
            <a:ext uri="{FF2B5EF4-FFF2-40B4-BE49-F238E27FC236}">
              <a16:creationId xmlns:a16="http://schemas.microsoft.com/office/drawing/2014/main" id="{B9DAE134-F3A9-EAFD-63FD-5098C9E96AE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5" name="Text Box 2">
          <a:extLst>
            <a:ext uri="{FF2B5EF4-FFF2-40B4-BE49-F238E27FC236}">
              <a16:creationId xmlns:a16="http://schemas.microsoft.com/office/drawing/2014/main" id="{097082E8-8DB4-BB32-4866-D5092B930EE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6" name="Text Box 2">
          <a:extLst>
            <a:ext uri="{FF2B5EF4-FFF2-40B4-BE49-F238E27FC236}">
              <a16:creationId xmlns:a16="http://schemas.microsoft.com/office/drawing/2014/main" id="{EFA7ADA7-AE17-AFCF-2233-BF2ED09548F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7" name="Text Box 2">
          <a:extLst>
            <a:ext uri="{FF2B5EF4-FFF2-40B4-BE49-F238E27FC236}">
              <a16:creationId xmlns:a16="http://schemas.microsoft.com/office/drawing/2014/main" id="{892E44BA-6EC4-A313-4221-BCABF0F0F36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8" name="Text Box 2">
          <a:extLst>
            <a:ext uri="{FF2B5EF4-FFF2-40B4-BE49-F238E27FC236}">
              <a16:creationId xmlns:a16="http://schemas.microsoft.com/office/drawing/2014/main" id="{847FF447-7500-916F-5FCE-A1F3F99FC31B}"/>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19" name="Text Box 2">
          <a:extLst>
            <a:ext uri="{FF2B5EF4-FFF2-40B4-BE49-F238E27FC236}">
              <a16:creationId xmlns:a16="http://schemas.microsoft.com/office/drawing/2014/main" id="{3521D457-53DC-291F-97E8-BA3B5040E3B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0" name="Text Box 2">
          <a:extLst>
            <a:ext uri="{FF2B5EF4-FFF2-40B4-BE49-F238E27FC236}">
              <a16:creationId xmlns:a16="http://schemas.microsoft.com/office/drawing/2014/main" id="{00B5637A-F589-4A50-4AE6-D7B89127862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1" name="Text Box 2">
          <a:extLst>
            <a:ext uri="{FF2B5EF4-FFF2-40B4-BE49-F238E27FC236}">
              <a16:creationId xmlns:a16="http://schemas.microsoft.com/office/drawing/2014/main" id="{97FDC7DF-C2B3-25FE-9083-62AED8EBF5C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2" name="Text Box 2">
          <a:extLst>
            <a:ext uri="{FF2B5EF4-FFF2-40B4-BE49-F238E27FC236}">
              <a16:creationId xmlns:a16="http://schemas.microsoft.com/office/drawing/2014/main" id="{ED11CB36-C20A-4E2A-1937-C1CCE918BCF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3" name="Text Box 2">
          <a:extLst>
            <a:ext uri="{FF2B5EF4-FFF2-40B4-BE49-F238E27FC236}">
              <a16:creationId xmlns:a16="http://schemas.microsoft.com/office/drawing/2014/main" id="{93889B94-1E3B-2A4A-1BB9-819102CADE0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4" name="Text Box 2">
          <a:extLst>
            <a:ext uri="{FF2B5EF4-FFF2-40B4-BE49-F238E27FC236}">
              <a16:creationId xmlns:a16="http://schemas.microsoft.com/office/drawing/2014/main" id="{A8D3B823-8810-D225-4FEC-D73C5F73343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5" name="Text Box 2">
          <a:extLst>
            <a:ext uri="{FF2B5EF4-FFF2-40B4-BE49-F238E27FC236}">
              <a16:creationId xmlns:a16="http://schemas.microsoft.com/office/drawing/2014/main" id="{E2F06AFD-30FA-C3B1-A46F-AF7F539DFF0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6" name="Text Box 2">
          <a:extLst>
            <a:ext uri="{FF2B5EF4-FFF2-40B4-BE49-F238E27FC236}">
              <a16:creationId xmlns:a16="http://schemas.microsoft.com/office/drawing/2014/main" id="{4C2834C5-0F42-2CC3-172C-26004080A00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7" name="Text Box 2">
          <a:extLst>
            <a:ext uri="{FF2B5EF4-FFF2-40B4-BE49-F238E27FC236}">
              <a16:creationId xmlns:a16="http://schemas.microsoft.com/office/drawing/2014/main" id="{73D662BC-3FA8-9E8A-9AEA-0DBAA9261E1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8" name="Text Box 2">
          <a:extLst>
            <a:ext uri="{FF2B5EF4-FFF2-40B4-BE49-F238E27FC236}">
              <a16:creationId xmlns:a16="http://schemas.microsoft.com/office/drawing/2014/main" id="{1777B32A-1DA3-2598-7A2A-0E9898DABEE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29" name="Text Box 2">
          <a:extLst>
            <a:ext uri="{FF2B5EF4-FFF2-40B4-BE49-F238E27FC236}">
              <a16:creationId xmlns:a16="http://schemas.microsoft.com/office/drawing/2014/main" id="{E9B6498E-C142-A9A7-AF26-E0467A09311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0" name="Text Box 2">
          <a:extLst>
            <a:ext uri="{FF2B5EF4-FFF2-40B4-BE49-F238E27FC236}">
              <a16:creationId xmlns:a16="http://schemas.microsoft.com/office/drawing/2014/main" id="{DD48716B-B060-B95C-21AB-0703ADD949D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1" name="Text Box 2">
          <a:extLst>
            <a:ext uri="{FF2B5EF4-FFF2-40B4-BE49-F238E27FC236}">
              <a16:creationId xmlns:a16="http://schemas.microsoft.com/office/drawing/2014/main" id="{8596AF25-AA20-5D5F-18F2-776F85231A8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2" name="Text Box 2">
          <a:extLst>
            <a:ext uri="{FF2B5EF4-FFF2-40B4-BE49-F238E27FC236}">
              <a16:creationId xmlns:a16="http://schemas.microsoft.com/office/drawing/2014/main" id="{3D384A49-E911-48BD-C6EB-FD65BE42569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3" name="Text Box 2">
          <a:extLst>
            <a:ext uri="{FF2B5EF4-FFF2-40B4-BE49-F238E27FC236}">
              <a16:creationId xmlns:a16="http://schemas.microsoft.com/office/drawing/2014/main" id="{14ADE63E-A825-F98D-59EC-E91F2F65FF2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4" name="Text Box 2">
          <a:extLst>
            <a:ext uri="{FF2B5EF4-FFF2-40B4-BE49-F238E27FC236}">
              <a16:creationId xmlns:a16="http://schemas.microsoft.com/office/drawing/2014/main" id="{299684E8-6612-8EFD-485C-4FB9762E538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5" name="Text Box 2">
          <a:extLst>
            <a:ext uri="{FF2B5EF4-FFF2-40B4-BE49-F238E27FC236}">
              <a16:creationId xmlns:a16="http://schemas.microsoft.com/office/drawing/2014/main" id="{9506C3EA-61B3-B843-0C82-95D96B60D5E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6" name="Text Box 2">
          <a:extLst>
            <a:ext uri="{FF2B5EF4-FFF2-40B4-BE49-F238E27FC236}">
              <a16:creationId xmlns:a16="http://schemas.microsoft.com/office/drawing/2014/main" id="{66CE16BC-6483-96D9-AA87-2B9810ED118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7" name="Text Box 2">
          <a:extLst>
            <a:ext uri="{FF2B5EF4-FFF2-40B4-BE49-F238E27FC236}">
              <a16:creationId xmlns:a16="http://schemas.microsoft.com/office/drawing/2014/main" id="{87A86912-32D3-DD87-F6D0-8F1E14AD8E4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8" name="Text Box 2">
          <a:extLst>
            <a:ext uri="{FF2B5EF4-FFF2-40B4-BE49-F238E27FC236}">
              <a16:creationId xmlns:a16="http://schemas.microsoft.com/office/drawing/2014/main" id="{93EBCED6-7693-F47A-DFFD-F8CF9DAC3EE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39" name="Text Box 2">
          <a:extLst>
            <a:ext uri="{FF2B5EF4-FFF2-40B4-BE49-F238E27FC236}">
              <a16:creationId xmlns:a16="http://schemas.microsoft.com/office/drawing/2014/main" id="{8A6EC950-CA34-0A52-A696-63B1ADDEF2C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0" name="Text Box 2">
          <a:extLst>
            <a:ext uri="{FF2B5EF4-FFF2-40B4-BE49-F238E27FC236}">
              <a16:creationId xmlns:a16="http://schemas.microsoft.com/office/drawing/2014/main" id="{695B1DBE-DAB0-A31C-330A-432DCAC7E390}"/>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1" name="Text Box 2">
          <a:extLst>
            <a:ext uri="{FF2B5EF4-FFF2-40B4-BE49-F238E27FC236}">
              <a16:creationId xmlns:a16="http://schemas.microsoft.com/office/drawing/2014/main" id="{6DCD5D51-4F4B-5221-6B32-9EE8425A1F4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2" name="Text Box 2">
          <a:extLst>
            <a:ext uri="{FF2B5EF4-FFF2-40B4-BE49-F238E27FC236}">
              <a16:creationId xmlns:a16="http://schemas.microsoft.com/office/drawing/2014/main" id="{255A44BF-35B2-1F7C-5471-2B1FF998A64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3" name="Text Box 2">
          <a:extLst>
            <a:ext uri="{FF2B5EF4-FFF2-40B4-BE49-F238E27FC236}">
              <a16:creationId xmlns:a16="http://schemas.microsoft.com/office/drawing/2014/main" id="{62BBBA91-4232-3F59-448C-2E4F270E794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4" name="Text Box 2">
          <a:extLst>
            <a:ext uri="{FF2B5EF4-FFF2-40B4-BE49-F238E27FC236}">
              <a16:creationId xmlns:a16="http://schemas.microsoft.com/office/drawing/2014/main" id="{F1C8B081-8E5C-A6C7-6E88-C74BEB5B2C3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5" name="Text Box 2">
          <a:extLst>
            <a:ext uri="{FF2B5EF4-FFF2-40B4-BE49-F238E27FC236}">
              <a16:creationId xmlns:a16="http://schemas.microsoft.com/office/drawing/2014/main" id="{16D13DAD-7730-6AFE-C55C-1854975FEDA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6" name="Text Box 2">
          <a:extLst>
            <a:ext uri="{FF2B5EF4-FFF2-40B4-BE49-F238E27FC236}">
              <a16:creationId xmlns:a16="http://schemas.microsoft.com/office/drawing/2014/main" id="{0D5AC3E2-0FDD-E8D4-E32F-DAB89576B99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7" name="Text Box 2">
          <a:extLst>
            <a:ext uri="{FF2B5EF4-FFF2-40B4-BE49-F238E27FC236}">
              <a16:creationId xmlns:a16="http://schemas.microsoft.com/office/drawing/2014/main" id="{F2C7D404-8676-3350-2179-470D8708E63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8" name="Text Box 2">
          <a:extLst>
            <a:ext uri="{FF2B5EF4-FFF2-40B4-BE49-F238E27FC236}">
              <a16:creationId xmlns:a16="http://schemas.microsoft.com/office/drawing/2014/main" id="{0B44BB40-4384-FA9A-777F-66BDE13706D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49" name="Text Box 2">
          <a:extLst>
            <a:ext uri="{FF2B5EF4-FFF2-40B4-BE49-F238E27FC236}">
              <a16:creationId xmlns:a16="http://schemas.microsoft.com/office/drawing/2014/main" id="{278DED76-E53B-C570-0875-8AC8D7FC44A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0" name="Text Box 2">
          <a:extLst>
            <a:ext uri="{FF2B5EF4-FFF2-40B4-BE49-F238E27FC236}">
              <a16:creationId xmlns:a16="http://schemas.microsoft.com/office/drawing/2014/main" id="{AB18039E-7A6F-7EE6-E36E-4A90808980C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1" name="Text Box 2">
          <a:extLst>
            <a:ext uri="{FF2B5EF4-FFF2-40B4-BE49-F238E27FC236}">
              <a16:creationId xmlns:a16="http://schemas.microsoft.com/office/drawing/2014/main" id="{91226882-42AB-4333-373D-E1772A08E9B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2" name="Text Box 2">
          <a:extLst>
            <a:ext uri="{FF2B5EF4-FFF2-40B4-BE49-F238E27FC236}">
              <a16:creationId xmlns:a16="http://schemas.microsoft.com/office/drawing/2014/main" id="{EF4D2D82-375B-BAC5-927E-42A56993221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3" name="Text Box 2">
          <a:extLst>
            <a:ext uri="{FF2B5EF4-FFF2-40B4-BE49-F238E27FC236}">
              <a16:creationId xmlns:a16="http://schemas.microsoft.com/office/drawing/2014/main" id="{C05E5742-A38D-171A-6D17-4939E06A9590}"/>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4" name="Text Box 2">
          <a:extLst>
            <a:ext uri="{FF2B5EF4-FFF2-40B4-BE49-F238E27FC236}">
              <a16:creationId xmlns:a16="http://schemas.microsoft.com/office/drawing/2014/main" id="{0190E02E-6A7F-B72E-9B09-0097D3B0BFE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5" name="Text Box 2">
          <a:extLst>
            <a:ext uri="{FF2B5EF4-FFF2-40B4-BE49-F238E27FC236}">
              <a16:creationId xmlns:a16="http://schemas.microsoft.com/office/drawing/2014/main" id="{E7BD6C84-3F7F-11FD-7C4B-7D0EA290A6D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6" name="Text Box 2">
          <a:extLst>
            <a:ext uri="{FF2B5EF4-FFF2-40B4-BE49-F238E27FC236}">
              <a16:creationId xmlns:a16="http://schemas.microsoft.com/office/drawing/2014/main" id="{654EDD34-BB37-A089-73E4-CCBCF1FDFDB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7" name="Text Box 2">
          <a:extLst>
            <a:ext uri="{FF2B5EF4-FFF2-40B4-BE49-F238E27FC236}">
              <a16:creationId xmlns:a16="http://schemas.microsoft.com/office/drawing/2014/main" id="{3EF54066-2FF7-37BC-2E57-8314DFA508C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8" name="Text Box 2">
          <a:extLst>
            <a:ext uri="{FF2B5EF4-FFF2-40B4-BE49-F238E27FC236}">
              <a16:creationId xmlns:a16="http://schemas.microsoft.com/office/drawing/2014/main" id="{8F873E4C-3567-20F9-A92A-9B5F0E01D84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59" name="Text Box 2">
          <a:extLst>
            <a:ext uri="{FF2B5EF4-FFF2-40B4-BE49-F238E27FC236}">
              <a16:creationId xmlns:a16="http://schemas.microsoft.com/office/drawing/2014/main" id="{EA46D064-3094-9645-583C-E229917942D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0" name="Text Box 2">
          <a:extLst>
            <a:ext uri="{FF2B5EF4-FFF2-40B4-BE49-F238E27FC236}">
              <a16:creationId xmlns:a16="http://schemas.microsoft.com/office/drawing/2014/main" id="{1301D497-D184-5D37-39E5-5A31A40A6F0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1" name="Text Box 2">
          <a:extLst>
            <a:ext uri="{FF2B5EF4-FFF2-40B4-BE49-F238E27FC236}">
              <a16:creationId xmlns:a16="http://schemas.microsoft.com/office/drawing/2014/main" id="{0DC83141-5096-544A-14A8-A523C31DAB6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2" name="Text Box 2">
          <a:extLst>
            <a:ext uri="{FF2B5EF4-FFF2-40B4-BE49-F238E27FC236}">
              <a16:creationId xmlns:a16="http://schemas.microsoft.com/office/drawing/2014/main" id="{3A0B885E-0C0E-C685-F401-0B2DB4634F6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3" name="Text Box 2">
          <a:extLst>
            <a:ext uri="{FF2B5EF4-FFF2-40B4-BE49-F238E27FC236}">
              <a16:creationId xmlns:a16="http://schemas.microsoft.com/office/drawing/2014/main" id="{F2381948-32ED-9E57-3097-3DDC33DCAD5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4" name="Text Box 2">
          <a:extLst>
            <a:ext uri="{FF2B5EF4-FFF2-40B4-BE49-F238E27FC236}">
              <a16:creationId xmlns:a16="http://schemas.microsoft.com/office/drawing/2014/main" id="{8B33006F-CFD9-FBD3-A7E3-7B9E79A4E0FB}"/>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5" name="Text Box 2">
          <a:extLst>
            <a:ext uri="{FF2B5EF4-FFF2-40B4-BE49-F238E27FC236}">
              <a16:creationId xmlns:a16="http://schemas.microsoft.com/office/drawing/2014/main" id="{D9A70F1E-B095-9DA7-A25C-208EEE1245D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6" name="Text Box 2">
          <a:extLst>
            <a:ext uri="{FF2B5EF4-FFF2-40B4-BE49-F238E27FC236}">
              <a16:creationId xmlns:a16="http://schemas.microsoft.com/office/drawing/2014/main" id="{AF0027B1-365D-249D-4381-D7F034DBF11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7" name="Text Box 2">
          <a:extLst>
            <a:ext uri="{FF2B5EF4-FFF2-40B4-BE49-F238E27FC236}">
              <a16:creationId xmlns:a16="http://schemas.microsoft.com/office/drawing/2014/main" id="{778D07CF-9C92-B9B4-C50C-8FC6B30B964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8" name="Text Box 2">
          <a:extLst>
            <a:ext uri="{FF2B5EF4-FFF2-40B4-BE49-F238E27FC236}">
              <a16:creationId xmlns:a16="http://schemas.microsoft.com/office/drawing/2014/main" id="{D08A740C-1256-B660-F06A-7520EE06191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69" name="Text Box 2">
          <a:extLst>
            <a:ext uri="{FF2B5EF4-FFF2-40B4-BE49-F238E27FC236}">
              <a16:creationId xmlns:a16="http://schemas.microsoft.com/office/drawing/2014/main" id="{E51A38CE-C86F-DC1D-4A46-CA7D44834DB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0" name="Text Box 2">
          <a:extLst>
            <a:ext uri="{FF2B5EF4-FFF2-40B4-BE49-F238E27FC236}">
              <a16:creationId xmlns:a16="http://schemas.microsoft.com/office/drawing/2014/main" id="{E37E0334-7D98-768D-AC51-96BFBA81F70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1" name="Text Box 2">
          <a:extLst>
            <a:ext uri="{FF2B5EF4-FFF2-40B4-BE49-F238E27FC236}">
              <a16:creationId xmlns:a16="http://schemas.microsoft.com/office/drawing/2014/main" id="{3A66FA87-8FA9-2ED6-1377-171DC92534D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2" name="Text Box 2">
          <a:extLst>
            <a:ext uri="{FF2B5EF4-FFF2-40B4-BE49-F238E27FC236}">
              <a16:creationId xmlns:a16="http://schemas.microsoft.com/office/drawing/2014/main" id="{D1EABAC8-574B-D759-8320-424ACF584D9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3" name="Text Box 2">
          <a:extLst>
            <a:ext uri="{FF2B5EF4-FFF2-40B4-BE49-F238E27FC236}">
              <a16:creationId xmlns:a16="http://schemas.microsoft.com/office/drawing/2014/main" id="{6936C3D8-7D4B-2FC1-0958-870714D65DB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4" name="Text Box 2">
          <a:extLst>
            <a:ext uri="{FF2B5EF4-FFF2-40B4-BE49-F238E27FC236}">
              <a16:creationId xmlns:a16="http://schemas.microsoft.com/office/drawing/2014/main" id="{FD8A589F-88A5-6510-584B-3D269F97F65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5" name="Text Box 2">
          <a:extLst>
            <a:ext uri="{FF2B5EF4-FFF2-40B4-BE49-F238E27FC236}">
              <a16:creationId xmlns:a16="http://schemas.microsoft.com/office/drawing/2014/main" id="{90021449-E098-6F9C-4040-743424C8C06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6" name="Text Box 2">
          <a:extLst>
            <a:ext uri="{FF2B5EF4-FFF2-40B4-BE49-F238E27FC236}">
              <a16:creationId xmlns:a16="http://schemas.microsoft.com/office/drawing/2014/main" id="{7582EB7D-B43D-4870-796A-1723A2FDDC4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7" name="Text Box 2">
          <a:extLst>
            <a:ext uri="{FF2B5EF4-FFF2-40B4-BE49-F238E27FC236}">
              <a16:creationId xmlns:a16="http://schemas.microsoft.com/office/drawing/2014/main" id="{093380D0-166E-AC3B-DE61-8B8FFE85FA5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8" name="Text Box 2">
          <a:extLst>
            <a:ext uri="{FF2B5EF4-FFF2-40B4-BE49-F238E27FC236}">
              <a16:creationId xmlns:a16="http://schemas.microsoft.com/office/drawing/2014/main" id="{9BDC55DB-87D4-FA57-6079-B68ABF8E58B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79" name="Text Box 2">
          <a:extLst>
            <a:ext uri="{FF2B5EF4-FFF2-40B4-BE49-F238E27FC236}">
              <a16:creationId xmlns:a16="http://schemas.microsoft.com/office/drawing/2014/main" id="{BAB2DDC9-AE15-4DFD-947B-E81D567A7C7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0" name="Text Box 2">
          <a:extLst>
            <a:ext uri="{FF2B5EF4-FFF2-40B4-BE49-F238E27FC236}">
              <a16:creationId xmlns:a16="http://schemas.microsoft.com/office/drawing/2014/main" id="{45DD56D2-9316-A0E3-876A-FA17225443C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1" name="Text Box 2">
          <a:extLst>
            <a:ext uri="{FF2B5EF4-FFF2-40B4-BE49-F238E27FC236}">
              <a16:creationId xmlns:a16="http://schemas.microsoft.com/office/drawing/2014/main" id="{719ABB07-3711-4E8D-178D-9812DBB1737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2" name="Text Box 2">
          <a:extLst>
            <a:ext uri="{FF2B5EF4-FFF2-40B4-BE49-F238E27FC236}">
              <a16:creationId xmlns:a16="http://schemas.microsoft.com/office/drawing/2014/main" id="{FFF07EDA-8A2B-5273-0F5B-4A6DF73BBAA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3" name="Text Box 2">
          <a:extLst>
            <a:ext uri="{FF2B5EF4-FFF2-40B4-BE49-F238E27FC236}">
              <a16:creationId xmlns:a16="http://schemas.microsoft.com/office/drawing/2014/main" id="{69D74C1C-F663-C621-36EE-E71EB69B911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4" name="Text Box 2">
          <a:extLst>
            <a:ext uri="{FF2B5EF4-FFF2-40B4-BE49-F238E27FC236}">
              <a16:creationId xmlns:a16="http://schemas.microsoft.com/office/drawing/2014/main" id="{DAB667DA-1513-B4DD-FA21-B7E42367BA8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5" name="Text Box 2">
          <a:extLst>
            <a:ext uri="{FF2B5EF4-FFF2-40B4-BE49-F238E27FC236}">
              <a16:creationId xmlns:a16="http://schemas.microsoft.com/office/drawing/2014/main" id="{326BEB5B-319F-83A7-56C7-60B3F5A93D7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6" name="Text Box 2">
          <a:extLst>
            <a:ext uri="{FF2B5EF4-FFF2-40B4-BE49-F238E27FC236}">
              <a16:creationId xmlns:a16="http://schemas.microsoft.com/office/drawing/2014/main" id="{9E90A0A4-0EA2-229A-74F1-90C93B4A0C7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7" name="Text Box 2">
          <a:extLst>
            <a:ext uri="{FF2B5EF4-FFF2-40B4-BE49-F238E27FC236}">
              <a16:creationId xmlns:a16="http://schemas.microsoft.com/office/drawing/2014/main" id="{F6B8D75F-E553-580A-E3DA-7477CCC6E27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8" name="Text Box 2">
          <a:extLst>
            <a:ext uri="{FF2B5EF4-FFF2-40B4-BE49-F238E27FC236}">
              <a16:creationId xmlns:a16="http://schemas.microsoft.com/office/drawing/2014/main" id="{3617E799-E723-E88E-5BE6-623F8744FC9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89" name="Text Box 2">
          <a:extLst>
            <a:ext uri="{FF2B5EF4-FFF2-40B4-BE49-F238E27FC236}">
              <a16:creationId xmlns:a16="http://schemas.microsoft.com/office/drawing/2014/main" id="{30F3EEDA-BEC1-9E53-A426-DBEAB8E0741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0" name="Text Box 2">
          <a:extLst>
            <a:ext uri="{FF2B5EF4-FFF2-40B4-BE49-F238E27FC236}">
              <a16:creationId xmlns:a16="http://schemas.microsoft.com/office/drawing/2014/main" id="{5BDCE9E9-F893-298E-6864-0857FD75050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1" name="Text Box 2">
          <a:extLst>
            <a:ext uri="{FF2B5EF4-FFF2-40B4-BE49-F238E27FC236}">
              <a16:creationId xmlns:a16="http://schemas.microsoft.com/office/drawing/2014/main" id="{BF55DE07-379E-0C9F-5C42-C370D50C6FE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2" name="Text Box 2">
          <a:extLst>
            <a:ext uri="{FF2B5EF4-FFF2-40B4-BE49-F238E27FC236}">
              <a16:creationId xmlns:a16="http://schemas.microsoft.com/office/drawing/2014/main" id="{386D53D0-FAAE-4634-CF74-FCF8B4DEA033}"/>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3" name="Text Box 2">
          <a:extLst>
            <a:ext uri="{FF2B5EF4-FFF2-40B4-BE49-F238E27FC236}">
              <a16:creationId xmlns:a16="http://schemas.microsoft.com/office/drawing/2014/main" id="{C86D1AC7-9CFD-D159-9C2F-8C410F2B4BE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4" name="Text Box 2">
          <a:extLst>
            <a:ext uri="{FF2B5EF4-FFF2-40B4-BE49-F238E27FC236}">
              <a16:creationId xmlns:a16="http://schemas.microsoft.com/office/drawing/2014/main" id="{64D42959-1B61-BDED-CA7D-690A9DB15CB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5" name="Text Box 2">
          <a:extLst>
            <a:ext uri="{FF2B5EF4-FFF2-40B4-BE49-F238E27FC236}">
              <a16:creationId xmlns:a16="http://schemas.microsoft.com/office/drawing/2014/main" id="{D862A73E-C5B0-6A4D-AD69-3A4EFC8885E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6" name="Text Box 2">
          <a:extLst>
            <a:ext uri="{FF2B5EF4-FFF2-40B4-BE49-F238E27FC236}">
              <a16:creationId xmlns:a16="http://schemas.microsoft.com/office/drawing/2014/main" id="{C960F662-4FE7-6A5A-D297-5F172073D2B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7" name="Text Box 2">
          <a:extLst>
            <a:ext uri="{FF2B5EF4-FFF2-40B4-BE49-F238E27FC236}">
              <a16:creationId xmlns:a16="http://schemas.microsoft.com/office/drawing/2014/main" id="{76AFEE74-1EDE-793E-AD08-D06233448A9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8" name="Text Box 2">
          <a:extLst>
            <a:ext uri="{FF2B5EF4-FFF2-40B4-BE49-F238E27FC236}">
              <a16:creationId xmlns:a16="http://schemas.microsoft.com/office/drawing/2014/main" id="{2DC66891-AC67-9E22-4DA5-9452596EFB4B}"/>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3999" name="Text Box 2">
          <a:extLst>
            <a:ext uri="{FF2B5EF4-FFF2-40B4-BE49-F238E27FC236}">
              <a16:creationId xmlns:a16="http://schemas.microsoft.com/office/drawing/2014/main" id="{FFF2280E-3BB0-9C74-BE37-87B3D443B1D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0" name="Text Box 2">
          <a:extLst>
            <a:ext uri="{FF2B5EF4-FFF2-40B4-BE49-F238E27FC236}">
              <a16:creationId xmlns:a16="http://schemas.microsoft.com/office/drawing/2014/main" id="{8A5B4953-5DBF-C028-39A4-E61DCBF456D0}"/>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1" name="Text Box 2">
          <a:extLst>
            <a:ext uri="{FF2B5EF4-FFF2-40B4-BE49-F238E27FC236}">
              <a16:creationId xmlns:a16="http://schemas.microsoft.com/office/drawing/2014/main" id="{924F7802-CF93-E3F6-6069-5691942C8F4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2" name="Text Box 2">
          <a:extLst>
            <a:ext uri="{FF2B5EF4-FFF2-40B4-BE49-F238E27FC236}">
              <a16:creationId xmlns:a16="http://schemas.microsoft.com/office/drawing/2014/main" id="{376557C8-A38E-A548-CEB7-84BFF4BB97F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3" name="Text Box 2">
          <a:extLst>
            <a:ext uri="{FF2B5EF4-FFF2-40B4-BE49-F238E27FC236}">
              <a16:creationId xmlns:a16="http://schemas.microsoft.com/office/drawing/2014/main" id="{38C38453-4C12-3535-B70B-FD4EE56E272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4" name="Text Box 2">
          <a:extLst>
            <a:ext uri="{FF2B5EF4-FFF2-40B4-BE49-F238E27FC236}">
              <a16:creationId xmlns:a16="http://schemas.microsoft.com/office/drawing/2014/main" id="{24AB05B0-7357-F2C8-7FE0-087E24F1408E}"/>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5" name="Text Box 2">
          <a:extLst>
            <a:ext uri="{FF2B5EF4-FFF2-40B4-BE49-F238E27FC236}">
              <a16:creationId xmlns:a16="http://schemas.microsoft.com/office/drawing/2014/main" id="{95200CFD-77A6-E1AB-5EBD-DF168D2FB571}"/>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6" name="Text Box 2">
          <a:extLst>
            <a:ext uri="{FF2B5EF4-FFF2-40B4-BE49-F238E27FC236}">
              <a16:creationId xmlns:a16="http://schemas.microsoft.com/office/drawing/2014/main" id="{4E2FBF22-848D-367D-A9E9-6D80076423B2}"/>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7" name="Text Box 2">
          <a:extLst>
            <a:ext uri="{FF2B5EF4-FFF2-40B4-BE49-F238E27FC236}">
              <a16:creationId xmlns:a16="http://schemas.microsoft.com/office/drawing/2014/main" id="{CFEBB0EB-14AD-97EC-375A-7FF4FE13262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8" name="Text Box 2">
          <a:extLst>
            <a:ext uri="{FF2B5EF4-FFF2-40B4-BE49-F238E27FC236}">
              <a16:creationId xmlns:a16="http://schemas.microsoft.com/office/drawing/2014/main" id="{BBCAE7B4-2291-469A-6F3A-8729546565D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09" name="Text Box 2">
          <a:extLst>
            <a:ext uri="{FF2B5EF4-FFF2-40B4-BE49-F238E27FC236}">
              <a16:creationId xmlns:a16="http://schemas.microsoft.com/office/drawing/2014/main" id="{71C2D988-CEB8-2CE8-883E-33D46902A7E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0" name="Text Box 2">
          <a:extLst>
            <a:ext uri="{FF2B5EF4-FFF2-40B4-BE49-F238E27FC236}">
              <a16:creationId xmlns:a16="http://schemas.microsoft.com/office/drawing/2014/main" id="{696BC86C-09BB-0B50-E9AD-11F643DB7F05}"/>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1" name="Text Box 2">
          <a:extLst>
            <a:ext uri="{FF2B5EF4-FFF2-40B4-BE49-F238E27FC236}">
              <a16:creationId xmlns:a16="http://schemas.microsoft.com/office/drawing/2014/main" id="{DBBFB10B-F83C-9986-B470-1472AFF2338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2" name="Text Box 2">
          <a:extLst>
            <a:ext uri="{FF2B5EF4-FFF2-40B4-BE49-F238E27FC236}">
              <a16:creationId xmlns:a16="http://schemas.microsoft.com/office/drawing/2014/main" id="{EEE1C120-BE4A-48F5-1883-7B575E2FFE7D}"/>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3" name="Text Box 2">
          <a:extLst>
            <a:ext uri="{FF2B5EF4-FFF2-40B4-BE49-F238E27FC236}">
              <a16:creationId xmlns:a16="http://schemas.microsoft.com/office/drawing/2014/main" id="{B9C7AE13-9327-3DFD-ACBB-AE83BCEF77D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4" name="Text Box 2">
          <a:extLst>
            <a:ext uri="{FF2B5EF4-FFF2-40B4-BE49-F238E27FC236}">
              <a16:creationId xmlns:a16="http://schemas.microsoft.com/office/drawing/2014/main" id="{C56B3A0E-2F61-2BF0-401F-45AA176CA498}"/>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5" name="Text Box 2">
          <a:extLst>
            <a:ext uri="{FF2B5EF4-FFF2-40B4-BE49-F238E27FC236}">
              <a16:creationId xmlns:a16="http://schemas.microsoft.com/office/drawing/2014/main" id="{4A1E41F7-251F-849A-A9BC-4BB050ACEAA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6" name="Text Box 2">
          <a:extLst>
            <a:ext uri="{FF2B5EF4-FFF2-40B4-BE49-F238E27FC236}">
              <a16:creationId xmlns:a16="http://schemas.microsoft.com/office/drawing/2014/main" id="{0E0879F1-6102-438C-3C5C-063EDA781926}"/>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7" name="Text Box 2">
          <a:extLst>
            <a:ext uri="{FF2B5EF4-FFF2-40B4-BE49-F238E27FC236}">
              <a16:creationId xmlns:a16="http://schemas.microsoft.com/office/drawing/2014/main" id="{82BD1B76-82F2-9BDA-5629-1FFAB2F13D5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8" name="Text Box 2">
          <a:extLst>
            <a:ext uri="{FF2B5EF4-FFF2-40B4-BE49-F238E27FC236}">
              <a16:creationId xmlns:a16="http://schemas.microsoft.com/office/drawing/2014/main" id="{38FC6361-2FB3-AAD6-607A-2C00FB530C6F}"/>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19" name="Text Box 2">
          <a:extLst>
            <a:ext uri="{FF2B5EF4-FFF2-40B4-BE49-F238E27FC236}">
              <a16:creationId xmlns:a16="http://schemas.microsoft.com/office/drawing/2014/main" id="{0C81CA60-6395-8D38-AA29-D425DA792E44}"/>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20" name="Text Box 2">
          <a:extLst>
            <a:ext uri="{FF2B5EF4-FFF2-40B4-BE49-F238E27FC236}">
              <a16:creationId xmlns:a16="http://schemas.microsoft.com/office/drawing/2014/main" id="{15A06EBB-01B6-F0C9-C86C-528FD4E6360C}"/>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21" name="Text Box 2">
          <a:extLst>
            <a:ext uri="{FF2B5EF4-FFF2-40B4-BE49-F238E27FC236}">
              <a16:creationId xmlns:a16="http://schemas.microsoft.com/office/drawing/2014/main" id="{850AE9B3-5936-7729-4236-EB00941B9F6A}"/>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22" name="Text Box 2">
          <a:extLst>
            <a:ext uri="{FF2B5EF4-FFF2-40B4-BE49-F238E27FC236}">
              <a16:creationId xmlns:a16="http://schemas.microsoft.com/office/drawing/2014/main" id="{0A191313-2C94-9424-EBA5-8BEC32FFB019}"/>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23" name="Text Box 2">
          <a:extLst>
            <a:ext uri="{FF2B5EF4-FFF2-40B4-BE49-F238E27FC236}">
              <a16:creationId xmlns:a16="http://schemas.microsoft.com/office/drawing/2014/main" id="{E0C160B4-1521-2FA3-4FE3-7C8D4B1B3E17}"/>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22</xdr:row>
      <xdr:rowOff>0</xdr:rowOff>
    </xdr:from>
    <xdr:to>
      <xdr:col>2</xdr:col>
      <xdr:colOff>704850</xdr:colOff>
      <xdr:row>23</xdr:row>
      <xdr:rowOff>95250</xdr:rowOff>
    </xdr:to>
    <xdr:sp macro="" textlink="">
      <xdr:nvSpPr>
        <xdr:cNvPr id="1374024" name="Text Box 2">
          <a:extLst>
            <a:ext uri="{FF2B5EF4-FFF2-40B4-BE49-F238E27FC236}">
              <a16:creationId xmlns:a16="http://schemas.microsoft.com/office/drawing/2014/main" id="{AC41DE03-7D51-BAFC-9104-272AFFB312C0}"/>
            </a:ext>
          </a:extLst>
        </xdr:cNvPr>
        <xdr:cNvSpPr txBox="1">
          <a:spLocks noChangeArrowheads="1"/>
        </xdr:cNvSpPr>
      </xdr:nvSpPr>
      <xdr:spPr bwMode="auto">
        <a:xfrm>
          <a:off x="1952625" y="16830675"/>
          <a:ext cx="9525" cy="257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704850</xdr:colOff>
      <xdr:row>26</xdr:row>
      <xdr:rowOff>0</xdr:rowOff>
    </xdr:from>
    <xdr:to>
      <xdr:col>2</xdr:col>
      <xdr:colOff>704850</xdr:colOff>
      <xdr:row>27</xdr:row>
      <xdr:rowOff>57150</xdr:rowOff>
    </xdr:to>
    <xdr:sp macro="" textlink="">
      <xdr:nvSpPr>
        <xdr:cNvPr id="1393813" name="Text Box 2">
          <a:extLst>
            <a:ext uri="{FF2B5EF4-FFF2-40B4-BE49-F238E27FC236}">
              <a16:creationId xmlns:a16="http://schemas.microsoft.com/office/drawing/2014/main" id="{F55598F4-E2B1-CDAD-891F-EDD015C024E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4" name="Text Box 2">
          <a:extLst>
            <a:ext uri="{FF2B5EF4-FFF2-40B4-BE49-F238E27FC236}">
              <a16:creationId xmlns:a16="http://schemas.microsoft.com/office/drawing/2014/main" id="{C9EE6F1B-5972-D56E-B1A2-7CF620AD818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5" name="Text Box 2">
          <a:extLst>
            <a:ext uri="{FF2B5EF4-FFF2-40B4-BE49-F238E27FC236}">
              <a16:creationId xmlns:a16="http://schemas.microsoft.com/office/drawing/2014/main" id="{3FD69F4F-C146-C777-DB99-255F34B582F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6" name="Text Box 2">
          <a:extLst>
            <a:ext uri="{FF2B5EF4-FFF2-40B4-BE49-F238E27FC236}">
              <a16:creationId xmlns:a16="http://schemas.microsoft.com/office/drawing/2014/main" id="{36D96D4A-B120-8EF4-2B8F-FB365921A0A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7" name="Text Box 2">
          <a:extLst>
            <a:ext uri="{FF2B5EF4-FFF2-40B4-BE49-F238E27FC236}">
              <a16:creationId xmlns:a16="http://schemas.microsoft.com/office/drawing/2014/main" id="{5DA487C8-895F-B450-7DF0-AA6B49F1057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8" name="Text Box 2">
          <a:extLst>
            <a:ext uri="{FF2B5EF4-FFF2-40B4-BE49-F238E27FC236}">
              <a16:creationId xmlns:a16="http://schemas.microsoft.com/office/drawing/2014/main" id="{79A6A204-0DA5-0348-D5E0-6EEA3E90D9C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19" name="Text Box 2">
          <a:extLst>
            <a:ext uri="{FF2B5EF4-FFF2-40B4-BE49-F238E27FC236}">
              <a16:creationId xmlns:a16="http://schemas.microsoft.com/office/drawing/2014/main" id="{7FE863A3-868E-2B17-59F7-4D5C17B9357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0" name="Text Box 2">
          <a:extLst>
            <a:ext uri="{FF2B5EF4-FFF2-40B4-BE49-F238E27FC236}">
              <a16:creationId xmlns:a16="http://schemas.microsoft.com/office/drawing/2014/main" id="{0624001C-84B2-8EEF-103A-915723FE714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1" name="Text Box 2">
          <a:extLst>
            <a:ext uri="{FF2B5EF4-FFF2-40B4-BE49-F238E27FC236}">
              <a16:creationId xmlns:a16="http://schemas.microsoft.com/office/drawing/2014/main" id="{00829C74-7ECB-DC96-E364-956AA55B68E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2" name="Text Box 2">
          <a:extLst>
            <a:ext uri="{FF2B5EF4-FFF2-40B4-BE49-F238E27FC236}">
              <a16:creationId xmlns:a16="http://schemas.microsoft.com/office/drawing/2014/main" id="{73307425-11F1-692E-94B8-63D1BEC0AD5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3" name="Text Box 2">
          <a:extLst>
            <a:ext uri="{FF2B5EF4-FFF2-40B4-BE49-F238E27FC236}">
              <a16:creationId xmlns:a16="http://schemas.microsoft.com/office/drawing/2014/main" id="{F2559767-524F-38FA-9BCC-B220322A50F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4" name="Text Box 2">
          <a:extLst>
            <a:ext uri="{FF2B5EF4-FFF2-40B4-BE49-F238E27FC236}">
              <a16:creationId xmlns:a16="http://schemas.microsoft.com/office/drawing/2014/main" id="{66926DC0-E00C-0F3D-7255-664688AD46A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5" name="Text Box 2">
          <a:extLst>
            <a:ext uri="{FF2B5EF4-FFF2-40B4-BE49-F238E27FC236}">
              <a16:creationId xmlns:a16="http://schemas.microsoft.com/office/drawing/2014/main" id="{52EECFB0-F817-6DE6-B6E9-A4CACAC6044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6" name="Text Box 2">
          <a:extLst>
            <a:ext uri="{FF2B5EF4-FFF2-40B4-BE49-F238E27FC236}">
              <a16:creationId xmlns:a16="http://schemas.microsoft.com/office/drawing/2014/main" id="{94035CFC-BBC6-39DB-E803-C954D654C39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7" name="Text Box 2">
          <a:extLst>
            <a:ext uri="{FF2B5EF4-FFF2-40B4-BE49-F238E27FC236}">
              <a16:creationId xmlns:a16="http://schemas.microsoft.com/office/drawing/2014/main" id="{E35076DF-16A1-B2A0-1D60-ACDEB3CBC6F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8" name="Text Box 2">
          <a:extLst>
            <a:ext uri="{FF2B5EF4-FFF2-40B4-BE49-F238E27FC236}">
              <a16:creationId xmlns:a16="http://schemas.microsoft.com/office/drawing/2014/main" id="{7E8D97D6-6135-87D5-EF82-8CFA17FC149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29" name="Text Box 2">
          <a:extLst>
            <a:ext uri="{FF2B5EF4-FFF2-40B4-BE49-F238E27FC236}">
              <a16:creationId xmlns:a16="http://schemas.microsoft.com/office/drawing/2014/main" id="{C18BF4BD-4A4D-A46D-A6B5-AB63EF40841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0" name="Text Box 2">
          <a:extLst>
            <a:ext uri="{FF2B5EF4-FFF2-40B4-BE49-F238E27FC236}">
              <a16:creationId xmlns:a16="http://schemas.microsoft.com/office/drawing/2014/main" id="{411E33CB-2D71-0F5E-1960-0F8DC014320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1" name="Text Box 2">
          <a:extLst>
            <a:ext uri="{FF2B5EF4-FFF2-40B4-BE49-F238E27FC236}">
              <a16:creationId xmlns:a16="http://schemas.microsoft.com/office/drawing/2014/main" id="{6F5F310A-1175-C430-F04D-CFB0EBBA968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2" name="Text Box 2">
          <a:extLst>
            <a:ext uri="{FF2B5EF4-FFF2-40B4-BE49-F238E27FC236}">
              <a16:creationId xmlns:a16="http://schemas.microsoft.com/office/drawing/2014/main" id="{757C211B-A775-20DC-AD0B-9247BF4EB8D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3" name="Text Box 2">
          <a:extLst>
            <a:ext uri="{FF2B5EF4-FFF2-40B4-BE49-F238E27FC236}">
              <a16:creationId xmlns:a16="http://schemas.microsoft.com/office/drawing/2014/main" id="{2AE5D802-3B84-2CE5-DB1B-F9C133AC18A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4" name="Text Box 2">
          <a:extLst>
            <a:ext uri="{FF2B5EF4-FFF2-40B4-BE49-F238E27FC236}">
              <a16:creationId xmlns:a16="http://schemas.microsoft.com/office/drawing/2014/main" id="{86374999-89E0-5AD8-7C4D-6468C5816F0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5" name="Text Box 2">
          <a:extLst>
            <a:ext uri="{FF2B5EF4-FFF2-40B4-BE49-F238E27FC236}">
              <a16:creationId xmlns:a16="http://schemas.microsoft.com/office/drawing/2014/main" id="{07748A50-7D08-3E20-5314-05CDEB224B8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6" name="Text Box 2">
          <a:extLst>
            <a:ext uri="{FF2B5EF4-FFF2-40B4-BE49-F238E27FC236}">
              <a16:creationId xmlns:a16="http://schemas.microsoft.com/office/drawing/2014/main" id="{EC422AC8-2571-59D5-8EA2-D4498ACD164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7" name="Text Box 2">
          <a:extLst>
            <a:ext uri="{FF2B5EF4-FFF2-40B4-BE49-F238E27FC236}">
              <a16:creationId xmlns:a16="http://schemas.microsoft.com/office/drawing/2014/main" id="{CAAADF82-4EAE-CC53-5A87-D52908D67DC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8" name="Text Box 2">
          <a:extLst>
            <a:ext uri="{FF2B5EF4-FFF2-40B4-BE49-F238E27FC236}">
              <a16:creationId xmlns:a16="http://schemas.microsoft.com/office/drawing/2014/main" id="{3EC26E13-2961-0B4B-D3CF-47DFA4B1B1D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39" name="Text Box 2">
          <a:extLst>
            <a:ext uri="{FF2B5EF4-FFF2-40B4-BE49-F238E27FC236}">
              <a16:creationId xmlns:a16="http://schemas.microsoft.com/office/drawing/2014/main" id="{63BC42B3-B882-4881-F016-6474E3BEFE1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0" name="Text Box 2">
          <a:extLst>
            <a:ext uri="{FF2B5EF4-FFF2-40B4-BE49-F238E27FC236}">
              <a16:creationId xmlns:a16="http://schemas.microsoft.com/office/drawing/2014/main" id="{AE28365F-EF85-A637-616B-9F458C21F86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1" name="Text Box 2">
          <a:extLst>
            <a:ext uri="{FF2B5EF4-FFF2-40B4-BE49-F238E27FC236}">
              <a16:creationId xmlns:a16="http://schemas.microsoft.com/office/drawing/2014/main" id="{6ECB9C2F-553F-C2B0-28E4-4AAA9A0A617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2" name="Text Box 2">
          <a:extLst>
            <a:ext uri="{FF2B5EF4-FFF2-40B4-BE49-F238E27FC236}">
              <a16:creationId xmlns:a16="http://schemas.microsoft.com/office/drawing/2014/main" id="{A4CFB43B-051D-684F-5856-F29C49BE053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3" name="Text Box 2">
          <a:extLst>
            <a:ext uri="{FF2B5EF4-FFF2-40B4-BE49-F238E27FC236}">
              <a16:creationId xmlns:a16="http://schemas.microsoft.com/office/drawing/2014/main" id="{F5E5EE0F-18A4-D0E3-BFF2-E6FDEC3DD27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4" name="Text Box 2">
          <a:extLst>
            <a:ext uri="{FF2B5EF4-FFF2-40B4-BE49-F238E27FC236}">
              <a16:creationId xmlns:a16="http://schemas.microsoft.com/office/drawing/2014/main" id="{3D3B9E1D-5368-5A44-DDE2-E18824088A2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5" name="Text Box 2">
          <a:extLst>
            <a:ext uri="{FF2B5EF4-FFF2-40B4-BE49-F238E27FC236}">
              <a16:creationId xmlns:a16="http://schemas.microsoft.com/office/drawing/2014/main" id="{CBF18352-8F3D-65EE-B56C-D7FE40BBB8D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6" name="Text Box 2">
          <a:extLst>
            <a:ext uri="{FF2B5EF4-FFF2-40B4-BE49-F238E27FC236}">
              <a16:creationId xmlns:a16="http://schemas.microsoft.com/office/drawing/2014/main" id="{9DDEF6B4-AE38-DBFC-502A-06575E98303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7" name="Text Box 2">
          <a:extLst>
            <a:ext uri="{FF2B5EF4-FFF2-40B4-BE49-F238E27FC236}">
              <a16:creationId xmlns:a16="http://schemas.microsoft.com/office/drawing/2014/main" id="{162DABDB-1CB2-6BE9-EEFD-FEE6ABBCB18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8" name="Text Box 2">
          <a:extLst>
            <a:ext uri="{FF2B5EF4-FFF2-40B4-BE49-F238E27FC236}">
              <a16:creationId xmlns:a16="http://schemas.microsoft.com/office/drawing/2014/main" id="{B18D418B-F1D9-90C7-50E0-BE06D11C902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49" name="Text Box 2">
          <a:extLst>
            <a:ext uri="{FF2B5EF4-FFF2-40B4-BE49-F238E27FC236}">
              <a16:creationId xmlns:a16="http://schemas.microsoft.com/office/drawing/2014/main" id="{523DB6B7-2889-6FF4-20F8-164539F5D59D}"/>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0" name="Text Box 2">
          <a:extLst>
            <a:ext uri="{FF2B5EF4-FFF2-40B4-BE49-F238E27FC236}">
              <a16:creationId xmlns:a16="http://schemas.microsoft.com/office/drawing/2014/main" id="{09156543-3DDE-2EDE-8D43-0675CD5370F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1" name="Text Box 2">
          <a:extLst>
            <a:ext uri="{FF2B5EF4-FFF2-40B4-BE49-F238E27FC236}">
              <a16:creationId xmlns:a16="http://schemas.microsoft.com/office/drawing/2014/main" id="{E3ECED6F-6E73-A617-C7F0-6B2951893D0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2" name="Text Box 2">
          <a:extLst>
            <a:ext uri="{FF2B5EF4-FFF2-40B4-BE49-F238E27FC236}">
              <a16:creationId xmlns:a16="http://schemas.microsoft.com/office/drawing/2014/main" id="{C1319D77-E1D5-2D6A-C41B-5FB02904175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3" name="Text Box 2">
          <a:extLst>
            <a:ext uri="{FF2B5EF4-FFF2-40B4-BE49-F238E27FC236}">
              <a16:creationId xmlns:a16="http://schemas.microsoft.com/office/drawing/2014/main" id="{B7F646E6-9368-CA06-7448-0A5E3FD03A8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4" name="Text Box 2">
          <a:extLst>
            <a:ext uri="{FF2B5EF4-FFF2-40B4-BE49-F238E27FC236}">
              <a16:creationId xmlns:a16="http://schemas.microsoft.com/office/drawing/2014/main" id="{10C67CD2-CFC2-BD0C-4A53-F6EE811BCA3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5" name="Text Box 2">
          <a:extLst>
            <a:ext uri="{FF2B5EF4-FFF2-40B4-BE49-F238E27FC236}">
              <a16:creationId xmlns:a16="http://schemas.microsoft.com/office/drawing/2014/main" id="{2C92EF63-2C6D-3FF8-9D3B-97CA770F047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6" name="Text Box 2">
          <a:extLst>
            <a:ext uri="{FF2B5EF4-FFF2-40B4-BE49-F238E27FC236}">
              <a16:creationId xmlns:a16="http://schemas.microsoft.com/office/drawing/2014/main" id="{AC78C9ED-1447-6CE0-CC8C-EE477710D38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7" name="Text Box 2">
          <a:extLst>
            <a:ext uri="{FF2B5EF4-FFF2-40B4-BE49-F238E27FC236}">
              <a16:creationId xmlns:a16="http://schemas.microsoft.com/office/drawing/2014/main" id="{79A3709C-845C-4614-C183-749A365902A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8" name="Text Box 2">
          <a:extLst>
            <a:ext uri="{FF2B5EF4-FFF2-40B4-BE49-F238E27FC236}">
              <a16:creationId xmlns:a16="http://schemas.microsoft.com/office/drawing/2014/main" id="{D0FA4AEB-3CCD-1840-B14B-70EB43F3CB2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59" name="Text Box 2">
          <a:extLst>
            <a:ext uri="{FF2B5EF4-FFF2-40B4-BE49-F238E27FC236}">
              <a16:creationId xmlns:a16="http://schemas.microsoft.com/office/drawing/2014/main" id="{5744DF21-E8D7-B8B5-9FA8-B39D9D716FD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0" name="Text Box 2">
          <a:extLst>
            <a:ext uri="{FF2B5EF4-FFF2-40B4-BE49-F238E27FC236}">
              <a16:creationId xmlns:a16="http://schemas.microsoft.com/office/drawing/2014/main" id="{EC1C8C0B-B75D-3AC6-B897-24C6EBC904F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1" name="Text Box 2">
          <a:extLst>
            <a:ext uri="{FF2B5EF4-FFF2-40B4-BE49-F238E27FC236}">
              <a16:creationId xmlns:a16="http://schemas.microsoft.com/office/drawing/2014/main" id="{18B06032-010C-927D-8FFF-A2194557D1C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2" name="Text Box 2">
          <a:extLst>
            <a:ext uri="{FF2B5EF4-FFF2-40B4-BE49-F238E27FC236}">
              <a16:creationId xmlns:a16="http://schemas.microsoft.com/office/drawing/2014/main" id="{C60FA5EB-7784-7240-C179-F872283F00B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3" name="Text Box 2">
          <a:extLst>
            <a:ext uri="{FF2B5EF4-FFF2-40B4-BE49-F238E27FC236}">
              <a16:creationId xmlns:a16="http://schemas.microsoft.com/office/drawing/2014/main" id="{BA543655-CCF2-F982-4CA7-5C2C299AD14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4" name="Text Box 2">
          <a:extLst>
            <a:ext uri="{FF2B5EF4-FFF2-40B4-BE49-F238E27FC236}">
              <a16:creationId xmlns:a16="http://schemas.microsoft.com/office/drawing/2014/main" id="{E59013D3-D346-9CBB-40E1-B8DA752C0CF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5" name="Text Box 2">
          <a:extLst>
            <a:ext uri="{FF2B5EF4-FFF2-40B4-BE49-F238E27FC236}">
              <a16:creationId xmlns:a16="http://schemas.microsoft.com/office/drawing/2014/main" id="{163E84F2-DF22-6E76-0468-D4CE7CD1025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6" name="Text Box 2">
          <a:extLst>
            <a:ext uri="{FF2B5EF4-FFF2-40B4-BE49-F238E27FC236}">
              <a16:creationId xmlns:a16="http://schemas.microsoft.com/office/drawing/2014/main" id="{58A4DE1D-C96D-C9D5-BF2B-0D2B8947E6B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7" name="Text Box 2">
          <a:extLst>
            <a:ext uri="{FF2B5EF4-FFF2-40B4-BE49-F238E27FC236}">
              <a16:creationId xmlns:a16="http://schemas.microsoft.com/office/drawing/2014/main" id="{3CB4736D-F6E3-AC99-36F8-7AD2325E82B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8" name="Text Box 2">
          <a:extLst>
            <a:ext uri="{FF2B5EF4-FFF2-40B4-BE49-F238E27FC236}">
              <a16:creationId xmlns:a16="http://schemas.microsoft.com/office/drawing/2014/main" id="{56D1FEDB-736D-E84D-714D-B2CD237E664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69" name="Text Box 2">
          <a:extLst>
            <a:ext uri="{FF2B5EF4-FFF2-40B4-BE49-F238E27FC236}">
              <a16:creationId xmlns:a16="http://schemas.microsoft.com/office/drawing/2014/main" id="{071C30AE-48AC-88A7-3BF8-D3F51C947C4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0" name="Text Box 2">
          <a:extLst>
            <a:ext uri="{FF2B5EF4-FFF2-40B4-BE49-F238E27FC236}">
              <a16:creationId xmlns:a16="http://schemas.microsoft.com/office/drawing/2014/main" id="{EA6256B5-7AC1-E699-D67C-59608B8CFFF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1" name="Text Box 2">
          <a:extLst>
            <a:ext uri="{FF2B5EF4-FFF2-40B4-BE49-F238E27FC236}">
              <a16:creationId xmlns:a16="http://schemas.microsoft.com/office/drawing/2014/main" id="{9582A120-C7EB-0717-C375-D9C67141434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2" name="Text Box 2">
          <a:extLst>
            <a:ext uri="{FF2B5EF4-FFF2-40B4-BE49-F238E27FC236}">
              <a16:creationId xmlns:a16="http://schemas.microsoft.com/office/drawing/2014/main" id="{440A9421-BAEF-B431-DD6D-38CD69E6877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3" name="Text Box 2">
          <a:extLst>
            <a:ext uri="{FF2B5EF4-FFF2-40B4-BE49-F238E27FC236}">
              <a16:creationId xmlns:a16="http://schemas.microsoft.com/office/drawing/2014/main" id="{0DA20742-FAF4-8807-7AFC-2FEF1BD3B74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4" name="Text Box 2">
          <a:extLst>
            <a:ext uri="{FF2B5EF4-FFF2-40B4-BE49-F238E27FC236}">
              <a16:creationId xmlns:a16="http://schemas.microsoft.com/office/drawing/2014/main" id="{B4BA1CA1-1E2C-8B6B-2846-CC40A156ED4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5" name="Text Box 2">
          <a:extLst>
            <a:ext uri="{FF2B5EF4-FFF2-40B4-BE49-F238E27FC236}">
              <a16:creationId xmlns:a16="http://schemas.microsoft.com/office/drawing/2014/main" id="{CCC73650-D1BB-356D-A649-6AC2C75D572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6" name="Text Box 2">
          <a:extLst>
            <a:ext uri="{FF2B5EF4-FFF2-40B4-BE49-F238E27FC236}">
              <a16:creationId xmlns:a16="http://schemas.microsoft.com/office/drawing/2014/main" id="{23EF21E4-C221-5754-2492-5742E967F23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7" name="Text Box 2">
          <a:extLst>
            <a:ext uri="{FF2B5EF4-FFF2-40B4-BE49-F238E27FC236}">
              <a16:creationId xmlns:a16="http://schemas.microsoft.com/office/drawing/2014/main" id="{371C895F-A4B0-2BC3-AA3D-13B1694D6F9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8" name="Text Box 2">
          <a:extLst>
            <a:ext uri="{FF2B5EF4-FFF2-40B4-BE49-F238E27FC236}">
              <a16:creationId xmlns:a16="http://schemas.microsoft.com/office/drawing/2014/main" id="{CF77EA0C-ECFD-0F15-0DC5-4553949CDBE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79" name="Text Box 2">
          <a:extLst>
            <a:ext uri="{FF2B5EF4-FFF2-40B4-BE49-F238E27FC236}">
              <a16:creationId xmlns:a16="http://schemas.microsoft.com/office/drawing/2014/main" id="{EAA7BF45-BBFC-EA5A-486C-48C1221E05F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0" name="Text Box 2">
          <a:extLst>
            <a:ext uri="{FF2B5EF4-FFF2-40B4-BE49-F238E27FC236}">
              <a16:creationId xmlns:a16="http://schemas.microsoft.com/office/drawing/2014/main" id="{7701DC13-918B-68B2-F5BF-83E0DF417EC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1" name="Text Box 2">
          <a:extLst>
            <a:ext uri="{FF2B5EF4-FFF2-40B4-BE49-F238E27FC236}">
              <a16:creationId xmlns:a16="http://schemas.microsoft.com/office/drawing/2014/main" id="{96E17AD1-47AF-476B-0992-05A04A22D3B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2" name="Text Box 2">
          <a:extLst>
            <a:ext uri="{FF2B5EF4-FFF2-40B4-BE49-F238E27FC236}">
              <a16:creationId xmlns:a16="http://schemas.microsoft.com/office/drawing/2014/main" id="{9AEB5100-53E8-B6DC-FA22-9E13C1E4EBE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3" name="Text Box 2">
          <a:extLst>
            <a:ext uri="{FF2B5EF4-FFF2-40B4-BE49-F238E27FC236}">
              <a16:creationId xmlns:a16="http://schemas.microsoft.com/office/drawing/2014/main" id="{5FBFAEE5-BEC4-B12E-1A34-784128231B4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4" name="Text Box 2">
          <a:extLst>
            <a:ext uri="{FF2B5EF4-FFF2-40B4-BE49-F238E27FC236}">
              <a16:creationId xmlns:a16="http://schemas.microsoft.com/office/drawing/2014/main" id="{1F9C6178-CD79-0D19-3623-AE45483BCBD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5" name="Text Box 2">
          <a:extLst>
            <a:ext uri="{FF2B5EF4-FFF2-40B4-BE49-F238E27FC236}">
              <a16:creationId xmlns:a16="http://schemas.microsoft.com/office/drawing/2014/main" id="{A1EC3F2E-511F-4ADB-FCAB-460CF93AD9B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6" name="Text Box 2">
          <a:extLst>
            <a:ext uri="{FF2B5EF4-FFF2-40B4-BE49-F238E27FC236}">
              <a16:creationId xmlns:a16="http://schemas.microsoft.com/office/drawing/2014/main" id="{2FCBFF47-2F2F-60A3-C2B4-18F046BCF50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7" name="Text Box 2">
          <a:extLst>
            <a:ext uri="{FF2B5EF4-FFF2-40B4-BE49-F238E27FC236}">
              <a16:creationId xmlns:a16="http://schemas.microsoft.com/office/drawing/2014/main" id="{B660179F-54F0-F770-C67E-90A6BDEE467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8" name="Text Box 2">
          <a:extLst>
            <a:ext uri="{FF2B5EF4-FFF2-40B4-BE49-F238E27FC236}">
              <a16:creationId xmlns:a16="http://schemas.microsoft.com/office/drawing/2014/main" id="{30E43DF0-7BAA-F48F-7BC8-529273FFB5D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89" name="Text Box 2">
          <a:extLst>
            <a:ext uri="{FF2B5EF4-FFF2-40B4-BE49-F238E27FC236}">
              <a16:creationId xmlns:a16="http://schemas.microsoft.com/office/drawing/2014/main" id="{C02DDCE9-F99B-A390-41FD-79009BCF86F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0" name="Text Box 2">
          <a:extLst>
            <a:ext uri="{FF2B5EF4-FFF2-40B4-BE49-F238E27FC236}">
              <a16:creationId xmlns:a16="http://schemas.microsoft.com/office/drawing/2014/main" id="{9A9A23C2-F705-4ADF-72C4-F2C75F1BE50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1" name="Text Box 2">
          <a:extLst>
            <a:ext uri="{FF2B5EF4-FFF2-40B4-BE49-F238E27FC236}">
              <a16:creationId xmlns:a16="http://schemas.microsoft.com/office/drawing/2014/main" id="{1EF9620D-995B-E729-84FF-39953959254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2" name="Text Box 2">
          <a:extLst>
            <a:ext uri="{FF2B5EF4-FFF2-40B4-BE49-F238E27FC236}">
              <a16:creationId xmlns:a16="http://schemas.microsoft.com/office/drawing/2014/main" id="{035E7DA1-DDC5-A116-F06B-5FB210DF4D6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3" name="Text Box 2">
          <a:extLst>
            <a:ext uri="{FF2B5EF4-FFF2-40B4-BE49-F238E27FC236}">
              <a16:creationId xmlns:a16="http://schemas.microsoft.com/office/drawing/2014/main" id="{58E4F46A-0104-FA7E-20BF-04E95AA315F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4" name="Text Box 2">
          <a:extLst>
            <a:ext uri="{FF2B5EF4-FFF2-40B4-BE49-F238E27FC236}">
              <a16:creationId xmlns:a16="http://schemas.microsoft.com/office/drawing/2014/main" id="{1FCDE0D3-ADA1-3A30-C3B7-A892122C620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5" name="Text Box 2">
          <a:extLst>
            <a:ext uri="{FF2B5EF4-FFF2-40B4-BE49-F238E27FC236}">
              <a16:creationId xmlns:a16="http://schemas.microsoft.com/office/drawing/2014/main" id="{AA30BA2A-AC9D-FBD6-6250-D3BE9658737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6" name="Text Box 2">
          <a:extLst>
            <a:ext uri="{FF2B5EF4-FFF2-40B4-BE49-F238E27FC236}">
              <a16:creationId xmlns:a16="http://schemas.microsoft.com/office/drawing/2014/main" id="{0B07359A-EAC3-E8EB-A02C-B7F7E3D0DD5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7" name="Text Box 2">
          <a:extLst>
            <a:ext uri="{FF2B5EF4-FFF2-40B4-BE49-F238E27FC236}">
              <a16:creationId xmlns:a16="http://schemas.microsoft.com/office/drawing/2014/main" id="{9F754D28-B39C-1332-6FFE-5B1E19D9421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8" name="Text Box 2">
          <a:extLst>
            <a:ext uri="{FF2B5EF4-FFF2-40B4-BE49-F238E27FC236}">
              <a16:creationId xmlns:a16="http://schemas.microsoft.com/office/drawing/2014/main" id="{87DC94A5-FB71-B55F-4B58-42BD53EBEDF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899" name="Text Box 2">
          <a:extLst>
            <a:ext uri="{FF2B5EF4-FFF2-40B4-BE49-F238E27FC236}">
              <a16:creationId xmlns:a16="http://schemas.microsoft.com/office/drawing/2014/main" id="{A5592D86-86D7-C7B6-F51A-CDA3FA5D595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0" name="Text Box 2">
          <a:extLst>
            <a:ext uri="{FF2B5EF4-FFF2-40B4-BE49-F238E27FC236}">
              <a16:creationId xmlns:a16="http://schemas.microsoft.com/office/drawing/2014/main" id="{D82260DC-6DE5-D5BD-DBEF-0A70350FD68D}"/>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1" name="Text Box 2">
          <a:extLst>
            <a:ext uri="{FF2B5EF4-FFF2-40B4-BE49-F238E27FC236}">
              <a16:creationId xmlns:a16="http://schemas.microsoft.com/office/drawing/2014/main" id="{64AB0A58-9DEA-D990-B1AD-B51F0A6569B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2" name="Text Box 2">
          <a:extLst>
            <a:ext uri="{FF2B5EF4-FFF2-40B4-BE49-F238E27FC236}">
              <a16:creationId xmlns:a16="http://schemas.microsoft.com/office/drawing/2014/main" id="{55A506F5-460E-4805-6F9D-48F7104842A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3" name="Text Box 2">
          <a:extLst>
            <a:ext uri="{FF2B5EF4-FFF2-40B4-BE49-F238E27FC236}">
              <a16:creationId xmlns:a16="http://schemas.microsoft.com/office/drawing/2014/main" id="{86FB6B15-B9C7-FFFC-96D6-A551794C9A5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4" name="Text Box 2">
          <a:extLst>
            <a:ext uri="{FF2B5EF4-FFF2-40B4-BE49-F238E27FC236}">
              <a16:creationId xmlns:a16="http://schemas.microsoft.com/office/drawing/2014/main" id="{D76AF44A-7083-253B-618D-30D1416B02D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5" name="Text Box 2">
          <a:extLst>
            <a:ext uri="{FF2B5EF4-FFF2-40B4-BE49-F238E27FC236}">
              <a16:creationId xmlns:a16="http://schemas.microsoft.com/office/drawing/2014/main" id="{E3E62018-2CCA-FDDA-1ECC-2ADBC0BCED9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6" name="Text Box 2">
          <a:extLst>
            <a:ext uri="{FF2B5EF4-FFF2-40B4-BE49-F238E27FC236}">
              <a16:creationId xmlns:a16="http://schemas.microsoft.com/office/drawing/2014/main" id="{0CE20076-F6E0-B50D-874C-F611DC11827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7" name="Text Box 2">
          <a:extLst>
            <a:ext uri="{FF2B5EF4-FFF2-40B4-BE49-F238E27FC236}">
              <a16:creationId xmlns:a16="http://schemas.microsoft.com/office/drawing/2014/main" id="{6001C875-F0D4-D94E-EB39-A7A9B80C62B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8" name="Text Box 2">
          <a:extLst>
            <a:ext uri="{FF2B5EF4-FFF2-40B4-BE49-F238E27FC236}">
              <a16:creationId xmlns:a16="http://schemas.microsoft.com/office/drawing/2014/main" id="{3A1ABBE5-E932-C9BE-34F9-B69D9395F60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09" name="Text Box 2">
          <a:extLst>
            <a:ext uri="{FF2B5EF4-FFF2-40B4-BE49-F238E27FC236}">
              <a16:creationId xmlns:a16="http://schemas.microsoft.com/office/drawing/2014/main" id="{C713051E-0139-119B-6DD3-8DF6297B31E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0" name="Text Box 2">
          <a:extLst>
            <a:ext uri="{FF2B5EF4-FFF2-40B4-BE49-F238E27FC236}">
              <a16:creationId xmlns:a16="http://schemas.microsoft.com/office/drawing/2014/main" id="{D96B6426-F8C2-21EB-E705-6751A5B58A9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1" name="Text Box 2">
          <a:extLst>
            <a:ext uri="{FF2B5EF4-FFF2-40B4-BE49-F238E27FC236}">
              <a16:creationId xmlns:a16="http://schemas.microsoft.com/office/drawing/2014/main" id="{F72656C3-D63D-E8F6-3D87-D0E59BF7F67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2" name="Text Box 2">
          <a:extLst>
            <a:ext uri="{FF2B5EF4-FFF2-40B4-BE49-F238E27FC236}">
              <a16:creationId xmlns:a16="http://schemas.microsoft.com/office/drawing/2014/main" id="{029E5C49-8B25-AA46-6C5F-5B9929D4C90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3" name="Text Box 2">
          <a:extLst>
            <a:ext uri="{FF2B5EF4-FFF2-40B4-BE49-F238E27FC236}">
              <a16:creationId xmlns:a16="http://schemas.microsoft.com/office/drawing/2014/main" id="{27A9DD06-8281-AB55-079F-E3AC534CAB2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4" name="Text Box 2">
          <a:extLst>
            <a:ext uri="{FF2B5EF4-FFF2-40B4-BE49-F238E27FC236}">
              <a16:creationId xmlns:a16="http://schemas.microsoft.com/office/drawing/2014/main" id="{45B8016E-C7EE-A93B-F6B0-BF006E8E285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5" name="Text Box 2">
          <a:extLst>
            <a:ext uri="{FF2B5EF4-FFF2-40B4-BE49-F238E27FC236}">
              <a16:creationId xmlns:a16="http://schemas.microsoft.com/office/drawing/2014/main" id="{1D3BAF60-3E8E-FB5A-4D6D-81C357F8DE9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6" name="Text Box 2">
          <a:extLst>
            <a:ext uri="{FF2B5EF4-FFF2-40B4-BE49-F238E27FC236}">
              <a16:creationId xmlns:a16="http://schemas.microsoft.com/office/drawing/2014/main" id="{1E196E10-CEBA-5B7D-EA1A-5A7FD12C9C5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7" name="Text Box 2">
          <a:extLst>
            <a:ext uri="{FF2B5EF4-FFF2-40B4-BE49-F238E27FC236}">
              <a16:creationId xmlns:a16="http://schemas.microsoft.com/office/drawing/2014/main" id="{C3676A8D-69A7-A5AE-6A04-D6820B33690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8" name="Text Box 2">
          <a:extLst>
            <a:ext uri="{FF2B5EF4-FFF2-40B4-BE49-F238E27FC236}">
              <a16:creationId xmlns:a16="http://schemas.microsoft.com/office/drawing/2014/main" id="{0277B25A-F5CB-8324-1286-9E301165A76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19" name="Text Box 2">
          <a:extLst>
            <a:ext uri="{FF2B5EF4-FFF2-40B4-BE49-F238E27FC236}">
              <a16:creationId xmlns:a16="http://schemas.microsoft.com/office/drawing/2014/main" id="{369BDDCB-6647-44AA-07FB-79C82DBD3AE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0" name="Text Box 2">
          <a:extLst>
            <a:ext uri="{FF2B5EF4-FFF2-40B4-BE49-F238E27FC236}">
              <a16:creationId xmlns:a16="http://schemas.microsoft.com/office/drawing/2014/main" id="{E3FD1DCA-BEB5-66E3-A8B2-6B22AB99DC4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1" name="Text Box 2">
          <a:extLst>
            <a:ext uri="{FF2B5EF4-FFF2-40B4-BE49-F238E27FC236}">
              <a16:creationId xmlns:a16="http://schemas.microsoft.com/office/drawing/2014/main" id="{53D7E906-C027-8049-EE7F-B238C63C707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2" name="Text Box 2">
          <a:extLst>
            <a:ext uri="{FF2B5EF4-FFF2-40B4-BE49-F238E27FC236}">
              <a16:creationId xmlns:a16="http://schemas.microsoft.com/office/drawing/2014/main" id="{991769E9-F103-1139-8375-464A8BF8F91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3" name="Text Box 2">
          <a:extLst>
            <a:ext uri="{FF2B5EF4-FFF2-40B4-BE49-F238E27FC236}">
              <a16:creationId xmlns:a16="http://schemas.microsoft.com/office/drawing/2014/main" id="{3F3B81AF-1AF6-1E03-A617-27F2A54F617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4" name="Text Box 2">
          <a:extLst>
            <a:ext uri="{FF2B5EF4-FFF2-40B4-BE49-F238E27FC236}">
              <a16:creationId xmlns:a16="http://schemas.microsoft.com/office/drawing/2014/main" id="{71559F1F-F83C-5225-023F-30C53BBF2F4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5" name="Text Box 2">
          <a:extLst>
            <a:ext uri="{FF2B5EF4-FFF2-40B4-BE49-F238E27FC236}">
              <a16:creationId xmlns:a16="http://schemas.microsoft.com/office/drawing/2014/main" id="{F3E6C88D-8484-AF14-43DC-5C9358D8E6A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6" name="Text Box 2">
          <a:extLst>
            <a:ext uri="{FF2B5EF4-FFF2-40B4-BE49-F238E27FC236}">
              <a16:creationId xmlns:a16="http://schemas.microsoft.com/office/drawing/2014/main" id="{7B7C6697-EF46-3202-7F80-1F5F7076A4C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7" name="Text Box 2">
          <a:extLst>
            <a:ext uri="{FF2B5EF4-FFF2-40B4-BE49-F238E27FC236}">
              <a16:creationId xmlns:a16="http://schemas.microsoft.com/office/drawing/2014/main" id="{B3D450FD-EF17-20ED-13E5-05EFE8E2C7F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8" name="Text Box 2">
          <a:extLst>
            <a:ext uri="{FF2B5EF4-FFF2-40B4-BE49-F238E27FC236}">
              <a16:creationId xmlns:a16="http://schemas.microsoft.com/office/drawing/2014/main" id="{F4C6AA91-4D04-9AA4-9219-0BF9075466A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29" name="Text Box 2">
          <a:extLst>
            <a:ext uri="{FF2B5EF4-FFF2-40B4-BE49-F238E27FC236}">
              <a16:creationId xmlns:a16="http://schemas.microsoft.com/office/drawing/2014/main" id="{909F04D1-3257-D292-073F-DE076995B8B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0" name="Text Box 2">
          <a:extLst>
            <a:ext uri="{FF2B5EF4-FFF2-40B4-BE49-F238E27FC236}">
              <a16:creationId xmlns:a16="http://schemas.microsoft.com/office/drawing/2014/main" id="{A2D711FC-FAE5-3B16-E0D1-D563FD43564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1" name="Text Box 2">
          <a:extLst>
            <a:ext uri="{FF2B5EF4-FFF2-40B4-BE49-F238E27FC236}">
              <a16:creationId xmlns:a16="http://schemas.microsoft.com/office/drawing/2014/main" id="{884A63E0-755D-F040-1370-4D1B0F30CBD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2" name="Text Box 2">
          <a:extLst>
            <a:ext uri="{FF2B5EF4-FFF2-40B4-BE49-F238E27FC236}">
              <a16:creationId xmlns:a16="http://schemas.microsoft.com/office/drawing/2014/main" id="{E159A7C2-893F-1C89-24DE-4375BC44A78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3" name="Text Box 2">
          <a:extLst>
            <a:ext uri="{FF2B5EF4-FFF2-40B4-BE49-F238E27FC236}">
              <a16:creationId xmlns:a16="http://schemas.microsoft.com/office/drawing/2014/main" id="{569868E2-F91C-562A-EB21-5C9376F5451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4" name="Text Box 2">
          <a:extLst>
            <a:ext uri="{FF2B5EF4-FFF2-40B4-BE49-F238E27FC236}">
              <a16:creationId xmlns:a16="http://schemas.microsoft.com/office/drawing/2014/main" id="{F9A57519-FDF3-3F25-5AE2-3C8367C22F5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5" name="Text Box 2">
          <a:extLst>
            <a:ext uri="{FF2B5EF4-FFF2-40B4-BE49-F238E27FC236}">
              <a16:creationId xmlns:a16="http://schemas.microsoft.com/office/drawing/2014/main" id="{1E28758E-751E-7FC9-BDCC-9AA4E0218B0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6" name="Text Box 2">
          <a:extLst>
            <a:ext uri="{FF2B5EF4-FFF2-40B4-BE49-F238E27FC236}">
              <a16:creationId xmlns:a16="http://schemas.microsoft.com/office/drawing/2014/main" id="{21BBE96C-372F-7B92-4039-6D1B495DEA9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7" name="Text Box 2">
          <a:extLst>
            <a:ext uri="{FF2B5EF4-FFF2-40B4-BE49-F238E27FC236}">
              <a16:creationId xmlns:a16="http://schemas.microsoft.com/office/drawing/2014/main" id="{72637C65-E508-45ED-FBBD-34CAF544FC0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8" name="Text Box 2">
          <a:extLst>
            <a:ext uri="{FF2B5EF4-FFF2-40B4-BE49-F238E27FC236}">
              <a16:creationId xmlns:a16="http://schemas.microsoft.com/office/drawing/2014/main" id="{7DBC6289-B6A7-3D26-B310-5DEAAF4863D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39" name="Text Box 2">
          <a:extLst>
            <a:ext uri="{FF2B5EF4-FFF2-40B4-BE49-F238E27FC236}">
              <a16:creationId xmlns:a16="http://schemas.microsoft.com/office/drawing/2014/main" id="{958F72A9-958B-A4DC-B190-D23C9FE7D71D}"/>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0" name="Text Box 2">
          <a:extLst>
            <a:ext uri="{FF2B5EF4-FFF2-40B4-BE49-F238E27FC236}">
              <a16:creationId xmlns:a16="http://schemas.microsoft.com/office/drawing/2014/main" id="{3DC4A03E-9DD9-4C91-19A5-B12A66F3C31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1" name="Text Box 2">
          <a:extLst>
            <a:ext uri="{FF2B5EF4-FFF2-40B4-BE49-F238E27FC236}">
              <a16:creationId xmlns:a16="http://schemas.microsoft.com/office/drawing/2014/main" id="{3173C8EF-53D0-9AA1-9285-8155638B003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2" name="Text Box 2">
          <a:extLst>
            <a:ext uri="{FF2B5EF4-FFF2-40B4-BE49-F238E27FC236}">
              <a16:creationId xmlns:a16="http://schemas.microsoft.com/office/drawing/2014/main" id="{CBF3F15F-759F-743F-861C-7469C5353CCD}"/>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3" name="Text Box 2">
          <a:extLst>
            <a:ext uri="{FF2B5EF4-FFF2-40B4-BE49-F238E27FC236}">
              <a16:creationId xmlns:a16="http://schemas.microsoft.com/office/drawing/2014/main" id="{9C595511-D3FA-E536-4CF0-A81985C867E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4" name="Text Box 2">
          <a:extLst>
            <a:ext uri="{FF2B5EF4-FFF2-40B4-BE49-F238E27FC236}">
              <a16:creationId xmlns:a16="http://schemas.microsoft.com/office/drawing/2014/main" id="{F69CF5BA-C86B-B818-F2C3-FFB902DB736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5" name="Text Box 2">
          <a:extLst>
            <a:ext uri="{FF2B5EF4-FFF2-40B4-BE49-F238E27FC236}">
              <a16:creationId xmlns:a16="http://schemas.microsoft.com/office/drawing/2014/main" id="{C5C49369-930F-C405-A978-B24EBB31B57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6" name="Text Box 2">
          <a:extLst>
            <a:ext uri="{FF2B5EF4-FFF2-40B4-BE49-F238E27FC236}">
              <a16:creationId xmlns:a16="http://schemas.microsoft.com/office/drawing/2014/main" id="{646239E7-9E0B-B8F3-D2D8-73D4C9D4EDA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7" name="Text Box 2">
          <a:extLst>
            <a:ext uri="{FF2B5EF4-FFF2-40B4-BE49-F238E27FC236}">
              <a16:creationId xmlns:a16="http://schemas.microsoft.com/office/drawing/2014/main" id="{FFCE1AD0-98A5-8D2A-00F6-3FE600A6075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8" name="Text Box 2">
          <a:extLst>
            <a:ext uri="{FF2B5EF4-FFF2-40B4-BE49-F238E27FC236}">
              <a16:creationId xmlns:a16="http://schemas.microsoft.com/office/drawing/2014/main" id="{0D7205ED-9D6E-B63B-E689-3C45668982B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49" name="Text Box 2">
          <a:extLst>
            <a:ext uri="{FF2B5EF4-FFF2-40B4-BE49-F238E27FC236}">
              <a16:creationId xmlns:a16="http://schemas.microsoft.com/office/drawing/2014/main" id="{799295CA-43FA-6787-F545-BB4D9E04C93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0" name="Text Box 2">
          <a:extLst>
            <a:ext uri="{FF2B5EF4-FFF2-40B4-BE49-F238E27FC236}">
              <a16:creationId xmlns:a16="http://schemas.microsoft.com/office/drawing/2014/main" id="{C646DCB3-FC14-F553-A9CC-D8712778582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1" name="Text Box 2">
          <a:extLst>
            <a:ext uri="{FF2B5EF4-FFF2-40B4-BE49-F238E27FC236}">
              <a16:creationId xmlns:a16="http://schemas.microsoft.com/office/drawing/2014/main" id="{73935A52-D0BE-52C1-700C-6D4E2FF2ABB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2" name="Text Box 2">
          <a:extLst>
            <a:ext uri="{FF2B5EF4-FFF2-40B4-BE49-F238E27FC236}">
              <a16:creationId xmlns:a16="http://schemas.microsoft.com/office/drawing/2014/main" id="{E226AC4F-93CB-1898-C620-EAE31561DB7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3" name="Text Box 2">
          <a:extLst>
            <a:ext uri="{FF2B5EF4-FFF2-40B4-BE49-F238E27FC236}">
              <a16:creationId xmlns:a16="http://schemas.microsoft.com/office/drawing/2014/main" id="{2DECFD8B-DC2E-AEE1-2B0F-19A5B6C9547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4" name="Text Box 2">
          <a:extLst>
            <a:ext uri="{FF2B5EF4-FFF2-40B4-BE49-F238E27FC236}">
              <a16:creationId xmlns:a16="http://schemas.microsoft.com/office/drawing/2014/main" id="{7C415F38-3D24-F191-4F4B-5B0E05676F2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5" name="Text Box 2">
          <a:extLst>
            <a:ext uri="{FF2B5EF4-FFF2-40B4-BE49-F238E27FC236}">
              <a16:creationId xmlns:a16="http://schemas.microsoft.com/office/drawing/2014/main" id="{CF270AAB-B8E0-B053-4A2B-F64679C4A4B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6" name="Text Box 2">
          <a:extLst>
            <a:ext uri="{FF2B5EF4-FFF2-40B4-BE49-F238E27FC236}">
              <a16:creationId xmlns:a16="http://schemas.microsoft.com/office/drawing/2014/main" id="{9C2F171F-2A70-5F32-2A53-6F4677C5F9C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7" name="Text Box 2">
          <a:extLst>
            <a:ext uri="{FF2B5EF4-FFF2-40B4-BE49-F238E27FC236}">
              <a16:creationId xmlns:a16="http://schemas.microsoft.com/office/drawing/2014/main" id="{EA580681-56DE-EEE2-8A37-CD2657EEFAC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8" name="Text Box 2">
          <a:extLst>
            <a:ext uri="{FF2B5EF4-FFF2-40B4-BE49-F238E27FC236}">
              <a16:creationId xmlns:a16="http://schemas.microsoft.com/office/drawing/2014/main" id="{0BB280DF-1496-EC9F-BA17-C8705A008D5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59" name="Text Box 2">
          <a:extLst>
            <a:ext uri="{FF2B5EF4-FFF2-40B4-BE49-F238E27FC236}">
              <a16:creationId xmlns:a16="http://schemas.microsoft.com/office/drawing/2014/main" id="{40CB200F-D606-C4F5-5C5C-ACE8A02AA04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0" name="Text Box 2">
          <a:extLst>
            <a:ext uri="{FF2B5EF4-FFF2-40B4-BE49-F238E27FC236}">
              <a16:creationId xmlns:a16="http://schemas.microsoft.com/office/drawing/2014/main" id="{54D6BEBB-74ED-9139-FEEB-BB8E892E6D8C}"/>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1" name="Text Box 2">
          <a:extLst>
            <a:ext uri="{FF2B5EF4-FFF2-40B4-BE49-F238E27FC236}">
              <a16:creationId xmlns:a16="http://schemas.microsoft.com/office/drawing/2014/main" id="{FDCC2C0D-45B7-ECA0-3359-205638994D4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2" name="Text Box 2">
          <a:extLst>
            <a:ext uri="{FF2B5EF4-FFF2-40B4-BE49-F238E27FC236}">
              <a16:creationId xmlns:a16="http://schemas.microsoft.com/office/drawing/2014/main" id="{B2253397-8F7E-F646-D2EF-0596B946E25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3" name="Text Box 2">
          <a:extLst>
            <a:ext uri="{FF2B5EF4-FFF2-40B4-BE49-F238E27FC236}">
              <a16:creationId xmlns:a16="http://schemas.microsoft.com/office/drawing/2014/main" id="{C9CA1972-9158-7243-C1DF-2C483C6955B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4" name="Text Box 2">
          <a:extLst>
            <a:ext uri="{FF2B5EF4-FFF2-40B4-BE49-F238E27FC236}">
              <a16:creationId xmlns:a16="http://schemas.microsoft.com/office/drawing/2014/main" id="{744E8DDE-E9A7-BD85-0E42-C0B4FEB36F05}"/>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5" name="Text Box 2">
          <a:extLst>
            <a:ext uri="{FF2B5EF4-FFF2-40B4-BE49-F238E27FC236}">
              <a16:creationId xmlns:a16="http://schemas.microsoft.com/office/drawing/2014/main" id="{BEFC2636-3E6B-0E56-7FC8-A24D14BEC04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6" name="Text Box 2">
          <a:extLst>
            <a:ext uri="{FF2B5EF4-FFF2-40B4-BE49-F238E27FC236}">
              <a16:creationId xmlns:a16="http://schemas.microsoft.com/office/drawing/2014/main" id="{23C44627-5794-60FF-447F-7F58375DC85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7" name="Text Box 2">
          <a:extLst>
            <a:ext uri="{FF2B5EF4-FFF2-40B4-BE49-F238E27FC236}">
              <a16:creationId xmlns:a16="http://schemas.microsoft.com/office/drawing/2014/main" id="{2EC37295-2399-76A2-721E-A401EE641C59}"/>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8" name="Text Box 2">
          <a:extLst>
            <a:ext uri="{FF2B5EF4-FFF2-40B4-BE49-F238E27FC236}">
              <a16:creationId xmlns:a16="http://schemas.microsoft.com/office/drawing/2014/main" id="{A1B7B035-7726-D36D-EF1E-C615DA64A3E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69" name="Text Box 2">
          <a:extLst>
            <a:ext uri="{FF2B5EF4-FFF2-40B4-BE49-F238E27FC236}">
              <a16:creationId xmlns:a16="http://schemas.microsoft.com/office/drawing/2014/main" id="{F9FB80DF-53B7-A57F-2C26-0B5EAE9D217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0" name="Text Box 2">
          <a:extLst>
            <a:ext uri="{FF2B5EF4-FFF2-40B4-BE49-F238E27FC236}">
              <a16:creationId xmlns:a16="http://schemas.microsoft.com/office/drawing/2014/main" id="{FBCBD241-CFD4-2CF4-954E-CE1C57D63F1D}"/>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1" name="Text Box 2">
          <a:extLst>
            <a:ext uri="{FF2B5EF4-FFF2-40B4-BE49-F238E27FC236}">
              <a16:creationId xmlns:a16="http://schemas.microsoft.com/office/drawing/2014/main" id="{EC9D2EA0-B8A2-FDC3-06F1-0EF6D2D8201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2" name="Text Box 2">
          <a:extLst>
            <a:ext uri="{FF2B5EF4-FFF2-40B4-BE49-F238E27FC236}">
              <a16:creationId xmlns:a16="http://schemas.microsoft.com/office/drawing/2014/main" id="{1C38E90F-58BB-C2EA-F60E-BBA07025B2E0}"/>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3" name="Text Box 2">
          <a:extLst>
            <a:ext uri="{FF2B5EF4-FFF2-40B4-BE49-F238E27FC236}">
              <a16:creationId xmlns:a16="http://schemas.microsoft.com/office/drawing/2014/main" id="{274AE06B-36E1-A8DB-6F8A-6A5207CC59B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4" name="Text Box 2">
          <a:extLst>
            <a:ext uri="{FF2B5EF4-FFF2-40B4-BE49-F238E27FC236}">
              <a16:creationId xmlns:a16="http://schemas.microsoft.com/office/drawing/2014/main" id="{C631AB2F-E8F6-09A6-B3CC-885B7E12509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5" name="Text Box 2">
          <a:extLst>
            <a:ext uri="{FF2B5EF4-FFF2-40B4-BE49-F238E27FC236}">
              <a16:creationId xmlns:a16="http://schemas.microsoft.com/office/drawing/2014/main" id="{DABD79A2-2E39-3F12-ACE1-CC830A7F921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6" name="Text Box 2">
          <a:extLst>
            <a:ext uri="{FF2B5EF4-FFF2-40B4-BE49-F238E27FC236}">
              <a16:creationId xmlns:a16="http://schemas.microsoft.com/office/drawing/2014/main" id="{495831B3-F8A4-6140-AB3D-2FBED4252CEF}"/>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7" name="Text Box 2">
          <a:extLst>
            <a:ext uri="{FF2B5EF4-FFF2-40B4-BE49-F238E27FC236}">
              <a16:creationId xmlns:a16="http://schemas.microsoft.com/office/drawing/2014/main" id="{819C17A0-CD32-F727-E144-A3B9001AE5B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8" name="Text Box 2">
          <a:extLst>
            <a:ext uri="{FF2B5EF4-FFF2-40B4-BE49-F238E27FC236}">
              <a16:creationId xmlns:a16="http://schemas.microsoft.com/office/drawing/2014/main" id="{3B54E1D4-ADFB-CCC2-29DB-1B3F8424421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79" name="Text Box 2">
          <a:extLst>
            <a:ext uri="{FF2B5EF4-FFF2-40B4-BE49-F238E27FC236}">
              <a16:creationId xmlns:a16="http://schemas.microsoft.com/office/drawing/2014/main" id="{D21234B6-173A-93C5-5C05-0C34682C8D93}"/>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0" name="Text Box 2">
          <a:extLst>
            <a:ext uri="{FF2B5EF4-FFF2-40B4-BE49-F238E27FC236}">
              <a16:creationId xmlns:a16="http://schemas.microsoft.com/office/drawing/2014/main" id="{9B1ADA7C-6D0F-B8CB-45C1-1F9D9044D798}"/>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1" name="Text Box 2">
          <a:extLst>
            <a:ext uri="{FF2B5EF4-FFF2-40B4-BE49-F238E27FC236}">
              <a16:creationId xmlns:a16="http://schemas.microsoft.com/office/drawing/2014/main" id="{09818FD1-EFD0-B73E-0669-FA67FFBC3F94}"/>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2" name="Text Box 2">
          <a:extLst>
            <a:ext uri="{FF2B5EF4-FFF2-40B4-BE49-F238E27FC236}">
              <a16:creationId xmlns:a16="http://schemas.microsoft.com/office/drawing/2014/main" id="{CE266336-E923-5B9B-77E8-DA00EB85CE8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3" name="Text Box 2">
          <a:extLst>
            <a:ext uri="{FF2B5EF4-FFF2-40B4-BE49-F238E27FC236}">
              <a16:creationId xmlns:a16="http://schemas.microsoft.com/office/drawing/2014/main" id="{F789A6B9-C3C9-7164-C3DB-25058EF0B26E}"/>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4" name="Text Box 2">
          <a:extLst>
            <a:ext uri="{FF2B5EF4-FFF2-40B4-BE49-F238E27FC236}">
              <a16:creationId xmlns:a16="http://schemas.microsoft.com/office/drawing/2014/main" id="{AB26E6EC-C08E-803B-C592-E510B5F5C4D7}"/>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5" name="Text Box 2">
          <a:extLst>
            <a:ext uri="{FF2B5EF4-FFF2-40B4-BE49-F238E27FC236}">
              <a16:creationId xmlns:a16="http://schemas.microsoft.com/office/drawing/2014/main" id="{DE7273DA-C191-0475-B198-3E75A16E5B0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6" name="Text Box 2">
          <a:extLst>
            <a:ext uri="{FF2B5EF4-FFF2-40B4-BE49-F238E27FC236}">
              <a16:creationId xmlns:a16="http://schemas.microsoft.com/office/drawing/2014/main" id="{AB35E6AA-140C-24A1-DD26-62D2453416E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7" name="Text Box 2">
          <a:extLst>
            <a:ext uri="{FF2B5EF4-FFF2-40B4-BE49-F238E27FC236}">
              <a16:creationId xmlns:a16="http://schemas.microsoft.com/office/drawing/2014/main" id="{5A06EC69-8DA1-8123-832D-B24FE4C9DD46}"/>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8" name="Text Box 2">
          <a:extLst>
            <a:ext uri="{FF2B5EF4-FFF2-40B4-BE49-F238E27FC236}">
              <a16:creationId xmlns:a16="http://schemas.microsoft.com/office/drawing/2014/main" id="{C7D2FF12-6875-36D0-9BB9-45B9F1CCB8AA}"/>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89" name="Text Box 2">
          <a:extLst>
            <a:ext uri="{FF2B5EF4-FFF2-40B4-BE49-F238E27FC236}">
              <a16:creationId xmlns:a16="http://schemas.microsoft.com/office/drawing/2014/main" id="{600D2C00-E11C-C05C-65C6-27501A50446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90" name="Text Box 2">
          <a:extLst>
            <a:ext uri="{FF2B5EF4-FFF2-40B4-BE49-F238E27FC236}">
              <a16:creationId xmlns:a16="http://schemas.microsoft.com/office/drawing/2014/main" id="{7A48D705-83DA-9461-709C-92AA0DA0EA2B}"/>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91" name="Text Box 2">
          <a:extLst>
            <a:ext uri="{FF2B5EF4-FFF2-40B4-BE49-F238E27FC236}">
              <a16:creationId xmlns:a16="http://schemas.microsoft.com/office/drawing/2014/main" id="{276A0CD4-3343-F88A-F370-E90F94175C02}"/>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26</xdr:row>
      <xdr:rowOff>0</xdr:rowOff>
    </xdr:from>
    <xdr:to>
      <xdr:col>2</xdr:col>
      <xdr:colOff>704850</xdr:colOff>
      <xdr:row>27</xdr:row>
      <xdr:rowOff>57150</xdr:rowOff>
    </xdr:to>
    <xdr:sp macro="" textlink="">
      <xdr:nvSpPr>
        <xdr:cNvPr id="1393992" name="Text Box 2">
          <a:extLst>
            <a:ext uri="{FF2B5EF4-FFF2-40B4-BE49-F238E27FC236}">
              <a16:creationId xmlns:a16="http://schemas.microsoft.com/office/drawing/2014/main" id="{24E6917E-A38F-AB5D-66AD-6BD945451811}"/>
            </a:ext>
          </a:extLst>
        </xdr:cNvPr>
        <xdr:cNvSpPr txBox="1">
          <a:spLocks noChangeArrowheads="1"/>
        </xdr:cNvSpPr>
      </xdr:nvSpPr>
      <xdr:spPr bwMode="auto">
        <a:xfrm>
          <a:off x="1962150" y="661987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3" name="Text Box 2">
          <a:extLst>
            <a:ext uri="{FF2B5EF4-FFF2-40B4-BE49-F238E27FC236}">
              <a16:creationId xmlns:a16="http://schemas.microsoft.com/office/drawing/2014/main" id="{1A3B04A8-F5C9-B1C3-55D7-988D849980E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4" name="Text Box 2">
          <a:extLst>
            <a:ext uri="{FF2B5EF4-FFF2-40B4-BE49-F238E27FC236}">
              <a16:creationId xmlns:a16="http://schemas.microsoft.com/office/drawing/2014/main" id="{615EBE49-7F9E-0E01-B844-6C0759B4171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5" name="Text Box 2">
          <a:extLst>
            <a:ext uri="{FF2B5EF4-FFF2-40B4-BE49-F238E27FC236}">
              <a16:creationId xmlns:a16="http://schemas.microsoft.com/office/drawing/2014/main" id="{1DB66D29-BCA8-5676-CC01-B302C5299AF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6" name="Text Box 2">
          <a:extLst>
            <a:ext uri="{FF2B5EF4-FFF2-40B4-BE49-F238E27FC236}">
              <a16:creationId xmlns:a16="http://schemas.microsoft.com/office/drawing/2014/main" id="{912CB041-89DF-51C7-0421-9F6E66EB229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7" name="Text Box 2">
          <a:extLst>
            <a:ext uri="{FF2B5EF4-FFF2-40B4-BE49-F238E27FC236}">
              <a16:creationId xmlns:a16="http://schemas.microsoft.com/office/drawing/2014/main" id="{A26AD2DC-3CB8-E52D-FEA5-116FB577FF4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8" name="Text Box 2">
          <a:extLst>
            <a:ext uri="{FF2B5EF4-FFF2-40B4-BE49-F238E27FC236}">
              <a16:creationId xmlns:a16="http://schemas.microsoft.com/office/drawing/2014/main" id="{B60E01DF-249A-32C5-C866-41D91E5D127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3999" name="Text Box 2">
          <a:extLst>
            <a:ext uri="{FF2B5EF4-FFF2-40B4-BE49-F238E27FC236}">
              <a16:creationId xmlns:a16="http://schemas.microsoft.com/office/drawing/2014/main" id="{3C96CE01-5A8A-4737-780A-8106769E7CC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0" name="Text Box 2">
          <a:extLst>
            <a:ext uri="{FF2B5EF4-FFF2-40B4-BE49-F238E27FC236}">
              <a16:creationId xmlns:a16="http://schemas.microsoft.com/office/drawing/2014/main" id="{D32CA153-0C1D-6386-9E3B-D86478151EA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1" name="Text Box 2">
          <a:extLst>
            <a:ext uri="{FF2B5EF4-FFF2-40B4-BE49-F238E27FC236}">
              <a16:creationId xmlns:a16="http://schemas.microsoft.com/office/drawing/2014/main" id="{5DFE18F9-AD41-5BD7-3208-787FF7E0D07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2" name="Text Box 2">
          <a:extLst>
            <a:ext uri="{FF2B5EF4-FFF2-40B4-BE49-F238E27FC236}">
              <a16:creationId xmlns:a16="http://schemas.microsoft.com/office/drawing/2014/main" id="{5828CEBC-88E9-29CB-A520-D699BDB3C68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3" name="Text Box 2">
          <a:extLst>
            <a:ext uri="{FF2B5EF4-FFF2-40B4-BE49-F238E27FC236}">
              <a16:creationId xmlns:a16="http://schemas.microsoft.com/office/drawing/2014/main" id="{E0F2DFD5-A09B-700F-58F6-FC1555A27A2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4" name="Text Box 2">
          <a:extLst>
            <a:ext uri="{FF2B5EF4-FFF2-40B4-BE49-F238E27FC236}">
              <a16:creationId xmlns:a16="http://schemas.microsoft.com/office/drawing/2014/main" id="{CB8DE909-EE25-F29D-EDF8-C6EDEF06916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5" name="Text Box 2">
          <a:extLst>
            <a:ext uri="{FF2B5EF4-FFF2-40B4-BE49-F238E27FC236}">
              <a16:creationId xmlns:a16="http://schemas.microsoft.com/office/drawing/2014/main" id="{44DD09DD-BCFF-0B88-02E8-9A0E1649F7B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6" name="Text Box 2">
          <a:extLst>
            <a:ext uri="{FF2B5EF4-FFF2-40B4-BE49-F238E27FC236}">
              <a16:creationId xmlns:a16="http://schemas.microsoft.com/office/drawing/2014/main" id="{5807C511-5EA3-18E9-16AC-A891FCD3713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7" name="Text Box 2">
          <a:extLst>
            <a:ext uri="{FF2B5EF4-FFF2-40B4-BE49-F238E27FC236}">
              <a16:creationId xmlns:a16="http://schemas.microsoft.com/office/drawing/2014/main" id="{0F02F6A2-AFC7-6465-61A7-A96184CF31D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8" name="Text Box 2">
          <a:extLst>
            <a:ext uri="{FF2B5EF4-FFF2-40B4-BE49-F238E27FC236}">
              <a16:creationId xmlns:a16="http://schemas.microsoft.com/office/drawing/2014/main" id="{34B598EC-0BFD-0267-2073-1C7BA160D0D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09" name="Text Box 2">
          <a:extLst>
            <a:ext uri="{FF2B5EF4-FFF2-40B4-BE49-F238E27FC236}">
              <a16:creationId xmlns:a16="http://schemas.microsoft.com/office/drawing/2014/main" id="{9FA30E24-3819-749E-88C2-F2E2250AD39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0" name="Text Box 2">
          <a:extLst>
            <a:ext uri="{FF2B5EF4-FFF2-40B4-BE49-F238E27FC236}">
              <a16:creationId xmlns:a16="http://schemas.microsoft.com/office/drawing/2014/main" id="{9DED4EB7-3AE9-3631-A1A7-9014353E438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1" name="Text Box 2">
          <a:extLst>
            <a:ext uri="{FF2B5EF4-FFF2-40B4-BE49-F238E27FC236}">
              <a16:creationId xmlns:a16="http://schemas.microsoft.com/office/drawing/2014/main" id="{C4CE99B5-07E2-8D51-62F1-65B0B3E3B74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2" name="Text Box 2">
          <a:extLst>
            <a:ext uri="{FF2B5EF4-FFF2-40B4-BE49-F238E27FC236}">
              <a16:creationId xmlns:a16="http://schemas.microsoft.com/office/drawing/2014/main" id="{2A602DE6-E15E-A183-DDF6-FFA9F8EDE3F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3" name="Text Box 2">
          <a:extLst>
            <a:ext uri="{FF2B5EF4-FFF2-40B4-BE49-F238E27FC236}">
              <a16:creationId xmlns:a16="http://schemas.microsoft.com/office/drawing/2014/main" id="{476E1D9B-DEFC-C37B-9941-716B9D3EF13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4" name="Text Box 2">
          <a:extLst>
            <a:ext uri="{FF2B5EF4-FFF2-40B4-BE49-F238E27FC236}">
              <a16:creationId xmlns:a16="http://schemas.microsoft.com/office/drawing/2014/main" id="{2C5C8157-647D-9C99-B622-ADBB65C9615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5" name="Text Box 2">
          <a:extLst>
            <a:ext uri="{FF2B5EF4-FFF2-40B4-BE49-F238E27FC236}">
              <a16:creationId xmlns:a16="http://schemas.microsoft.com/office/drawing/2014/main" id="{DDE42812-CC09-8846-062C-3337E1D0B46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6" name="Text Box 2">
          <a:extLst>
            <a:ext uri="{FF2B5EF4-FFF2-40B4-BE49-F238E27FC236}">
              <a16:creationId xmlns:a16="http://schemas.microsoft.com/office/drawing/2014/main" id="{85C0BA63-0198-F1C4-715A-E4F38873DD3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7" name="Text Box 2">
          <a:extLst>
            <a:ext uri="{FF2B5EF4-FFF2-40B4-BE49-F238E27FC236}">
              <a16:creationId xmlns:a16="http://schemas.microsoft.com/office/drawing/2014/main" id="{C17FB207-793F-C8A1-DB5D-F5A0C50EE1C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8" name="Text Box 2">
          <a:extLst>
            <a:ext uri="{FF2B5EF4-FFF2-40B4-BE49-F238E27FC236}">
              <a16:creationId xmlns:a16="http://schemas.microsoft.com/office/drawing/2014/main" id="{95D8D1B0-A4FC-EC5B-726D-6CE3595C5F3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19" name="Text Box 2">
          <a:extLst>
            <a:ext uri="{FF2B5EF4-FFF2-40B4-BE49-F238E27FC236}">
              <a16:creationId xmlns:a16="http://schemas.microsoft.com/office/drawing/2014/main" id="{8F82E99B-5784-929F-08C5-A487AE3FEB4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0" name="Text Box 2">
          <a:extLst>
            <a:ext uri="{FF2B5EF4-FFF2-40B4-BE49-F238E27FC236}">
              <a16:creationId xmlns:a16="http://schemas.microsoft.com/office/drawing/2014/main" id="{2CE670E2-74A8-FA49-CC0D-3E8B8B5861D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1" name="Text Box 2">
          <a:extLst>
            <a:ext uri="{FF2B5EF4-FFF2-40B4-BE49-F238E27FC236}">
              <a16:creationId xmlns:a16="http://schemas.microsoft.com/office/drawing/2014/main" id="{E87D11F5-02C2-D8DA-290A-EF6064478B7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2" name="Text Box 2">
          <a:extLst>
            <a:ext uri="{FF2B5EF4-FFF2-40B4-BE49-F238E27FC236}">
              <a16:creationId xmlns:a16="http://schemas.microsoft.com/office/drawing/2014/main" id="{1D1B6A0B-A4A7-C309-7724-2B22B38D812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3" name="Text Box 2">
          <a:extLst>
            <a:ext uri="{FF2B5EF4-FFF2-40B4-BE49-F238E27FC236}">
              <a16:creationId xmlns:a16="http://schemas.microsoft.com/office/drawing/2014/main" id="{9AFD65D0-F2CB-2618-677A-5843D9ADA3F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4" name="Text Box 2">
          <a:extLst>
            <a:ext uri="{FF2B5EF4-FFF2-40B4-BE49-F238E27FC236}">
              <a16:creationId xmlns:a16="http://schemas.microsoft.com/office/drawing/2014/main" id="{A5D8BA86-94CA-448A-5489-446BFDFFABB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5" name="Text Box 2">
          <a:extLst>
            <a:ext uri="{FF2B5EF4-FFF2-40B4-BE49-F238E27FC236}">
              <a16:creationId xmlns:a16="http://schemas.microsoft.com/office/drawing/2014/main" id="{022F4B55-C263-A328-2035-D836B72EAD0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6" name="Text Box 2">
          <a:extLst>
            <a:ext uri="{FF2B5EF4-FFF2-40B4-BE49-F238E27FC236}">
              <a16:creationId xmlns:a16="http://schemas.microsoft.com/office/drawing/2014/main" id="{414BFB27-52B5-85E5-0703-77F3D0802A8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7" name="Text Box 2">
          <a:extLst>
            <a:ext uri="{FF2B5EF4-FFF2-40B4-BE49-F238E27FC236}">
              <a16:creationId xmlns:a16="http://schemas.microsoft.com/office/drawing/2014/main" id="{2DCDAAB5-6A01-B8C0-5225-7D2E96133F9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8" name="Text Box 2">
          <a:extLst>
            <a:ext uri="{FF2B5EF4-FFF2-40B4-BE49-F238E27FC236}">
              <a16:creationId xmlns:a16="http://schemas.microsoft.com/office/drawing/2014/main" id="{98C1FE4B-1ED3-26F9-818C-F8089DB5F5B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29" name="Text Box 2">
          <a:extLst>
            <a:ext uri="{FF2B5EF4-FFF2-40B4-BE49-F238E27FC236}">
              <a16:creationId xmlns:a16="http://schemas.microsoft.com/office/drawing/2014/main" id="{65965890-3F04-A9C4-ADC5-835AB162CAC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0" name="Text Box 2">
          <a:extLst>
            <a:ext uri="{FF2B5EF4-FFF2-40B4-BE49-F238E27FC236}">
              <a16:creationId xmlns:a16="http://schemas.microsoft.com/office/drawing/2014/main" id="{B173AD42-05A0-F2BB-4F29-083A274FED4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1" name="Text Box 2">
          <a:extLst>
            <a:ext uri="{FF2B5EF4-FFF2-40B4-BE49-F238E27FC236}">
              <a16:creationId xmlns:a16="http://schemas.microsoft.com/office/drawing/2014/main" id="{65FA6F37-43CB-4539-B01B-515114DB429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2" name="Text Box 2">
          <a:extLst>
            <a:ext uri="{FF2B5EF4-FFF2-40B4-BE49-F238E27FC236}">
              <a16:creationId xmlns:a16="http://schemas.microsoft.com/office/drawing/2014/main" id="{6D81DCD3-045A-73C6-DD36-1A2A829D795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3" name="Text Box 2">
          <a:extLst>
            <a:ext uri="{FF2B5EF4-FFF2-40B4-BE49-F238E27FC236}">
              <a16:creationId xmlns:a16="http://schemas.microsoft.com/office/drawing/2014/main" id="{3E2922C0-CD98-EC66-4DE3-AFC61B1D7B3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4" name="Text Box 2">
          <a:extLst>
            <a:ext uri="{FF2B5EF4-FFF2-40B4-BE49-F238E27FC236}">
              <a16:creationId xmlns:a16="http://schemas.microsoft.com/office/drawing/2014/main" id="{8966676E-D42B-1591-F229-3C1566FF6AC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5" name="Text Box 2">
          <a:extLst>
            <a:ext uri="{FF2B5EF4-FFF2-40B4-BE49-F238E27FC236}">
              <a16:creationId xmlns:a16="http://schemas.microsoft.com/office/drawing/2014/main" id="{91A17607-256D-BF3F-6A97-A5C3E35A65D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6" name="Text Box 2">
          <a:extLst>
            <a:ext uri="{FF2B5EF4-FFF2-40B4-BE49-F238E27FC236}">
              <a16:creationId xmlns:a16="http://schemas.microsoft.com/office/drawing/2014/main" id="{3C359D70-D2ED-7124-E4DB-FC18AA298E1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7" name="Text Box 2">
          <a:extLst>
            <a:ext uri="{FF2B5EF4-FFF2-40B4-BE49-F238E27FC236}">
              <a16:creationId xmlns:a16="http://schemas.microsoft.com/office/drawing/2014/main" id="{4FE16B03-FBDA-EB0A-8A52-9D1509966DC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8" name="Text Box 2">
          <a:extLst>
            <a:ext uri="{FF2B5EF4-FFF2-40B4-BE49-F238E27FC236}">
              <a16:creationId xmlns:a16="http://schemas.microsoft.com/office/drawing/2014/main" id="{D8205994-9404-763A-0A17-99692C321F8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39" name="Text Box 2">
          <a:extLst>
            <a:ext uri="{FF2B5EF4-FFF2-40B4-BE49-F238E27FC236}">
              <a16:creationId xmlns:a16="http://schemas.microsoft.com/office/drawing/2014/main" id="{B9B93B09-D053-C21B-C3D9-97DBD8EA7AC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0" name="Text Box 2">
          <a:extLst>
            <a:ext uri="{FF2B5EF4-FFF2-40B4-BE49-F238E27FC236}">
              <a16:creationId xmlns:a16="http://schemas.microsoft.com/office/drawing/2014/main" id="{E0F6D075-F822-B593-0370-E7382253CD2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1" name="Text Box 2">
          <a:extLst>
            <a:ext uri="{FF2B5EF4-FFF2-40B4-BE49-F238E27FC236}">
              <a16:creationId xmlns:a16="http://schemas.microsoft.com/office/drawing/2014/main" id="{31FFB4C1-44D1-0547-1594-221BEA0F968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2" name="Text Box 2">
          <a:extLst>
            <a:ext uri="{FF2B5EF4-FFF2-40B4-BE49-F238E27FC236}">
              <a16:creationId xmlns:a16="http://schemas.microsoft.com/office/drawing/2014/main" id="{B03D2902-5F59-BEA9-5D8E-BD6D8779DB5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3" name="Text Box 2">
          <a:extLst>
            <a:ext uri="{FF2B5EF4-FFF2-40B4-BE49-F238E27FC236}">
              <a16:creationId xmlns:a16="http://schemas.microsoft.com/office/drawing/2014/main" id="{56F1D3B0-E2D9-DD39-C365-78A3449D79B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4" name="Text Box 2">
          <a:extLst>
            <a:ext uri="{FF2B5EF4-FFF2-40B4-BE49-F238E27FC236}">
              <a16:creationId xmlns:a16="http://schemas.microsoft.com/office/drawing/2014/main" id="{4422D7D5-8400-D1CF-DA6C-C808CD4AFE1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5" name="Text Box 2">
          <a:extLst>
            <a:ext uri="{FF2B5EF4-FFF2-40B4-BE49-F238E27FC236}">
              <a16:creationId xmlns:a16="http://schemas.microsoft.com/office/drawing/2014/main" id="{53AC6991-0FA8-B397-2B28-3E77BCDFBF8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6" name="Text Box 2">
          <a:extLst>
            <a:ext uri="{FF2B5EF4-FFF2-40B4-BE49-F238E27FC236}">
              <a16:creationId xmlns:a16="http://schemas.microsoft.com/office/drawing/2014/main" id="{9DF23C0A-A7AE-4221-ED97-53B188CB63D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7" name="Text Box 2">
          <a:extLst>
            <a:ext uri="{FF2B5EF4-FFF2-40B4-BE49-F238E27FC236}">
              <a16:creationId xmlns:a16="http://schemas.microsoft.com/office/drawing/2014/main" id="{F61812E8-8691-B5B0-FED6-B8431D09283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8" name="Text Box 2">
          <a:extLst>
            <a:ext uri="{FF2B5EF4-FFF2-40B4-BE49-F238E27FC236}">
              <a16:creationId xmlns:a16="http://schemas.microsoft.com/office/drawing/2014/main" id="{172C4CFC-A5A4-DCC2-3882-EAC19F49C5E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49" name="Text Box 2">
          <a:extLst>
            <a:ext uri="{FF2B5EF4-FFF2-40B4-BE49-F238E27FC236}">
              <a16:creationId xmlns:a16="http://schemas.microsoft.com/office/drawing/2014/main" id="{A8E2803B-9F51-AACF-ED66-DFC8B9AD553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0" name="Text Box 2">
          <a:extLst>
            <a:ext uri="{FF2B5EF4-FFF2-40B4-BE49-F238E27FC236}">
              <a16:creationId xmlns:a16="http://schemas.microsoft.com/office/drawing/2014/main" id="{57A6C1AE-E79B-E9A7-E5B3-4EB62E22D6F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1" name="Text Box 2">
          <a:extLst>
            <a:ext uri="{FF2B5EF4-FFF2-40B4-BE49-F238E27FC236}">
              <a16:creationId xmlns:a16="http://schemas.microsoft.com/office/drawing/2014/main" id="{00834807-3BD2-783E-7E02-034CC9B1F39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2" name="Text Box 2">
          <a:extLst>
            <a:ext uri="{FF2B5EF4-FFF2-40B4-BE49-F238E27FC236}">
              <a16:creationId xmlns:a16="http://schemas.microsoft.com/office/drawing/2014/main" id="{07B26128-C565-27D8-9BF9-255B6B3ACE9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3" name="Text Box 2">
          <a:extLst>
            <a:ext uri="{FF2B5EF4-FFF2-40B4-BE49-F238E27FC236}">
              <a16:creationId xmlns:a16="http://schemas.microsoft.com/office/drawing/2014/main" id="{FB9B15B3-A991-C863-C8FC-E5435465A0B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4" name="Text Box 2">
          <a:extLst>
            <a:ext uri="{FF2B5EF4-FFF2-40B4-BE49-F238E27FC236}">
              <a16:creationId xmlns:a16="http://schemas.microsoft.com/office/drawing/2014/main" id="{71969ABB-D7B7-2C56-9565-29C4C1891B6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5" name="Text Box 2">
          <a:extLst>
            <a:ext uri="{FF2B5EF4-FFF2-40B4-BE49-F238E27FC236}">
              <a16:creationId xmlns:a16="http://schemas.microsoft.com/office/drawing/2014/main" id="{3AA381EC-6395-0823-F844-0CF6E9A6E42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6" name="Text Box 2">
          <a:extLst>
            <a:ext uri="{FF2B5EF4-FFF2-40B4-BE49-F238E27FC236}">
              <a16:creationId xmlns:a16="http://schemas.microsoft.com/office/drawing/2014/main" id="{1ECB429B-9A32-422A-7E9F-C5004982FE0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7" name="Text Box 2">
          <a:extLst>
            <a:ext uri="{FF2B5EF4-FFF2-40B4-BE49-F238E27FC236}">
              <a16:creationId xmlns:a16="http://schemas.microsoft.com/office/drawing/2014/main" id="{9A61EB09-9362-FAE6-B407-7239632DB9F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8" name="Text Box 2">
          <a:extLst>
            <a:ext uri="{FF2B5EF4-FFF2-40B4-BE49-F238E27FC236}">
              <a16:creationId xmlns:a16="http://schemas.microsoft.com/office/drawing/2014/main" id="{8802BD04-C78C-A494-70E7-1DBD7D2AA88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59" name="Text Box 2">
          <a:extLst>
            <a:ext uri="{FF2B5EF4-FFF2-40B4-BE49-F238E27FC236}">
              <a16:creationId xmlns:a16="http://schemas.microsoft.com/office/drawing/2014/main" id="{0A32281E-873E-D897-96EC-FB4EAF4C62A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0" name="Text Box 2">
          <a:extLst>
            <a:ext uri="{FF2B5EF4-FFF2-40B4-BE49-F238E27FC236}">
              <a16:creationId xmlns:a16="http://schemas.microsoft.com/office/drawing/2014/main" id="{4E5CA968-AA9B-07B1-EA23-1A08779B53C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1" name="Text Box 2">
          <a:extLst>
            <a:ext uri="{FF2B5EF4-FFF2-40B4-BE49-F238E27FC236}">
              <a16:creationId xmlns:a16="http://schemas.microsoft.com/office/drawing/2014/main" id="{C36B6518-50BF-5CCA-106E-83C8C773DC8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2" name="Text Box 2">
          <a:extLst>
            <a:ext uri="{FF2B5EF4-FFF2-40B4-BE49-F238E27FC236}">
              <a16:creationId xmlns:a16="http://schemas.microsoft.com/office/drawing/2014/main" id="{592FC880-BFCD-14EE-7422-7A9561E5B49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3" name="Text Box 2">
          <a:extLst>
            <a:ext uri="{FF2B5EF4-FFF2-40B4-BE49-F238E27FC236}">
              <a16:creationId xmlns:a16="http://schemas.microsoft.com/office/drawing/2014/main" id="{A8CBD738-DE08-0F50-E785-5EA85EFEA6C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4" name="Text Box 2">
          <a:extLst>
            <a:ext uri="{FF2B5EF4-FFF2-40B4-BE49-F238E27FC236}">
              <a16:creationId xmlns:a16="http://schemas.microsoft.com/office/drawing/2014/main" id="{5550CFB6-E148-DC2F-EF27-8236631734E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5" name="Text Box 2">
          <a:extLst>
            <a:ext uri="{FF2B5EF4-FFF2-40B4-BE49-F238E27FC236}">
              <a16:creationId xmlns:a16="http://schemas.microsoft.com/office/drawing/2014/main" id="{E51812EA-B34D-DF51-1D31-AAA501FD4F4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6" name="Text Box 2">
          <a:extLst>
            <a:ext uri="{FF2B5EF4-FFF2-40B4-BE49-F238E27FC236}">
              <a16:creationId xmlns:a16="http://schemas.microsoft.com/office/drawing/2014/main" id="{152787FF-F710-B75F-AA04-5D184A50583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7" name="Text Box 2">
          <a:extLst>
            <a:ext uri="{FF2B5EF4-FFF2-40B4-BE49-F238E27FC236}">
              <a16:creationId xmlns:a16="http://schemas.microsoft.com/office/drawing/2014/main" id="{DC38A31B-126C-FA71-8A11-D3C54B14454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8" name="Text Box 2">
          <a:extLst>
            <a:ext uri="{FF2B5EF4-FFF2-40B4-BE49-F238E27FC236}">
              <a16:creationId xmlns:a16="http://schemas.microsoft.com/office/drawing/2014/main" id="{842070E5-29FF-9043-F2E5-AC54AD0D1E8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69" name="Text Box 2">
          <a:extLst>
            <a:ext uri="{FF2B5EF4-FFF2-40B4-BE49-F238E27FC236}">
              <a16:creationId xmlns:a16="http://schemas.microsoft.com/office/drawing/2014/main" id="{04951CF7-8200-BCF6-8C18-14F2D201C19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0" name="Text Box 2">
          <a:extLst>
            <a:ext uri="{FF2B5EF4-FFF2-40B4-BE49-F238E27FC236}">
              <a16:creationId xmlns:a16="http://schemas.microsoft.com/office/drawing/2014/main" id="{4012CABD-C590-263F-AD81-E02B07B9F48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1" name="Text Box 2">
          <a:extLst>
            <a:ext uri="{FF2B5EF4-FFF2-40B4-BE49-F238E27FC236}">
              <a16:creationId xmlns:a16="http://schemas.microsoft.com/office/drawing/2014/main" id="{119FC631-F6E1-AB96-0311-2EA3B0A483F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2" name="Text Box 2">
          <a:extLst>
            <a:ext uri="{FF2B5EF4-FFF2-40B4-BE49-F238E27FC236}">
              <a16:creationId xmlns:a16="http://schemas.microsoft.com/office/drawing/2014/main" id="{2EABDF00-0F2E-FE47-120A-28E47DB58E2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3" name="Text Box 2">
          <a:extLst>
            <a:ext uri="{FF2B5EF4-FFF2-40B4-BE49-F238E27FC236}">
              <a16:creationId xmlns:a16="http://schemas.microsoft.com/office/drawing/2014/main" id="{E182CB43-369A-8EDB-B75F-2266DC7B0DD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4" name="Text Box 2">
          <a:extLst>
            <a:ext uri="{FF2B5EF4-FFF2-40B4-BE49-F238E27FC236}">
              <a16:creationId xmlns:a16="http://schemas.microsoft.com/office/drawing/2014/main" id="{AC01F392-3C3C-70A3-2222-D4D66A16C70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5" name="Text Box 2">
          <a:extLst>
            <a:ext uri="{FF2B5EF4-FFF2-40B4-BE49-F238E27FC236}">
              <a16:creationId xmlns:a16="http://schemas.microsoft.com/office/drawing/2014/main" id="{078D8D0F-3963-9664-063C-B46D1FC37E1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6" name="Text Box 2">
          <a:extLst>
            <a:ext uri="{FF2B5EF4-FFF2-40B4-BE49-F238E27FC236}">
              <a16:creationId xmlns:a16="http://schemas.microsoft.com/office/drawing/2014/main" id="{9DE7000F-C979-F99B-A716-9BE84ECA43E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7" name="Text Box 2">
          <a:extLst>
            <a:ext uri="{FF2B5EF4-FFF2-40B4-BE49-F238E27FC236}">
              <a16:creationId xmlns:a16="http://schemas.microsoft.com/office/drawing/2014/main" id="{57A42352-934D-603E-20FD-E4350320683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8" name="Text Box 2">
          <a:extLst>
            <a:ext uri="{FF2B5EF4-FFF2-40B4-BE49-F238E27FC236}">
              <a16:creationId xmlns:a16="http://schemas.microsoft.com/office/drawing/2014/main" id="{374492B6-12B2-F56A-D029-FC94F925725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79" name="Text Box 2">
          <a:extLst>
            <a:ext uri="{FF2B5EF4-FFF2-40B4-BE49-F238E27FC236}">
              <a16:creationId xmlns:a16="http://schemas.microsoft.com/office/drawing/2014/main" id="{5D38ED6D-8760-823B-A1D5-CAE4DFC81F2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0" name="Text Box 2">
          <a:extLst>
            <a:ext uri="{FF2B5EF4-FFF2-40B4-BE49-F238E27FC236}">
              <a16:creationId xmlns:a16="http://schemas.microsoft.com/office/drawing/2014/main" id="{1D78A9A0-13AD-D785-6249-DF9ECBB22E3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1" name="Text Box 2">
          <a:extLst>
            <a:ext uri="{FF2B5EF4-FFF2-40B4-BE49-F238E27FC236}">
              <a16:creationId xmlns:a16="http://schemas.microsoft.com/office/drawing/2014/main" id="{018307FE-7F05-B949-89EA-4E6ADEE1F8A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2" name="Text Box 2">
          <a:extLst>
            <a:ext uri="{FF2B5EF4-FFF2-40B4-BE49-F238E27FC236}">
              <a16:creationId xmlns:a16="http://schemas.microsoft.com/office/drawing/2014/main" id="{8AF8EF7F-4D8E-68A6-1B5E-00A069CF27B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3" name="Text Box 2">
          <a:extLst>
            <a:ext uri="{FF2B5EF4-FFF2-40B4-BE49-F238E27FC236}">
              <a16:creationId xmlns:a16="http://schemas.microsoft.com/office/drawing/2014/main" id="{AA43BEC4-BEF5-5774-86B2-054BE341087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4" name="Text Box 2">
          <a:extLst>
            <a:ext uri="{FF2B5EF4-FFF2-40B4-BE49-F238E27FC236}">
              <a16:creationId xmlns:a16="http://schemas.microsoft.com/office/drawing/2014/main" id="{05687CF5-51E4-6694-3F55-D96214EC8DD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5" name="Text Box 2">
          <a:extLst>
            <a:ext uri="{FF2B5EF4-FFF2-40B4-BE49-F238E27FC236}">
              <a16:creationId xmlns:a16="http://schemas.microsoft.com/office/drawing/2014/main" id="{4AB9508E-83E0-DEA0-FB97-658B07BC632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6" name="Text Box 2">
          <a:extLst>
            <a:ext uri="{FF2B5EF4-FFF2-40B4-BE49-F238E27FC236}">
              <a16:creationId xmlns:a16="http://schemas.microsoft.com/office/drawing/2014/main" id="{0873C8F9-51B4-C4E2-0BFC-BE852DDC84C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7" name="Text Box 2">
          <a:extLst>
            <a:ext uri="{FF2B5EF4-FFF2-40B4-BE49-F238E27FC236}">
              <a16:creationId xmlns:a16="http://schemas.microsoft.com/office/drawing/2014/main" id="{AE33655A-4A84-46FC-59FE-0CF716FF778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8" name="Text Box 2">
          <a:extLst>
            <a:ext uri="{FF2B5EF4-FFF2-40B4-BE49-F238E27FC236}">
              <a16:creationId xmlns:a16="http://schemas.microsoft.com/office/drawing/2014/main" id="{2B8B4D8B-2E05-E93C-3EF6-4EA73B1E722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89" name="Text Box 2">
          <a:extLst>
            <a:ext uri="{FF2B5EF4-FFF2-40B4-BE49-F238E27FC236}">
              <a16:creationId xmlns:a16="http://schemas.microsoft.com/office/drawing/2014/main" id="{C2A8907B-C65A-301A-A0F9-88B065AD12E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0" name="Text Box 2">
          <a:extLst>
            <a:ext uri="{FF2B5EF4-FFF2-40B4-BE49-F238E27FC236}">
              <a16:creationId xmlns:a16="http://schemas.microsoft.com/office/drawing/2014/main" id="{4CEDE690-E115-6590-2A62-70F4A4CA52C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1" name="Text Box 2">
          <a:extLst>
            <a:ext uri="{FF2B5EF4-FFF2-40B4-BE49-F238E27FC236}">
              <a16:creationId xmlns:a16="http://schemas.microsoft.com/office/drawing/2014/main" id="{BB7A3942-0557-921F-B0F4-247CFBC5421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2" name="Text Box 2">
          <a:extLst>
            <a:ext uri="{FF2B5EF4-FFF2-40B4-BE49-F238E27FC236}">
              <a16:creationId xmlns:a16="http://schemas.microsoft.com/office/drawing/2014/main" id="{FAD13B9B-B45E-15E9-909F-E461AF87F61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3" name="Text Box 2">
          <a:extLst>
            <a:ext uri="{FF2B5EF4-FFF2-40B4-BE49-F238E27FC236}">
              <a16:creationId xmlns:a16="http://schemas.microsoft.com/office/drawing/2014/main" id="{1720A0F3-E528-9726-275D-79B2C8A3934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4" name="Text Box 2">
          <a:extLst>
            <a:ext uri="{FF2B5EF4-FFF2-40B4-BE49-F238E27FC236}">
              <a16:creationId xmlns:a16="http://schemas.microsoft.com/office/drawing/2014/main" id="{01DA7ECC-BC09-3CEA-5344-DACD24D4540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5" name="Text Box 2">
          <a:extLst>
            <a:ext uri="{FF2B5EF4-FFF2-40B4-BE49-F238E27FC236}">
              <a16:creationId xmlns:a16="http://schemas.microsoft.com/office/drawing/2014/main" id="{AFC5871F-A7C3-9342-F016-B3A3A36C175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6" name="Text Box 2">
          <a:extLst>
            <a:ext uri="{FF2B5EF4-FFF2-40B4-BE49-F238E27FC236}">
              <a16:creationId xmlns:a16="http://schemas.microsoft.com/office/drawing/2014/main" id="{8D6E4A0F-BE99-19D3-3C0D-6055CA32BDE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7" name="Text Box 2">
          <a:extLst>
            <a:ext uri="{FF2B5EF4-FFF2-40B4-BE49-F238E27FC236}">
              <a16:creationId xmlns:a16="http://schemas.microsoft.com/office/drawing/2014/main" id="{36E19F09-8E4D-5AD5-C932-24B28433CDF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8" name="Text Box 2">
          <a:extLst>
            <a:ext uri="{FF2B5EF4-FFF2-40B4-BE49-F238E27FC236}">
              <a16:creationId xmlns:a16="http://schemas.microsoft.com/office/drawing/2014/main" id="{726B0AED-996A-7190-E728-DAA58AF0485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099" name="Text Box 2">
          <a:extLst>
            <a:ext uri="{FF2B5EF4-FFF2-40B4-BE49-F238E27FC236}">
              <a16:creationId xmlns:a16="http://schemas.microsoft.com/office/drawing/2014/main" id="{FB3ED0AB-B55C-B20B-41BB-0067F17B52F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0" name="Text Box 2">
          <a:extLst>
            <a:ext uri="{FF2B5EF4-FFF2-40B4-BE49-F238E27FC236}">
              <a16:creationId xmlns:a16="http://schemas.microsoft.com/office/drawing/2014/main" id="{6A9CC8BD-B1F5-1011-2140-237836913E6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1" name="Text Box 2">
          <a:extLst>
            <a:ext uri="{FF2B5EF4-FFF2-40B4-BE49-F238E27FC236}">
              <a16:creationId xmlns:a16="http://schemas.microsoft.com/office/drawing/2014/main" id="{916D672E-968E-DB4A-2A1E-1BD0708F915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2" name="Text Box 2">
          <a:extLst>
            <a:ext uri="{FF2B5EF4-FFF2-40B4-BE49-F238E27FC236}">
              <a16:creationId xmlns:a16="http://schemas.microsoft.com/office/drawing/2014/main" id="{8057970A-3AB0-C6DF-69E1-9296D8F96D1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3" name="Text Box 2">
          <a:extLst>
            <a:ext uri="{FF2B5EF4-FFF2-40B4-BE49-F238E27FC236}">
              <a16:creationId xmlns:a16="http://schemas.microsoft.com/office/drawing/2014/main" id="{AA581CAE-95F4-AA65-0107-DE7C23F1656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4" name="Text Box 2">
          <a:extLst>
            <a:ext uri="{FF2B5EF4-FFF2-40B4-BE49-F238E27FC236}">
              <a16:creationId xmlns:a16="http://schemas.microsoft.com/office/drawing/2014/main" id="{EB441827-4084-37DE-00AE-5F552B36977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5" name="Text Box 2">
          <a:extLst>
            <a:ext uri="{FF2B5EF4-FFF2-40B4-BE49-F238E27FC236}">
              <a16:creationId xmlns:a16="http://schemas.microsoft.com/office/drawing/2014/main" id="{C92B5CCC-54A9-F686-B10F-4E2911B1CBA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6" name="Text Box 2">
          <a:extLst>
            <a:ext uri="{FF2B5EF4-FFF2-40B4-BE49-F238E27FC236}">
              <a16:creationId xmlns:a16="http://schemas.microsoft.com/office/drawing/2014/main" id="{2F7200DD-655F-C540-80E2-FC8C3B2471A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7" name="Text Box 2">
          <a:extLst>
            <a:ext uri="{FF2B5EF4-FFF2-40B4-BE49-F238E27FC236}">
              <a16:creationId xmlns:a16="http://schemas.microsoft.com/office/drawing/2014/main" id="{28F42F1A-597F-2127-2DF1-8E361606C7F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8" name="Text Box 2">
          <a:extLst>
            <a:ext uri="{FF2B5EF4-FFF2-40B4-BE49-F238E27FC236}">
              <a16:creationId xmlns:a16="http://schemas.microsoft.com/office/drawing/2014/main" id="{B1D5B270-2910-22EF-3F46-C0754034381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09" name="Text Box 2">
          <a:extLst>
            <a:ext uri="{FF2B5EF4-FFF2-40B4-BE49-F238E27FC236}">
              <a16:creationId xmlns:a16="http://schemas.microsoft.com/office/drawing/2014/main" id="{36192D12-97A0-2D69-9083-D8F12633335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0" name="Text Box 2">
          <a:extLst>
            <a:ext uri="{FF2B5EF4-FFF2-40B4-BE49-F238E27FC236}">
              <a16:creationId xmlns:a16="http://schemas.microsoft.com/office/drawing/2014/main" id="{2E252260-803F-1970-B3D8-638322FF1F9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1" name="Text Box 2">
          <a:extLst>
            <a:ext uri="{FF2B5EF4-FFF2-40B4-BE49-F238E27FC236}">
              <a16:creationId xmlns:a16="http://schemas.microsoft.com/office/drawing/2014/main" id="{E4FC88D6-BE33-EC9D-EBF7-0CAF2E6B6A3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2" name="Text Box 2">
          <a:extLst>
            <a:ext uri="{FF2B5EF4-FFF2-40B4-BE49-F238E27FC236}">
              <a16:creationId xmlns:a16="http://schemas.microsoft.com/office/drawing/2014/main" id="{BD70F67E-203B-C147-E4AD-D3B8F067223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3" name="Text Box 2">
          <a:extLst>
            <a:ext uri="{FF2B5EF4-FFF2-40B4-BE49-F238E27FC236}">
              <a16:creationId xmlns:a16="http://schemas.microsoft.com/office/drawing/2014/main" id="{2A4DD0E3-3E76-B024-EA42-57F44415CF4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4" name="Text Box 2">
          <a:extLst>
            <a:ext uri="{FF2B5EF4-FFF2-40B4-BE49-F238E27FC236}">
              <a16:creationId xmlns:a16="http://schemas.microsoft.com/office/drawing/2014/main" id="{A5D80D95-288B-E7CE-5B0B-0B4B3EEF312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5" name="Text Box 2">
          <a:extLst>
            <a:ext uri="{FF2B5EF4-FFF2-40B4-BE49-F238E27FC236}">
              <a16:creationId xmlns:a16="http://schemas.microsoft.com/office/drawing/2014/main" id="{7190E43A-612F-5AF5-5ADC-5DB44705C06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6" name="Text Box 2">
          <a:extLst>
            <a:ext uri="{FF2B5EF4-FFF2-40B4-BE49-F238E27FC236}">
              <a16:creationId xmlns:a16="http://schemas.microsoft.com/office/drawing/2014/main" id="{ADE1B8BE-0E70-842C-C7C5-D4D84B058DC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7" name="Text Box 2">
          <a:extLst>
            <a:ext uri="{FF2B5EF4-FFF2-40B4-BE49-F238E27FC236}">
              <a16:creationId xmlns:a16="http://schemas.microsoft.com/office/drawing/2014/main" id="{DFE3CEA9-11D5-371E-1E5D-9BA86A9017F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8" name="Text Box 2">
          <a:extLst>
            <a:ext uri="{FF2B5EF4-FFF2-40B4-BE49-F238E27FC236}">
              <a16:creationId xmlns:a16="http://schemas.microsoft.com/office/drawing/2014/main" id="{BA503EF0-2D1B-FA94-3310-45795138CFC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19" name="Text Box 2">
          <a:extLst>
            <a:ext uri="{FF2B5EF4-FFF2-40B4-BE49-F238E27FC236}">
              <a16:creationId xmlns:a16="http://schemas.microsoft.com/office/drawing/2014/main" id="{4A74AC15-A564-965F-874A-2C20C5E95CB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0" name="Text Box 2">
          <a:extLst>
            <a:ext uri="{FF2B5EF4-FFF2-40B4-BE49-F238E27FC236}">
              <a16:creationId xmlns:a16="http://schemas.microsoft.com/office/drawing/2014/main" id="{DB12B160-EE92-0013-B593-6B1EBA73AFE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1" name="Text Box 2">
          <a:extLst>
            <a:ext uri="{FF2B5EF4-FFF2-40B4-BE49-F238E27FC236}">
              <a16:creationId xmlns:a16="http://schemas.microsoft.com/office/drawing/2014/main" id="{40D5C7F2-B77B-D507-9C3B-37929BBA0D8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2" name="Text Box 2">
          <a:extLst>
            <a:ext uri="{FF2B5EF4-FFF2-40B4-BE49-F238E27FC236}">
              <a16:creationId xmlns:a16="http://schemas.microsoft.com/office/drawing/2014/main" id="{6D205E29-0254-F853-D6B7-87CE55B288C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3" name="Text Box 2">
          <a:extLst>
            <a:ext uri="{FF2B5EF4-FFF2-40B4-BE49-F238E27FC236}">
              <a16:creationId xmlns:a16="http://schemas.microsoft.com/office/drawing/2014/main" id="{3425829B-B662-52B8-C473-7A71766BC59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4" name="Text Box 2">
          <a:extLst>
            <a:ext uri="{FF2B5EF4-FFF2-40B4-BE49-F238E27FC236}">
              <a16:creationId xmlns:a16="http://schemas.microsoft.com/office/drawing/2014/main" id="{8F33A61D-E528-0CEA-2CBD-BCD4F03E075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5" name="Text Box 2">
          <a:extLst>
            <a:ext uri="{FF2B5EF4-FFF2-40B4-BE49-F238E27FC236}">
              <a16:creationId xmlns:a16="http://schemas.microsoft.com/office/drawing/2014/main" id="{48321274-27AD-CE81-B31A-68F86A54756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6" name="Text Box 2">
          <a:extLst>
            <a:ext uri="{FF2B5EF4-FFF2-40B4-BE49-F238E27FC236}">
              <a16:creationId xmlns:a16="http://schemas.microsoft.com/office/drawing/2014/main" id="{1F848D4F-2740-6C03-7759-9EA7A5744E02}"/>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7" name="Text Box 2">
          <a:extLst>
            <a:ext uri="{FF2B5EF4-FFF2-40B4-BE49-F238E27FC236}">
              <a16:creationId xmlns:a16="http://schemas.microsoft.com/office/drawing/2014/main" id="{B454F6B9-3DC8-73BF-3993-6C2901C7169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8" name="Text Box 2">
          <a:extLst>
            <a:ext uri="{FF2B5EF4-FFF2-40B4-BE49-F238E27FC236}">
              <a16:creationId xmlns:a16="http://schemas.microsoft.com/office/drawing/2014/main" id="{14795DA4-0789-D4D6-6BB5-76A25023220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29" name="Text Box 2">
          <a:extLst>
            <a:ext uri="{FF2B5EF4-FFF2-40B4-BE49-F238E27FC236}">
              <a16:creationId xmlns:a16="http://schemas.microsoft.com/office/drawing/2014/main" id="{84CAACA1-0F7D-22A4-64B5-8AB2E2A7BCA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0" name="Text Box 2">
          <a:extLst>
            <a:ext uri="{FF2B5EF4-FFF2-40B4-BE49-F238E27FC236}">
              <a16:creationId xmlns:a16="http://schemas.microsoft.com/office/drawing/2014/main" id="{62F6BD25-7B44-1A27-DF69-F8F98CB64DB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1" name="Text Box 2">
          <a:extLst>
            <a:ext uri="{FF2B5EF4-FFF2-40B4-BE49-F238E27FC236}">
              <a16:creationId xmlns:a16="http://schemas.microsoft.com/office/drawing/2014/main" id="{3E4CB210-F4EC-403A-2EFF-5465A87D6B7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2" name="Text Box 2">
          <a:extLst>
            <a:ext uri="{FF2B5EF4-FFF2-40B4-BE49-F238E27FC236}">
              <a16:creationId xmlns:a16="http://schemas.microsoft.com/office/drawing/2014/main" id="{947B07C4-6380-C9B1-82EE-89DBB86EF98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3" name="Text Box 2">
          <a:extLst>
            <a:ext uri="{FF2B5EF4-FFF2-40B4-BE49-F238E27FC236}">
              <a16:creationId xmlns:a16="http://schemas.microsoft.com/office/drawing/2014/main" id="{D9146CDE-4C66-A50B-0119-61C27D55E87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4" name="Text Box 2">
          <a:extLst>
            <a:ext uri="{FF2B5EF4-FFF2-40B4-BE49-F238E27FC236}">
              <a16:creationId xmlns:a16="http://schemas.microsoft.com/office/drawing/2014/main" id="{44227F3D-CFDE-81C4-4536-73FD154A5D2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5" name="Text Box 2">
          <a:extLst>
            <a:ext uri="{FF2B5EF4-FFF2-40B4-BE49-F238E27FC236}">
              <a16:creationId xmlns:a16="http://schemas.microsoft.com/office/drawing/2014/main" id="{E4B0B4C0-AC50-9E0D-7FC4-1606965AF69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6" name="Text Box 2">
          <a:extLst>
            <a:ext uri="{FF2B5EF4-FFF2-40B4-BE49-F238E27FC236}">
              <a16:creationId xmlns:a16="http://schemas.microsoft.com/office/drawing/2014/main" id="{D41FF290-9270-A7E7-58AB-56268162ECD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7" name="Text Box 2">
          <a:extLst>
            <a:ext uri="{FF2B5EF4-FFF2-40B4-BE49-F238E27FC236}">
              <a16:creationId xmlns:a16="http://schemas.microsoft.com/office/drawing/2014/main" id="{E49B5325-2740-E55A-3B99-6BBA6DA9B3B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8" name="Text Box 2">
          <a:extLst>
            <a:ext uri="{FF2B5EF4-FFF2-40B4-BE49-F238E27FC236}">
              <a16:creationId xmlns:a16="http://schemas.microsoft.com/office/drawing/2014/main" id="{B1A7F5A1-4C08-106A-2244-88AC22A4623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39" name="Text Box 2">
          <a:extLst>
            <a:ext uri="{FF2B5EF4-FFF2-40B4-BE49-F238E27FC236}">
              <a16:creationId xmlns:a16="http://schemas.microsoft.com/office/drawing/2014/main" id="{94F3180A-B843-C15A-8384-7B0AC7480D5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0" name="Text Box 2">
          <a:extLst>
            <a:ext uri="{FF2B5EF4-FFF2-40B4-BE49-F238E27FC236}">
              <a16:creationId xmlns:a16="http://schemas.microsoft.com/office/drawing/2014/main" id="{13823B00-8B45-F740-2DB0-05E73EE91FD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1" name="Text Box 2">
          <a:extLst>
            <a:ext uri="{FF2B5EF4-FFF2-40B4-BE49-F238E27FC236}">
              <a16:creationId xmlns:a16="http://schemas.microsoft.com/office/drawing/2014/main" id="{011CCB36-CF4E-B671-A0DD-0017C504F49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2" name="Text Box 2">
          <a:extLst>
            <a:ext uri="{FF2B5EF4-FFF2-40B4-BE49-F238E27FC236}">
              <a16:creationId xmlns:a16="http://schemas.microsoft.com/office/drawing/2014/main" id="{38233C3C-BB63-ECE7-32C5-4770062FC6A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3" name="Text Box 2">
          <a:extLst>
            <a:ext uri="{FF2B5EF4-FFF2-40B4-BE49-F238E27FC236}">
              <a16:creationId xmlns:a16="http://schemas.microsoft.com/office/drawing/2014/main" id="{BDF3F65B-8E71-C018-F42D-D98152AA641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4" name="Text Box 2">
          <a:extLst>
            <a:ext uri="{FF2B5EF4-FFF2-40B4-BE49-F238E27FC236}">
              <a16:creationId xmlns:a16="http://schemas.microsoft.com/office/drawing/2014/main" id="{D92D4A79-08C9-5D45-1736-AD4F7CE2DF6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5" name="Text Box 2">
          <a:extLst>
            <a:ext uri="{FF2B5EF4-FFF2-40B4-BE49-F238E27FC236}">
              <a16:creationId xmlns:a16="http://schemas.microsoft.com/office/drawing/2014/main" id="{005D22A6-D4F4-9369-BE36-2FB7A8E1E4E5}"/>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6" name="Text Box 2">
          <a:extLst>
            <a:ext uri="{FF2B5EF4-FFF2-40B4-BE49-F238E27FC236}">
              <a16:creationId xmlns:a16="http://schemas.microsoft.com/office/drawing/2014/main" id="{144BF135-A79B-5CC7-0717-41856C243D9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7" name="Text Box 2">
          <a:extLst>
            <a:ext uri="{FF2B5EF4-FFF2-40B4-BE49-F238E27FC236}">
              <a16:creationId xmlns:a16="http://schemas.microsoft.com/office/drawing/2014/main" id="{EE09503D-B1B7-327E-D029-7768827EF55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8" name="Text Box 2">
          <a:extLst>
            <a:ext uri="{FF2B5EF4-FFF2-40B4-BE49-F238E27FC236}">
              <a16:creationId xmlns:a16="http://schemas.microsoft.com/office/drawing/2014/main" id="{EB994EDE-D3EA-1D2C-7063-A7BA51DF162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49" name="Text Box 2">
          <a:extLst>
            <a:ext uri="{FF2B5EF4-FFF2-40B4-BE49-F238E27FC236}">
              <a16:creationId xmlns:a16="http://schemas.microsoft.com/office/drawing/2014/main" id="{F9AB6581-B5D6-A5E1-BA50-A027DBCDA1F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0" name="Text Box 2">
          <a:extLst>
            <a:ext uri="{FF2B5EF4-FFF2-40B4-BE49-F238E27FC236}">
              <a16:creationId xmlns:a16="http://schemas.microsoft.com/office/drawing/2014/main" id="{BF513B73-6F12-A6A5-31E9-854C5A2153F0}"/>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1" name="Text Box 2">
          <a:extLst>
            <a:ext uri="{FF2B5EF4-FFF2-40B4-BE49-F238E27FC236}">
              <a16:creationId xmlns:a16="http://schemas.microsoft.com/office/drawing/2014/main" id="{6B60BE81-C412-B58F-3468-0B284F9614EF}"/>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2" name="Text Box 2">
          <a:extLst>
            <a:ext uri="{FF2B5EF4-FFF2-40B4-BE49-F238E27FC236}">
              <a16:creationId xmlns:a16="http://schemas.microsoft.com/office/drawing/2014/main" id="{BFC1E7FE-1264-6F41-5398-CAF700A9CECA}"/>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3" name="Text Box 2">
          <a:extLst>
            <a:ext uri="{FF2B5EF4-FFF2-40B4-BE49-F238E27FC236}">
              <a16:creationId xmlns:a16="http://schemas.microsoft.com/office/drawing/2014/main" id="{223DB294-B434-289A-E424-FE8B82F0A6D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4" name="Text Box 2">
          <a:extLst>
            <a:ext uri="{FF2B5EF4-FFF2-40B4-BE49-F238E27FC236}">
              <a16:creationId xmlns:a16="http://schemas.microsoft.com/office/drawing/2014/main" id="{26531614-70CA-44B8-34DA-9D8529FA8D5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5" name="Text Box 2">
          <a:extLst>
            <a:ext uri="{FF2B5EF4-FFF2-40B4-BE49-F238E27FC236}">
              <a16:creationId xmlns:a16="http://schemas.microsoft.com/office/drawing/2014/main" id="{704A5019-6F05-9533-5297-F3897B6492F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6" name="Text Box 2">
          <a:extLst>
            <a:ext uri="{FF2B5EF4-FFF2-40B4-BE49-F238E27FC236}">
              <a16:creationId xmlns:a16="http://schemas.microsoft.com/office/drawing/2014/main" id="{0D8C7EBF-0612-0B81-602A-86709BC2A2E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7" name="Text Box 2">
          <a:extLst>
            <a:ext uri="{FF2B5EF4-FFF2-40B4-BE49-F238E27FC236}">
              <a16:creationId xmlns:a16="http://schemas.microsoft.com/office/drawing/2014/main" id="{52AA6F82-DBBE-4CC4-4245-91A00611CAF8}"/>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8" name="Text Box 2">
          <a:extLst>
            <a:ext uri="{FF2B5EF4-FFF2-40B4-BE49-F238E27FC236}">
              <a16:creationId xmlns:a16="http://schemas.microsoft.com/office/drawing/2014/main" id="{C2D93B53-245E-F06D-6FB6-FAAF611B36D9}"/>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59" name="Text Box 2">
          <a:extLst>
            <a:ext uri="{FF2B5EF4-FFF2-40B4-BE49-F238E27FC236}">
              <a16:creationId xmlns:a16="http://schemas.microsoft.com/office/drawing/2014/main" id="{2B949CD4-D5E5-EE9E-D1F4-DEE13990818B}"/>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0" name="Text Box 2">
          <a:extLst>
            <a:ext uri="{FF2B5EF4-FFF2-40B4-BE49-F238E27FC236}">
              <a16:creationId xmlns:a16="http://schemas.microsoft.com/office/drawing/2014/main" id="{0198458F-0657-B7EC-0110-46BF0342BF5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1" name="Text Box 2">
          <a:extLst>
            <a:ext uri="{FF2B5EF4-FFF2-40B4-BE49-F238E27FC236}">
              <a16:creationId xmlns:a16="http://schemas.microsoft.com/office/drawing/2014/main" id="{CC8D3DDC-92C9-93F9-F7AC-FBB1EA5861AD}"/>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2" name="Text Box 2">
          <a:extLst>
            <a:ext uri="{FF2B5EF4-FFF2-40B4-BE49-F238E27FC236}">
              <a16:creationId xmlns:a16="http://schemas.microsoft.com/office/drawing/2014/main" id="{90284AF3-1AFA-3D3C-9344-A90B8967CCE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3" name="Text Box 2">
          <a:extLst>
            <a:ext uri="{FF2B5EF4-FFF2-40B4-BE49-F238E27FC236}">
              <a16:creationId xmlns:a16="http://schemas.microsoft.com/office/drawing/2014/main" id="{CC6FF155-E8B9-6019-4540-1369A55F8BD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4" name="Text Box 2">
          <a:extLst>
            <a:ext uri="{FF2B5EF4-FFF2-40B4-BE49-F238E27FC236}">
              <a16:creationId xmlns:a16="http://schemas.microsoft.com/office/drawing/2014/main" id="{376EE944-D491-C4D7-7DA9-8C7F092EF7A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5" name="Text Box 2">
          <a:extLst>
            <a:ext uri="{FF2B5EF4-FFF2-40B4-BE49-F238E27FC236}">
              <a16:creationId xmlns:a16="http://schemas.microsoft.com/office/drawing/2014/main" id="{72A2D5CE-6A77-500A-7E48-70CBA199A1D3}"/>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6" name="Text Box 2">
          <a:extLst>
            <a:ext uri="{FF2B5EF4-FFF2-40B4-BE49-F238E27FC236}">
              <a16:creationId xmlns:a16="http://schemas.microsoft.com/office/drawing/2014/main" id="{E110A487-0CB0-1316-8005-BC8AE8CE009C}"/>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7" name="Text Box 2">
          <a:extLst>
            <a:ext uri="{FF2B5EF4-FFF2-40B4-BE49-F238E27FC236}">
              <a16:creationId xmlns:a16="http://schemas.microsoft.com/office/drawing/2014/main" id="{50D0E349-1E0F-5092-5A2A-B2DC8430D4E7}"/>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8" name="Text Box 2">
          <a:extLst>
            <a:ext uri="{FF2B5EF4-FFF2-40B4-BE49-F238E27FC236}">
              <a16:creationId xmlns:a16="http://schemas.microsoft.com/office/drawing/2014/main" id="{4341C680-D4DB-0EA3-95BB-565684D6EB56}"/>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69" name="Text Box 2">
          <a:extLst>
            <a:ext uri="{FF2B5EF4-FFF2-40B4-BE49-F238E27FC236}">
              <a16:creationId xmlns:a16="http://schemas.microsoft.com/office/drawing/2014/main" id="{68AD854D-8BC0-4480-C555-D842F2160B7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70" name="Text Box 2">
          <a:extLst>
            <a:ext uri="{FF2B5EF4-FFF2-40B4-BE49-F238E27FC236}">
              <a16:creationId xmlns:a16="http://schemas.microsoft.com/office/drawing/2014/main" id="{AAD7A180-2A3F-F77D-BB0C-362794E49E61}"/>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71" name="Text Box 2">
          <a:extLst>
            <a:ext uri="{FF2B5EF4-FFF2-40B4-BE49-F238E27FC236}">
              <a16:creationId xmlns:a16="http://schemas.microsoft.com/office/drawing/2014/main" id="{AD548C6A-78D9-519A-0244-B1CED888B654}"/>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361950</xdr:rowOff>
    </xdr:to>
    <xdr:sp macro="" textlink="">
      <xdr:nvSpPr>
        <xdr:cNvPr id="1394172" name="Text Box 2">
          <a:extLst>
            <a:ext uri="{FF2B5EF4-FFF2-40B4-BE49-F238E27FC236}">
              <a16:creationId xmlns:a16="http://schemas.microsoft.com/office/drawing/2014/main" id="{FFE6022B-9A2F-917B-01F8-871674FDD11E}"/>
            </a:ext>
          </a:extLst>
        </xdr:cNvPr>
        <xdr:cNvSpPr txBox="1">
          <a:spLocks noChangeArrowheads="1"/>
        </xdr:cNvSpPr>
      </xdr:nvSpPr>
      <xdr:spPr bwMode="auto">
        <a:xfrm>
          <a:off x="1962150" y="4895850"/>
          <a:ext cx="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3" name="Text Box 2">
          <a:extLst>
            <a:ext uri="{FF2B5EF4-FFF2-40B4-BE49-F238E27FC236}">
              <a16:creationId xmlns:a16="http://schemas.microsoft.com/office/drawing/2014/main" id="{FA11D03F-4307-223B-1E34-DC84FBF5E4D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4" name="Text Box 2">
          <a:extLst>
            <a:ext uri="{FF2B5EF4-FFF2-40B4-BE49-F238E27FC236}">
              <a16:creationId xmlns:a16="http://schemas.microsoft.com/office/drawing/2014/main" id="{ADDA3E54-1DFF-0E16-79C6-D76E36E93F9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5" name="Text Box 2">
          <a:extLst>
            <a:ext uri="{FF2B5EF4-FFF2-40B4-BE49-F238E27FC236}">
              <a16:creationId xmlns:a16="http://schemas.microsoft.com/office/drawing/2014/main" id="{05E84B30-8ABA-007A-3F0D-A9E45CE14B2F}"/>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6" name="Text Box 2">
          <a:extLst>
            <a:ext uri="{FF2B5EF4-FFF2-40B4-BE49-F238E27FC236}">
              <a16:creationId xmlns:a16="http://schemas.microsoft.com/office/drawing/2014/main" id="{E4D93041-2240-7E73-1640-E74916B3B9B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7" name="Text Box 2">
          <a:extLst>
            <a:ext uri="{FF2B5EF4-FFF2-40B4-BE49-F238E27FC236}">
              <a16:creationId xmlns:a16="http://schemas.microsoft.com/office/drawing/2014/main" id="{1BEB5952-862E-1494-072F-6F9AA6AF823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8" name="Text Box 2">
          <a:extLst>
            <a:ext uri="{FF2B5EF4-FFF2-40B4-BE49-F238E27FC236}">
              <a16:creationId xmlns:a16="http://schemas.microsoft.com/office/drawing/2014/main" id="{F13EBE57-AB73-88B8-6155-039D189DCD1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79" name="Text Box 2">
          <a:extLst>
            <a:ext uri="{FF2B5EF4-FFF2-40B4-BE49-F238E27FC236}">
              <a16:creationId xmlns:a16="http://schemas.microsoft.com/office/drawing/2014/main" id="{5AC41F95-03C8-D5EE-5C81-42D6F828A97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0" name="Text Box 2">
          <a:extLst>
            <a:ext uri="{FF2B5EF4-FFF2-40B4-BE49-F238E27FC236}">
              <a16:creationId xmlns:a16="http://schemas.microsoft.com/office/drawing/2014/main" id="{44CC8DF3-8732-4A59-9695-3E7678E79E0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1" name="Text Box 2">
          <a:extLst>
            <a:ext uri="{FF2B5EF4-FFF2-40B4-BE49-F238E27FC236}">
              <a16:creationId xmlns:a16="http://schemas.microsoft.com/office/drawing/2014/main" id="{A0AAA45B-B8B0-2151-CC70-0BE6F41AD0B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2" name="Text Box 2">
          <a:extLst>
            <a:ext uri="{FF2B5EF4-FFF2-40B4-BE49-F238E27FC236}">
              <a16:creationId xmlns:a16="http://schemas.microsoft.com/office/drawing/2014/main" id="{F1E38295-EBC5-4AAD-227D-26CFE5D585B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3" name="Text Box 2">
          <a:extLst>
            <a:ext uri="{FF2B5EF4-FFF2-40B4-BE49-F238E27FC236}">
              <a16:creationId xmlns:a16="http://schemas.microsoft.com/office/drawing/2014/main" id="{8DE3C0D6-81C0-71A5-B55B-70B18D473E8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4" name="Text Box 2">
          <a:extLst>
            <a:ext uri="{FF2B5EF4-FFF2-40B4-BE49-F238E27FC236}">
              <a16:creationId xmlns:a16="http://schemas.microsoft.com/office/drawing/2014/main" id="{F1A1E044-3993-9782-A1DB-C2F682DD885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5" name="Text Box 2">
          <a:extLst>
            <a:ext uri="{FF2B5EF4-FFF2-40B4-BE49-F238E27FC236}">
              <a16:creationId xmlns:a16="http://schemas.microsoft.com/office/drawing/2014/main" id="{827C0685-A724-2AED-6568-336F2B3C1A5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6" name="Text Box 2">
          <a:extLst>
            <a:ext uri="{FF2B5EF4-FFF2-40B4-BE49-F238E27FC236}">
              <a16:creationId xmlns:a16="http://schemas.microsoft.com/office/drawing/2014/main" id="{5A68A244-2C43-5017-AFBC-A37D79636F8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7" name="Text Box 2">
          <a:extLst>
            <a:ext uri="{FF2B5EF4-FFF2-40B4-BE49-F238E27FC236}">
              <a16:creationId xmlns:a16="http://schemas.microsoft.com/office/drawing/2014/main" id="{428ECBF8-6085-209B-B139-1800EBA7077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8" name="Text Box 2">
          <a:extLst>
            <a:ext uri="{FF2B5EF4-FFF2-40B4-BE49-F238E27FC236}">
              <a16:creationId xmlns:a16="http://schemas.microsoft.com/office/drawing/2014/main" id="{13156365-E460-12F3-8ABB-4AE2BE0F4FD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89" name="Text Box 2">
          <a:extLst>
            <a:ext uri="{FF2B5EF4-FFF2-40B4-BE49-F238E27FC236}">
              <a16:creationId xmlns:a16="http://schemas.microsoft.com/office/drawing/2014/main" id="{0F71DEB9-E630-971E-7183-22EA45D0681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0" name="Text Box 2">
          <a:extLst>
            <a:ext uri="{FF2B5EF4-FFF2-40B4-BE49-F238E27FC236}">
              <a16:creationId xmlns:a16="http://schemas.microsoft.com/office/drawing/2014/main" id="{7C38A91A-DD36-C764-9FA6-BDEFD6F8B47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1" name="Text Box 2">
          <a:extLst>
            <a:ext uri="{FF2B5EF4-FFF2-40B4-BE49-F238E27FC236}">
              <a16:creationId xmlns:a16="http://schemas.microsoft.com/office/drawing/2014/main" id="{218D9710-E2F6-928C-A4DC-BEF703E0C05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2" name="Text Box 2">
          <a:extLst>
            <a:ext uri="{FF2B5EF4-FFF2-40B4-BE49-F238E27FC236}">
              <a16:creationId xmlns:a16="http://schemas.microsoft.com/office/drawing/2014/main" id="{7071109B-0044-2171-1CAD-B8FFC7516C1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3" name="Text Box 2">
          <a:extLst>
            <a:ext uri="{FF2B5EF4-FFF2-40B4-BE49-F238E27FC236}">
              <a16:creationId xmlns:a16="http://schemas.microsoft.com/office/drawing/2014/main" id="{3A1163A0-B1A1-073C-1733-28C23878F97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4" name="Text Box 2">
          <a:extLst>
            <a:ext uri="{FF2B5EF4-FFF2-40B4-BE49-F238E27FC236}">
              <a16:creationId xmlns:a16="http://schemas.microsoft.com/office/drawing/2014/main" id="{6E526C3F-86FF-EB70-1EA5-1B3BC6591C7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5" name="Text Box 2">
          <a:extLst>
            <a:ext uri="{FF2B5EF4-FFF2-40B4-BE49-F238E27FC236}">
              <a16:creationId xmlns:a16="http://schemas.microsoft.com/office/drawing/2014/main" id="{87A7B657-99A7-6A5D-7BEE-67EEB3CE371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6" name="Text Box 2">
          <a:extLst>
            <a:ext uri="{FF2B5EF4-FFF2-40B4-BE49-F238E27FC236}">
              <a16:creationId xmlns:a16="http://schemas.microsoft.com/office/drawing/2014/main" id="{89B56588-EB70-6FBC-825E-D85FB835766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7" name="Text Box 2">
          <a:extLst>
            <a:ext uri="{FF2B5EF4-FFF2-40B4-BE49-F238E27FC236}">
              <a16:creationId xmlns:a16="http://schemas.microsoft.com/office/drawing/2014/main" id="{4B6CEE2A-169A-0C5D-082D-1EDF1BD72C2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8" name="Text Box 2">
          <a:extLst>
            <a:ext uri="{FF2B5EF4-FFF2-40B4-BE49-F238E27FC236}">
              <a16:creationId xmlns:a16="http://schemas.microsoft.com/office/drawing/2014/main" id="{347F529D-F96A-E031-A3DB-2FFBC3C4185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199" name="Text Box 2">
          <a:extLst>
            <a:ext uri="{FF2B5EF4-FFF2-40B4-BE49-F238E27FC236}">
              <a16:creationId xmlns:a16="http://schemas.microsoft.com/office/drawing/2014/main" id="{7E2C94C8-9594-6B78-29D8-B2D30B78235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0" name="Text Box 2">
          <a:extLst>
            <a:ext uri="{FF2B5EF4-FFF2-40B4-BE49-F238E27FC236}">
              <a16:creationId xmlns:a16="http://schemas.microsoft.com/office/drawing/2014/main" id="{5C1F7642-5220-8A98-99C0-89DDD944F9D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1" name="Text Box 2">
          <a:extLst>
            <a:ext uri="{FF2B5EF4-FFF2-40B4-BE49-F238E27FC236}">
              <a16:creationId xmlns:a16="http://schemas.microsoft.com/office/drawing/2014/main" id="{D92EEAAD-CE45-96FA-A500-DE9465514B3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2" name="Text Box 2">
          <a:extLst>
            <a:ext uri="{FF2B5EF4-FFF2-40B4-BE49-F238E27FC236}">
              <a16:creationId xmlns:a16="http://schemas.microsoft.com/office/drawing/2014/main" id="{F1BE0355-9F2D-8B5E-A2E7-A25BD572271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3" name="Text Box 2">
          <a:extLst>
            <a:ext uri="{FF2B5EF4-FFF2-40B4-BE49-F238E27FC236}">
              <a16:creationId xmlns:a16="http://schemas.microsoft.com/office/drawing/2014/main" id="{49A0920A-8401-0ADD-5E4B-C2CF0196227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4" name="Text Box 2">
          <a:extLst>
            <a:ext uri="{FF2B5EF4-FFF2-40B4-BE49-F238E27FC236}">
              <a16:creationId xmlns:a16="http://schemas.microsoft.com/office/drawing/2014/main" id="{DBA003CD-ABF8-C403-DDC0-FE5EC8DF73C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5" name="Text Box 2">
          <a:extLst>
            <a:ext uri="{FF2B5EF4-FFF2-40B4-BE49-F238E27FC236}">
              <a16:creationId xmlns:a16="http://schemas.microsoft.com/office/drawing/2014/main" id="{57EF2ED0-70C4-D457-37F2-56A4B2DA892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6" name="Text Box 2">
          <a:extLst>
            <a:ext uri="{FF2B5EF4-FFF2-40B4-BE49-F238E27FC236}">
              <a16:creationId xmlns:a16="http://schemas.microsoft.com/office/drawing/2014/main" id="{DF5BD201-C932-9D50-8A1F-985B5EEFD4E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7" name="Text Box 2">
          <a:extLst>
            <a:ext uri="{FF2B5EF4-FFF2-40B4-BE49-F238E27FC236}">
              <a16:creationId xmlns:a16="http://schemas.microsoft.com/office/drawing/2014/main" id="{B9E9A979-66CF-119D-5124-F5593365F48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8" name="Text Box 2">
          <a:extLst>
            <a:ext uri="{FF2B5EF4-FFF2-40B4-BE49-F238E27FC236}">
              <a16:creationId xmlns:a16="http://schemas.microsoft.com/office/drawing/2014/main" id="{921F0554-4CBA-B3E1-7797-35AB2E7925B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09" name="Text Box 2">
          <a:extLst>
            <a:ext uri="{FF2B5EF4-FFF2-40B4-BE49-F238E27FC236}">
              <a16:creationId xmlns:a16="http://schemas.microsoft.com/office/drawing/2014/main" id="{BB42575F-50BF-B89F-4DB0-F3DBDF616ED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0" name="Text Box 2">
          <a:extLst>
            <a:ext uri="{FF2B5EF4-FFF2-40B4-BE49-F238E27FC236}">
              <a16:creationId xmlns:a16="http://schemas.microsoft.com/office/drawing/2014/main" id="{7460DE41-886F-5980-8DE0-733B97B3D72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1" name="Text Box 2">
          <a:extLst>
            <a:ext uri="{FF2B5EF4-FFF2-40B4-BE49-F238E27FC236}">
              <a16:creationId xmlns:a16="http://schemas.microsoft.com/office/drawing/2014/main" id="{56790831-1660-2CAE-4A41-EC7CB0A2D81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2" name="Text Box 2">
          <a:extLst>
            <a:ext uri="{FF2B5EF4-FFF2-40B4-BE49-F238E27FC236}">
              <a16:creationId xmlns:a16="http://schemas.microsoft.com/office/drawing/2014/main" id="{D2FFBE48-AEED-45C2-464E-99309FB0E42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3" name="Text Box 2">
          <a:extLst>
            <a:ext uri="{FF2B5EF4-FFF2-40B4-BE49-F238E27FC236}">
              <a16:creationId xmlns:a16="http://schemas.microsoft.com/office/drawing/2014/main" id="{8809EDDD-03BF-1A7E-4136-2BFE976087A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4" name="Text Box 2">
          <a:extLst>
            <a:ext uri="{FF2B5EF4-FFF2-40B4-BE49-F238E27FC236}">
              <a16:creationId xmlns:a16="http://schemas.microsoft.com/office/drawing/2014/main" id="{14FF2CE8-40A6-5270-C70A-ADE093A55D9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5" name="Text Box 2">
          <a:extLst>
            <a:ext uri="{FF2B5EF4-FFF2-40B4-BE49-F238E27FC236}">
              <a16:creationId xmlns:a16="http://schemas.microsoft.com/office/drawing/2014/main" id="{3C90A446-B72F-5F98-CE22-2D3AA6DF04A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6" name="Text Box 2">
          <a:extLst>
            <a:ext uri="{FF2B5EF4-FFF2-40B4-BE49-F238E27FC236}">
              <a16:creationId xmlns:a16="http://schemas.microsoft.com/office/drawing/2014/main" id="{7E10174C-0B88-9062-C553-4D63E4B8619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7" name="Text Box 2">
          <a:extLst>
            <a:ext uri="{FF2B5EF4-FFF2-40B4-BE49-F238E27FC236}">
              <a16:creationId xmlns:a16="http://schemas.microsoft.com/office/drawing/2014/main" id="{88083726-FDE1-2D13-209D-C1BD7BDFF3D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8" name="Text Box 2">
          <a:extLst>
            <a:ext uri="{FF2B5EF4-FFF2-40B4-BE49-F238E27FC236}">
              <a16:creationId xmlns:a16="http://schemas.microsoft.com/office/drawing/2014/main" id="{81E150E9-55FA-EA7B-D9EF-D4EEBECF538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19" name="Text Box 2">
          <a:extLst>
            <a:ext uri="{FF2B5EF4-FFF2-40B4-BE49-F238E27FC236}">
              <a16:creationId xmlns:a16="http://schemas.microsoft.com/office/drawing/2014/main" id="{5074D663-F71E-C11D-3B99-D24A99FF2A4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0" name="Text Box 2">
          <a:extLst>
            <a:ext uri="{FF2B5EF4-FFF2-40B4-BE49-F238E27FC236}">
              <a16:creationId xmlns:a16="http://schemas.microsoft.com/office/drawing/2014/main" id="{D362ACB2-66DD-45C3-9C2B-B315819895F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1" name="Text Box 2">
          <a:extLst>
            <a:ext uri="{FF2B5EF4-FFF2-40B4-BE49-F238E27FC236}">
              <a16:creationId xmlns:a16="http://schemas.microsoft.com/office/drawing/2014/main" id="{2F980DE5-5DA2-E1CA-71E5-2D5449A3FD5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2" name="Text Box 2">
          <a:extLst>
            <a:ext uri="{FF2B5EF4-FFF2-40B4-BE49-F238E27FC236}">
              <a16:creationId xmlns:a16="http://schemas.microsoft.com/office/drawing/2014/main" id="{BC9F6D0D-2972-8314-0655-299933D4F45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3" name="Text Box 2">
          <a:extLst>
            <a:ext uri="{FF2B5EF4-FFF2-40B4-BE49-F238E27FC236}">
              <a16:creationId xmlns:a16="http://schemas.microsoft.com/office/drawing/2014/main" id="{22A061B4-3AF1-D8EB-C4B8-DC80B3CBDDC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4" name="Text Box 2">
          <a:extLst>
            <a:ext uri="{FF2B5EF4-FFF2-40B4-BE49-F238E27FC236}">
              <a16:creationId xmlns:a16="http://schemas.microsoft.com/office/drawing/2014/main" id="{D98A944E-E3FE-DE27-D44B-5D6F92CAC05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5" name="Text Box 2">
          <a:extLst>
            <a:ext uri="{FF2B5EF4-FFF2-40B4-BE49-F238E27FC236}">
              <a16:creationId xmlns:a16="http://schemas.microsoft.com/office/drawing/2014/main" id="{64A9F2ED-55D3-9BE6-6DD1-8E1203AD5AA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6" name="Text Box 2">
          <a:extLst>
            <a:ext uri="{FF2B5EF4-FFF2-40B4-BE49-F238E27FC236}">
              <a16:creationId xmlns:a16="http://schemas.microsoft.com/office/drawing/2014/main" id="{3845BDA9-9E8B-1F1B-7A7A-9F5E857083A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7" name="Text Box 2">
          <a:extLst>
            <a:ext uri="{FF2B5EF4-FFF2-40B4-BE49-F238E27FC236}">
              <a16:creationId xmlns:a16="http://schemas.microsoft.com/office/drawing/2014/main" id="{C6C99607-0014-DF6C-3852-44729BD1D65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8" name="Text Box 2">
          <a:extLst>
            <a:ext uri="{FF2B5EF4-FFF2-40B4-BE49-F238E27FC236}">
              <a16:creationId xmlns:a16="http://schemas.microsoft.com/office/drawing/2014/main" id="{C23D5B6E-C914-F9AE-6205-32D99D8CFBF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29" name="Text Box 2">
          <a:extLst>
            <a:ext uri="{FF2B5EF4-FFF2-40B4-BE49-F238E27FC236}">
              <a16:creationId xmlns:a16="http://schemas.microsoft.com/office/drawing/2014/main" id="{F31F37B8-7A0E-BCE0-C0B0-DDD82B207C3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0" name="Text Box 2">
          <a:extLst>
            <a:ext uri="{FF2B5EF4-FFF2-40B4-BE49-F238E27FC236}">
              <a16:creationId xmlns:a16="http://schemas.microsoft.com/office/drawing/2014/main" id="{5E5F965E-A724-4BE2-4881-534FFCA1E86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1" name="Text Box 2">
          <a:extLst>
            <a:ext uri="{FF2B5EF4-FFF2-40B4-BE49-F238E27FC236}">
              <a16:creationId xmlns:a16="http://schemas.microsoft.com/office/drawing/2014/main" id="{8020701E-ADD9-88AA-3A41-1E175C85E42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2" name="Text Box 2">
          <a:extLst>
            <a:ext uri="{FF2B5EF4-FFF2-40B4-BE49-F238E27FC236}">
              <a16:creationId xmlns:a16="http://schemas.microsoft.com/office/drawing/2014/main" id="{0A21BE0E-0DFD-544E-A634-5C15BC197E3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3" name="Text Box 2">
          <a:extLst>
            <a:ext uri="{FF2B5EF4-FFF2-40B4-BE49-F238E27FC236}">
              <a16:creationId xmlns:a16="http://schemas.microsoft.com/office/drawing/2014/main" id="{A49EBA2B-C577-D1FC-8AB0-CEE980EB2C2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4" name="Text Box 2">
          <a:extLst>
            <a:ext uri="{FF2B5EF4-FFF2-40B4-BE49-F238E27FC236}">
              <a16:creationId xmlns:a16="http://schemas.microsoft.com/office/drawing/2014/main" id="{99756B06-1B37-D217-F3E5-A71B753EA36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5" name="Text Box 2">
          <a:extLst>
            <a:ext uri="{FF2B5EF4-FFF2-40B4-BE49-F238E27FC236}">
              <a16:creationId xmlns:a16="http://schemas.microsoft.com/office/drawing/2014/main" id="{037BD61A-E789-76B1-5457-4CBC50BF770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6" name="Text Box 2">
          <a:extLst>
            <a:ext uri="{FF2B5EF4-FFF2-40B4-BE49-F238E27FC236}">
              <a16:creationId xmlns:a16="http://schemas.microsoft.com/office/drawing/2014/main" id="{96B618A0-AC39-9E75-AD25-316A32722E9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7" name="Text Box 2">
          <a:extLst>
            <a:ext uri="{FF2B5EF4-FFF2-40B4-BE49-F238E27FC236}">
              <a16:creationId xmlns:a16="http://schemas.microsoft.com/office/drawing/2014/main" id="{99A00D55-CC32-C139-754E-8E08B12B647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8" name="Text Box 2">
          <a:extLst>
            <a:ext uri="{FF2B5EF4-FFF2-40B4-BE49-F238E27FC236}">
              <a16:creationId xmlns:a16="http://schemas.microsoft.com/office/drawing/2014/main" id="{3B807CA4-3067-1B34-04A0-BD0F4FF2F69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39" name="Text Box 2">
          <a:extLst>
            <a:ext uri="{FF2B5EF4-FFF2-40B4-BE49-F238E27FC236}">
              <a16:creationId xmlns:a16="http://schemas.microsoft.com/office/drawing/2014/main" id="{93E4FB31-54BA-94BF-02AD-2DBD027266C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0" name="Text Box 2">
          <a:extLst>
            <a:ext uri="{FF2B5EF4-FFF2-40B4-BE49-F238E27FC236}">
              <a16:creationId xmlns:a16="http://schemas.microsoft.com/office/drawing/2014/main" id="{755770C1-ECED-088B-6669-BBDB5A14514F}"/>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1" name="Text Box 2">
          <a:extLst>
            <a:ext uri="{FF2B5EF4-FFF2-40B4-BE49-F238E27FC236}">
              <a16:creationId xmlns:a16="http://schemas.microsoft.com/office/drawing/2014/main" id="{B1C2AE9E-7636-94D6-5838-31FD8A346C9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2" name="Text Box 2">
          <a:extLst>
            <a:ext uri="{FF2B5EF4-FFF2-40B4-BE49-F238E27FC236}">
              <a16:creationId xmlns:a16="http://schemas.microsoft.com/office/drawing/2014/main" id="{3C9E971B-E426-940C-F5F8-0F71C9704F5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3" name="Text Box 2">
          <a:extLst>
            <a:ext uri="{FF2B5EF4-FFF2-40B4-BE49-F238E27FC236}">
              <a16:creationId xmlns:a16="http://schemas.microsoft.com/office/drawing/2014/main" id="{6993EA5A-BF31-172B-6BFB-4F567FDC685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4" name="Text Box 2">
          <a:extLst>
            <a:ext uri="{FF2B5EF4-FFF2-40B4-BE49-F238E27FC236}">
              <a16:creationId xmlns:a16="http://schemas.microsoft.com/office/drawing/2014/main" id="{B5EA3714-033C-FA86-F401-5C7DD171955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5" name="Text Box 2">
          <a:extLst>
            <a:ext uri="{FF2B5EF4-FFF2-40B4-BE49-F238E27FC236}">
              <a16:creationId xmlns:a16="http://schemas.microsoft.com/office/drawing/2014/main" id="{2433F009-78FF-069A-5727-90004F57857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6" name="Text Box 2">
          <a:extLst>
            <a:ext uri="{FF2B5EF4-FFF2-40B4-BE49-F238E27FC236}">
              <a16:creationId xmlns:a16="http://schemas.microsoft.com/office/drawing/2014/main" id="{0BF9D913-14D0-D466-B30B-56773CD55F9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7" name="Text Box 2">
          <a:extLst>
            <a:ext uri="{FF2B5EF4-FFF2-40B4-BE49-F238E27FC236}">
              <a16:creationId xmlns:a16="http://schemas.microsoft.com/office/drawing/2014/main" id="{7212B28A-1DEE-5404-1B4E-0D103DEEE38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8" name="Text Box 2">
          <a:extLst>
            <a:ext uri="{FF2B5EF4-FFF2-40B4-BE49-F238E27FC236}">
              <a16:creationId xmlns:a16="http://schemas.microsoft.com/office/drawing/2014/main" id="{61127407-299A-7C87-C5AF-48D42FA5415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49" name="Text Box 2">
          <a:extLst>
            <a:ext uri="{FF2B5EF4-FFF2-40B4-BE49-F238E27FC236}">
              <a16:creationId xmlns:a16="http://schemas.microsoft.com/office/drawing/2014/main" id="{0019FE46-57CD-2B50-4138-C31E3996395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0" name="Text Box 2">
          <a:extLst>
            <a:ext uri="{FF2B5EF4-FFF2-40B4-BE49-F238E27FC236}">
              <a16:creationId xmlns:a16="http://schemas.microsoft.com/office/drawing/2014/main" id="{2E423138-0B12-75CB-3A6A-20A313A2D50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1" name="Text Box 2">
          <a:extLst>
            <a:ext uri="{FF2B5EF4-FFF2-40B4-BE49-F238E27FC236}">
              <a16:creationId xmlns:a16="http://schemas.microsoft.com/office/drawing/2014/main" id="{17A4534A-036C-8C1E-BDCD-12177660F5E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2" name="Text Box 2">
          <a:extLst>
            <a:ext uri="{FF2B5EF4-FFF2-40B4-BE49-F238E27FC236}">
              <a16:creationId xmlns:a16="http://schemas.microsoft.com/office/drawing/2014/main" id="{62EFC6F7-D75C-E9F3-D508-68BFCF8AD04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3" name="Text Box 2">
          <a:extLst>
            <a:ext uri="{FF2B5EF4-FFF2-40B4-BE49-F238E27FC236}">
              <a16:creationId xmlns:a16="http://schemas.microsoft.com/office/drawing/2014/main" id="{9F70998E-7BB4-3A40-67E5-BC8EBB96A6A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4" name="Text Box 2">
          <a:extLst>
            <a:ext uri="{FF2B5EF4-FFF2-40B4-BE49-F238E27FC236}">
              <a16:creationId xmlns:a16="http://schemas.microsoft.com/office/drawing/2014/main" id="{3B2879CD-72AF-14F6-376F-6C4B98A01E1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5" name="Text Box 2">
          <a:extLst>
            <a:ext uri="{FF2B5EF4-FFF2-40B4-BE49-F238E27FC236}">
              <a16:creationId xmlns:a16="http://schemas.microsoft.com/office/drawing/2014/main" id="{4C10FE75-7EC5-2A9A-3FCB-467720BA71B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6" name="Text Box 2">
          <a:extLst>
            <a:ext uri="{FF2B5EF4-FFF2-40B4-BE49-F238E27FC236}">
              <a16:creationId xmlns:a16="http://schemas.microsoft.com/office/drawing/2014/main" id="{781F68A6-A88D-F19A-6811-2E954E8F208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7" name="Text Box 2">
          <a:extLst>
            <a:ext uri="{FF2B5EF4-FFF2-40B4-BE49-F238E27FC236}">
              <a16:creationId xmlns:a16="http://schemas.microsoft.com/office/drawing/2014/main" id="{55A4B021-1D03-2E80-3B0A-B2EA01BC8AB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8" name="Text Box 2">
          <a:extLst>
            <a:ext uri="{FF2B5EF4-FFF2-40B4-BE49-F238E27FC236}">
              <a16:creationId xmlns:a16="http://schemas.microsoft.com/office/drawing/2014/main" id="{804C8E44-FE5A-0472-7F85-E43771BE313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59" name="Text Box 2">
          <a:extLst>
            <a:ext uri="{FF2B5EF4-FFF2-40B4-BE49-F238E27FC236}">
              <a16:creationId xmlns:a16="http://schemas.microsoft.com/office/drawing/2014/main" id="{B89A09CE-AD91-BEB6-1BF1-AFCCC4D3D3DF}"/>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0" name="Text Box 2">
          <a:extLst>
            <a:ext uri="{FF2B5EF4-FFF2-40B4-BE49-F238E27FC236}">
              <a16:creationId xmlns:a16="http://schemas.microsoft.com/office/drawing/2014/main" id="{95732247-349B-9990-87B6-83BCBE920D2F}"/>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1" name="Text Box 2">
          <a:extLst>
            <a:ext uri="{FF2B5EF4-FFF2-40B4-BE49-F238E27FC236}">
              <a16:creationId xmlns:a16="http://schemas.microsoft.com/office/drawing/2014/main" id="{7592CC2D-0362-C9A9-2BD3-6AD9AEF0CFD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2" name="Text Box 2">
          <a:extLst>
            <a:ext uri="{FF2B5EF4-FFF2-40B4-BE49-F238E27FC236}">
              <a16:creationId xmlns:a16="http://schemas.microsoft.com/office/drawing/2014/main" id="{41AB30CD-27FF-60F8-4D0E-60BB485975C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3" name="Text Box 2">
          <a:extLst>
            <a:ext uri="{FF2B5EF4-FFF2-40B4-BE49-F238E27FC236}">
              <a16:creationId xmlns:a16="http://schemas.microsoft.com/office/drawing/2014/main" id="{FDF6AD25-82E8-F513-89EB-2BC4A213BCC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4" name="Text Box 2">
          <a:extLst>
            <a:ext uri="{FF2B5EF4-FFF2-40B4-BE49-F238E27FC236}">
              <a16:creationId xmlns:a16="http://schemas.microsoft.com/office/drawing/2014/main" id="{162DD367-5A1F-A436-6E2D-46BD74E2AF4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5" name="Text Box 2">
          <a:extLst>
            <a:ext uri="{FF2B5EF4-FFF2-40B4-BE49-F238E27FC236}">
              <a16:creationId xmlns:a16="http://schemas.microsoft.com/office/drawing/2014/main" id="{70686855-ACEF-1FA5-02BF-EB9E18B778D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6" name="Text Box 2">
          <a:extLst>
            <a:ext uri="{FF2B5EF4-FFF2-40B4-BE49-F238E27FC236}">
              <a16:creationId xmlns:a16="http://schemas.microsoft.com/office/drawing/2014/main" id="{B28F5A17-ADFB-69D1-1EE5-D17EBAB7D1A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7" name="Text Box 2">
          <a:extLst>
            <a:ext uri="{FF2B5EF4-FFF2-40B4-BE49-F238E27FC236}">
              <a16:creationId xmlns:a16="http://schemas.microsoft.com/office/drawing/2014/main" id="{F5DE3ABB-7701-BC4B-B074-3C86F248F8F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8" name="Text Box 2">
          <a:extLst>
            <a:ext uri="{FF2B5EF4-FFF2-40B4-BE49-F238E27FC236}">
              <a16:creationId xmlns:a16="http://schemas.microsoft.com/office/drawing/2014/main" id="{FE3DABF6-0FF3-0519-8B16-A73AE6D8B39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69" name="Text Box 2">
          <a:extLst>
            <a:ext uri="{FF2B5EF4-FFF2-40B4-BE49-F238E27FC236}">
              <a16:creationId xmlns:a16="http://schemas.microsoft.com/office/drawing/2014/main" id="{D8BBDFF9-F19C-38F9-FE14-9E532194FD1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0" name="Text Box 2">
          <a:extLst>
            <a:ext uri="{FF2B5EF4-FFF2-40B4-BE49-F238E27FC236}">
              <a16:creationId xmlns:a16="http://schemas.microsoft.com/office/drawing/2014/main" id="{C0B426DA-3815-372E-BE28-6D1A13FFCF5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1" name="Text Box 2">
          <a:extLst>
            <a:ext uri="{FF2B5EF4-FFF2-40B4-BE49-F238E27FC236}">
              <a16:creationId xmlns:a16="http://schemas.microsoft.com/office/drawing/2014/main" id="{89E9A8FC-5550-E279-0433-5BA99502B1D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2" name="Text Box 2">
          <a:extLst>
            <a:ext uri="{FF2B5EF4-FFF2-40B4-BE49-F238E27FC236}">
              <a16:creationId xmlns:a16="http://schemas.microsoft.com/office/drawing/2014/main" id="{B567065A-2A61-632C-7840-C7FAADFD0A5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3" name="Text Box 2">
          <a:extLst>
            <a:ext uri="{FF2B5EF4-FFF2-40B4-BE49-F238E27FC236}">
              <a16:creationId xmlns:a16="http://schemas.microsoft.com/office/drawing/2014/main" id="{A62E2D24-8B99-52FE-36F5-434F5403798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4" name="Text Box 2">
          <a:extLst>
            <a:ext uri="{FF2B5EF4-FFF2-40B4-BE49-F238E27FC236}">
              <a16:creationId xmlns:a16="http://schemas.microsoft.com/office/drawing/2014/main" id="{626A1CAB-BDF3-1776-E035-A3EF1FAFE2C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5" name="Text Box 2">
          <a:extLst>
            <a:ext uri="{FF2B5EF4-FFF2-40B4-BE49-F238E27FC236}">
              <a16:creationId xmlns:a16="http://schemas.microsoft.com/office/drawing/2014/main" id="{40D87D01-4FDB-2E44-688D-766564B1FE1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6" name="Text Box 2">
          <a:extLst>
            <a:ext uri="{FF2B5EF4-FFF2-40B4-BE49-F238E27FC236}">
              <a16:creationId xmlns:a16="http://schemas.microsoft.com/office/drawing/2014/main" id="{D16E7BFB-95F2-9AEE-B25C-CB8DB0E68D2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7" name="Text Box 2">
          <a:extLst>
            <a:ext uri="{FF2B5EF4-FFF2-40B4-BE49-F238E27FC236}">
              <a16:creationId xmlns:a16="http://schemas.microsoft.com/office/drawing/2014/main" id="{45CA1F5F-8F34-5085-E818-0B4E6492A01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8" name="Text Box 2">
          <a:extLst>
            <a:ext uri="{FF2B5EF4-FFF2-40B4-BE49-F238E27FC236}">
              <a16:creationId xmlns:a16="http://schemas.microsoft.com/office/drawing/2014/main" id="{7C3D1625-A0F8-C250-50A3-953A308E2A6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79" name="Text Box 2">
          <a:extLst>
            <a:ext uri="{FF2B5EF4-FFF2-40B4-BE49-F238E27FC236}">
              <a16:creationId xmlns:a16="http://schemas.microsoft.com/office/drawing/2014/main" id="{35F0FA61-7068-52AD-A19F-AF0DEF1DE1E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0" name="Text Box 2">
          <a:extLst>
            <a:ext uri="{FF2B5EF4-FFF2-40B4-BE49-F238E27FC236}">
              <a16:creationId xmlns:a16="http://schemas.microsoft.com/office/drawing/2014/main" id="{C6BF7A14-33FF-AE52-D13A-8694C0BCCA6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1" name="Text Box 2">
          <a:extLst>
            <a:ext uri="{FF2B5EF4-FFF2-40B4-BE49-F238E27FC236}">
              <a16:creationId xmlns:a16="http://schemas.microsoft.com/office/drawing/2014/main" id="{5CCABDE4-5541-AE94-9224-1173E877780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2" name="Text Box 2">
          <a:extLst>
            <a:ext uri="{FF2B5EF4-FFF2-40B4-BE49-F238E27FC236}">
              <a16:creationId xmlns:a16="http://schemas.microsoft.com/office/drawing/2014/main" id="{6BF8C398-66F7-C3E7-349B-A7FD8319552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3" name="Text Box 2">
          <a:extLst>
            <a:ext uri="{FF2B5EF4-FFF2-40B4-BE49-F238E27FC236}">
              <a16:creationId xmlns:a16="http://schemas.microsoft.com/office/drawing/2014/main" id="{A12309EB-3360-7079-C4E5-1C301A981E8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4" name="Text Box 2">
          <a:extLst>
            <a:ext uri="{FF2B5EF4-FFF2-40B4-BE49-F238E27FC236}">
              <a16:creationId xmlns:a16="http://schemas.microsoft.com/office/drawing/2014/main" id="{07E4C129-ECB0-9AE3-CC96-BBB896ADC94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5" name="Text Box 2">
          <a:extLst>
            <a:ext uri="{FF2B5EF4-FFF2-40B4-BE49-F238E27FC236}">
              <a16:creationId xmlns:a16="http://schemas.microsoft.com/office/drawing/2014/main" id="{476A6966-AF5D-D82A-41DF-F2DD85941BA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6" name="Text Box 2">
          <a:extLst>
            <a:ext uri="{FF2B5EF4-FFF2-40B4-BE49-F238E27FC236}">
              <a16:creationId xmlns:a16="http://schemas.microsoft.com/office/drawing/2014/main" id="{64EA57DF-D299-FE4D-EC46-5528A229812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7" name="Text Box 2">
          <a:extLst>
            <a:ext uri="{FF2B5EF4-FFF2-40B4-BE49-F238E27FC236}">
              <a16:creationId xmlns:a16="http://schemas.microsoft.com/office/drawing/2014/main" id="{F3CF7A60-31D0-9F35-7E1D-81EC0E3961A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8" name="Text Box 2">
          <a:extLst>
            <a:ext uri="{FF2B5EF4-FFF2-40B4-BE49-F238E27FC236}">
              <a16:creationId xmlns:a16="http://schemas.microsoft.com/office/drawing/2014/main" id="{0C0BB6C9-4254-7165-4AA6-ACE8FD0A691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89" name="Text Box 2">
          <a:extLst>
            <a:ext uri="{FF2B5EF4-FFF2-40B4-BE49-F238E27FC236}">
              <a16:creationId xmlns:a16="http://schemas.microsoft.com/office/drawing/2014/main" id="{834BB90D-071C-F3A6-9501-0B639053BFE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0" name="Text Box 2">
          <a:extLst>
            <a:ext uri="{FF2B5EF4-FFF2-40B4-BE49-F238E27FC236}">
              <a16:creationId xmlns:a16="http://schemas.microsoft.com/office/drawing/2014/main" id="{827D7E0C-EBB3-57A8-5D9F-1046A6730CA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1" name="Text Box 2">
          <a:extLst>
            <a:ext uri="{FF2B5EF4-FFF2-40B4-BE49-F238E27FC236}">
              <a16:creationId xmlns:a16="http://schemas.microsoft.com/office/drawing/2014/main" id="{F8530A6D-BDAB-B070-0720-8FCBA1B7E41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2" name="Text Box 2">
          <a:extLst>
            <a:ext uri="{FF2B5EF4-FFF2-40B4-BE49-F238E27FC236}">
              <a16:creationId xmlns:a16="http://schemas.microsoft.com/office/drawing/2014/main" id="{E5924EE0-5CAC-3C73-CD0E-98C445FC86A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3" name="Text Box 2">
          <a:extLst>
            <a:ext uri="{FF2B5EF4-FFF2-40B4-BE49-F238E27FC236}">
              <a16:creationId xmlns:a16="http://schemas.microsoft.com/office/drawing/2014/main" id="{0B3B931B-2735-B590-68A5-39E9025280C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4" name="Text Box 2">
          <a:extLst>
            <a:ext uri="{FF2B5EF4-FFF2-40B4-BE49-F238E27FC236}">
              <a16:creationId xmlns:a16="http://schemas.microsoft.com/office/drawing/2014/main" id="{054C341D-D2B7-FE92-A027-897C69A4A9E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5" name="Text Box 2">
          <a:extLst>
            <a:ext uri="{FF2B5EF4-FFF2-40B4-BE49-F238E27FC236}">
              <a16:creationId xmlns:a16="http://schemas.microsoft.com/office/drawing/2014/main" id="{48B74F40-C09A-3DA6-1561-4E61F6CAADD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6" name="Text Box 2">
          <a:extLst>
            <a:ext uri="{FF2B5EF4-FFF2-40B4-BE49-F238E27FC236}">
              <a16:creationId xmlns:a16="http://schemas.microsoft.com/office/drawing/2014/main" id="{68123B6A-9CEB-F0D4-4D69-71873607471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7" name="Text Box 2">
          <a:extLst>
            <a:ext uri="{FF2B5EF4-FFF2-40B4-BE49-F238E27FC236}">
              <a16:creationId xmlns:a16="http://schemas.microsoft.com/office/drawing/2014/main" id="{163F0497-AEEC-133F-B1D1-C875AC849BE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8" name="Text Box 2">
          <a:extLst>
            <a:ext uri="{FF2B5EF4-FFF2-40B4-BE49-F238E27FC236}">
              <a16:creationId xmlns:a16="http://schemas.microsoft.com/office/drawing/2014/main" id="{512218F6-3743-780F-363C-F51584613DC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299" name="Text Box 2">
          <a:extLst>
            <a:ext uri="{FF2B5EF4-FFF2-40B4-BE49-F238E27FC236}">
              <a16:creationId xmlns:a16="http://schemas.microsoft.com/office/drawing/2014/main" id="{B2CA5063-946C-6DF5-BDD3-8A6061BCCCE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0" name="Text Box 2">
          <a:extLst>
            <a:ext uri="{FF2B5EF4-FFF2-40B4-BE49-F238E27FC236}">
              <a16:creationId xmlns:a16="http://schemas.microsoft.com/office/drawing/2014/main" id="{EF8AE603-0C0B-5C1B-A31B-08861321C81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1" name="Text Box 2">
          <a:extLst>
            <a:ext uri="{FF2B5EF4-FFF2-40B4-BE49-F238E27FC236}">
              <a16:creationId xmlns:a16="http://schemas.microsoft.com/office/drawing/2014/main" id="{3BC393F0-AE69-6A5A-11BC-3B3AB2CA233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2" name="Text Box 2">
          <a:extLst>
            <a:ext uri="{FF2B5EF4-FFF2-40B4-BE49-F238E27FC236}">
              <a16:creationId xmlns:a16="http://schemas.microsoft.com/office/drawing/2014/main" id="{FB52F1C5-58B2-1996-8F2E-3D637266D3A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3" name="Text Box 2">
          <a:extLst>
            <a:ext uri="{FF2B5EF4-FFF2-40B4-BE49-F238E27FC236}">
              <a16:creationId xmlns:a16="http://schemas.microsoft.com/office/drawing/2014/main" id="{5ED78644-D120-7F5F-E0CD-5E18CDCF0F8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4" name="Text Box 2">
          <a:extLst>
            <a:ext uri="{FF2B5EF4-FFF2-40B4-BE49-F238E27FC236}">
              <a16:creationId xmlns:a16="http://schemas.microsoft.com/office/drawing/2014/main" id="{FEB60BA4-459E-7541-8D4A-EC84D1D6CDE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5" name="Text Box 2">
          <a:extLst>
            <a:ext uri="{FF2B5EF4-FFF2-40B4-BE49-F238E27FC236}">
              <a16:creationId xmlns:a16="http://schemas.microsoft.com/office/drawing/2014/main" id="{5BED8129-65F4-3BC8-FBCB-43372FC1390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6" name="Text Box 2">
          <a:extLst>
            <a:ext uri="{FF2B5EF4-FFF2-40B4-BE49-F238E27FC236}">
              <a16:creationId xmlns:a16="http://schemas.microsoft.com/office/drawing/2014/main" id="{A9DFB4D0-EC52-1DC9-5EBB-964623FE605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7" name="Text Box 2">
          <a:extLst>
            <a:ext uri="{FF2B5EF4-FFF2-40B4-BE49-F238E27FC236}">
              <a16:creationId xmlns:a16="http://schemas.microsoft.com/office/drawing/2014/main" id="{197759D7-E8B2-EDF0-A03D-7DB9820887F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8" name="Text Box 2">
          <a:extLst>
            <a:ext uri="{FF2B5EF4-FFF2-40B4-BE49-F238E27FC236}">
              <a16:creationId xmlns:a16="http://schemas.microsoft.com/office/drawing/2014/main" id="{4223696C-0D58-B101-529D-1D9D5DC58CD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09" name="Text Box 2">
          <a:extLst>
            <a:ext uri="{FF2B5EF4-FFF2-40B4-BE49-F238E27FC236}">
              <a16:creationId xmlns:a16="http://schemas.microsoft.com/office/drawing/2014/main" id="{1E5CA567-4E4E-D139-AB21-57EE9B05B1D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0" name="Text Box 2">
          <a:extLst>
            <a:ext uri="{FF2B5EF4-FFF2-40B4-BE49-F238E27FC236}">
              <a16:creationId xmlns:a16="http://schemas.microsoft.com/office/drawing/2014/main" id="{B0E466A7-EE57-70CA-4650-EAE86004044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1" name="Text Box 2">
          <a:extLst>
            <a:ext uri="{FF2B5EF4-FFF2-40B4-BE49-F238E27FC236}">
              <a16:creationId xmlns:a16="http://schemas.microsoft.com/office/drawing/2014/main" id="{798B92C6-61E0-7CCA-07D2-05CF7CDD91A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2" name="Text Box 2">
          <a:extLst>
            <a:ext uri="{FF2B5EF4-FFF2-40B4-BE49-F238E27FC236}">
              <a16:creationId xmlns:a16="http://schemas.microsoft.com/office/drawing/2014/main" id="{E2C8935E-BDF0-D284-BF99-CE784A49992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3" name="Text Box 2">
          <a:extLst>
            <a:ext uri="{FF2B5EF4-FFF2-40B4-BE49-F238E27FC236}">
              <a16:creationId xmlns:a16="http://schemas.microsoft.com/office/drawing/2014/main" id="{622431EE-9085-30DA-6FC5-B7DD9C17A96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4" name="Text Box 2">
          <a:extLst>
            <a:ext uri="{FF2B5EF4-FFF2-40B4-BE49-F238E27FC236}">
              <a16:creationId xmlns:a16="http://schemas.microsoft.com/office/drawing/2014/main" id="{8E4DC2A7-9E77-32F4-9F77-4FBD9BC556C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5" name="Text Box 2">
          <a:extLst>
            <a:ext uri="{FF2B5EF4-FFF2-40B4-BE49-F238E27FC236}">
              <a16:creationId xmlns:a16="http://schemas.microsoft.com/office/drawing/2014/main" id="{25FD36F2-9563-2CC8-6ED4-3EBFD79BEA3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6" name="Text Box 2">
          <a:extLst>
            <a:ext uri="{FF2B5EF4-FFF2-40B4-BE49-F238E27FC236}">
              <a16:creationId xmlns:a16="http://schemas.microsoft.com/office/drawing/2014/main" id="{B52F3175-009C-FDE7-2A59-5410403B2F8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7" name="Text Box 2">
          <a:extLst>
            <a:ext uri="{FF2B5EF4-FFF2-40B4-BE49-F238E27FC236}">
              <a16:creationId xmlns:a16="http://schemas.microsoft.com/office/drawing/2014/main" id="{64EDC55B-303D-7CC9-86DC-CCE823327BD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8" name="Text Box 2">
          <a:extLst>
            <a:ext uri="{FF2B5EF4-FFF2-40B4-BE49-F238E27FC236}">
              <a16:creationId xmlns:a16="http://schemas.microsoft.com/office/drawing/2014/main" id="{1236C618-D796-E175-93C0-88D62D8DDAB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19" name="Text Box 2">
          <a:extLst>
            <a:ext uri="{FF2B5EF4-FFF2-40B4-BE49-F238E27FC236}">
              <a16:creationId xmlns:a16="http://schemas.microsoft.com/office/drawing/2014/main" id="{324CCF61-C9C4-C512-D24A-4B808FD3266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0" name="Text Box 2">
          <a:extLst>
            <a:ext uri="{FF2B5EF4-FFF2-40B4-BE49-F238E27FC236}">
              <a16:creationId xmlns:a16="http://schemas.microsoft.com/office/drawing/2014/main" id="{17A14E73-6950-D778-7C7D-60920268052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1" name="Text Box 2">
          <a:extLst>
            <a:ext uri="{FF2B5EF4-FFF2-40B4-BE49-F238E27FC236}">
              <a16:creationId xmlns:a16="http://schemas.microsoft.com/office/drawing/2014/main" id="{9081CADA-EDA9-246E-4BE5-4ED32C5EF1A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2" name="Text Box 2">
          <a:extLst>
            <a:ext uri="{FF2B5EF4-FFF2-40B4-BE49-F238E27FC236}">
              <a16:creationId xmlns:a16="http://schemas.microsoft.com/office/drawing/2014/main" id="{CDE1CBEC-602F-C1ED-14A5-3FAAFB9E521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3" name="Text Box 2">
          <a:extLst>
            <a:ext uri="{FF2B5EF4-FFF2-40B4-BE49-F238E27FC236}">
              <a16:creationId xmlns:a16="http://schemas.microsoft.com/office/drawing/2014/main" id="{5CC1715E-9FD1-A260-1725-6A5F62D7D4D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4" name="Text Box 2">
          <a:extLst>
            <a:ext uri="{FF2B5EF4-FFF2-40B4-BE49-F238E27FC236}">
              <a16:creationId xmlns:a16="http://schemas.microsoft.com/office/drawing/2014/main" id="{13ADBC74-48C5-B4EF-1930-55430717327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5" name="Text Box 2">
          <a:extLst>
            <a:ext uri="{FF2B5EF4-FFF2-40B4-BE49-F238E27FC236}">
              <a16:creationId xmlns:a16="http://schemas.microsoft.com/office/drawing/2014/main" id="{DA169CFB-5B82-77AC-76CD-C59D12AC8ADB}"/>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6" name="Text Box 2">
          <a:extLst>
            <a:ext uri="{FF2B5EF4-FFF2-40B4-BE49-F238E27FC236}">
              <a16:creationId xmlns:a16="http://schemas.microsoft.com/office/drawing/2014/main" id="{3BE17868-42B6-37F8-700A-CCB55AEAADC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7" name="Text Box 2">
          <a:extLst>
            <a:ext uri="{FF2B5EF4-FFF2-40B4-BE49-F238E27FC236}">
              <a16:creationId xmlns:a16="http://schemas.microsoft.com/office/drawing/2014/main" id="{7ED5F8D5-6EFB-6BE0-1045-44AA2182994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8" name="Text Box 2">
          <a:extLst>
            <a:ext uri="{FF2B5EF4-FFF2-40B4-BE49-F238E27FC236}">
              <a16:creationId xmlns:a16="http://schemas.microsoft.com/office/drawing/2014/main" id="{F76AF213-6654-F65C-E0D1-4C53785499D6}"/>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29" name="Text Box 2">
          <a:extLst>
            <a:ext uri="{FF2B5EF4-FFF2-40B4-BE49-F238E27FC236}">
              <a16:creationId xmlns:a16="http://schemas.microsoft.com/office/drawing/2014/main" id="{D71367C4-7D32-AF3D-5602-12B2DA6939BD}"/>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0" name="Text Box 2">
          <a:extLst>
            <a:ext uri="{FF2B5EF4-FFF2-40B4-BE49-F238E27FC236}">
              <a16:creationId xmlns:a16="http://schemas.microsoft.com/office/drawing/2014/main" id="{788C6D42-A2A6-FCB6-03BB-0CE7B641794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1" name="Text Box 2">
          <a:extLst>
            <a:ext uri="{FF2B5EF4-FFF2-40B4-BE49-F238E27FC236}">
              <a16:creationId xmlns:a16="http://schemas.microsoft.com/office/drawing/2014/main" id="{51D4D325-35CD-F285-CBF1-A182B65E81EA}"/>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2" name="Text Box 2">
          <a:extLst>
            <a:ext uri="{FF2B5EF4-FFF2-40B4-BE49-F238E27FC236}">
              <a16:creationId xmlns:a16="http://schemas.microsoft.com/office/drawing/2014/main" id="{4053F91B-A1A8-6308-7F1D-FB96B1830E0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3" name="Text Box 2">
          <a:extLst>
            <a:ext uri="{FF2B5EF4-FFF2-40B4-BE49-F238E27FC236}">
              <a16:creationId xmlns:a16="http://schemas.microsoft.com/office/drawing/2014/main" id="{74BEC00B-D192-981F-67EE-8DA029803FF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4" name="Text Box 2">
          <a:extLst>
            <a:ext uri="{FF2B5EF4-FFF2-40B4-BE49-F238E27FC236}">
              <a16:creationId xmlns:a16="http://schemas.microsoft.com/office/drawing/2014/main" id="{C11F39B9-6D0A-D005-A639-B25A1E2C11F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5" name="Text Box 2">
          <a:extLst>
            <a:ext uri="{FF2B5EF4-FFF2-40B4-BE49-F238E27FC236}">
              <a16:creationId xmlns:a16="http://schemas.microsoft.com/office/drawing/2014/main" id="{C714EB26-38BD-3938-35D9-7F5692F1B001}"/>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6" name="Text Box 2">
          <a:extLst>
            <a:ext uri="{FF2B5EF4-FFF2-40B4-BE49-F238E27FC236}">
              <a16:creationId xmlns:a16="http://schemas.microsoft.com/office/drawing/2014/main" id="{2E5D018C-AD4C-AAEF-E333-3E97CFE86842}"/>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7" name="Text Box 2">
          <a:extLst>
            <a:ext uri="{FF2B5EF4-FFF2-40B4-BE49-F238E27FC236}">
              <a16:creationId xmlns:a16="http://schemas.microsoft.com/office/drawing/2014/main" id="{E265292A-9187-207F-CD1F-87373A3A4CD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8" name="Text Box 2">
          <a:extLst>
            <a:ext uri="{FF2B5EF4-FFF2-40B4-BE49-F238E27FC236}">
              <a16:creationId xmlns:a16="http://schemas.microsoft.com/office/drawing/2014/main" id="{0FA8324E-2BD8-9937-EA89-0EE6B3CD54A3}"/>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39" name="Text Box 2">
          <a:extLst>
            <a:ext uri="{FF2B5EF4-FFF2-40B4-BE49-F238E27FC236}">
              <a16:creationId xmlns:a16="http://schemas.microsoft.com/office/drawing/2014/main" id="{F1042D19-B95E-3917-B22E-23702BB613F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0" name="Text Box 2">
          <a:extLst>
            <a:ext uri="{FF2B5EF4-FFF2-40B4-BE49-F238E27FC236}">
              <a16:creationId xmlns:a16="http://schemas.microsoft.com/office/drawing/2014/main" id="{A87BFE67-DA2B-10FD-5EFD-E6C53A38A25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1" name="Text Box 2">
          <a:extLst>
            <a:ext uri="{FF2B5EF4-FFF2-40B4-BE49-F238E27FC236}">
              <a16:creationId xmlns:a16="http://schemas.microsoft.com/office/drawing/2014/main" id="{A0591D6A-09ED-29FF-4DF8-AC23799ED870}"/>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2" name="Text Box 2">
          <a:extLst>
            <a:ext uri="{FF2B5EF4-FFF2-40B4-BE49-F238E27FC236}">
              <a16:creationId xmlns:a16="http://schemas.microsoft.com/office/drawing/2014/main" id="{7A002D7D-DAEE-394E-866C-8903FE69E00C}"/>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3" name="Text Box 2">
          <a:extLst>
            <a:ext uri="{FF2B5EF4-FFF2-40B4-BE49-F238E27FC236}">
              <a16:creationId xmlns:a16="http://schemas.microsoft.com/office/drawing/2014/main" id="{10F826D1-7FC4-FAB8-EEAF-28F1805D2F4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4" name="Text Box 2">
          <a:extLst>
            <a:ext uri="{FF2B5EF4-FFF2-40B4-BE49-F238E27FC236}">
              <a16:creationId xmlns:a16="http://schemas.microsoft.com/office/drawing/2014/main" id="{376B12D0-F0D9-AD6B-B29D-DCF26A5A0E65}"/>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5" name="Text Box 2">
          <a:extLst>
            <a:ext uri="{FF2B5EF4-FFF2-40B4-BE49-F238E27FC236}">
              <a16:creationId xmlns:a16="http://schemas.microsoft.com/office/drawing/2014/main" id="{087F9A35-2672-089E-D441-BDA96B1FDA58}"/>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6" name="Text Box 2">
          <a:extLst>
            <a:ext uri="{FF2B5EF4-FFF2-40B4-BE49-F238E27FC236}">
              <a16:creationId xmlns:a16="http://schemas.microsoft.com/office/drawing/2014/main" id="{E9125850-F995-1094-C310-70059FACE3E7}"/>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7" name="Text Box 2">
          <a:extLst>
            <a:ext uri="{FF2B5EF4-FFF2-40B4-BE49-F238E27FC236}">
              <a16:creationId xmlns:a16="http://schemas.microsoft.com/office/drawing/2014/main" id="{F3DD1A6C-2E02-618F-59C7-8A451F01526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8" name="Text Box 2">
          <a:extLst>
            <a:ext uri="{FF2B5EF4-FFF2-40B4-BE49-F238E27FC236}">
              <a16:creationId xmlns:a16="http://schemas.microsoft.com/office/drawing/2014/main" id="{F866BA07-F3F1-1FF7-20B1-B0C0678A636F}"/>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49" name="Text Box 2">
          <a:extLst>
            <a:ext uri="{FF2B5EF4-FFF2-40B4-BE49-F238E27FC236}">
              <a16:creationId xmlns:a16="http://schemas.microsoft.com/office/drawing/2014/main" id="{3B2A3E47-251F-DD33-74B8-9B73448AF5D9}"/>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50" name="Text Box 2">
          <a:extLst>
            <a:ext uri="{FF2B5EF4-FFF2-40B4-BE49-F238E27FC236}">
              <a16:creationId xmlns:a16="http://schemas.microsoft.com/office/drawing/2014/main" id="{ED581813-FD3A-3156-2EBF-D628B5E839D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51" name="Text Box 2">
          <a:extLst>
            <a:ext uri="{FF2B5EF4-FFF2-40B4-BE49-F238E27FC236}">
              <a16:creationId xmlns:a16="http://schemas.microsoft.com/office/drawing/2014/main" id="{58AAC650-1919-7503-ED7A-481A330FB604}"/>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19</xdr:row>
      <xdr:rowOff>0</xdr:rowOff>
    </xdr:from>
    <xdr:to>
      <xdr:col>2</xdr:col>
      <xdr:colOff>704850</xdr:colOff>
      <xdr:row>21</xdr:row>
      <xdr:rowOff>33618</xdr:rowOff>
    </xdr:to>
    <xdr:sp macro="" textlink="">
      <xdr:nvSpPr>
        <xdr:cNvPr id="1394352" name="Text Box 2">
          <a:extLst>
            <a:ext uri="{FF2B5EF4-FFF2-40B4-BE49-F238E27FC236}">
              <a16:creationId xmlns:a16="http://schemas.microsoft.com/office/drawing/2014/main" id="{6489AD1E-9BD0-BCCE-FAC9-FDD4DAD1B5AE}"/>
            </a:ext>
          </a:extLst>
        </xdr:cNvPr>
        <xdr:cNvSpPr txBox="1">
          <a:spLocks noChangeArrowheads="1"/>
        </xdr:cNvSpPr>
      </xdr:nvSpPr>
      <xdr:spPr bwMode="auto">
        <a:xfrm>
          <a:off x="1962150" y="4295775"/>
          <a:ext cx="0"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3" name="Text Box 2">
          <a:extLst>
            <a:ext uri="{FF2B5EF4-FFF2-40B4-BE49-F238E27FC236}">
              <a16:creationId xmlns:a16="http://schemas.microsoft.com/office/drawing/2014/main" id="{6FFAFE72-CCCD-6317-51BA-B69BD35FA97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4" name="Text Box 2">
          <a:extLst>
            <a:ext uri="{FF2B5EF4-FFF2-40B4-BE49-F238E27FC236}">
              <a16:creationId xmlns:a16="http://schemas.microsoft.com/office/drawing/2014/main" id="{E1F89EE5-599A-959D-3C7E-199DEDE7E8B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5" name="Text Box 2">
          <a:extLst>
            <a:ext uri="{FF2B5EF4-FFF2-40B4-BE49-F238E27FC236}">
              <a16:creationId xmlns:a16="http://schemas.microsoft.com/office/drawing/2014/main" id="{3CF790B5-313F-6C86-AA83-793F24E84A1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6" name="Text Box 2">
          <a:extLst>
            <a:ext uri="{FF2B5EF4-FFF2-40B4-BE49-F238E27FC236}">
              <a16:creationId xmlns:a16="http://schemas.microsoft.com/office/drawing/2014/main" id="{0C22FF83-8167-77F4-B7A1-CC7D7461BE6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7" name="Text Box 2">
          <a:extLst>
            <a:ext uri="{FF2B5EF4-FFF2-40B4-BE49-F238E27FC236}">
              <a16:creationId xmlns:a16="http://schemas.microsoft.com/office/drawing/2014/main" id="{4248E177-9903-E691-AD7D-E47291E5F74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8" name="Text Box 2">
          <a:extLst>
            <a:ext uri="{FF2B5EF4-FFF2-40B4-BE49-F238E27FC236}">
              <a16:creationId xmlns:a16="http://schemas.microsoft.com/office/drawing/2014/main" id="{99F85593-A5A3-CAEE-B0B3-BE7154650BD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59" name="Text Box 2">
          <a:extLst>
            <a:ext uri="{FF2B5EF4-FFF2-40B4-BE49-F238E27FC236}">
              <a16:creationId xmlns:a16="http://schemas.microsoft.com/office/drawing/2014/main" id="{273AE6AA-B92D-B0BF-E5C0-B5F72449F5E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0" name="Text Box 2">
          <a:extLst>
            <a:ext uri="{FF2B5EF4-FFF2-40B4-BE49-F238E27FC236}">
              <a16:creationId xmlns:a16="http://schemas.microsoft.com/office/drawing/2014/main" id="{06D3028F-C69D-1F9D-ADEC-9175CA514FA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1" name="Text Box 2">
          <a:extLst>
            <a:ext uri="{FF2B5EF4-FFF2-40B4-BE49-F238E27FC236}">
              <a16:creationId xmlns:a16="http://schemas.microsoft.com/office/drawing/2014/main" id="{07A1858E-C674-692F-FC34-35E0F2E080F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2" name="Text Box 2">
          <a:extLst>
            <a:ext uri="{FF2B5EF4-FFF2-40B4-BE49-F238E27FC236}">
              <a16:creationId xmlns:a16="http://schemas.microsoft.com/office/drawing/2014/main" id="{2B77261A-4FD9-9225-7BA7-FA6F93657A4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3" name="Text Box 2">
          <a:extLst>
            <a:ext uri="{FF2B5EF4-FFF2-40B4-BE49-F238E27FC236}">
              <a16:creationId xmlns:a16="http://schemas.microsoft.com/office/drawing/2014/main" id="{0B5BF652-B8EE-946F-479B-DFDC9DEB02F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4" name="Text Box 2">
          <a:extLst>
            <a:ext uri="{FF2B5EF4-FFF2-40B4-BE49-F238E27FC236}">
              <a16:creationId xmlns:a16="http://schemas.microsoft.com/office/drawing/2014/main" id="{0725D493-966B-D785-EEC5-DC639B31EB3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5" name="Text Box 2">
          <a:extLst>
            <a:ext uri="{FF2B5EF4-FFF2-40B4-BE49-F238E27FC236}">
              <a16:creationId xmlns:a16="http://schemas.microsoft.com/office/drawing/2014/main" id="{D39D02EC-B96B-1062-0CEF-C4EBF8F1C6A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6" name="Text Box 2">
          <a:extLst>
            <a:ext uri="{FF2B5EF4-FFF2-40B4-BE49-F238E27FC236}">
              <a16:creationId xmlns:a16="http://schemas.microsoft.com/office/drawing/2014/main" id="{96C30600-F7B0-7700-75DA-000853464ED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7" name="Text Box 2">
          <a:extLst>
            <a:ext uri="{FF2B5EF4-FFF2-40B4-BE49-F238E27FC236}">
              <a16:creationId xmlns:a16="http://schemas.microsoft.com/office/drawing/2014/main" id="{62E82648-03E3-DCFC-C94D-F2BEF38AA00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8" name="Text Box 2">
          <a:extLst>
            <a:ext uri="{FF2B5EF4-FFF2-40B4-BE49-F238E27FC236}">
              <a16:creationId xmlns:a16="http://schemas.microsoft.com/office/drawing/2014/main" id="{26D19A5A-C9E9-93F3-2BC7-C7B3452837B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69" name="Text Box 2">
          <a:extLst>
            <a:ext uri="{FF2B5EF4-FFF2-40B4-BE49-F238E27FC236}">
              <a16:creationId xmlns:a16="http://schemas.microsoft.com/office/drawing/2014/main" id="{9A58E76A-60A0-8292-28B2-B2E0568E5F4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0" name="Text Box 2">
          <a:extLst>
            <a:ext uri="{FF2B5EF4-FFF2-40B4-BE49-F238E27FC236}">
              <a16:creationId xmlns:a16="http://schemas.microsoft.com/office/drawing/2014/main" id="{D5E88BE3-5FB5-6EF9-057D-4377D671852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1" name="Text Box 2">
          <a:extLst>
            <a:ext uri="{FF2B5EF4-FFF2-40B4-BE49-F238E27FC236}">
              <a16:creationId xmlns:a16="http://schemas.microsoft.com/office/drawing/2014/main" id="{519A1641-7EC2-695A-CF86-DCFAAB4506D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2" name="Text Box 2">
          <a:extLst>
            <a:ext uri="{FF2B5EF4-FFF2-40B4-BE49-F238E27FC236}">
              <a16:creationId xmlns:a16="http://schemas.microsoft.com/office/drawing/2014/main" id="{3D26CA4A-43DC-B214-ABE4-75449C7BF6C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3" name="Text Box 2">
          <a:extLst>
            <a:ext uri="{FF2B5EF4-FFF2-40B4-BE49-F238E27FC236}">
              <a16:creationId xmlns:a16="http://schemas.microsoft.com/office/drawing/2014/main" id="{8EBA5BB9-4AB1-03EE-181F-A90896FEC90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4" name="Text Box 2">
          <a:extLst>
            <a:ext uri="{FF2B5EF4-FFF2-40B4-BE49-F238E27FC236}">
              <a16:creationId xmlns:a16="http://schemas.microsoft.com/office/drawing/2014/main" id="{E74F4DAD-D099-0B74-06AA-753184E6D0A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5" name="Text Box 2">
          <a:extLst>
            <a:ext uri="{FF2B5EF4-FFF2-40B4-BE49-F238E27FC236}">
              <a16:creationId xmlns:a16="http://schemas.microsoft.com/office/drawing/2014/main" id="{158E852E-7B38-2BA0-4E99-D012D27A771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6" name="Text Box 2">
          <a:extLst>
            <a:ext uri="{FF2B5EF4-FFF2-40B4-BE49-F238E27FC236}">
              <a16:creationId xmlns:a16="http://schemas.microsoft.com/office/drawing/2014/main" id="{AFA5D1A3-F24E-04C3-EEFF-5E6E7257B60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7" name="Text Box 2">
          <a:extLst>
            <a:ext uri="{FF2B5EF4-FFF2-40B4-BE49-F238E27FC236}">
              <a16:creationId xmlns:a16="http://schemas.microsoft.com/office/drawing/2014/main" id="{6C730970-C9C3-0DA6-32C2-8853829CD9D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8" name="Text Box 2">
          <a:extLst>
            <a:ext uri="{FF2B5EF4-FFF2-40B4-BE49-F238E27FC236}">
              <a16:creationId xmlns:a16="http://schemas.microsoft.com/office/drawing/2014/main" id="{05978F43-4053-85F0-67A8-E062638DA15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79" name="Text Box 2">
          <a:extLst>
            <a:ext uri="{FF2B5EF4-FFF2-40B4-BE49-F238E27FC236}">
              <a16:creationId xmlns:a16="http://schemas.microsoft.com/office/drawing/2014/main" id="{BB07FA83-66B0-9682-564A-0F1747D69DE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0" name="Text Box 2">
          <a:extLst>
            <a:ext uri="{FF2B5EF4-FFF2-40B4-BE49-F238E27FC236}">
              <a16:creationId xmlns:a16="http://schemas.microsoft.com/office/drawing/2014/main" id="{C7060ED3-F014-1E51-FDB5-8E725696411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1" name="Text Box 2">
          <a:extLst>
            <a:ext uri="{FF2B5EF4-FFF2-40B4-BE49-F238E27FC236}">
              <a16:creationId xmlns:a16="http://schemas.microsoft.com/office/drawing/2014/main" id="{741356DB-DF48-B7D8-2134-84CF30D47D1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2" name="Text Box 2">
          <a:extLst>
            <a:ext uri="{FF2B5EF4-FFF2-40B4-BE49-F238E27FC236}">
              <a16:creationId xmlns:a16="http://schemas.microsoft.com/office/drawing/2014/main" id="{71048F8B-A9C2-D5DC-D30A-997F679C6BE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3" name="Text Box 2">
          <a:extLst>
            <a:ext uri="{FF2B5EF4-FFF2-40B4-BE49-F238E27FC236}">
              <a16:creationId xmlns:a16="http://schemas.microsoft.com/office/drawing/2014/main" id="{6A52E2F8-CE56-7EC9-A72E-D539C8C6C47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4" name="Text Box 2">
          <a:extLst>
            <a:ext uri="{FF2B5EF4-FFF2-40B4-BE49-F238E27FC236}">
              <a16:creationId xmlns:a16="http://schemas.microsoft.com/office/drawing/2014/main" id="{5CEABBDE-3A65-96F0-3FBF-ABB633405AE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5" name="Text Box 2">
          <a:extLst>
            <a:ext uri="{FF2B5EF4-FFF2-40B4-BE49-F238E27FC236}">
              <a16:creationId xmlns:a16="http://schemas.microsoft.com/office/drawing/2014/main" id="{6D8A8925-2811-0F30-0297-CFFDCC47F6D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6" name="Text Box 2">
          <a:extLst>
            <a:ext uri="{FF2B5EF4-FFF2-40B4-BE49-F238E27FC236}">
              <a16:creationId xmlns:a16="http://schemas.microsoft.com/office/drawing/2014/main" id="{7B440CD4-1631-95D1-4948-368C8B8C639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7" name="Text Box 2">
          <a:extLst>
            <a:ext uri="{FF2B5EF4-FFF2-40B4-BE49-F238E27FC236}">
              <a16:creationId xmlns:a16="http://schemas.microsoft.com/office/drawing/2014/main" id="{B6482497-67B5-9484-FF7A-9C2C09F85D1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8" name="Text Box 2">
          <a:extLst>
            <a:ext uri="{FF2B5EF4-FFF2-40B4-BE49-F238E27FC236}">
              <a16:creationId xmlns:a16="http://schemas.microsoft.com/office/drawing/2014/main" id="{AA7DE8A1-9E9A-A376-3D50-167B664C4F9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89" name="Text Box 2">
          <a:extLst>
            <a:ext uri="{FF2B5EF4-FFF2-40B4-BE49-F238E27FC236}">
              <a16:creationId xmlns:a16="http://schemas.microsoft.com/office/drawing/2014/main" id="{AAFBAE79-9C02-0A81-2A77-206CCDDD86F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0" name="Text Box 2">
          <a:extLst>
            <a:ext uri="{FF2B5EF4-FFF2-40B4-BE49-F238E27FC236}">
              <a16:creationId xmlns:a16="http://schemas.microsoft.com/office/drawing/2014/main" id="{601C0481-FF8F-88F7-2439-AA095C49CE7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1" name="Text Box 2">
          <a:extLst>
            <a:ext uri="{FF2B5EF4-FFF2-40B4-BE49-F238E27FC236}">
              <a16:creationId xmlns:a16="http://schemas.microsoft.com/office/drawing/2014/main" id="{3B703A39-D0CD-4B9D-BACD-9D7E65EE5B2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2" name="Text Box 2">
          <a:extLst>
            <a:ext uri="{FF2B5EF4-FFF2-40B4-BE49-F238E27FC236}">
              <a16:creationId xmlns:a16="http://schemas.microsoft.com/office/drawing/2014/main" id="{7E9F781A-B4C9-F20B-0F9F-16BACE64C7C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3" name="Text Box 2">
          <a:extLst>
            <a:ext uri="{FF2B5EF4-FFF2-40B4-BE49-F238E27FC236}">
              <a16:creationId xmlns:a16="http://schemas.microsoft.com/office/drawing/2014/main" id="{43C96068-5E4B-31CC-6A1F-5DD75D2CA53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4" name="Text Box 2">
          <a:extLst>
            <a:ext uri="{FF2B5EF4-FFF2-40B4-BE49-F238E27FC236}">
              <a16:creationId xmlns:a16="http://schemas.microsoft.com/office/drawing/2014/main" id="{19F37779-5065-F3B9-4CEF-FC65C4D55A2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5" name="Text Box 2">
          <a:extLst>
            <a:ext uri="{FF2B5EF4-FFF2-40B4-BE49-F238E27FC236}">
              <a16:creationId xmlns:a16="http://schemas.microsoft.com/office/drawing/2014/main" id="{7652E634-06E6-D331-6BD9-99EA1FF1150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6" name="Text Box 2">
          <a:extLst>
            <a:ext uri="{FF2B5EF4-FFF2-40B4-BE49-F238E27FC236}">
              <a16:creationId xmlns:a16="http://schemas.microsoft.com/office/drawing/2014/main" id="{0A7B8FD5-B181-0F40-C0E8-7D840B90562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7" name="Text Box 2">
          <a:extLst>
            <a:ext uri="{FF2B5EF4-FFF2-40B4-BE49-F238E27FC236}">
              <a16:creationId xmlns:a16="http://schemas.microsoft.com/office/drawing/2014/main" id="{A52205DA-6E90-AFDD-383E-A1AB51D31EC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8" name="Text Box 2">
          <a:extLst>
            <a:ext uri="{FF2B5EF4-FFF2-40B4-BE49-F238E27FC236}">
              <a16:creationId xmlns:a16="http://schemas.microsoft.com/office/drawing/2014/main" id="{3E340C35-0F3D-43BC-6AD7-84A22BFA031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399" name="Text Box 2">
          <a:extLst>
            <a:ext uri="{FF2B5EF4-FFF2-40B4-BE49-F238E27FC236}">
              <a16:creationId xmlns:a16="http://schemas.microsoft.com/office/drawing/2014/main" id="{F09141C5-853B-D85E-0618-1015E728905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0" name="Text Box 2">
          <a:extLst>
            <a:ext uri="{FF2B5EF4-FFF2-40B4-BE49-F238E27FC236}">
              <a16:creationId xmlns:a16="http://schemas.microsoft.com/office/drawing/2014/main" id="{3522FC18-9DCA-C5D6-3A06-CB1ED97CB4D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1" name="Text Box 2">
          <a:extLst>
            <a:ext uri="{FF2B5EF4-FFF2-40B4-BE49-F238E27FC236}">
              <a16:creationId xmlns:a16="http://schemas.microsoft.com/office/drawing/2014/main" id="{60ACA9D7-941D-46BC-C951-D0EDBB1F7D8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2" name="Text Box 2">
          <a:extLst>
            <a:ext uri="{FF2B5EF4-FFF2-40B4-BE49-F238E27FC236}">
              <a16:creationId xmlns:a16="http://schemas.microsoft.com/office/drawing/2014/main" id="{263F0510-37AC-9824-3D5A-CD97356599E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3" name="Text Box 2">
          <a:extLst>
            <a:ext uri="{FF2B5EF4-FFF2-40B4-BE49-F238E27FC236}">
              <a16:creationId xmlns:a16="http://schemas.microsoft.com/office/drawing/2014/main" id="{CC5666E2-C98E-5376-893B-C088557914D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4" name="Text Box 2">
          <a:extLst>
            <a:ext uri="{FF2B5EF4-FFF2-40B4-BE49-F238E27FC236}">
              <a16:creationId xmlns:a16="http://schemas.microsoft.com/office/drawing/2014/main" id="{49F4D8DB-A5DC-254F-7852-B0D73CD4DFF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5" name="Text Box 2">
          <a:extLst>
            <a:ext uri="{FF2B5EF4-FFF2-40B4-BE49-F238E27FC236}">
              <a16:creationId xmlns:a16="http://schemas.microsoft.com/office/drawing/2014/main" id="{4352AD73-C304-9E2F-B75B-87509649EC2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6" name="Text Box 2">
          <a:extLst>
            <a:ext uri="{FF2B5EF4-FFF2-40B4-BE49-F238E27FC236}">
              <a16:creationId xmlns:a16="http://schemas.microsoft.com/office/drawing/2014/main" id="{0F9F107E-D5E6-896C-9804-9D8E63D7486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7" name="Text Box 2">
          <a:extLst>
            <a:ext uri="{FF2B5EF4-FFF2-40B4-BE49-F238E27FC236}">
              <a16:creationId xmlns:a16="http://schemas.microsoft.com/office/drawing/2014/main" id="{A6D7F8D0-AB41-F6ED-D9FD-E874A864B9D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8" name="Text Box 2">
          <a:extLst>
            <a:ext uri="{FF2B5EF4-FFF2-40B4-BE49-F238E27FC236}">
              <a16:creationId xmlns:a16="http://schemas.microsoft.com/office/drawing/2014/main" id="{D2A01200-8C3D-2E79-B773-C5D99FF67C1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09" name="Text Box 2">
          <a:extLst>
            <a:ext uri="{FF2B5EF4-FFF2-40B4-BE49-F238E27FC236}">
              <a16:creationId xmlns:a16="http://schemas.microsoft.com/office/drawing/2014/main" id="{38315843-A099-6739-06DD-337E92C6E92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0" name="Text Box 2">
          <a:extLst>
            <a:ext uri="{FF2B5EF4-FFF2-40B4-BE49-F238E27FC236}">
              <a16:creationId xmlns:a16="http://schemas.microsoft.com/office/drawing/2014/main" id="{DCE1832F-A064-289E-EBE9-7138E346588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1" name="Text Box 2">
          <a:extLst>
            <a:ext uri="{FF2B5EF4-FFF2-40B4-BE49-F238E27FC236}">
              <a16:creationId xmlns:a16="http://schemas.microsoft.com/office/drawing/2014/main" id="{5E711533-D8DE-DE54-EDD1-756CBB24275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2" name="Text Box 2">
          <a:extLst>
            <a:ext uri="{FF2B5EF4-FFF2-40B4-BE49-F238E27FC236}">
              <a16:creationId xmlns:a16="http://schemas.microsoft.com/office/drawing/2014/main" id="{E4152B97-DA5D-AB92-19F0-DFCBEEA8B4C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3" name="Text Box 2">
          <a:extLst>
            <a:ext uri="{FF2B5EF4-FFF2-40B4-BE49-F238E27FC236}">
              <a16:creationId xmlns:a16="http://schemas.microsoft.com/office/drawing/2014/main" id="{5253CB0D-9943-92F6-F8C3-0056DA079FF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4" name="Text Box 2">
          <a:extLst>
            <a:ext uri="{FF2B5EF4-FFF2-40B4-BE49-F238E27FC236}">
              <a16:creationId xmlns:a16="http://schemas.microsoft.com/office/drawing/2014/main" id="{762174E5-6EBD-1711-970E-58C546A24E8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5" name="Text Box 2">
          <a:extLst>
            <a:ext uri="{FF2B5EF4-FFF2-40B4-BE49-F238E27FC236}">
              <a16:creationId xmlns:a16="http://schemas.microsoft.com/office/drawing/2014/main" id="{6818FB6B-73CE-0985-4CA7-3F7DF23CD81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6" name="Text Box 2">
          <a:extLst>
            <a:ext uri="{FF2B5EF4-FFF2-40B4-BE49-F238E27FC236}">
              <a16:creationId xmlns:a16="http://schemas.microsoft.com/office/drawing/2014/main" id="{24643BE6-31E3-57A8-B115-4F32232F9D0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7" name="Text Box 2">
          <a:extLst>
            <a:ext uri="{FF2B5EF4-FFF2-40B4-BE49-F238E27FC236}">
              <a16:creationId xmlns:a16="http://schemas.microsoft.com/office/drawing/2014/main" id="{F1F8958B-C08B-FA39-B220-9FB168C90EC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8" name="Text Box 2">
          <a:extLst>
            <a:ext uri="{FF2B5EF4-FFF2-40B4-BE49-F238E27FC236}">
              <a16:creationId xmlns:a16="http://schemas.microsoft.com/office/drawing/2014/main" id="{DC3F5BFB-8EF7-2735-9E6B-5C8050EB9C0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19" name="Text Box 2">
          <a:extLst>
            <a:ext uri="{FF2B5EF4-FFF2-40B4-BE49-F238E27FC236}">
              <a16:creationId xmlns:a16="http://schemas.microsoft.com/office/drawing/2014/main" id="{B084B06C-B7FE-9A5C-CD1B-F1A1D8EACFB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0" name="Text Box 2">
          <a:extLst>
            <a:ext uri="{FF2B5EF4-FFF2-40B4-BE49-F238E27FC236}">
              <a16:creationId xmlns:a16="http://schemas.microsoft.com/office/drawing/2014/main" id="{C1011D97-A019-800F-10A1-052C4A9AB7C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1" name="Text Box 2">
          <a:extLst>
            <a:ext uri="{FF2B5EF4-FFF2-40B4-BE49-F238E27FC236}">
              <a16:creationId xmlns:a16="http://schemas.microsoft.com/office/drawing/2014/main" id="{8BCF9C02-69AC-AF8A-F6D2-97DDD341D67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2" name="Text Box 2">
          <a:extLst>
            <a:ext uri="{FF2B5EF4-FFF2-40B4-BE49-F238E27FC236}">
              <a16:creationId xmlns:a16="http://schemas.microsoft.com/office/drawing/2014/main" id="{43E3ED2D-AB3B-70E8-958E-041362F3D25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3" name="Text Box 2">
          <a:extLst>
            <a:ext uri="{FF2B5EF4-FFF2-40B4-BE49-F238E27FC236}">
              <a16:creationId xmlns:a16="http://schemas.microsoft.com/office/drawing/2014/main" id="{6B719E4F-FA49-3E7E-26A3-7FAEB37CFA0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4" name="Text Box 2">
          <a:extLst>
            <a:ext uri="{FF2B5EF4-FFF2-40B4-BE49-F238E27FC236}">
              <a16:creationId xmlns:a16="http://schemas.microsoft.com/office/drawing/2014/main" id="{DB42AC67-B47C-D767-1CC0-928AC4C5D5E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5" name="Text Box 2">
          <a:extLst>
            <a:ext uri="{FF2B5EF4-FFF2-40B4-BE49-F238E27FC236}">
              <a16:creationId xmlns:a16="http://schemas.microsoft.com/office/drawing/2014/main" id="{F4E557EC-E83F-3B41-1EB2-AE635C4E6A7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6" name="Text Box 2">
          <a:extLst>
            <a:ext uri="{FF2B5EF4-FFF2-40B4-BE49-F238E27FC236}">
              <a16:creationId xmlns:a16="http://schemas.microsoft.com/office/drawing/2014/main" id="{A5A66A1B-CDFF-E780-684E-C0B255278C8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7" name="Text Box 2">
          <a:extLst>
            <a:ext uri="{FF2B5EF4-FFF2-40B4-BE49-F238E27FC236}">
              <a16:creationId xmlns:a16="http://schemas.microsoft.com/office/drawing/2014/main" id="{49853745-19CA-2DC8-7CC3-A46F355192D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8" name="Text Box 2">
          <a:extLst>
            <a:ext uri="{FF2B5EF4-FFF2-40B4-BE49-F238E27FC236}">
              <a16:creationId xmlns:a16="http://schemas.microsoft.com/office/drawing/2014/main" id="{C0C78B0A-5106-C468-F81A-D155072E1D1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29" name="Text Box 2">
          <a:extLst>
            <a:ext uri="{FF2B5EF4-FFF2-40B4-BE49-F238E27FC236}">
              <a16:creationId xmlns:a16="http://schemas.microsoft.com/office/drawing/2014/main" id="{551F0246-E43D-8C72-CFCA-F6BA4DEA439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0" name="Text Box 2">
          <a:extLst>
            <a:ext uri="{FF2B5EF4-FFF2-40B4-BE49-F238E27FC236}">
              <a16:creationId xmlns:a16="http://schemas.microsoft.com/office/drawing/2014/main" id="{5E105DDC-46DA-BF95-CB07-07321CA2239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1" name="Text Box 2">
          <a:extLst>
            <a:ext uri="{FF2B5EF4-FFF2-40B4-BE49-F238E27FC236}">
              <a16:creationId xmlns:a16="http://schemas.microsoft.com/office/drawing/2014/main" id="{108E5420-E00A-B8DB-2828-9431CC9156B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2" name="Text Box 2">
          <a:extLst>
            <a:ext uri="{FF2B5EF4-FFF2-40B4-BE49-F238E27FC236}">
              <a16:creationId xmlns:a16="http://schemas.microsoft.com/office/drawing/2014/main" id="{7976379D-3372-9CC1-584C-9380D711C06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3" name="Text Box 2">
          <a:extLst>
            <a:ext uri="{FF2B5EF4-FFF2-40B4-BE49-F238E27FC236}">
              <a16:creationId xmlns:a16="http://schemas.microsoft.com/office/drawing/2014/main" id="{1F0E69B2-5C28-7AE8-AE5A-0EB4CF05FE4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4" name="Text Box 2">
          <a:extLst>
            <a:ext uri="{FF2B5EF4-FFF2-40B4-BE49-F238E27FC236}">
              <a16:creationId xmlns:a16="http://schemas.microsoft.com/office/drawing/2014/main" id="{052E4964-0360-2C96-EDF6-BFABE2D5210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5" name="Text Box 2">
          <a:extLst>
            <a:ext uri="{FF2B5EF4-FFF2-40B4-BE49-F238E27FC236}">
              <a16:creationId xmlns:a16="http://schemas.microsoft.com/office/drawing/2014/main" id="{FF44574B-8D59-7AC9-849C-C36223D48EE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6" name="Text Box 2">
          <a:extLst>
            <a:ext uri="{FF2B5EF4-FFF2-40B4-BE49-F238E27FC236}">
              <a16:creationId xmlns:a16="http://schemas.microsoft.com/office/drawing/2014/main" id="{BE04AD7A-A34F-A259-7B88-7B6C0505E03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7" name="Text Box 2">
          <a:extLst>
            <a:ext uri="{FF2B5EF4-FFF2-40B4-BE49-F238E27FC236}">
              <a16:creationId xmlns:a16="http://schemas.microsoft.com/office/drawing/2014/main" id="{748A6AB1-235F-98F9-21AB-007A0AA3C57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8" name="Text Box 2">
          <a:extLst>
            <a:ext uri="{FF2B5EF4-FFF2-40B4-BE49-F238E27FC236}">
              <a16:creationId xmlns:a16="http://schemas.microsoft.com/office/drawing/2014/main" id="{99693D84-84E6-2B85-C2C6-C9FF9A85BFB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39" name="Text Box 2">
          <a:extLst>
            <a:ext uri="{FF2B5EF4-FFF2-40B4-BE49-F238E27FC236}">
              <a16:creationId xmlns:a16="http://schemas.microsoft.com/office/drawing/2014/main" id="{1FBA7F1A-21E9-7F78-D28F-3C92A2AC46E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0" name="Text Box 2">
          <a:extLst>
            <a:ext uri="{FF2B5EF4-FFF2-40B4-BE49-F238E27FC236}">
              <a16:creationId xmlns:a16="http://schemas.microsoft.com/office/drawing/2014/main" id="{5356200F-3DFB-CE9F-F0A4-5DB37F24202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1" name="Text Box 2">
          <a:extLst>
            <a:ext uri="{FF2B5EF4-FFF2-40B4-BE49-F238E27FC236}">
              <a16:creationId xmlns:a16="http://schemas.microsoft.com/office/drawing/2014/main" id="{106F0AB5-B885-2805-1ACA-BEFE55FADC7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2" name="Text Box 2">
          <a:extLst>
            <a:ext uri="{FF2B5EF4-FFF2-40B4-BE49-F238E27FC236}">
              <a16:creationId xmlns:a16="http://schemas.microsoft.com/office/drawing/2014/main" id="{EE3DA66E-3A2D-BB30-BD6F-0E2358588BA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3" name="Text Box 2">
          <a:extLst>
            <a:ext uri="{FF2B5EF4-FFF2-40B4-BE49-F238E27FC236}">
              <a16:creationId xmlns:a16="http://schemas.microsoft.com/office/drawing/2014/main" id="{E6CB3EFD-03D3-ADDA-ECCB-83D209041A7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4" name="Text Box 2">
          <a:extLst>
            <a:ext uri="{FF2B5EF4-FFF2-40B4-BE49-F238E27FC236}">
              <a16:creationId xmlns:a16="http://schemas.microsoft.com/office/drawing/2014/main" id="{C3C40973-8EC8-414C-4055-DB2BE056D39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5" name="Text Box 2">
          <a:extLst>
            <a:ext uri="{FF2B5EF4-FFF2-40B4-BE49-F238E27FC236}">
              <a16:creationId xmlns:a16="http://schemas.microsoft.com/office/drawing/2014/main" id="{03AD1811-82C5-4E2B-2737-2C73BFB58F9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6" name="Text Box 2">
          <a:extLst>
            <a:ext uri="{FF2B5EF4-FFF2-40B4-BE49-F238E27FC236}">
              <a16:creationId xmlns:a16="http://schemas.microsoft.com/office/drawing/2014/main" id="{F69BC875-4D82-88EF-B453-83133F0D286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7" name="Text Box 2">
          <a:extLst>
            <a:ext uri="{FF2B5EF4-FFF2-40B4-BE49-F238E27FC236}">
              <a16:creationId xmlns:a16="http://schemas.microsoft.com/office/drawing/2014/main" id="{C85EB912-3192-28F3-311C-C650C495E77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8" name="Text Box 2">
          <a:extLst>
            <a:ext uri="{FF2B5EF4-FFF2-40B4-BE49-F238E27FC236}">
              <a16:creationId xmlns:a16="http://schemas.microsoft.com/office/drawing/2014/main" id="{810D3FD9-0EA6-AE71-626B-C4FC2BBB68B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49" name="Text Box 2">
          <a:extLst>
            <a:ext uri="{FF2B5EF4-FFF2-40B4-BE49-F238E27FC236}">
              <a16:creationId xmlns:a16="http://schemas.microsoft.com/office/drawing/2014/main" id="{A92B5BB1-24FD-0F3E-A50F-017BEAD576D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0" name="Text Box 2">
          <a:extLst>
            <a:ext uri="{FF2B5EF4-FFF2-40B4-BE49-F238E27FC236}">
              <a16:creationId xmlns:a16="http://schemas.microsoft.com/office/drawing/2014/main" id="{FDEA6CF6-2ACB-D57B-7B79-E481ED0D0B5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1" name="Text Box 2">
          <a:extLst>
            <a:ext uri="{FF2B5EF4-FFF2-40B4-BE49-F238E27FC236}">
              <a16:creationId xmlns:a16="http://schemas.microsoft.com/office/drawing/2014/main" id="{7F95277A-34E8-EFDC-2B41-42A40CADB82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2" name="Text Box 2">
          <a:extLst>
            <a:ext uri="{FF2B5EF4-FFF2-40B4-BE49-F238E27FC236}">
              <a16:creationId xmlns:a16="http://schemas.microsoft.com/office/drawing/2014/main" id="{0E349538-11F0-F0DE-B0DF-E66C0F4C8CB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3" name="Text Box 2">
          <a:extLst>
            <a:ext uri="{FF2B5EF4-FFF2-40B4-BE49-F238E27FC236}">
              <a16:creationId xmlns:a16="http://schemas.microsoft.com/office/drawing/2014/main" id="{E87311E4-2DDA-72AB-C420-1317530AE03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4" name="Text Box 2">
          <a:extLst>
            <a:ext uri="{FF2B5EF4-FFF2-40B4-BE49-F238E27FC236}">
              <a16:creationId xmlns:a16="http://schemas.microsoft.com/office/drawing/2014/main" id="{9BACEF85-D0E0-6AA9-9BB1-23E81088C8C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5" name="Text Box 2">
          <a:extLst>
            <a:ext uri="{FF2B5EF4-FFF2-40B4-BE49-F238E27FC236}">
              <a16:creationId xmlns:a16="http://schemas.microsoft.com/office/drawing/2014/main" id="{F2FAF751-98A1-983A-AC15-12A7D917561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6" name="Text Box 2">
          <a:extLst>
            <a:ext uri="{FF2B5EF4-FFF2-40B4-BE49-F238E27FC236}">
              <a16:creationId xmlns:a16="http://schemas.microsoft.com/office/drawing/2014/main" id="{2FA1764B-E51C-9AD3-BF88-142398748DC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7" name="Text Box 2">
          <a:extLst>
            <a:ext uri="{FF2B5EF4-FFF2-40B4-BE49-F238E27FC236}">
              <a16:creationId xmlns:a16="http://schemas.microsoft.com/office/drawing/2014/main" id="{2175BB28-910F-E765-E070-9617BB46298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8" name="Text Box 2">
          <a:extLst>
            <a:ext uri="{FF2B5EF4-FFF2-40B4-BE49-F238E27FC236}">
              <a16:creationId xmlns:a16="http://schemas.microsoft.com/office/drawing/2014/main" id="{28359513-FF0A-6E88-BB57-560EA27694E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59" name="Text Box 2">
          <a:extLst>
            <a:ext uri="{FF2B5EF4-FFF2-40B4-BE49-F238E27FC236}">
              <a16:creationId xmlns:a16="http://schemas.microsoft.com/office/drawing/2014/main" id="{CEA98752-F577-354A-A7B9-5AFF953C867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0" name="Text Box 2">
          <a:extLst>
            <a:ext uri="{FF2B5EF4-FFF2-40B4-BE49-F238E27FC236}">
              <a16:creationId xmlns:a16="http://schemas.microsoft.com/office/drawing/2014/main" id="{BB8F5BAC-9B5C-245D-97F5-A08BCDB52DB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1" name="Text Box 2">
          <a:extLst>
            <a:ext uri="{FF2B5EF4-FFF2-40B4-BE49-F238E27FC236}">
              <a16:creationId xmlns:a16="http://schemas.microsoft.com/office/drawing/2014/main" id="{5DAF7F37-CED5-4A3B-65AD-CE239720E06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2" name="Text Box 2">
          <a:extLst>
            <a:ext uri="{FF2B5EF4-FFF2-40B4-BE49-F238E27FC236}">
              <a16:creationId xmlns:a16="http://schemas.microsoft.com/office/drawing/2014/main" id="{E6501174-E626-15F5-FE1B-44FB3DFE511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3" name="Text Box 2">
          <a:extLst>
            <a:ext uri="{FF2B5EF4-FFF2-40B4-BE49-F238E27FC236}">
              <a16:creationId xmlns:a16="http://schemas.microsoft.com/office/drawing/2014/main" id="{131DF41E-D1A8-AB8E-52BB-643834896D9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4" name="Text Box 2">
          <a:extLst>
            <a:ext uri="{FF2B5EF4-FFF2-40B4-BE49-F238E27FC236}">
              <a16:creationId xmlns:a16="http://schemas.microsoft.com/office/drawing/2014/main" id="{316D4869-FC1A-2425-BF69-B9B493F99D3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5" name="Text Box 2">
          <a:extLst>
            <a:ext uri="{FF2B5EF4-FFF2-40B4-BE49-F238E27FC236}">
              <a16:creationId xmlns:a16="http://schemas.microsoft.com/office/drawing/2014/main" id="{A714CE26-510D-4185-EBA1-9F08260CE29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6" name="Text Box 2">
          <a:extLst>
            <a:ext uri="{FF2B5EF4-FFF2-40B4-BE49-F238E27FC236}">
              <a16:creationId xmlns:a16="http://schemas.microsoft.com/office/drawing/2014/main" id="{A4F573C7-7F53-C438-B94C-75E3928D9A5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7" name="Text Box 2">
          <a:extLst>
            <a:ext uri="{FF2B5EF4-FFF2-40B4-BE49-F238E27FC236}">
              <a16:creationId xmlns:a16="http://schemas.microsoft.com/office/drawing/2014/main" id="{8453606C-8027-844D-8503-4C0B1ABA19D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8" name="Text Box 2">
          <a:extLst>
            <a:ext uri="{FF2B5EF4-FFF2-40B4-BE49-F238E27FC236}">
              <a16:creationId xmlns:a16="http://schemas.microsoft.com/office/drawing/2014/main" id="{A6261D2A-3E72-07D5-EBE6-8668B317269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69" name="Text Box 2">
          <a:extLst>
            <a:ext uri="{FF2B5EF4-FFF2-40B4-BE49-F238E27FC236}">
              <a16:creationId xmlns:a16="http://schemas.microsoft.com/office/drawing/2014/main" id="{A2C5358C-D8C3-7C68-8FD4-61BADC37FF5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0" name="Text Box 2">
          <a:extLst>
            <a:ext uri="{FF2B5EF4-FFF2-40B4-BE49-F238E27FC236}">
              <a16:creationId xmlns:a16="http://schemas.microsoft.com/office/drawing/2014/main" id="{E84B04B7-ED7B-72AF-D14D-7B8CC320FA7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1" name="Text Box 2">
          <a:extLst>
            <a:ext uri="{FF2B5EF4-FFF2-40B4-BE49-F238E27FC236}">
              <a16:creationId xmlns:a16="http://schemas.microsoft.com/office/drawing/2014/main" id="{55E55188-8245-D726-2D5D-204FD59C7A7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2" name="Text Box 2">
          <a:extLst>
            <a:ext uri="{FF2B5EF4-FFF2-40B4-BE49-F238E27FC236}">
              <a16:creationId xmlns:a16="http://schemas.microsoft.com/office/drawing/2014/main" id="{C57B4D88-CC9F-435D-92C6-3AE80605ED6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3" name="Text Box 2">
          <a:extLst>
            <a:ext uri="{FF2B5EF4-FFF2-40B4-BE49-F238E27FC236}">
              <a16:creationId xmlns:a16="http://schemas.microsoft.com/office/drawing/2014/main" id="{6CCE10BD-7E67-730A-9A29-EF219496FA5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4" name="Text Box 2">
          <a:extLst>
            <a:ext uri="{FF2B5EF4-FFF2-40B4-BE49-F238E27FC236}">
              <a16:creationId xmlns:a16="http://schemas.microsoft.com/office/drawing/2014/main" id="{F14BB280-2552-1BF1-5990-EAA1DA4C0E0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5" name="Text Box 2">
          <a:extLst>
            <a:ext uri="{FF2B5EF4-FFF2-40B4-BE49-F238E27FC236}">
              <a16:creationId xmlns:a16="http://schemas.microsoft.com/office/drawing/2014/main" id="{235E1095-1002-52BD-F8BB-94AFC74B8E6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6" name="Text Box 2">
          <a:extLst>
            <a:ext uri="{FF2B5EF4-FFF2-40B4-BE49-F238E27FC236}">
              <a16:creationId xmlns:a16="http://schemas.microsoft.com/office/drawing/2014/main" id="{DCF1813D-7681-180B-F28A-C783BBA120B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7" name="Text Box 2">
          <a:extLst>
            <a:ext uri="{FF2B5EF4-FFF2-40B4-BE49-F238E27FC236}">
              <a16:creationId xmlns:a16="http://schemas.microsoft.com/office/drawing/2014/main" id="{4A22E2BB-0067-E11E-7F1D-E02EBD7AB9B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8" name="Text Box 2">
          <a:extLst>
            <a:ext uri="{FF2B5EF4-FFF2-40B4-BE49-F238E27FC236}">
              <a16:creationId xmlns:a16="http://schemas.microsoft.com/office/drawing/2014/main" id="{0CBE4424-0EB4-765E-97DC-C40FA96F820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79" name="Text Box 2">
          <a:extLst>
            <a:ext uri="{FF2B5EF4-FFF2-40B4-BE49-F238E27FC236}">
              <a16:creationId xmlns:a16="http://schemas.microsoft.com/office/drawing/2014/main" id="{5D61A2DC-406D-9A3B-A298-0243F4E07B0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0" name="Text Box 2">
          <a:extLst>
            <a:ext uri="{FF2B5EF4-FFF2-40B4-BE49-F238E27FC236}">
              <a16:creationId xmlns:a16="http://schemas.microsoft.com/office/drawing/2014/main" id="{CCC4792E-113F-E04F-CC7B-930723B027B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1" name="Text Box 2">
          <a:extLst>
            <a:ext uri="{FF2B5EF4-FFF2-40B4-BE49-F238E27FC236}">
              <a16:creationId xmlns:a16="http://schemas.microsoft.com/office/drawing/2014/main" id="{D8A7EAD3-A568-9C6F-E7E9-2D64372A6BF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2" name="Text Box 2">
          <a:extLst>
            <a:ext uri="{FF2B5EF4-FFF2-40B4-BE49-F238E27FC236}">
              <a16:creationId xmlns:a16="http://schemas.microsoft.com/office/drawing/2014/main" id="{4CB4EE78-FE76-9A7B-3341-5802F838B35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3" name="Text Box 2">
          <a:extLst>
            <a:ext uri="{FF2B5EF4-FFF2-40B4-BE49-F238E27FC236}">
              <a16:creationId xmlns:a16="http://schemas.microsoft.com/office/drawing/2014/main" id="{7FEF60F9-4AC9-91CF-4C8B-98F1A1C90C8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4" name="Text Box 2">
          <a:extLst>
            <a:ext uri="{FF2B5EF4-FFF2-40B4-BE49-F238E27FC236}">
              <a16:creationId xmlns:a16="http://schemas.microsoft.com/office/drawing/2014/main" id="{8653788A-D2EC-C469-5ABB-EEFF7821750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5" name="Text Box 2">
          <a:extLst>
            <a:ext uri="{FF2B5EF4-FFF2-40B4-BE49-F238E27FC236}">
              <a16:creationId xmlns:a16="http://schemas.microsoft.com/office/drawing/2014/main" id="{25DE98DE-3DD3-48F5-2A4B-427ED77ECCB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6" name="Text Box 2">
          <a:extLst>
            <a:ext uri="{FF2B5EF4-FFF2-40B4-BE49-F238E27FC236}">
              <a16:creationId xmlns:a16="http://schemas.microsoft.com/office/drawing/2014/main" id="{BBAE83AF-A75D-1DFA-9B46-BA4B1895F00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7" name="Text Box 2">
          <a:extLst>
            <a:ext uri="{FF2B5EF4-FFF2-40B4-BE49-F238E27FC236}">
              <a16:creationId xmlns:a16="http://schemas.microsoft.com/office/drawing/2014/main" id="{40384F81-05A0-FE4E-341A-5FDBA72FDBE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8" name="Text Box 2">
          <a:extLst>
            <a:ext uri="{FF2B5EF4-FFF2-40B4-BE49-F238E27FC236}">
              <a16:creationId xmlns:a16="http://schemas.microsoft.com/office/drawing/2014/main" id="{A6F87805-A92F-7166-870A-7E63043663A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89" name="Text Box 2">
          <a:extLst>
            <a:ext uri="{FF2B5EF4-FFF2-40B4-BE49-F238E27FC236}">
              <a16:creationId xmlns:a16="http://schemas.microsoft.com/office/drawing/2014/main" id="{074FDB26-A624-F694-ACA9-686A0BD439C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0" name="Text Box 2">
          <a:extLst>
            <a:ext uri="{FF2B5EF4-FFF2-40B4-BE49-F238E27FC236}">
              <a16:creationId xmlns:a16="http://schemas.microsoft.com/office/drawing/2014/main" id="{374A4576-59C9-6D10-3737-9AEC2070FC7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1" name="Text Box 2">
          <a:extLst>
            <a:ext uri="{FF2B5EF4-FFF2-40B4-BE49-F238E27FC236}">
              <a16:creationId xmlns:a16="http://schemas.microsoft.com/office/drawing/2014/main" id="{B1DE6FAB-26DC-7BA0-E3A4-945C74B9C59D}"/>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2" name="Text Box 2">
          <a:extLst>
            <a:ext uri="{FF2B5EF4-FFF2-40B4-BE49-F238E27FC236}">
              <a16:creationId xmlns:a16="http://schemas.microsoft.com/office/drawing/2014/main" id="{54F93128-8157-7C83-A913-81D9CBBEE3A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3" name="Text Box 2">
          <a:extLst>
            <a:ext uri="{FF2B5EF4-FFF2-40B4-BE49-F238E27FC236}">
              <a16:creationId xmlns:a16="http://schemas.microsoft.com/office/drawing/2014/main" id="{77979689-BCEB-EE9A-E71E-B720B9016DA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4" name="Text Box 2">
          <a:extLst>
            <a:ext uri="{FF2B5EF4-FFF2-40B4-BE49-F238E27FC236}">
              <a16:creationId xmlns:a16="http://schemas.microsoft.com/office/drawing/2014/main" id="{0E54BDCD-A06C-6907-EAC3-B4C1452BFE9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5" name="Text Box 2">
          <a:extLst>
            <a:ext uri="{FF2B5EF4-FFF2-40B4-BE49-F238E27FC236}">
              <a16:creationId xmlns:a16="http://schemas.microsoft.com/office/drawing/2014/main" id="{A39AD712-3B32-71FB-BA91-E8EC9D0E4DC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6" name="Text Box 2">
          <a:extLst>
            <a:ext uri="{FF2B5EF4-FFF2-40B4-BE49-F238E27FC236}">
              <a16:creationId xmlns:a16="http://schemas.microsoft.com/office/drawing/2014/main" id="{AE093F2A-231E-C35B-9AB5-47868B85BB01}"/>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7" name="Text Box 2">
          <a:extLst>
            <a:ext uri="{FF2B5EF4-FFF2-40B4-BE49-F238E27FC236}">
              <a16:creationId xmlns:a16="http://schemas.microsoft.com/office/drawing/2014/main" id="{263D45E7-1083-6741-0E62-B93FB9163DF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8" name="Text Box 2">
          <a:extLst>
            <a:ext uri="{FF2B5EF4-FFF2-40B4-BE49-F238E27FC236}">
              <a16:creationId xmlns:a16="http://schemas.microsoft.com/office/drawing/2014/main" id="{550A0284-B36E-D891-0651-F0EACED64E5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499" name="Text Box 2">
          <a:extLst>
            <a:ext uri="{FF2B5EF4-FFF2-40B4-BE49-F238E27FC236}">
              <a16:creationId xmlns:a16="http://schemas.microsoft.com/office/drawing/2014/main" id="{8CDBE9BB-A267-96B5-B7CB-36B8881958D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0" name="Text Box 2">
          <a:extLst>
            <a:ext uri="{FF2B5EF4-FFF2-40B4-BE49-F238E27FC236}">
              <a16:creationId xmlns:a16="http://schemas.microsoft.com/office/drawing/2014/main" id="{ECBCB561-20E3-7EB2-A925-06641E5AAA0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1" name="Text Box 2">
          <a:extLst>
            <a:ext uri="{FF2B5EF4-FFF2-40B4-BE49-F238E27FC236}">
              <a16:creationId xmlns:a16="http://schemas.microsoft.com/office/drawing/2014/main" id="{FF2A8946-FD9D-D52D-55D0-D8F9075E2959}"/>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2" name="Text Box 2">
          <a:extLst>
            <a:ext uri="{FF2B5EF4-FFF2-40B4-BE49-F238E27FC236}">
              <a16:creationId xmlns:a16="http://schemas.microsoft.com/office/drawing/2014/main" id="{26C05658-FCBD-E1D0-6F71-FAAB262291E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3" name="Text Box 2">
          <a:extLst>
            <a:ext uri="{FF2B5EF4-FFF2-40B4-BE49-F238E27FC236}">
              <a16:creationId xmlns:a16="http://schemas.microsoft.com/office/drawing/2014/main" id="{516B79D8-A50F-6EE0-92D6-85C611948C2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4" name="Text Box 2">
          <a:extLst>
            <a:ext uri="{FF2B5EF4-FFF2-40B4-BE49-F238E27FC236}">
              <a16:creationId xmlns:a16="http://schemas.microsoft.com/office/drawing/2014/main" id="{7982CF73-EEA7-D164-2484-C8DA60BFB87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5" name="Text Box 2">
          <a:extLst>
            <a:ext uri="{FF2B5EF4-FFF2-40B4-BE49-F238E27FC236}">
              <a16:creationId xmlns:a16="http://schemas.microsoft.com/office/drawing/2014/main" id="{603AD530-74F3-65E2-6C1D-E972428182D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6" name="Text Box 2">
          <a:extLst>
            <a:ext uri="{FF2B5EF4-FFF2-40B4-BE49-F238E27FC236}">
              <a16:creationId xmlns:a16="http://schemas.microsoft.com/office/drawing/2014/main" id="{C981760A-F107-73DC-1AA5-761B6956929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7" name="Text Box 2">
          <a:extLst>
            <a:ext uri="{FF2B5EF4-FFF2-40B4-BE49-F238E27FC236}">
              <a16:creationId xmlns:a16="http://schemas.microsoft.com/office/drawing/2014/main" id="{05B6C221-30A5-802C-207E-36644A0A38D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8" name="Text Box 2">
          <a:extLst>
            <a:ext uri="{FF2B5EF4-FFF2-40B4-BE49-F238E27FC236}">
              <a16:creationId xmlns:a16="http://schemas.microsoft.com/office/drawing/2014/main" id="{F00847D9-8C87-04C3-528D-8D344B46FFC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09" name="Text Box 2">
          <a:extLst>
            <a:ext uri="{FF2B5EF4-FFF2-40B4-BE49-F238E27FC236}">
              <a16:creationId xmlns:a16="http://schemas.microsoft.com/office/drawing/2014/main" id="{67FF06C5-B970-C8E6-51A9-28CD0B3E16B8}"/>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0" name="Text Box 2">
          <a:extLst>
            <a:ext uri="{FF2B5EF4-FFF2-40B4-BE49-F238E27FC236}">
              <a16:creationId xmlns:a16="http://schemas.microsoft.com/office/drawing/2014/main" id="{0EF1AF8F-D204-DB02-ACD0-0462FDAA585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1" name="Text Box 2">
          <a:extLst>
            <a:ext uri="{FF2B5EF4-FFF2-40B4-BE49-F238E27FC236}">
              <a16:creationId xmlns:a16="http://schemas.microsoft.com/office/drawing/2014/main" id="{4ED34029-AFA5-5D28-542E-F62CDB60381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2" name="Text Box 2">
          <a:extLst>
            <a:ext uri="{FF2B5EF4-FFF2-40B4-BE49-F238E27FC236}">
              <a16:creationId xmlns:a16="http://schemas.microsoft.com/office/drawing/2014/main" id="{B07933EA-ABEB-B760-7325-61F9C16517A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3" name="Text Box 2">
          <a:extLst>
            <a:ext uri="{FF2B5EF4-FFF2-40B4-BE49-F238E27FC236}">
              <a16:creationId xmlns:a16="http://schemas.microsoft.com/office/drawing/2014/main" id="{9493F553-7CC5-FD73-4117-3E93667F56F3}"/>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4" name="Text Box 2">
          <a:extLst>
            <a:ext uri="{FF2B5EF4-FFF2-40B4-BE49-F238E27FC236}">
              <a16:creationId xmlns:a16="http://schemas.microsoft.com/office/drawing/2014/main" id="{B3FD6141-3072-5BEF-DE40-4234F2E886B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5" name="Text Box 2">
          <a:extLst>
            <a:ext uri="{FF2B5EF4-FFF2-40B4-BE49-F238E27FC236}">
              <a16:creationId xmlns:a16="http://schemas.microsoft.com/office/drawing/2014/main" id="{A6884798-18E9-7C12-1A4A-18D5D6DE30F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6" name="Text Box 2">
          <a:extLst>
            <a:ext uri="{FF2B5EF4-FFF2-40B4-BE49-F238E27FC236}">
              <a16:creationId xmlns:a16="http://schemas.microsoft.com/office/drawing/2014/main" id="{56AB101A-1504-BAD0-F7A5-1DC15697B6E6}"/>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7" name="Text Box 2">
          <a:extLst>
            <a:ext uri="{FF2B5EF4-FFF2-40B4-BE49-F238E27FC236}">
              <a16:creationId xmlns:a16="http://schemas.microsoft.com/office/drawing/2014/main" id="{4D816753-0C49-D09C-257E-EB4B4198B72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8" name="Text Box 2">
          <a:extLst>
            <a:ext uri="{FF2B5EF4-FFF2-40B4-BE49-F238E27FC236}">
              <a16:creationId xmlns:a16="http://schemas.microsoft.com/office/drawing/2014/main" id="{53169BC2-FE81-C243-25A3-2D8C4C860F60}"/>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19" name="Text Box 2">
          <a:extLst>
            <a:ext uri="{FF2B5EF4-FFF2-40B4-BE49-F238E27FC236}">
              <a16:creationId xmlns:a16="http://schemas.microsoft.com/office/drawing/2014/main" id="{DDFE458D-C82A-1A5E-7DBC-FC97517CC50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0" name="Text Box 2">
          <a:extLst>
            <a:ext uri="{FF2B5EF4-FFF2-40B4-BE49-F238E27FC236}">
              <a16:creationId xmlns:a16="http://schemas.microsoft.com/office/drawing/2014/main" id="{F336E7C4-A73D-9999-FA49-8A42977A22FB}"/>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1" name="Text Box 2">
          <a:extLst>
            <a:ext uri="{FF2B5EF4-FFF2-40B4-BE49-F238E27FC236}">
              <a16:creationId xmlns:a16="http://schemas.microsoft.com/office/drawing/2014/main" id="{7A16A213-3FB2-5A0F-E4E7-12DFD54A173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2" name="Text Box 2">
          <a:extLst>
            <a:ext uri="{FF2B5EF4-FFF2-40B4-BE49-F238E27FC236}">
              <a16:creationId xmlns:a16="http://schemas.microsoft.com/office/drawing/2014/main" id="{2E4767C9-6382-3494-F30F-2765DA61FF4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3" name="Text Box 2">
          <a:extLst>
            <a:ext uri="{FF2B5EF4-FFF2-40B4-BE49-F238E27FC236}">
              <a16:creationId xmlns:a16="http://schemas.microsoft.com/office/drawing/2014/main" id="{BFC9AE7C-AA4F-872C-8A9F-D7520671FCA2}"/>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4" name="Text Box 2">
          <a:extLst>
            <a:ext uri="{FF2B5EF4-FFF2-40B4-BE49-F238E27FC236}">
              <a16:creationId xmlns:a16="http://schemas.microsoft.com/office/drawing/2014/main" id="{FF71F7E0-18BD-24A2-DB73-56B97BD51DFF}"/>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5" name="Text Box 2">
          <a:extLst>
            <a:ext uri="{FF2B5EF4-FFF2-40B4-BE49-F238E27FC236}">
              <a16:creationId xmlns:a16="http://schemas.microsoft.com/office/drawing/2014/main" id="{BB6450D6-3B84-B15F-C70F-B70480271845}"/>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6" name="Text Box 2">
          <a:extLst>
            <a:ext uri="{FF2B5EF4-FFF2-40B4-BE49-F238E27FC236}">
              <a16:creationId xmlns:a16="http://schemas.microsoft.com/office/drawing/2014/main" id="{6F477B3A-1F6D-8ED3-EE98-92CC1E84B4DE}"/>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7" name="Text Box 2">
          <a:extLst>
            <a:ext uri="{FF2B5EF4-FFF2-40B4-BE49-F238E27FC236}">
              <a16:creationId xmlns:a16="http://schemas.microsoft.com/office/drawing/2014/main" id="{F2FD78CB-DF43-27C0-DCB1-211D05E70BD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8" name="Text Box 2">
          <a:extLst>
            <a:ext uri="{FF2B5EF4-FFF2-40B4-BE49-F238E27FC236}">
              <a16:creationId xmlns:a16="http://schemas.microsoft.com/office/drawing/2014/main" id="{E79D6BF1-7EC7-C53F-179C-875E9792C33C}"/>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29" name="Text Box 2">
          <a:extLst>
            <a:ext uri="{FF2B5EF4-FFF2-40B4-BE49-F238E27FC236}">
              <a16:creationId xmlns:a16="http://schemas.microsoft.com/office/drawing/2014/main" id="{53BD0FF4-DC00-06CB-9ECF-A51E7E286F6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30" name="Text Box 2">
          <a:extLst>
            <a:ext uri="{FF2B5EF4-FFF2-40B4-BE49-F238E27FC236}">
              <a16:creationId xmlns:a16="http://schemas.microsoft.com/office/drawing/2014/main" id="{FDBE9176-335B-55D5-B8AB-262E2D8E0784}"/>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31" name="Text Box 2">
          <a:extLst>
            <a:ext uri="{FF2B5EF4-FFF2-40B4-BE49-F238E27FC236}">
              <a16:creationId xmlns:a16="http://schemas.microsoft.com/office/drawing/2014/main" id="{B5428A10-EF02-1D71-C813-F1C1EC324EE7}"/>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22</xdr:row>
      <xdr:rowOff>0</xdr:rowOff>
    </xdr:from>
    <xdr:to>
      <xdr:col>2</xdr:col>
      <xdr:colOff>704850</xdr:colOff>
      <xdr:row>23</xdr:row>
      <xdr:rowOff>9525</xdr:rowOff>
    </xdr:to>
    <xdr:sp macro="" textlink="">
      <xdr:nvSpPr>
        <xdr:cNvPr id="1394532" name="Text Box 2">
          <a:extLst>
            <a:ext uri="{FF2B5EF4-FFF2-40B4-BE49-F238E27FC236}">
              <a16:creationId xmlns:a16="http://schemas.microsoft.com/office/drawing/2014/main" id="{50E7BE87-DC13-4248-1F7C-1EBBCE7FA80A}"/>
            </a:ext>
          </a:extLst>
        </xdr:cNvPr>
        <xdr:cNvSpPr txBox="1">
          <a:spLocks noChangeArrowheads="1"/>
        </xdr:cNvSpPr>
      </xdr:nvSpPr>
      <xdr:spPr bwMode="auto">
        <a:xfrm>
          <a:off x="196215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3" name="Text Box 2">
          <a:extLst>
            <a:ext uri="{FF2B5EF4-FFF2-40B4-BE49-F238E27FC236}">
              <a16:creationId xmlns:a16="http://schemas.microsoft.com/office/drawing/2014/main" id="{24FAB86E-13DF-6662-63BA-F9772E34F04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4" name="Text Box 2">
          <a:extLst>
            <a:ext uri="{FF2B5EF4-FFF2-40B4-BE49-F238E27FC236}">
              <a16:creationId xmlns:a16="http://schemas.microsoft.com/office/drawing/2014/main" id="{5B326682-3658-E5BB-21EC-A0A29F78690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5" name="Text Box 2">
          <a:extLst>
            <a:ext uri="{FF2B5EF4-FFF2-40B4-BE49-F238E27FC236}">
              <a16:creationId xmlns:a16="http://schemas.microsoft.com/office/drawing/2014/main" id="{DA969433-F64B-34F9-B8D0-8216C7FA685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6" name="Text Box 2">
          <a:extLst>
            <a:ext uri="{FF2B5EF4-FFF2-40B4-BE49-F238E27FC236}">
              <a16:creationId xmlns:a16="http://schemas.microsoft.com/office/drawing/2014/main" id="{70193BB0-C901-5882-4F49-4E8035B8303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7" name="Text Box 2">
          <a:extLst>
            <a:ext uri="{FF2B5EF4-FFF2-40B4-BE49-F238E27FC236}">
              <a16:creationId xmlns:a16="http://schemas.microsoft.com/office/drawing/2014/main" id="{17EB2A62-544D-3CBC-5EE7-2A16D88810F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8" name="Text Box 2">
          <a:extLst>
            <a:ext uri="{FF2B5EF4-FFF2-40B4-BE49-F238E27FC236}">
              <a16:creationId xmlns:a16="http://schemas.microsoft.com/office/drawing/2014/main" id="{EC02B450-277E-7873-5574-FA1C703FA39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39" name="Text Box 2">
          <a:extLst>
            <a:ext uri="{FF2B5EF4-FFF2-40B4-BE49-F238E27FC236}">
              <a16:creationId xmlns:a16="http://schemas.microsoft.com/office/drawing/2014/main" id="{D2760F09-F5D0-FB7D-6B17-69FB78D605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0" name="Text Box 2">
          <a:extLst>
            <a:ext uri="{FF2B5EF4-FFF2-40B4-BE49-F238E27FC236}">
              <a16:creationId xmlns:a16="http://schemas.microsoft.com/office/drawing/2014/main" id="{7F52C7BB-0EF4-3C07-0DCB-28EEACB4142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1" name="Text Box 2">
          <a:extLst>
            <a:ext uri="{FF2B5EF4-FFF2-40B4-BE49-F238E27FC236}">
              <a16:creationId xmlns:a16="http://schemas.microsoft.com/office/drawing/2014/main" id="{7D0F744F-D126-B098-B368-E38BB233BA6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2" name="Text Box 2">
          <a:extLst>
            <a:ext uri="{FF2B5EF4-FFF2-40B4-BE49-F238E27FC236}">
              <a16:creationId xmlns:a16="http://schemas.microsoft.com/office/drawing/2014/main" id="{B13E5534-6109-BDFE-192E-A45DD48B2AB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3" name="Text Box 2">
          <a:extLst>
            <a:ext uri="{FF2B5EF4-FFF2-40B4-BE49-F238E27FC236}">
              <a16:creationId xmlns:a16="http://schemas.microsoft.com/office/drawing/2014/main" id="{7B12C1D4-C06A-B170-A66F-411A8E7242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4" name="Text Box 2">
          <a:extLst>
            <a:ext uri="{FF2B5EF4-FFF2-40B4-BE49-F238E27FC236}">
              <a16:creationId xmlns:a16="http://schemas.microsoft.com/office/drawing/2014/main" id="{DFFC7CC3-5736-DFF8-9776-627446FFF91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5" name="Text Box 2">
          <a:extLst>
            <a:ext uri="{FF2B5EF4-FFF2-40B4-BE49-F238E27FC236}">
              <a16:creationId xmlns:a16="http://schemas.microsoft.com/office/drawing/2014/main" id="{4264639B-04A3-09CB-6A49-9643F100E67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6" name="Text Box 2">
          <a:extLst>
            <a:ext uri="{FF2B5EF4-FFF2-40B4-BE49-F238E27FC236}">
              <a16:creationId xmlns:a16="http://schemas.microsoft.com/office/drawing/2014/main" id="{83B47126-D8E8-8FEE-6128-1E53D256E98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7" name="Text Box 2">
          <a:extLst>
            <a:ext uri="{FF2B5EF4-FFF2-40B4-BE49-F238E27FC236}">
              <a16:creationId xmlns:a16="http://schemas.microsoft.com/office/drawing/2014/main" id="{62B74EAE-2C5E-CEC5-6462-89DCF743BF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8" name="Text Box 2">
          <a:extLst>
            <a:ext uri="{FF2B5EF4-FFF2-40B4-BE49-F238E27FC236}">
              <a16:creationId xmlns:a16="http://schemas.microsoft.com/office/drawing/2014/main" id="{ABEED16C-A35C-BA9B-9B4A-4B1E801545D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49" name="Text Box 2">
          <a:extLst>
            <a:ext uri="{FF2B5EF4-FFF2-40B4-BE49-F238E27FC236}">
              <a16:creationId xmlns:a16="http://schemas.microsoft.com/office/drawing/2014/main" id="{C17A83E0-02FC-CEFB-90D2-54455492949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0" name="Text Box 2">
          <a:extLst>
            <a:ext uri="{FF2B5EF4-FFF2-40B4-BE49-F238E27FC236}">
              <a16:creationId xmlns:a16="http://schemas.microsoft.com/office/drawing/2014/main" id="{70DCD28D-A4A7-3C97-7BAE-59F6975063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1" name="Text Box 2">
          <a:extLst>
            <a:ext uri="{FF2B5EF4-FFF2-40B4-BE49-F238E27FC236}">
              <a16:creationId xmlns:a16="http://schemas.microsoft.com/office/drawing/2014/main" id="{892EF010-CEAF-B8E2-374D-6E113E58512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2" name="Text Box 2">
          <a:extLst>
            <a:ext uri="{FF2B5EF4-FFF2-40B4-BE49-F238E27FC236}">
              <a16:creationId xmlns:a16="http://schemas.microsoft.com/office/drawing/2014/main" id="{540B30B1-C85F-3E88-4228-C06C9EDDCB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3" name="Text Box 2">
          <a:extLst>
            <a:ext uri="{FF2B5EF4-FFF2-40B4-BE49-F238E27FC236}">
              <a16:creationId xmlns:a16="http://schemas.microsoft.com/office/drawing/2014/main" id="{3ABB17F5-33FD-C9F4-B02D-45734AC846B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4" name="Text Box 2">
          <a:extLst>
            <a:ext uri="{FF2B5EF4-FFF2-40B4-BE49-F238E27FC236}">
              <a16:creationId xmlns:a16="http://schemas.microsoft.com/office/drawing/2014/main" id="{D359258C-4BF4-538D-B10B-2866AE394A1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5" name="Text Box 2">
          <a:extLst>
            <a:ext uri="{FF2B5EF4-FFF2-40B4-BE49-F238E27FC236}">
              <a16:creationId xmlns:a16="http://schemas.microsoft.com/office/drawing/2014/main" id="{3CE26282-44B1-9E28-BCA8-4DA7447ECA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6" name="Text Box 2">
          <a:extLst>
            <a:ext uri="{FF2B5EF4-FFF2-40B4-BE49-F238E27FC236}">
              <a16:creationId xmlns:a16="http://schemas.microsoft.com/office/drawing/2014/main" id="{BB7D187B-74C3-A841-6979-447BE9CB478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7" name="Text Box 2">
          <a:extLst>
            <a:ext uri="{FF2B5EF4-FFF2-40B4-BE49-F238E27FC236}">
              <a16:creationId xmlns:a16="http://schemas.microsoft.com/office/drawing/2014/main" id="{43F41E7F-469A-9307-874F-0E62F98979C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8" name="Text Box 2">
          <a:extLst>
            <a:ext uri="{FF2B5EF4-FFF2-40B4-BE49-F238E27FC236}">
              <a16:creationId xmlns:a16="http://schemas.microsoft.com/office/drawing/2014/main" id="{2FFA7BAC-9D91-DB67-DCFD-A26AD6455DC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59" name="Text Box 2">
          <a:extLst>
            <a:ext uri="{FF2B5EF4-FFF2-40B4-BE49-F238E27FC236}">
              <a16:creationId xmlns:a16="http://schemas.microsoft.com/office/drawing/2014/main" id="{AE8C277D-9638-AA74-DE0E-4ECEF9B9DA4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0" name="Text Box 2">
          <a:extLst>
            <a:ext uri="{FF2B5EF4-FFF2-40B4-BE49-F238E27FC236}">
              <a16:creationId xmlns:a16="http://schemas.microsoft.com/office/drawing/2014/main" id="{2A3B6C4D-B728-E52F-6ABF-932DE887D16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1" name="Text Box 2">
          <a:extLst>
            <a:ext uri="{FF2B5EF4-FFF2-40B4-BE49-F238E27FC236}">
              <a16:creationId xmlns:a16="http://schemas.microsoft.com/office/drawing/2014/main" id="{33441A9F-8FA2-158C-A559-E6D3337CE53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2" name="Text Box 2">
          <a:extLst>
            <a:ext uri="{FF2B5EF4-FFF2-40B4-BE49-F238E27FC236}">
              <a16:creationId xmlns:a16="http://schemas.microsoft.com/office/drawing/2014/main" id="{2356BE4B-C80B-1A4A-D019-71DEDA9210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3" name="Text Box 2">
          <a:extLst>
            <a:ext uri="{FF2B5EF4-FFF2-40B4-BE49-F238E27FC236}">
              <a16:creationId xmlns:a16="http://schemas.microsoft.com/office/drawing/2014/main" id="{84E245EC-447A-2289-6B2E-0D401019E0A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4" name="Text Box 2">
          <a:extLst>
            <a:ext uri="{FF2B5EF4-FFF2-40B4-BE49-F238E27FC236}">
              <a16:creationId xmlns:a16="http://schemas.microsoft.com/office/drawing/2014/main" id="{A7B24361-BF12-2AE3-B779-23CF7E3D2F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5" name="Text Box 2">
          <a:extLst>
            <a:ext uri="{FF2B5EF4-FFF2-40B4-BE49-F238E27FC236}">
              <a16:creationId xmlns:a16="http://schemas.microsoft.com/office/drawing/2014/main" id="{903B9263-5A12-E24B-5672-68D1EDC1CF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6" name="Text Box 2">
          <a:extLst>
            <a:ext uri="{FF2B5EF4-FFF2-40B4-BE49-F238E27FC236}">
              <a16:creationId xmlns:a16="http://schemas.microsoft.com/office/drawing/2014/main" id="{31F29EC9-8A08-5595-DC0F-BFF6F08C249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7" name="Text Box 2">
          <a:extLst>
            <a:ext uri="{FF2B5EF4-FFF2-40B4-BE49-F238E27FC236}">
              <a16:creationId xmlns:a16="http://schemas.microsoft.com/office/drawing/2014/main" id="{C73F1BCD-B59C-1351-B675-7F96FA81A1C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8" name="Text Box 2">
          <a:extLst>
            <a:ext uri="{FF2B5EF4-FFF2-40B4-BE49-F238E27FC236}">
              <a16:creationId xmlns:a16="http://schemas.microsoft.com/office/drawing/2014/main" id="{26156EAF-192F-A09B-418C-E10A42E1669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69" name="Text Box 2">
          <a:extLst>
            <a:ext uri="{FF2B5EF4-FFF2-40B4-BE49-F238E27FC236}">
              <a16:creationId xmlns:a16="http://schemas.microsoft.com/office/drawing/2014/main" id="{13CB8D46-B903-0585-285E-3F90AF7A49C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0" name="Text Box 2">
          <a:extLst>
            <a:ext uri="{FF2B5EF4-FFF2-40B4-BE49-F238E27FC236}">
              <a16:creationId xmlns:a16="http://schemas.microsoft.com/office/drawing/2014/main" id="{EA2AF865-4B00-07C7-C11C-30188BD3E27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1" name="Text Box 2">
          <a:extLst>
            <a:ext uri="{FF2B5EF4-FFF2-40B4-BE49-F238E27FC236}">
              <a16:creationId xmlns:a16="http://schemas.microsoft.com/office/drawing/2014/main" id="{AD5D3EFE-508C-BED7-D661-264591CA971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2" name="Text Box 2">
          <a:extLst>
            <a:ext uri="{FF2B5EF4-FFF2-40B4-BE49-F238E27FC236}">
              <a16:creationId xmlns:a16="http://schemas.microsoft.com/office/drawing/2014/main" id="{ABF3FC9C-59BC-B9DF-FAFB-8E9537C38DE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3" name="Text Box 2">
          <a:extLst>
            <a:ext uri="{FF2B5EF4-FFF2-40B4-BE49-F238E27FC236}">
              <a16:creationId xmlns:a16="http://schemas.microsoft.com/office/drawing/2014/main" id="{CCD5C2AF-BA7A-33FB-8654-BD6783A61A0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4" name="Text Box 2">
          <a:extLst>
            <a:ext uri="{FF2B5EF4-FFF2-40B4-BE49-F238E27FC236}">
              <a16:creationId xmlns:a16="http://schemas.microsoft.com/office/drawing/2014/main" id="{58D28CDA-A090-587E-FB99-F739C4F265D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5" name="Text Box 2">
          <a:extLst>
            <a:ext uri="{FF2B5EF4-FFF2-40B4-BE49-F238E27FC236}">
              <a16:creationId xmlns:a16="http://schemas.microsoft.com/office/drawing/2014/main" id="{FD1F67F2-44AD-5251-6A96-B84823816A2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6" name="Text Box 2">
          <a:extLst>
            <a:ext uri="{FF2B5EF4-FFF2-40B4-BE49-F238E27FC236}">
              <a16:creationId xmlns:a16="http://schemas.microsoft.com/office/drawing/2014/main" id="{22A605CD-A539-1C27-4E7E-61BC6B23850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7" name="Text Box 2">
          <a:extLst>
            <a:ext uri="{FF2B5EF4-FFF2-40B4-BE49-F238E27FC236}">
              <a16:creationId xmlns:a16="http://schemas.microsoft.com/office/drawing/2014/main" id="{C725D1CF-279C-7E7A-E32E-B7FA031095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8" name="Text Box 2">
          <a:extLst>
            <a:ext uri="{FF2B5EF4-FFF2-40B4-BE49-F238E27FC236}">
              <a16:creationId xmlns:a16="http://schemas.microsoft.com/office/drawing/2014/main" id="{826D333E-9BA6-C013-7CB0-262458D31BC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79" name="Text Box 2">
          <a:extLst>
            <a:ext uri="{FF2B5EF4-FFF2-40B4-BE49-F238E27FC236}">
              <a16:creationId xmlns:a16="http://schemas.microsoft.com/office/drawing/2014/main" id="{6101B8C5-4964-DD71-32D1-684C2142B52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0" name="Text Box 2">
          <a:extLst>
            <a:ext uri="{FF2B5EF4-FFF2-40B4-BE49-F238E27FC236}">
              <a16:creationId xmlns:a16="http://schemas.microsoft.com/office/drawing/2014/main" id="{2C06A1BC-24BC-D611-D0D9-0545F3691C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1" name="Text Box 2">
          <a:extLst>
            <a:ext uri="{FF2B5EF4-FFF2-40B4-BE49-F238E27FC236}">
              <a16:creationId xmlns:a16="http://schemas.microsoft.com/office/drawing/2014/main" id="{CA99066B-C31D-944F-1631-3B460274432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2" name="Text Box 2">
          <a:extLst>
            <a:ext uri="{FF2B5EF4-FFF2-40B4-BE49-F238E27FC236}">
              <a16:creationId xmlns:a16="http://schemas.microsoft.com/office/drawing/2014/main" id="{CB982916-B83B-B104-EAEB-BF01451DE0A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3" name="Text Box 2">
          <a:extLst>
            <a:ext uri="{FF2B5EF4-FFF2-40B4-BE49-F238E27FC236}">
              <a16:creationId xmlns:a16="http://schemas.microsoft.com/office/drawing/2014/main" id="{839CFD9C-7F4E-AD5A-72B0-05C06C872EC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4" name="Text Box 2">
          <a:extLst>
            <a:ext uri="{FF2B5EF4-FFF2-40B4-BE49-F238E27FC236}">
              <a16:creationId xmlns:a16="http://schemas.microsoft.com/office/drawing/2014/main" id="{4FFDB2D5-5D95-8297-3BF8-171043CF621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5" name="Text Box 2">
          <a:extLst>
            <a:ext uri="{FF2B5EF4-FFF2-40B4-BE49-F238E27FC236}">
              <a16:creationId xmlns:a16="http://schemas.microsoft.com/office/drawing/2014/main" id="{A0F9BD9B-F7B7-1080-A3A3-B3BDEEACB6B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6" name="Text Box 2">
          <a:extLst>
            <a:ext uri="{FF2B5EF4-FFF2-40B4-BE49-F238E27FC236}">
              <a16:creationId xmlns:a16="http://schemas.microsoft.com/office/drawing/2014/main" id="{5756C25D-E985-3990-0015-8F99AAAEE2D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7" name="Text Box 2">
          <a:extLst>
            <a:ext uri="{FF2B5EF4-FFF2-40B4-BE49-F238E27FC236}">
              <a16:creationId xmlns:a16="http://schemas.microsoft.com/office/drawing/2014/main" id="{89945874-59DA-94D2-701D-D6662C3121B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8" name="Text Box 2">
          <a:extLst>
            <a:ext uri="{FF2B5EF4-FFF2-40B4-BE49-F238E27FC236}">
              <a16:creationId xmlns:a16="http://schemas.microsoft.com/office/drawing/2014/main" id="{7DD78088-32A7-5EEA-E75D-EBDC0A8184B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89" name="Text Box 2">
          <a:extLst>
            <a:ext uri="{FF2B5EF4-FFF2-40B4-BE49-F238E27FC236}">
              <a16:creationId xmlns:a16="http://schemas.microsoft.com/office/drawing/2014/main" id="{BE4A1A5E-FD7A-8967-8C9A-5330F92581F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0" name="Text Box 2">
          <a:extLst>
            <a:ext uri="{FF2B5EF4-FFF2-40B4-BE49-F238E27FC236}">
              <a16:creationId xmlns:a16="http://schemas.microsoft.com/office/drawing/2014/main" id="{3B029BE4-BE52-0C5D-36A2-99E643452BB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1" name="Text Box 2">
          <a:extLst>
            <a:ext uri="{FF2B5EF4-FFF2-40B4-BE49-F238E27FC236}">
              <a16:creationId xmlns:a16="http://schemas.microsoft.com/office/drawing/2014/main" id="{90762949-A4C1-5802-962A-D67EA0B38D1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2" name="Text Box 2">
          <a:extLst>
            <a:ext uri="{FF2B5EF4-FFF2-40B4-BE49-F238E27FC236}">
              <a16:creationId xmlns:a16="http://schemas.microsoft.com/office/drawing/2014/main" id="{690DDA7A-BAF2-1C42-E415-DFE40703E4B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3" name="Text Box 2">
          <a:extLst>
            <a:ext uri="{FF2B5EF4-FFF2-40B4-BE49-F238E27FC236}">
              <a16:creationId xmlns:a16="http://schemas.microsoft.com/office/drawing/2014/main" id="{7C125529-8D27-5E0F-2F16-AC9087F8F6E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4" name="Text Box 2">
          <a:extLst>
            <a:ext uri="{FF2B5EF4-FFF2-40B4-BE49-F238E27FC236}">
              <a16:creationId xmlns:a16="http://schemas.microsoft.com/office/drawing/2014/main" id="{170E8BC2-66C2-1FA1-67ED-21B8A7E5C23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5" name="Text Box 2">
          <a:extLst>
            <a:ext uri="{FF2B5EF4-FFF2-40B4-BE49-F238E27FC236}">
              <a16:creationId xmlns:a16="http://schemas.microsoft.com/office/drawing/2014/main" id="{4D0233F5-3218-E6F5-D107-A416FB2EB72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6" name="Text Box 2">
          <a:extLst>
            <a:ext uri="{FF2B5EF4-FFF2-40B4-BE49-F238E27FC236}">
              <a16:creationId xmlns:a16="http://schemas.microsoft.com/office/drawing/2014/main" id="{ABA60F3E-153B-3941-2F52-C2C806932B6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7" name="Text Box 2">
          <a:extLst>
            <a:ext uri="{FF2B5EF4-FFF2-40B4-BE49-F238E27FC236}">
              <a16:creationId xmlns:a16="http://schemas.microsoft.com/office/drawing/2014/main" id="{DCFBDECE-1C8A-5173-B12A-C43E35A9AD6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8" name="Text Box 2">
          <a:extLst>
            <a:ext uri="{FF2B5EF4-FFF2-40B4-BE49-F238E27FC236}">
              <a16:creationId xmlns:a16="http://schemas.microsoft.com/office/drawing/2014/main" id="{E1356B47-53CE-8C08-B07C-7734B694B9A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599" name="Text Box 2">
          <a:extLst>
            <a:ext uri="{FF2B5EF4-FFF2-40B4-BE49-F238E27FC236}">
              <a16:creationId xmlns:a16="http://schemas.microsoft.com/office/drawing/2014/main" id="{08D30F77-E640-2DB7-0C3A-CCADE0B9A8A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0" name="Text Box 2">
          <a:extLst>
            <a:ext uri="{FF2B5EF4-FFF2-40B4-BE49-F238E27FC236}">
              <a16:creationId xmlns:a16="http://schemas.microsoft.com/office/drawing/2014/main" id="{9F3547E4-9DEB-5AEF-EF38-00A3048FE73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1" name="Text Box 2">
          <a:extLst>
            <a:ext uri="{FF2B5EF4-FFF2-40B4-BE49-F238E27FC236}">
              <a16:creationId xmlns:a16="http://schemas.microsoft.com/office/drawing/2014/main" id="{23CA23E9-9D49-92FF-64A1-54494E27D09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2" name="Text Box 2">
          <a:extLst>
            <a:ext uri="{FF2B5EF4-FFF2-40B4-BE49-F238E27FC236}">
              <a16:creationId xmlns:a16="http://schemas.microsoft.com/office/drawing/2014/main" id="{2092D9AD-7FD1-9F3C-65A1-A8834A2BF20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3" name="Text Box 2">
          <a:extLst>
            <a:ext uri="{FF2B5EF4-FFF2-40B4-BE49-F238E27FC236}">
              <a16:creationId xmlns:a16="http://schemas.microsoft.com/office/drawing/2014/main" id="{36A387D6-BA01-A8ED-5EE2-71D6A71582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4" name="Text Box 2">
          <a:extLst>
            <a:ext uri="{FF2B5EF4-FFF2-40B4-BE49-F238E27FC236}">
              <a16:creationId xmlns:a16="http://schemas.microsoft.com/office/drawing/2014/main" id="{22A95964-335C-800E-605F-6EF0F057FFE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5" name="Text Box 2">
          <a:extLst>
            <a:ext uri="{FF2B5EF4-FFF2-40B4-BE49-F238E27FC236}">
              <a16:creationId xmlns:a16="http://schemas.microsoft.com/office/drawing/2014/main" id="{B6E0434B-78CA-2656-145D-9F6913A18B8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6" name="Text Box 2">
          <a:extLst>
            <a:ext uri="{FF2B5EF4-FFF2-40B4-BE49-F238E27FC236}">
              <a16:creationId xmlns:a16="http://schemas.microsoft.com/office/drawing/2014/main" id="{7BDD2920-723B-4A09-3BEE-BF9D9BF59C0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7" name="Text Box 2">
          <a:extLst>
            <a:ext uri="{FF2B5EF4-FFF2-40B4-BE49-F238E27FC236}">
              <a16:creationId xmlns:a16="http://schemas.microsoft.com/office/drawing/2014/main" id="{AD419314-E0A6-DF93-D3B8-D907C243569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8" name="Text Box 2">
          <a:extLst>
            <a:ext uri="{FF2B5EF4-FFF2-40B4-BE49-F238E27FC236}">
              <a16:creationId xmlns:a16="http://schemas.microsoft.com/office/drawing/2014/main" id="{B3782143-BD24-8ABD-8FEE-EF435C1A3F2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09" name="Text Box 2">
          <a:extLst>
            <a:ext uri="{FF2B5EF4-FFF2-40B4-BE49-F238E27FC236}">
              <a16:creationId xmlns:a16="http://schemas.microsoft.com/office/drawing/2014/main" id="{AA19B336-DBFF-5E95-2562-F85531B29A8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0" name="Text Box 2">
          <a:extLst>
            <a:ext uri="{FF2B5EF4-FFF2-40B4-BE49-F238E27FC236}">
              <a16:creationId xmlns:a16="http://schemas.microsoft.com/office/drawing/2014/main" id="{76B86246-2D4F-B0B6-98C4-2C380C7E3D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1" name="Text Box 2">
          <a:extLst>
            <a:ext uri="{FF2B5EF4-FFF2-40B4-BE49-F238E27FC236}">
              <a16:creationId xmlns:a16="http://schemas.microsoft.com/office/drawing/2014/main" id="{23E44390-9B93-72E1-08F9-BF6C39A1712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2" name="Text Box 2">
          <a:extLst>
            <a:ext uri="{FF2B5EF4-FFF2-40B4-BE49-F238E27FC236}">
              <a16:creationId xmlns:a16="http://schemas.microsoft.com/office/drawing/2014/main" id="{C408E1F7-11DD-A82F-55BA-BBEADC8D199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3" name="Text Box 2">
          <a:extLst>
            <a:ext uri="{FF2B5EF4-FFF2-40B4-BE49-F238E27FC236}">
              <a16:creationId xmlns:a16="http://schemas.microsoft.com/office/drawing/2014/main" id="{E5FA799A-4DE2-5373-A28B-331CA4DFDE8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4" name="Text Box 2">
          <a:extLst>
            <a:ext uri="{FF2B5EF4-FFF2-40B4-BE49-F238E27FC236}">
              <a16:creationId xmlns:a16="http://schemas.microsoft.com/office/drawing/2014/main" id="{9F13BF74-5C4A-67C2-038E-59D9AEF26BE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5" name="Text Box 2">
          <a:extLst>
            <a:ext uri="{FF2B5EF4-FFF2-40B4-BE49-F238E27FC236}">
              <a16:creationId xmlns:a16="http://schemas.microsoft.com/office/drawing/2014/main" id="{6F340ACF-17BB-68ED-D28A-77B99F8A022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6" name="Text Box 2">
          <a:extLst>
            <a:ext uri="{FF2B5EF4-FFF2-40B4-BE49-F238E27FC236}">
              <a16:creationId xmlns:a16="http://schemas.microsoft.com/office/drawing/2014/main" id="{0D2718FD-63FD-817E-893A-EF68FFCC6EC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7" name="Text Box 2">
          <a:extLst>
            <a:ext uri="{FF2B5EF4-FFF2-40B4-BE49-F238E27FC236}">
              <a16:creationId xmlns:a16="http://schemas.microsoft.com/office/drawing/2014/main" id="{6E1F63A0-97DA-A9E2-F924-038404F1920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8" name="Text Box 2">
          <a:extLst>
            <a:ext uri="{FF2B5EF4-FFF2-40B4-BE49-F238E27FC236}">
              <a16:creationId xmlns:a16="http://schemas.microsoft.com/office/drawing/2014/main" id="{48892DDF-A6E9-BF26-FD11-AF157685DA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19" name="Text Box 2">
          <a:extLst>
            <a:ext uri="{FF2B5EF4-FFF2-40B4-BE49-F238E27FC236}">
              <a16:creationId xmlns:a16="http://schemas.microsoft.com/office/drawing/2014/main" id="{689534CC-0E71-482D-77A2-AF13F89BD26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0" name="Text Box 2">
          <a:extLst>
            <a:ext uri="{FF2B5EF4-FFF2-40B4-BE49-F238E27FC236}">
              <a16:creationId xmlns:a16="http://schemas.microsoft.com/office/drawing/2014/main" id="{13A006C5-A684-65C5-94CA-7821A4FB624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1" name="Text Box 2">
          <a:extLst>
            <a:ext uri="{FF2B5EF4-FFF2-40B4-BE49-F238E27FC236}">
              <a16:creationId xmlns:a16="http://schemas.microsoft.com/office/drawing/2014/main" id="{511E12C5-7C2E-38B9-C87F-DDD41A48AD9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2" name="Text Box 2">
          <a:extLst>
            <a:ext uri="{FF2B5EF4-FFF2-40B4-BE49-F238E27FC236}">
              <a16:creationId xmlns:a16="http://schemas.microsoft.com/office/drawing/2014/main" id="{F4791BBE-CAFC-831D-A061-4C0CF99CC74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3" name="Text Box 2">
          <a:extLst>
            <a:ext uri="{FF2B5EF4-FFF2-40B4-BE49-F238E27FC236}">
              <a16:creationId xmlns:a16="http://schemas.microsoft.com/office/drawing/2014/main" id="{02614DF0-4626-801C-1C19-E922579D9D2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4" name="Text Box 2">
          <a:extLst>
            <a:ext uri="{FF2B5EF4-FFF2-40B4-BE49-F238E27FC236}">
              <a16:creationId xmlns:a16="http://schemas.microsoft.com/office/drawing/2014/main" id="{AD3CA4B1-9719-9498-D07A-0AB51ED60B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5" name="Text Box 2">
          <a:extLst>
            <a:ext uri="{FF2B5EF4-FFF2-40B4-BE49-F238E27FC236}">
              <a16:creationId xmlns:a16="http://schemas.microsoft.com/office/drawing/2014/main" id="{DAA3A8F4-4480-D7C7-5E45-AAC68B9DE98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6" name="Text Box 2">
          <a:extLst>
            <a:ext uri="{FF2B5EF4-FFF2-40B4-BE49-F238E27FC236}">
              <a16:creationId xmlns:a16="http://schemas.microsoft.com/office/drawing/2014/main" id="{DCC1CBBE-1868-6C40-7394-B0EE8C46119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7" name="Text Box 2">
          <a:extLst>
            <a:ext uri="{FF2B5EF4-FFF2-40B4-BE49-F238E27FC236}">
              <a16:creationId xmlns:a16="http://schemas.microsoft.com/office/drawing/2014/main" id="{28DD1915-B301-827A-C3A0-B9CB368FB4E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8" name="Text Box 2">
          <a:extLst>
            <a:ext uri="{FF2B5EF4-FFF2-40B4-BE49-F238E27FC236}">
              <a16:creationId xmlns:a16="http://schemas.microsoft.com/office/drawing/2014/main" id="{FC49A1B7-E745-356A-621D-88B7898CFCB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29" name="Text Box 2">
          <a:extLst>
            <a:ext uri="{FF2B5EF4-FFF2-40B4-BE49-F238E27FC236}">
              <a16:creationId xmlns:a16="http://schemas.microsoft.com/office/drawing/2014/main" id="{0064168B-9781-151B-225F-F5FE64E84D9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0" name="Text Box 2">
          <a:extLst>
            <a:ext uri="{FF2B5EF4-FFF2-40B4-BE49-F238E27FC236}">
              <a16:creationId xmlns:a16="http://schemas.microsoft.com/office/drawing/2014/main" id="{D972C07C-403C-3CAC-0B72-21B5EC4D9DC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1" name="Text Box 2">
          <a:extLst>
            <a:ext uri="{FF2B5EF4-FFF2-40B4-BE49-F238E27FC236}">
              <a16:creationId xmlns:a16="http://schemas.microsoft.com/office/drawing/2014/main" id="{08BBECB8-8907-B511-5136-0C3C22B5261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2" name="Text Box 2">
          <a:extLst>
            <a:ext uri="{FF2B5EF4-FFF2-40B4-BE49-F238E27FC236}">
              <a16:creationId xmlns:a16="http://schemas.microsoft.com/office/drawing/2014/main" id="{AC5A430E-2952-30AC-B2F6-3182648CD15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3" name="Text Box 2">
          <a:extLst>
            <a:ext uri="{FF2B5EF4-FFF2-40B4-BE49-F238E27FC236}">
              <a16:creationId xmlns:a16="http://schemas.microsoft.com/office/drawing/2014/main" id="{B8E63FB7-7067-E6E4-C502-19C52FF803F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4" name="Text Box 2">
          <a:extLst>
            <a:ext uri="{FF2B5EF4-FFF2-40B4-BE49-F238E27FC236}">
              <a16:creationId xmlns:a16="http://schemas.microsoft.com/office/drawing/2014/main" id="{CEEF7FA6-4074-7367-91BF-127A0EDF819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5" name="Text Box 2">
          <a:extLst>
            <a:ext uri="{FF2B5EF4-FFF2-40B4-BE49-F238E27FC236}">
              <a16:creationId xmlns:a16="http://schemas.microsoft.com/office/drawing/2014/main" id="{963B3A69-F9F5-B8FD-53E1-994A628E0DB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6" name="Text Box 2">
          <a:extLst>
            <a:ext uri="{FF2B5EF4-FFF2-40B4-BE49-F238E27FC236}">
              <a16:creationId xmlns:a16="http://schemas.microsoft.com/office/drawing/2014/main" id="{AAC2232F-CA96-9D59-8F7B-4CFA8B5D8D5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7" name="Text Box 2">
          <a:extLst>
            <a:ext uri="{FF2B5EF4-FFF2-40B4-BE49-F238E27FC236}">
              <a16:creationId xmlns:a16="http://schemas.microsoft.com/office/drawing/2014/main" id="{D19B38E4-972F-A7DA-CB01-B0E49CF901F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8" name="Text Box 2">
          <a:extLst>
            <a:ext uri="{FF2B5EF4-FFF2-40B4-BE49-F238E27FC236}">
              <a16:creationId xmlns:a16="http://schemas.microsoft.com/office/drawing/2014/main" id="{7B8826FE-077E-E767-6102-12B73C54AEC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39" name="Text Box 2">
          <a:extLst>
            <a:ext uri="{FF2B5EF4-FFF2-40B4-BE49-F238E27FC236}">
              <a16:creationId xmlns:a16="http://schemas.microsoft.com/office/drawing/2014/main" id="{23452A2E-3A33-B97B-D330-BE532A21D95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0" name="Text Box 2">
          <a:extLst>
            <a:ext uri="{FF2B5EF4-FFF2-40B4-BE49-F238E27FC236}">
              <a16:creationId xmlns:a16="http://schemas.microsoft.com/office/drawing/2014/main" id="{666BE1C5-F26C-0057-3C44-1C93FE32C48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1" name="Text Box 2">
          <a:extLst>
            <a:ext uri="{FF2B5EF4-FFF2-40B4-BE49-F238E27FC236}">
              <a16:creationId xmlns:a16="http://schemas.microsoft.com/office/drawing/2014/main" id="{8126D92C-AFAA-A53B-AAA5-7308E7A786D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2" name="Text Box 2">
          <a:extLst>
            <a:ext uri="{FF2B5EF4-FFF2-40B4-BE49-F238E27FC236}">
              <a16:creationId xmlns:a16="http://schemas.microsoft.com/office/drawing/2014/main" id="{DBCF5231-3C76-0B25-7D0A-2C83C4F4DBB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3" name="Text Box 2">
          <a:extLst>
            <a:ext uri="{FF2B5EF4-FFF2-40B4-BE49-F238E27FC236}">
              <a16:creationId xmlns:a16="http://schemas.microsoft.com/office/drawing/2014/main" id="{55F4648C-38D4-F92A-0DB3-A28BCEF46F0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4" name="Text Box 2">
          <a:extLst>
            <a:ext uri="{FF2B5EF4-FFF2-40B4-BE49-F238E27FC236}">
              <a16:creationId xmlns:a16="http://schemas.microsoft.com/office/drawing/2014/main" id="{C18CF3AE-86C7-4769-97DD-90EC6B3F8A9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5" name="Text Box 2">
          <a:extLst>
            <a:ext uri="{FF2B5EF4-FFF2-40B4-BE49-F238E27FC236}">
              <a16:creationId xmlns:a16="http://schemas.microsoft.com/office/drawing/2014/main" id="{9B31FC76-D7B0-C5F9-9638-56970CCC96F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6" name="Text Box 2">
          <a:extLst>
            <a:ext uri="{FF2B5EF4-FFF2-40B4-BE49-F238E27FC236}">
              <a16:creationId xmlns:a16="http://schemas.microsoft.com/office/drawing/2014/main" id="{C5FC8158-841E-E2FF-6916-C9DF0B6FC78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7" name="Text Box 2">
          <a:extLst>
            <a:ext uri="{FF2B5EF4-FFF2-40B4-BE49-F238E27FC236}">
              <a16:creationId xmlns:a16="http://schemas.microsoft.com/office/drawing/2014/main" id="{B1E0CBAF-55A2-9A8D-D7C4-E64D09ECAB7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8" name="Text Box 2">
          <a:extLst>
            <a:ext uri="{FF2B5EF4-FFF2-40B4-BE49-F238E27FC236}">
              <a16:creationId xmlns:a16="http://schemas.microsoft.com/office/drawing/2014/main" id="{BD58FC61-D67E-7BB6-6FCC-FD54261F4A3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49" name="Text Box 2">
          <a:extLst>
            <a:ext uri="{FF2B5EF4-FFF2-40B4-BE49-F238E27FC236}">
              <a16:creationId xmlns:a16="http://schemas.microsoft.com/office/drawing/2014/main" id="{46EC8320-224C-70FD-AB73-28D5C9CB529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0" name="Text Box 2">
          <a:extLst>
            <a:ext uri="{FF2B5EF4-FFF2-40B4-BE49-F238E27FC236}">
              <a16:creationId xmlns:a16="http://schemas.microsoft.com/office/drawing/2014/main" id="{E43D2071-F8A1-C17A-841B-A5B11A6E455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1" name="Text Box 2">
          <a:extLst>
            <a:ext uri="{FF2B5EF4-FFF2-40B4-BE49-F238E27FC236}">
              <a16:creationId xmlns:a16="http://schemas.microsoft.com/office/drawing/2014/main" id="{77856F07-E42C-4272-A8B9-31B3BDABE72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2" name="Text Box 2">
          <a:extLst>
            <a:ext uri="{FF2B5EF4-FFF2-40B4-BE49-F238E27FC236}">
              <a16:creationId xmlns:a16="http://schemas.microsoft.com/office/drawing/2014/main" id="{D0DBB6AF-E4F8-8974-670E-89D1D7AB2F1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3" name="Text Box 2">
          <a:extLst>
            <a:ext uri="{FF2B5EF4-FFF2-40B4-BE49-F238E27FC236}">
              <a16:creationId xmlns:a16="http://schemas.microsoft.com/office/drawing/2014/main" id="{0EB2E96D-3CBD-8899-6398-6189A64D72D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4" name="Text Box 2">
          <a:extLst>
            <a:ext uri="{FF2B5EF4-FFF2-40B4-BE49-F238E27FC236}">
              <a16:creationId xmlns:a16="http://schemas.microsoft.com/office/drawing/2014/main" id="{1DB2B03B-ED7E-A6E0-8D7D-CCA4388A9A3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5" name="Text Box 2">
          <a:extLst>
            <a:ext uri="{FF2B5EF4-FFF2-40B4-BE49-F238E27FC236}">
              <a16:creationId xmlns:a16="http://schemas.microsoft.com/office/drawing/2014/main" id="{DD3DB3AE-DBCA-75C6-CAE0-B61BB98F0B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6" name="Text Box 2">
          <a:extLst>
            <a:ext uri="{FF2B5EF4-FFF2-40B4-BE49-F238E27FC236}">
              <a16:creationId xmlns:a16="http://schemas.microsoft.com/office/drawing/2014/main" id="{D83D132F-5F66-2B53-7F8F-5CF5C8F0ACF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7" name="Text Box 2">
          <a:extLst>
            <a:ext uri="{FF2B5EF4-FFF2-40B4-BE49-F238E27FC236}">
              <a16:creationId xmlns:a16="http://schemas.microsoft.com/office/drawing/2014/main" id="{1A24B36A-9CA0-A02A-BCBE-E71E2601556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8" name="Text Box 2">
          <a:extLst>
            <a:ext uri="{FF2B5EF4-FFF2-40B4-BE49-F238E27FC236}">
              <a16:creationId xmlns:a16="http://schemas.microsoft.com/office/drawing/2014/main" id="{3C20F993-9967-7B14-2663-C982BF4C93A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59" name="Text Box 2">
          <a:extLst>
            <a:ext uri="{FF2B5EF4-FFF2-40B4-BE49-F238E27FC236}">
              <a16:creationId xmlns:a16="http://schemas.microsoft.com/office/drawing/2014/main" id="{3B4A5ED4-8C28-7BFF-C833-177F904B81F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0" name="Text Box 2">
          <a:extLst>
            <a:ext uri="{FF2B5EF4-FFF2-40B4-BE49-F238E27FC236}">
              <a16:creationId xmlns:a16="http://schemas.microsoft.com/office/drawing/2014/main" id="{DF0BA8FD-C709-0D53-085D-294DCD53511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1" name="Text Box 2">
          <a:extLst>
            <a:ext uri="{FF2B5EF4-FFF2-40B4-BE49-F238E27FC236}">
              <a16:creationId xmlns:a16="http://schemas.microsoft.com/office/drawing/2014/main" id="{8E6477BD-551E-F0E4-BF27-F2770C7EB16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2" name="Text Box 2">
          <a:extLst>
            <a:ext uri="{FF2B5EF4-FFF2-40B4-BE49-F238E27FC236}">
              <a16:creationId xmlns:a16="http://schemas.microsoft.com/office/drawing/2014/main" id="{D67A5E3D-2B48-F190-3CA8-5BA5214448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3" name="Text Box 2">
          <a:extLst>
            <a:ext uri="{FF2B5EF4-FFF2-40B4-BE49-F238E27FC236}">
              <a16:creationId xmlns:a16="http://schemas.microsoft.com/office/drawing/2014/main" id="{A4A91B2C-2220-C130-0100-7BB76A023AA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4" name="Text Box 2">
          <a:extLst>
            <a:ext uri="{FF2B5EF4-FFF2-40B4-BE49-F238E27FC236}">
              <a16:creationId xmlns:a16="http://schemas.microsoft.com/office/drawing/2014/main" id="{4B1117F2-70FB-DF6A-2CD5-927559CC3D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5" name="Text Box 2">
          <a:extLst>
            <a:ext uri="{FF2B5EF4-FFF2-40B4-BE49-F238E27FC236}">
              <a16:creationId xmlns:a16="http://schemas.microsoft.com/office/drawing/2014/main" id="{19F322B9-2499-F85D-8218-3817D07C99A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6" name="Text Box 2">
          <a:extLst>
            <a:ext uri="{FF2B5EF4-FFF2-40B4-BE49-F238E27FC236}">
              <a16:creationId xmlns:a16="http://schemas.microsoft.com/office/drawing/2014/main" id="{6F6445B0-5177-ED4A-E68D-E929CA0BD8A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7" name="Text Box 2">
          <a:extLst>
            <a:ext uri="{FF2B5EF4-FFF2-40B4-BE49-F238E27FC236}">
              <a16:creationId xmlns:a16="http://schemas.microsoft.com/office/drawing/2014/main" id="{4178C9F9-9E76-D26B-F71D-C18422A7B74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8" name="Text Box 2">
          <a:extLst>
            <a:ext uri="{FF2B5EF4-FFF2-40B4-BE49-F238E27FC236}">
              <a16:creationId xmlns:a16="http://schemas.microsoft.com/office/drawing/2014/main" id="{570E3FE8-48DE-AD20-9919-30597067A6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69" name="Text Box 2">
          <a:extLst>
            <a:ext uri="{FF2B5EF4-FFF2-40B4-BE49-F238E27FC236}">
              <a16:creationId xmlns:a16="http://schemas.microsoft.com/office/drawing/2014/main" id="{8032AD66-1D36-9CAC-8D50-987159885F3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0" name="Text Box 2">
          <a:extLst>
            <a:ext uri="{FF2B5EF4-FFF2-40B4-BE49-F238E27FC236}">
              <a16:creationId xmlns:a16="http://schemas.microsoft.com/office/drawing/2014/main" id="{29935E91-507E-3216-28A2-5056F9E793D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1" name="Text Box 2">
          <a:extLst>
            <a:ext uri="{FF2B5EF4-FFF2-40B4-BE49-F238E27FC236}">
              <a16:creationId xmlns:a16="http://schemas.microsoft.com/office/drawing/2014/main" id="{76BFBA52-053E-C382-C2A9-4A82E4EA76C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2" name="Text Box 2">
          <a:extLst>
            <a:ext uri="{FF2B5EF4-FFF2-40B4-BE49-F238E27FC236}">
              <a16:creationId xmlns:a16="http://schemas.microsoft.com/office/drawing/2014/main" id="{2CF72EBE-E6B7-B990-537F-CCE14C19CC9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3" name="Text Box 2">
          <a:extLst>
            <a:ext uri="{FF2B5EF4-FFF2-40B4-BE49-F238E27FC236}">
              <a16:creationId xmlns:a16="http://schemas.microsoft.com/office/drawing/2014/main" id="{1A6C6A49-BE89-95B0-7EA8-09B09665032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4" name="Text Box 2">
          <a:extLst>
            <a:ext uri="{FF2B5EF4-FFF2-40B4-BE49-F238E27FC236}">
              <a16:creationId xmlns:a16="http://schemas.microsoft.com/office/drawing/2014/main" id="{0C6E22EF-AE0E-670F-8117-AF82F1FFDAD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5" name="Text Box 2">
          <a:extLst>
            <a:ext uri="{FF2B5EF4-FFF2-40B4-BE49-F238E27FC236}">
              <a16:creationId xmlns:a16="http://schemas.microsoft.com/office/drawing/2014/main" id="{9C2BF0E8-4938-38FC-5154-2D024A46EB3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6" name="Text Box 2">
          <a:extLst>
            <a:ext uri="{FF2B5EF4-FFF2-40B4-BE49-F238E27FC236}">
              <a16:creationId xmlns:a16="http://schemas.microsoft.com/office/drawing/2014/main" id="{755A4C59-3AC5-6D24-6AAD-84B2B64749D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7" name="Text Box 2">
          <a:extLst>
            <a:ext uri="{FF2B5EF4-FFF2-40B4-BE49-F238E27FC236}">
              <a16:creationId xmlns:a16="http://schemas.microsoft.com/office/drawing/2014/main" id="{EA01CD05-68DB-2A2E-FD07-C9D6FC1E6D6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8" name="Text Box 2">
          <a:extLst>
            <a:ext uri="{FF2B5EF4-FFF2-40B4-BE49-F238E27FC236}">
              <a16:creationId xmlns:a16="http://schemas.microsoft.com/office/drawing/2014/main" id="{7C55A822-6F06-E80F-5675-F28A2B4EC18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79" name="Text Box 2">
          <a:extLst>
            <a:ext uri="{FF2B5EF4-FFF2-40B4-BE49-F238E27FC236}">
              <a16:creationId xmlns:a16="http://schemas.microsoft.com/office/drawing/2014/main" id="{FB14C798-D086-D293-0155-081FE225A4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0" name="Text Box 2">
          <a:extLst>
            <a:ext uri="{FF2B5EF4-FFF2-40B4-BE49-F238E27FC236}">
              <a16:creationId xmlns:a16="http://schemas.microsoft.com/office/drawing/2014/main" id="{803B347B-2FA8-A79A-CB02-D4EC3FBBFB0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1" name="Text Box 2">
          <a:extLst>
            <a:ext uri="{FF2B5EF4-FFF2-40B4-BE49-F238E27FC236}">
              <a16:creationId xmlns:a16="http://schemas.microsoft.com/office/drawing/2014/main" id="{9D322700-7A69-1DE7-3A4A-8CECB535697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2" name="Text Box 2">
          <a:extLst>
            <a:ext uri="{FF2B5EF4-FFF2-40B4-BE49-F238E27FC236}">
              <a16:creationId xmlns:a16="http://schemas.microsoft.com/office/drawing/2014/main" id="{511ED206-BDD8-07ED-C07A-0B9F6454BCF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3" name="Text Box 2">
          <a:extLst>
            <a:ext uri="{FF2B5EF4-FFF2-40B4-BE49-F238E27FC236}">
              <a16:creationId xmlns:a16="http://schemas.microsoft.com/office/drawing/2014/main" id="{320ED93F-A997-19A1-CCF6-FBEBF7FCDB1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4" name="Text Box 2">
          <a:extLst>
            <a:ext uri="{FF2B5EF4-FFF2-40B4-BE49-F238E27FC236}">
              <a16:creationId xmlns:a16="http://schemas.microsoft.com/office/drawing/2014/main" id="{7148FCFB-6CAF-DFFA-134A-7A4E9391257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5" name="Text Box 2">
          <a:extLst>
            <a:ext uri="{FF2B5EF4-FFF2-40B4-BE49-F238E27FC236}">
              <a16:creationId xmlns:a16="http://schemas.microsoft.com/office/drawing/2014/main" id="{2EE26A6C-D7C2-42E3-A0DA-6D1E261B794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6" name="Text Box 2">
          <a:extLst>
            <a:ext uri="{FF2B5EF4-FFF2-40B4-BE49-F238E27FC236}">
              <a16:creationId xmlns:a16="http://schemas.microsoft.com/office/drawing/2014/main" id="{1494E764-0892-60A7-E628-7E7CB19575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4687" name="Text Box 2">
          <a:extLst>
            <a:ext uri="{FF2B5EF4-FFF2-40B4-BE49-F238E27FC236}">
              <a16:creationId xmlns:a16="http://schemas.microsoft.com/office/drawing/2014/main" id="{86315883-9C1E-198F-7826-26EF7094E66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0" name="Text Box 2">
          <a:extLst>
            <a:ext uri="{FF2B5EF4-FFF2-40B4-BE49-F238E27FC236}">
              <a16:creationId xmlns:a16="http://schemas.microsoft.com/office/drawing/2014/main" id="{CAA29535-8DA9-A83A-0608-78FB8DEEA69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1" name="Text Box 2">
          <a:extLst>
            <a:ext uri="{FF2B5EF4-FFF2-40B4-BE49-F238E27FC236}">
              <a16:creationId xmlns:a16="http://schemas.microsoft.com/office/drawing/2014/main" id="{5BF4A014-689B-9831-722F-28E88B7B0E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2" name="Text Box 2">
          <a:extLst>
            <a:ext uri="{FF2B5EF4-FFF2-40B4-BE49-F238E27FC236}">
              <a16:creationId xmlns:a16="http://schemas.microsoft.com/office/drawing/2014/main" id="{2C0792C8-85FE-23DE-4E51-2451CD537FE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3" name="Text Box 2">
          <a:extLst>
            <a:ext uri="{FF2B5EF4-FFF2-40B4-BE49-F238E27FC236}">
              <a16:creationId xmlns:a16="http://schemas.microsoft.com/office/drawing/2014/main" id="{78A22B5D-12F2-DF58-4959-CA9738897D5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4" name="Text Box 2">
          <a:extLst>
            <a:ext uri="{FF2B5EF4-FFF2-40B4-BE49-F238E27FC236}">
              <a16:creationId xmlns:a16="http://schemas.microsoft.com/office/drawing/2014/main" id="{D8214A95-986E-1FA5-8331-E6EA2197E52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5" name="Text Box 2">
          <a:extLst>
            <a:ext uri="{FF2B5EF4-FFF2-40B4-BE49-F238E27FC236}">
              <a16:creationId xmlns:a16="http://schemas.microsoft.com/office/drawing/2014/main" id="{48142623-7C89-B793-3D8C-0509B33EFF8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6" name="Text Box 2">
          <a:extLst>
            <a:ext uri="{FF2B5EF4-FFF2-40B4-BE49-F238E27FC236}">
              <a16:creationId xmlns:a16="http://schemas.microsoft.com/office/drawing/2014/main" id="{68B1129A-7407-11AE-FFA0-58D972A24D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7" name="Text Box 2">
          <a:extLst>
            <a:ext uri="{FF2B5EF4-FFF2-40B4-BE49-F238E27FC236}">
              <a16:creationId xmlns:a16="http://schemas.microsoft.com/office/drawing/2014/main" id="{4A5CB7DE-FE71-3E62-6DD2-E2A915553A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8" name="Text Box 2">
          <a:extLst>
            <a:ext uri="{FF2B5EF4-FFF2-40B4-BE49-F238E27FC236}">
              <a16:creationId xmlns:a16="http://schemas.microsoft.com/office/drawing/2014/main" id="{9E43A821-B84E-4DE3-A2EF-8370D9A7DDA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69" name="Text Box 2">
          <a:extLst>
            <a:ext uri="{FF2B5EF4-FFF2-40B4-BE49-F238E27FC236}">
              <a16:creationId xmlns:a16="http://schemas.microsoft.com/office/drawing/2014/main" id="{A446CBAD-F137-8A30-68C6-FB4A9404FD4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0" name="Text Box 2">
          <a:extLst>
            <a:ext uri="{FF2B5EF4-FFF2-40B4-BE49-F238E27FC236}">
              <a16:creationId xmlns:a16="http://schemas.microsoft.com/office/drawing/2014/main" id="{ABDE85E2-6AED-A6BA-36B7-0F40A1C640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1" name="Text Box 2">
          <a:extLst>
            <a:ext uri="{FF2B5EF4-FFF2-40B4-BE49-F238E27FC236}">
              <a16:creationId xmlns:a16="http://schemas.microsoft.com/office/drawing/2014/main" id="{F68F1393-0CB2-F6EF-85B0-3AEA6D9D6DF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2" name="Text Box 2">
          <a:extLst>
            <a:ext uri="{FF2B5EF4-FFF2-40B4-BE49-F238E27FC236}">
              <a16:creationId xmlns:a16="http://schemas.microsoft.com/office/drawing/2014/main" id="{F7F61D3A-B8C2-4B42-69D7-1851AB94A4B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3" name="Text Box 2">
          <a:extLst>
            <a:ext uri="{FF2B5EF4-FFF2-40B4-BE49-F238E27FC236}">
              <a16:creationId xmlns:a16="http://schemas.microsoft.com/office/drawing/2014/main" id="{014DEAFB-BDAE-2303-9D16-AF413AA352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4" name="Text Box 2">
          <a:extLst>
            <a:ext uri="{FF2B5EF4-FFF2-40B4-BE49-F238E27FC236}">
              <a16:creationId xmlns:a16="http://schemas.microsoft.com/office/drawing/2014/main" id="{BE189191-9260-7FD9-B42F-61CABE7D731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5" name="Text Box 2">
          <a:extLst>
            <a:ext uri="{FF2B5EF4-FFF2-40B4-BE49-F238E27FC236}">
              <a16:creationId xmlns:a16="http://schemas.microsoft.com/office/drawing/2014/main" id="{46EC2DE8-1F5A-12A3-23F0-E7977F1C987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6" name="Text Box 2">
          <a:extLst>
            <a:ext uri="{FF2B5EF4-FFF2-40B4-BE49-F238E27FC236}">
              <a16:creationId xmlns:a16="http://schemas.microsoft.com/office/drawing/2014/main" id="{80079D4E-B6F4-DD43-2906-F4EDC6C6CD5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7" name="Text Box 2">
          <a:extLst>
            <a:ext uri="{FF2B5EF4-FFF2-40B4-BE49-F238E27FC236}">
              <a16:creationId xmlns:a16="http://schemas.microsoft.com/office/drawing/2014/main" id="{9FF4502E-F8DB-6B06-961F-657386B7241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8" name="Text Box 2">
          <a:extLst>
            <a:ext uri="{FF2B5EF4-FFF2-40B4-BE49-F238E27FC236}">
              <a16:creationId xmlns:a16="http://schemas.microsoft.com/office/drawing/2014/main" id="{D1337B8E-D08F-6CBD-82AF-C022F60A7AD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79" name="Text Box 2">
          <a:extLst>
            <a:ext uri="{FF2B5EF4-FFF2-40B4-BE49-F238E27FC236}">
              <a16:creationId xmlns:a16="http://schemas.microsoft.com/office/drawing/2014/main" id="{2DE2A039-4616-F37C-CED6-1613D7FD563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80" name="Text Box 2">
          <a:extLst>
            <a:ext uri="{FF2B5EF4-FFF2-40B4-BE49-F238E27FC236}">
              <a16:creationId xmlns:a16="http://schemas.microsoft.com/office/drawing/2014/main" id="{CC83005F-26B5-118B-3BAD-FE017E68B8D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81" name="Text Box 2">
          <a:extLst>
            <a:ext uri="{FF2B5EF4-FFF2-40B4-BE49-F238E27FC236}">
              <a16:creationId xmlns:a16="http://schemas.microsoft.com/office/drawing/2014/main" id="{C4069CD2-DF08-E5C9-887C-D7829476157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82" name="Text Box 2">
          <a:extLst>
            <a:ext uri="{FF2B5EF4-FFF2-40B4-BE49-F238E27FC236}">
              <a16:creationId xmlns:a16="http://schemas.microsoft.com/office/drawing/2014/main" id="{D5CAE1F3-59C1-2A54-5DB6-16492920450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83" name="Text Box 2">
          <a:extLst>
            <a:ext uri="{FF2B5EF4-FFF2-40B4-BE49-F238E27FC236}">
              <a16:creationId xmlns:a16="http://schemas.microsoft.com/office/drawing/2014/main" id="{B620921A-C6CC-FC60-7860-ED5E8F10B7F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784" name="Text Box 2">
          <a:extLst>
            <a:ext uri="{FF2B5EF4-FFF2-40B4-BE49-F238E27FC236}">
              <a16:creationId xmlns:a16="http://schemas.microsoft.com/office/drawing/2014/main" id="{F0FF5C3D-28B5-14D3-B3A8-A35C5D0214C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85" name="Text Box 2">
          <a:extLst>
            <a:ext uri="{FF2B5EF4-FFF2-40B4-BE49-F238E27FC236}">
              <a16:creationId xmlns:a16="http://schemas.microsoft.com/office/drawing/2014/main" id="{0FDA83CA-1B3C-AECA-6936-5F8493D82C5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86" name="Text Box 2">
          <a:extLst>
            <a:ext uri="{FF2B5EF4-FFF2-40B4-BE49-F238E27FC236}">
              <a16:creationId xmlns:a16="http://schemas.microsoft.com/office/drawing/2014/main" id="{8460CE36-729C-FEAB-6ACA-FC04FA011DB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87" name="Text Box 2">
          <a:extLst>
            <a:ext uri="{FF2B5EF4-FFF2-40B4-BE49-F238E27FC236}">
              <a16:creationId xmlns:a16="http://schemas.microsoft.com/office/drawing/2014/main" id="{453C3B2D-C0DD-A89E-D021-09474DD0255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88" name="Text Box 2">
          <a:extLst>
            <a:ext uri="{FF2B5EF4-FFF2-40B4-BE49-F238E27FC236}">
              <a16:creationId xmlns:a16="http://schemas.microsoft.com/office/drawing/2014/main" id="{CC147593-1E3C-7589-0B69-95BE37A7FE6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89" name="Text Box 2">
          <a:extLst>
            <a:ext uri="{FF2B5EF4-FFF2-40B4-BE49-F238E27FC236}">
              <a16:creationId xmlns:a16="http://schemas.microsoft.com/office/drawing/2014/main" id="{D7750516-316B-323B-69A6-B0A24DBAA60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0" name="Text Box 2">
          <a:extLst>
            <a:ext uri="{FF2B5EF4-FFF2-40B4-BE49-F238E27FC236}">
              <a16:creationId xmlns:a16="http://schemas.microsoft.com/office/drawing/2014/main" id="{765D8124-70C2-13A1-57DB-8B360CB705F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1" name="Text Box 2">
          <a:extLst>
            <a:ext uri="{FF2B5EF4-FFF2-40B4-BE49-F238E27FC236}">
              <a16:creationId xmlns:a16="http://schemas.microsoft.com/office/drawing/2014/main" id="{E1F1E6FE-C799-6FBA-8D4F-9D2B3ACDDE5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2" name="Text Box 2">
          <a:extLst>
            <a:ext uri="{FF2B5EF4-FFF2-40B4-BE49-F238E27FC236}">
              <a16:creationId xmlns:a16="http://schemas.microsoft.com/office/drawing/2014/main" id="{13AF4707-BD31-5E4E-734C-78C87AB165C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3" name="Text Box 2">
          <a:extLst>
            <a:ext uri="{FF2B5EF4-FFF2-40B4-BE49-F238E27FC236}">
              <a16:creationId xmlns:a16="http://schemas.microsoft.com/office/drawing/2014/main" id="{C47FB593-B580-B4CB-859C-5B70719DAB1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4" name="Text Box 2">
          <a:extLst>
            <a:ext uri="{FF2B5EF4-FFF2-40B4-BE49-F238E27FC236}">
              <a16:creationId xmlns:a16="http://schemas.microsoft.com/office/drawing/2014/main" id="{1BE23FF4-184A-97D4-7E60-CDFEF923EA7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5" name="Text Box 2">
          <a:extLst>
            <a:ext uri="{FF2B5EF4-FFF2-40B4-BE49-F238E27FC236}">
              <a16:creationId xmlns:a16="http://schemas.microsoft.com/office/drawing/2014/main" id="{C879971B-B7CC-3983-3650-1C4158336FD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6" name="Text Box 2">
          <a:extLst>
            <a:ext uri="{FF2B5EF4-FFF2-40B4-BE49-F238E27FC236}">
              <a16:creationId xmlns:a16="http://schemas.microsoft.com/office/drawing/2014/main" id="{1CAB75C8-D930-C5F9-EC54-86B6367FB90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7" name="Text Box 2">
          <a:extLst>
            <a:ext uri="{FF2B5EF4-FFF2-40B4-BE49-F238E27FC236}">
              <a16:creationId xmlns:a16="http://schemas.microsoft.com/office/drawing/2014/main" id="{EBB921CD-27CC-4EA6-99ED-A879E4A2566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8" name="Text Box 2">
          <a:extLst>
            <a:ext uri="{FF2B5EF4-FFF2-40B4-BE49-F238E27FC236}">
              <a16:creationId xmlns:a16="http://schemas.microsoft.com/office/drawing/2014/main" id="{C9C1AF69-ABDD-9CC5-7D08-69B8BB40155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799" name="Text Box 2">
          <a:extLst>
            <a:ext uri="{FF2B5EF4-FFF2-40B4-BE49-F238E27FC236}">
              <a16:creationId xmlns:a16="http://schemas.microsoft.com/office/drawing/2014/main" id="{408723C5-D16C-BAF5-78A8-22C17553A7B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0" name="Text Box 2">
          <a:extLst>
            <a:ext uri="{FF2B5EF4-FFF2-40B4-BE49-F238E27FC236}">
              <a16:creationId xmlns:a16="http://schemas.microsoft.com/office/drawing/2014/main" id="{CDFCB138-C26F-52D4-DD09-DED64E4A914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1" name="Text Box 2">
          <a:extLst>
            <a:ext uri="{FF2B5EF4-FFF2-40B4-BE49-F238E27FC236}">
              <a16:creationId xmlns:a16="http://schemas.microsoft.com/office/drawing/2014/main" id="{FC926C27-A2E2-C4DC-BBFB-B6C84C55BA1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2" name="Text Box 2">
          <a:extLst>
            <a:ext uri="{FF2B5EF4-FFF2-40B4-BE49-F238E27FC236}">
              <a16:creationId xmlns:a16="http://schemas.microsoft.com/office/drawing/2014/main" id="{B94575BA-3B8F-567D-2CFF-953568F456F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3" name="Text Box 2">
          <a:extLst>
            <a:ext uri="{FF2B5EF4-FFF2-40B4-BE49-F238E27FC236}">
              <a16:creationId xmlns:a16="http://schemas.microsoft.com/office/drawing/2014/main" id="{7D038B6A-9A92-A3D2-C89D-17CCBA5EEF4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4" name="Text Box 2">
          <a:extLst>
            <a:ext uri="{FF2B5EF4-FFF2-40B4-BE49-F238E27FC236}">
              <a16:creationId xmlns:a16="http://schemas.microsoft.com/office/drawing/2014/main" id="{4D886C4A-6CA3-C92C-CB69-7CB8DADD7B9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5" name="Text Box 2">
          <a:extLst>
            <a:ext uri="{FF2B5EF4-FFF2-40B4-BE49-F238E27FC236}">
              <a16:creationId xmlns:a16="http://schemas.microsoft.com/office/drawing/2014/main" id="{B90EA309-016C-01D2-4CB3-47002DDDD56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6" name="Text Box 2">
          <a:extLst>
            <a:ext uri="{FF2B5EF4-FFF2-40B4-BE49-F238E27FC236}">
              <a16:creationId xmlns:a16="http://schemas.microsoft.com/office/drawing/2014/main" id="{3B0517E1-1C53-7D57-BC3C-07A312F8C38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7" name="Text Box 2">
          <a:extLst>
            <a:ext uri="{FF2B5EF4-FFF2-40B4-BE49-F238E27FC236}">
              <a16:creationId xmlns:a16="http://schemas.microsoft.com/office/drawing/2014/main" id="{C03F912F-85FB-E196-26EB-9C2B259B31F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8" name="Text Box 2">
          <a:extLst>
            <a:ext uri="{FF2B5EF4-FFF2-40B4-BE49-F238E27FC236}">
              <a16:creationId xmlns:a16="http://schemas.microsoft.com/office/drawing/2014/main" id="{D6D109C3-91EC-64DC-3ABB-072F3DF8427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09" name="Text Box 2">
          <a:extLst>
            <a:ext uri="{FF2B5EF4-FFF2-40B4-BE49-F238E27FC236}">
              <a16:creationId xmlns:a16="http://schemas.microsoft.com/office/drawing/2014/main" id="{AB76CBB0-1B2D-5F9B-6831-8A7F5CD50FE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0" name="Text Box 2">
          <a:extLst>
            <a:ext uri="{FF2B5EF4-FFF2-40B4-BE49-F238E27FC236}">
              <a16:creationId xmlns:a16="http://schemas.microsoft.com/office/drawing/2014/main" id="{1AE44537-7590-6BF0-FBF4-A5EB08F955F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1" name="Text Box 2">
          <a:extLst>
            <a:ext uri="{FF2B5EF4-FFF2-40B4-BE49-F238E27FC236}">
              <a16:creationId xmlns:a16="http://schemas.microsoft.com/office/drawing/2014/main" id="{2CDB07F7-C104-5F1C-EDE7-3C4E9BC73C1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2" name="Text Box 2">
          <a:extLst>
            <a:ext uri="{FF2B5EF4-FFF2-40B4-BE49-F238E27FC236}">
              <a16:creationId xmlns:a16="http://schemas.microsoft.com/office/drawing/2014/main" id="{569BB42C-438E-3290-2CD1-C38366A158F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3" name="Text Box 2">
          <a:extLst>
            <a:ext uri="{FF2B5EF4-FFF2-40B4-BE49-F238E27FC236}">
              <a16:creationId xmlns:a16="http://schemas.microsoft.com/office/drawing/2014/main" id="{1694A1AD-4390-6569-F5A7-83A4634C45A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4" name="Text Box 2">
          <a:extLst>
            <a:ext uri="{FF2B5EF4-FFF2-40B4-BE49-F238E27FC236}">
              <a16:creationId xmlns:a16="http://schemas.microsoft.com/office/drawing/2014/main" id="{3C5BAA3F-2CC0-4140-476D-6B775A0F633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5" name="Text Box 2">
          <a:extLst>
            <a:ext uri="{FF2B5EF4-FFF2-40B4-BE49-F238E27FC236}">
              <a16:creationId xmlns:a16="http://schemas.microsoft.com/office/drawing/2014/main" id="{A7577F75-57B1-200F-4099-28303A3DFFA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6" name="Text Box 2">
          <a:extLst>
            <a:ext uri="{FF2B5EF4-FFF2-40B4-BE49-F238E27FC236}">
              <a16:creationId xmlns:a16="http://schemas.microsoft.com/office/drawing/2014/main" id="{A5C5941C-8855-E863-CA66-02F735F16BD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7" name="Text Box 2">
          <a:extLst>
            <a:ext uri="{FF2B5EF4-FFF2-40B4-BE49-F238E27FC236}">
              <a16:creationId xmlns:a16="http://schemas.microsoft.com/office/drawing/2014/main" id="{F9A999CB-0448-B4F9-15B8-6584E553DBB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8" name="Text Box 2">
          <a:extLst>
            <a:ext uri="{FF2B5EF4-FFF2-40B4-BE49-F238E27FC236}">
              <a16:creationId xmlns:a16="http://schemas.microsoft.com/office/drawing/2014/main" id="{37BC6711-1954-08BF-A311-0E9A8322F8C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19" name="Text Box 2">
          <a:extLst>
            <a:ext uri="{FF2B5EF4-FFF2-40B4-BE49-F238E27FC236}">
              <a16:creationId xmlns:a16="http://schemas.microsoft.com/office/drawing/2014/main" id="{6049331D-F674-0498-8F55-1CDFF8C57E3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0" name="Text Box 2">
          <a:extLst>
            <a:ext uri="{FF2B5EF4-FFF2-40B4-BE49-F238E27FC236}">
              <a16:creationId xmlns:a16="http://schemas.microsoft.com/office/drawing/2014/main" id="{0D1259DF-1F89-84F5-A6A2-03E222AF72D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1" name="Text Box 2">
          <a:extLst>
            <a:ext uri="{FF2B5EF4-FFF2-40B4-BE49-F238E27FC236}">
              <a16:creationId xmlns:a16="http://schemas.microsoft.com/office/drawing/2014/main" id="{F8F41676-38CC-822B-E462-A748B64260A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2" name="Text Box 2">
          <a:extLst>
            <a:ext uri="{FF2B5EF4-FFF2-40B4-BE49-F238E27FC236}">
              <a16:creationId xmlns:a16="http://schemas.microsoft.com/office/drawing/2014/main" id="{4B2C5E73-D73C-5BAB-2CA2-59A3BF31D7F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3" name="Text Box 2">
          <a:extLst>
            <a:ext uri="{FF2B5EF4-FFF2-40B4-BE49-F238E27FC236}">
              <a16:creationId xmlns:a16="http://schemas.microsoft.com/office/drawing/2014/main" id="{B36A2EBE-8949-DC95-276E-819A9947DDD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4" name="Text Box 2">
          <a:extLst>
            <a:ext uri="{FF2B5EF4-FFF2-40B4-BE49-F238E27FC236}">
              <a16:creationId xmlns:a16="http://schemas.microsoft.com/office/drawing/2014/main" id="{994F46B9-81C3-499B-84F2-7F10C86FF02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5" name="Text Box 2">
          <a:extLst>
            <a:ext uri="{FF2B5EF4-FFF2-40B4-BE49-F238E27FC236}">
              <a16:creationId xmlns:a16="http://schemas.microsoft.com/office/drawing/2014/main" id="{1376AF78-4CAB-0BE2-8426-5D26EAA8ADA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6" name="Text Box 2">
          <a:extLst>
            <a:ext uri="{FF2B5EF4-FFF2-40B4-BE49-F238E27FC236}">
              <a16:creationId xmlns:a16="http://schemas.microsoft.com/office/drawing/2014/main" id="{95B5391D-CCD3-0E0E-6B80-63839F1B398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7" name="Text Box 2">
          <a:extLst>
            <a:ext uri="{FF2B5EF4-FFF2-40B4-BE49-F238E27FC236}">
              <a16:creationId xmlns:a16="http://schemas.microsoft.com/office/drawing/2014/main" id="{0533AB8C-F43E-4113-21DB-C7B2E326A38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8" name="Text Box 2">
          <a:extLst>
            <a:ext uri="{FF2B5EF4-FFF2-40B4-BE49-F238E27FC236}">
              <a16:creationId xmlns:a16="http://schemas.microsoft.com/office/drawing/2014/main" id="{9EF8964D-C248-1A46-E060-31ABABED343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29" name="Text Box 2">
          <a:extLst>
            <a:ext uri="{FF2B5EF4-FFF2-40B4-BE49-F238E27FC236}">
              <a16:creationId xmlns:a16="http://schemas.microsoft.com/office/drawing/2014/main" id="{C1CD8C43-4D03-9D40-E8CF-8880199B991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0" name="Text Box 2">
          <a:extLst>
            <a:ext uri="{FF2B5EF4-FFF2-40B4-BE49-F238E27FC236}">
              <a16:creationId xmlns:a16="http://schemas.microsoft.com/office/drawing/2014/main" id="{2A0FC890-1E3F-11DF-6C0C-43B5301F059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1" name="Text Box 2">
          <a:extLst>
            <a:ext uri="{FF2B5EF4-FFF2-40B4-BE49-F238E27FC236}">
              <a16:creationId xmlns:a16="http://schemas.microsoft.com/office/drawing/2014/main" id="{5AD67F21-4C96-500A-BE73-1F3775F5D43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2" name="Text Box 2">
          <a:extLst>
            <a:ext uri="{FF2B5EF4-FFF2-40B4-BE49-F238E27FC236}">
              <a16:creationId xmlns:a16="http://schemas.microsoft.com/office/drawing/2014/main" id="{A4685A9A-C5D8-C7E4-32AD-FE904E51A50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3" name="Text Box 2">
          <a:extLst>
            <a:ext uri="{FF2B5EF4-FFF2-40B4-BE49-F238E27FC236}">
              <a16:creationId xmlns:a16="http://schemas.microsoft.com/office/drawing/2014/main" id="{7741CD41-2E4F-6759-3DE7-4E20C0C69A9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4" name="Text Box 2">
          <a:extLst>
            <a:ext uri="{FF2B5EF4-FFF2-40B4-BE49-F238E27FC236}">
              <a16:creationId xmlns:a16="http://schemas.microsoft.com/office/drawing/2014/main" id="{D166D40E-333A-936A-9C17-C0E6BA9324C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5" name="Text Box 2">
          <a:extLst>
            <a:ext uri="{FF2B5EF4-FFF2-40B4-BE49-F238E27FC236}">
              <a16:creationId xmlns:a16="http://schemas.microsoft.com/office/drawing/2014/main" id="{34DE0E2C-E864-84EA-F140-8A549C4D649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6" name="Text Box 2">
          <a:extLst>
            <a:ext uri="{FF2B5EF4-FFF2-40B4-BE49-F238E27FC236}">
              <a16:creationId xmlns:a16="http://schemas.microsoft.com/office/drawing/2014/main" id="{59C063CC-C55D-3780-66FB-C1F9AD7AA8D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7" name="Text Box 2">
          <a:extLst>
            <a:ext uri="{FF2B5EF4-FFF2-40B4-BE49-F238E27FC236}">
              <a16:creationId xmlns:a16="http://schemas.microsoft.com/office/drawing/2014/main" id="{6826A086-ACD2-032C-E4CD-542DCB8C9F5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8" name="Text Box 2">
          <a:extLst>
            <a:ext uri="{FF2B5EF4-FFF2-40B4-BE49-F238E27FC236}">
              <a16:creationId xmlns:a16="http://schemas.microsoft.com/office/drawing/2014/main" id="{C9A699D6-E29E-E485-A22F-82429BFD942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39" name="Text Box 2">
          <a:extLst>
            <a:ext uri="{FF2B5EF4-FFF2-40B4-BE49-F238E27FC236}">
              <a16:creationId xmlns:a16="http://schemas.microsoft.com/office/drawing/2014/main" id="{0B447CFA-5584-FF45-6737-6FB209B634C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0" name="Text Box 2">
          <a:extLst>
            <a:ext uri="{FF2B5EF4-FFF2-40B4-BE49-F238E27FC236}">
              <a16:creationId xmlns:a16="http://schemas.microsoft.com/office/drawing/2014/main" id="{A91A41FD-7444-2E2F-1897-827D8022F27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1" name="Text Box 2">
          <a:extLst>
            <a:ext uri="{FF2B5EF4-FFF2-40B4-BE49-F238E27FC236}">
              <a16:creationId xmlns:a16="http://schemas.microsoft.com/office/drawing/2014/main" id="{C224330C-19B1-10F9-38A1-C54EF03AEA3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2" name="Text Box 2">
          <a:extLst>
            <a:ext uri="{FF2B5EF4-FFF2-40B4-BE49-F238E27FC236}">
              <a16:creationId xmlns:a16="http://schemas.microsoft.com/office/drawing/2014/main" id="{B2B2204D-6ACA-3286-BCFD-2316B45ACC5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3" name="Text Box 2">
          <a:extLst>
            <a:ext uri="{FF2B5EF4-FFF2-40B4-BE49-F238E27FC236}">
              <a16:creationId xmlns:a16="http://schemas.microsoft.com/office/drawing/2014/main" id="{DA44EFB3-FF7C-E1FE-A96B-5B9427D42AF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4" name="Text Box 2">
          <a:extLst>
            <a:ext uri="{FF2B5EF4-FFF2-40B4-BE49-F238E27FC236}">
              <a16:creationId xmlns:a16="http://schemas.microsoft.com/office/drawing/2014/main" id="{2133D6FC-2A6A-EB54-FAAD-BE77A63BFEB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5" name="Text Box 2">
          <a:extLst>
            <a:ext uri="{FF2B5EF4-FFF2-40B4-BE49-F238E27FC236}">
              <a16:creationId xmlns:a16="http://schemas.microsoft.com/office/drawing/2014/main" id="{D50A4ABA-CFA9-85BA-A660-F2820BDE790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6" name="Text Box 2">
          <a:extLst>
            <a:ext uri="{FF2B5EF4-FFF2-40B4-BE49-F238E27FC236}">
              <a16:creationId xmlns:a16="http://schemas.microsoft.com/office/drawing/2014/main" id="{91557200-E99B-D2D1-B777-CFC97AC9299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7" name="Text Box 2">
          <a:extLst>
            <a:ext uri="{FF2B5EF4-FFF2-40B4-BE49-F238E27FC236}">
              <a16:creationId xmlns:a16="http://schemas.microsoft.com/office/drawing/2014/main" id="{7C194A8B-1F8A-5831-C9F1-7C47DA9F78E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8" name="Text Box 2">
          <a:extLst>
            <a:ext uri="{FF2B5EF4-FFF2-40B4-BE49-F238E27FC236}">
              <a16:creationId xmlns:a16="http://schemas.microsoft.com/office/drawing/2014/main" id="{215F6DEE-7273-4F38-28DE-BE6FD772BCB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49" name="Text Box 2">
          <a:extLst>
            <a:ext uri="{FF2B5EF4-FFF2-40B4-BE49-F238E27FC236}">
              <a16:creationId xmlns:a16="http://schemas.microsoft.com/office/drawing/2014/main" id="{4E54B55A-25A5-1BDF-E536-F894ABEA4B9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0" name="Text Box 2">
          <a:extLst>
            <a:ext uri="{FF2B5EF4-FFF2-40B4-BE49-F238E27FC236}">
              <a16:creationId xmlns:a16="http://schemas.microsoft.com/office/drawing/2014/main" id="{F0E2C908-DD59-0AB4-7335-651BEFCA09B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1" name="Text Box 2">
          <a:extLst>
            <a:ext uri="{FF2B5EF4-FFF2-40B4-BE49-F238E27FC236}">
              <a16:creationId xmlns:a16="http://schemas.microsoft.com/office/drawing/2014/main" id="{6CEA9DCC-F9E5-7705-AADF-093662F99C2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2" name="Text Box 2">
          <a:extLst>
            <a:ext uri="{FF2B5EF4-FFF2-40B4-BE49-F238E27FC236}">
              <a16:creationId xmlns:a16="http://schemas.microsoft.com/office/drawing/2014/main" id="{14A6E42D-8774-421F-F87E-A605911C254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3" name="Text Box 2">
          <a:extLst>
            <a:ext uri="{FF2B5EF4-FFF2-40B4-BE49-F238E27FC236}">
              <a16:creationId xmlns:a16="http://schemas.microsoft.com/office/drawing/2014/main" id="{FC063B22-C7EE-C864-C644-146E0993B2C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4" name="Text Box 2">
          <a:extLst>
            <a:ext uri="{FF2B5EF4-FFF2-40B4-BE49-F238E27FC236}">
              <a16:creationId xmlns:a16="http://schemas.microsoft.com/office/drawing/2014/main" id="{2FF5C34E-4B20-A1C6-62E4-F4DBD4E8411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5" name="Text Box 2">
          <a:extLst>
            <a:ext uri="{FF2B5EF4-FFF2-40B4-BE49-F238E27FC236}">
              <a16:creationId xmlns:a16="http://schemas.microsoft.com/office/drawing/2014/main" id="{A2ADB53B-AF41-6C86-C9AC-6BBB6B26AD4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6" name="Text Box 2">
          <a:extLst>
            <a:ext uri="{FF2B5EF4-FFF2-40B4-BE49-F238E27FC236}">
              <a16:creationId xmlns:a16="http://schemas.microsoft.com/office/drawing/2014/main" id="{923E977A-3605-FD12-365D-174ABC9260C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7" name="Text Box 2">
          <a:extLst>
            <a:ext uri="{FF2B5EF4-FFF2-40B4-BE49-F238E27FC236}">
              <a16:creationId xmlns:a16="http://schemas.microsoft.com/office/drawing/2014/main" id="{1E22E8D8-823F-93E5-D4DC-CA7BAE46561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8" name="Text Box 2">
          <a:extLst>
            <a:ext uri="{FF2B5EF4-FFF2-40B4-BE49-F238E27FC236}">
              <a16:creationId xmlns:a16="http://schemas.microsoft.com/office/drawing/2014/main" id="{B87E27B1-CB24-6D92-2E1C-67B69A2E182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59" name="Text Box 2">
          <a:extLst>
            <a:ext uri="{FF2B5EF4-FFF2-40B4-BE49-F238E27FC236}">
              <a16:creationId xmlns:a16="http://schemas.microsoft.com/office/drawing/2014/main" id="{B23409B1-6113-3804-476A-74F1CABE082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0" name="Text Box 2">
          <a:extLst>
            <a:ext uri="{FF2B5EF4-FFF2-40B4-BE49-F238E27FC236}">
              <a16:creationId xmlns:a16="http://schemas.microsoft.com/office/drawing/2014/main" id="{C6606882-3F04-7329-24E7-5CF22AEDBFC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1" name="Text Box 2">
          <a:extLst>
            <a:ext uri="{FF2B5EF4-FFF2-40B4-BE49-F238E27FC236}">
              <a16:creationId xmlns:a16="http://schemas.microsoft.com/office/drawing/2014/main" id="{93200809-F973-59CA-5BE8-2A6EA30BF35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2" name="Text Box 2">
          <a:extLst>
            <a:ext uri="{FF2B5EF4-FFF2-40B4-BE49-F238E27FC236}">
              <a16:creationId xmlns:a16="http://schemas.microsoft.com/office/drawing/2014/main" id="{C2290A10-A714-BABC-42A5-2F2811BBC8A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3" name="Text Box 2">
          <a:extLst>
            <a:ext uri="{FF2B5EF4-FFF2-40B4-BE49-F238E27FC236}">
              <a16:creationId xmlns:a16="http://schemas.microsoft.com/office/drawing/2014/main" id="{3F8DB82F-BE4D-CD49-B7F0-D13CB3F6E07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4" name="Text Box 2">
          <a:extLst>
            <a:ext uri="{FF2B5EF4-FFF2-40B4-BE49-F238E27FC236}">
              <a16:creationId xmlns:a16="http://schemas.microsoft.com/office/drawing/2014/main" id="{2C4BFE95-8DA5-48A8-1727-A6928A8DB92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5" name="Text Box 2">
          <a:extLst>
            <a:ext uri="{FF2B5EF4-FFF2-40B4-BE49-F238E27FC236}">
              <a16:creationId xmlns:a16="http://schemas.microsoft.com/office/drawing/2014/main" id="{12F5FF2B-BB4A-00CF-B3EB-4DF09FC3AAA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6" name="Text Box 2">
          <a:extLst>
            <a:ext uri="{FF2B5EF4-FFF2-40B4-BE49-F238E27FC236}">
              <a16:creationId xmlns:a16="http://schemas.microsoft.com/office/drawing/2014/main" id="{D5CB26FC-4459-106E-8EB6-1E55BDC3520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7" name="Text Box 2">
          <a:extLst>
            <a:ext uri="{FF2B5EF4-FFF2-40B4-BE49-F238E27FC236}">
              <a16:creationId xmlns:a16="http://schemas.microsoft.com/office/drawing/2014/main" id="{8652B369-4ED5-A620-DB2A-54F6CA2B957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8" name="Text Box 2">
          <a:extLst>
            <a:ext uri="{FF2B5EF4-FFF2-40B4-BE49-F238E27FC236}">
              <a16:creationId xmlns:a16="http://schemas.microsoft.com/office/drawing/2014/main" id="{D6CABA32-B9AC-6F34-3C80-D416EF2DDE8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69" name="Text Box 2">
          <a:extLst>
            <a:ext uri="{FF2B5EF4-FFF2-40B4-BE49-F238E27FC236}">
              <a16:creationId xmlns:a16="http://schemas.microsoft.com/office/drawing/2014/main" id="{18906063-4EF1-F378-ED79-D4CFC60F3EC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0" name="Text Box 2">
          <a:extLst>
            <a:ext uri="{FF2B5EF4-FFF2-40B4-BE49-F238E27FC236}">
              <a16:creationId xmlns:a16="http://schemas.microsoft.com/office/drawing/2014/main" id="{369FD72A-A8F2-807E-BA14-8B9AF4ACA89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1" name="Text Box 2">
          <a:extLst>
            <a:ext uri="{FF2B5EF4-FFF2-40B4-BE49-F238E27FC236}">
              <a16:creationId xmlns:a16="http://schemas.microsoft.com/office/drawing/2014/main" id="{0288E477-3454-3E16-8A48-8FDF56BB3F0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2" name="Text Box 2">
          <a:extLst>
            <a:ext uri="{FF2B5EF4-FFF2-40B4-BE49-F238E27FC236}">
              <a16:creationId xmlns:a16="http://schemas.microsoft.com/office/drawing/2014/main" id="{07842939-A9D8-9445-400B-F87120F8997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3" name="Text Box 2">
          <a:extLst>
            <a:ext uri="{FF2B5EF4-FFF2-40B4-BE49-F238E27FC236}">
              <a16:creationId xmlns:a16="http://schemas.microsoft.com/office/drawing/2014/main" id="{2A2480E0-DAC9-6891-0D02-6A0585501D1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4" name="Text Box 2">
          <a:extLst>
            <a:ext uri="{FF2B5EF4-FFF2-40B4-BE49-F238E27FC236}">
              <a16:creationId xmlns:a16="http://schemas.microsoft.com/office/drawing/2014/main" id="{D613A2D8-87FD-E2A9-AF03-124ADC870AE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5" name="Text Box 2">
          <a:extLst>
            <a:ext uri="{FF2B5EF4-FFF2-40B4-BE49-F238E27FC236}">
              <a16:creationId xmlns:a16="http://schemas.microsoft.com/office/drawing/2014/main" id="{410FE977-A2EC-689A-E806-E4098A56122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6" name="Text Box 2">
          <a:extLst>
            <a:ext uri="{FF2B5EF4-FFF2-40B4-BE49-F238E27FC236}">
              <a16:creationId xmlns:a16="http://schemas.microsoft.com/office/drawing/2014/main" id="{E42BF2B5-14AD-C7D3-D868-C3D676D5CB3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7" name="Text Box 2">
          <a:extLst>
            <a:ext uri="{FF2B5EF4-FFF2-40B4-BE49-F238E27FC236}">
              <a16:creationId xmlns:a16="http://schemas.microsoft.com/office/drawing/2014/main" id="{91A4867D-72F2-EC62-7570-EB71AA12F1D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8" name="Text Box 2">
          <a:extLst>
            <a:ext uri="{FF2B5EF4-FFF2-40B4-BE49-F238E27FC236}">
              <a16:creationId xmlns:a16="http://schemas.microsoft.com/office/drawing/2014/main" id="{F4CF1457-6E4F-16B8-FD16-7B57A01F31A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79" name="Text Box 2">
          <a:extLst>
            <a:ext uri="{FF2B5EF4-FFF2-40B4-BE49-F238E27FC236}">
              <a16:creationId xmlns:a16="http://schemas.microsoft.com/office/drawing/2014/main" id="{BEC74100-C7F8-88BA-4B6F-F8AC5FE5ACB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0" name="Text Box 2">
          <a:extLst>
            <a:ext uri="{FF2B5EF4-FFF2-40B4-BE49-F238E27FC236}">
              <a16:creationId xmlns:a16="http://schemas.microsoft.com/office/drawing/2014/main" id="{DF8E0F26-6D07-E3D6-CF6B-2CE86638031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1" name="Text Box 2">
          <a:extLst>
            <a:ext uri="{FF2B5EF4-FFF2-40B4-BE49-F238E27FC236}">
              <a16:creationId xmlns:a16="http://schemas.microsoft.com/office/drawing/2014/main" id="{87BF090C-A48D-BCBC-D151-6BB3C5E25BA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2" name="Text Box 2">
          <a:extLst>
            <a:ext uri="{FF2B5EF4-FFF2-40B4-BE49-F238E27FC236}">
              <a16:creationId xmlns:a16="http://schemas.microsoft.com/office/drawing/2014/main" id="{87B4FBB1-24F5-94BC-1F55-855681BC3E6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3" name="Text Box 2">
          <a:extLst>
            <a:ext uri="{FF2B5EF4-FFF2-40B4-BE49-F238E27FC236}">
              <a16:creationId xmlns:a16="http://schemas.microsoft.com/office/drawing/2014/main" id="{5996EFFF-1FFA-176C-A3DB-A61837C2AB7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4" name="Text Box 2">
          <a:extLst>
            <a:ext uri="{FF2B5EF4-FFF2-40B4-BE49-F238E27FC236}">
              <a16:creationId xmlns:a16="http://schemas.microsoft.com/office/drawing/2014/main" id="{D18487D7-41E4-8FEB-C896-1747CD92095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5" name="Text Box 2">
          <a:extLst>
            <a:ext uri="{FF2B5EF4-FFF2-40B4-BE49-F238E27FC236}">
              <a16:creationId xmlns:a16="http://schemas.microsoft.com/office/drawing/2014/main" id="{E553941A-918A-2E32-A3C7-95D394BF4FD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6" name="Text Box 2">
          <a:extLst>
            <a:ext uri="{FF2B5EF4-FFF2-40B4-BE49-F238E27FC236}">
              <a16:creationId xmlns:a16="http://schemas.microsoft.com/office/drawing/2014/main" id="{AAD0BF0E-5158-F4FF-4F58-D1F46C39B0F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7" name="Text Box 2">
          <a:extLst>
            <a:ext uri="{FF2B5EF4-FFF2-40B4-BE49-F238E27FC236}">
              <a16:creationId xmlns:a16="http://schemas.microsoft.com/office/drawing/2014/main" id="{7E5B0F7C-0E39-F756-3E00-EC8933D2FAF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8" name="Text Box 2">
          <a:extLst>
            <a:ext uri="{FF2B5EF4-FFF2-40B4-BE49-F238E27FC236}">
              <a16:creationId xmlns:a16="http://schemas.microsoft.com/office/drawing/2014/main" id="{C4F4A66F-A464-B622-6CC0-C734E936AA1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89" name="Text Box 2">
          <a:extLst>
            <a:ext uri="{FF2B5EF4-FFF2-40B4-BE49-F238E27FC236}">
              <a16:creationId xmlns:a16="http://schemas.microsoft.com/office/drawing/2014/main" id="{AC015CBB-755C-0572-D823-FF8C2DE4097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0" name="Text Box 2">
          <a:extLst>
            <a:ext uri="{FF2B5EF4-FFF2-40B4-BE49-F238E27FC236}">
              <a16:creationId xmlns:a16="http://schemas.microsoft.com/office/drawing/2014/main" id="{7FD25495-D7CB-1A37-6216-2C412390907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1" name="Text Box 2">
          <a:extLst>
            <a:ext uri="{FF2B5EF4-FFF2-40B4-BE49-F238E27FC236}">
              <a16:creationId xmlns:a16="http://schemas.microsoft.com/office/drawing/2014/main" id="{4A7C469C-3711-6E2F-895B-493AEAC3B23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2" name="Text Box 2">
          <a:extLst>
            <a:ext uri="{FF2B5EF4-FFF2-40B4-BE49-F238E27FC236}">
              <a16:creationId xmlns:a16="http://schemas.microsoft.com/office/drawing/2014/main" id="{17CCC19C-8C9F-4ED4-A26D-3EC7170F4C8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3" name="Text Box 2">
          <a:extLst>
            <a:ext uri="{FF2B5EF4-FFF2-40B4-BE49-F238E27FC236}">
              <a16:creationId xmlns:a16="http://schemas.microsoft.com/office/drawing/2014/main" id="{51F4C45B-9EED-F3EF-AEE8-B128AC05A05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4" name="Text Box 2">
          <a:extLst>
            <a:ext uri="{FF2B5EF4-FFF2-40B4-BE49-F238E27FC236}">
              <a16:creationId xmlns:a16="http://schemas.microsoft.com/office/drawing/2014/main" id="{495185F9-CB22-BBC2-D3FB-A12143EEA5E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5" name="Text Box 2">
          <a:extLst>
            <a:ext uri="{FF2B5EF4-FFF2-40B4-BE49-F238E27FC236}">
              <a16:creationId xmlns:a16="http://schemas.microsoft.com/office/drawing/2014/main" id="{FB1B03FB-CC0F-93FB-2B1D-3D01F8053ED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6" name="Text Box 2">
          <a:extLst>
            <a:ext uri="{FF2B5EF4-FFF2-40B4-BE49-F238E27FC236}">
              <a16:creationId xmlns:a16="http://schemas.microsoft.com/office/drawing/2014/main" id="{7951EACB-CA17-0AF8-CFE9-FB35B43CF0A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7" name="Text Box 2">
          <a:extLst>
            <a:ext uri="{FF2B5EF4-FFF2-40B4-BE49-F238E27FC236}">
              <a16:creationId xmlns:a16="http://schemas.microsoft.com/office/drawing/2014/main" id="{C73C079B-D033-61FB-A0DB-893C117AEDC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8" name="Text Box 2">
          <a:extLst>
            <a:ext uri="{FF2B5EF4-FFF2-40B4-BE49-F238E27FC236}">
              <a16:creationId xmlns:a16="http://schemas.microsoft.com/office/drawing/2014/main" id="{AA914D4E-BB30-E6F0-8A2A-A308C413F6C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899" name="Text Box 2">
          <a:extLst>
            <a:ext uri="{FF2B5EF4-FFF2-40B4-BE49-F238E27FC236}">
              <a16:creationId xmlns:a16="http://schemas.microsoft.com/office/drawing/2014/main" id="{767649D8-A8AD-4C36-92A2-26D50B214D5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0" name="Text Box 2">
          <a:extLst>
            <a:ext uri="{FF2B5EF4-FFF2-40B4-BE49-F238E27FC236}">
              <a16:creationId xmlns:a16="http://schemas.microsoft.com/office/drawing/2014/main" id="{B4714357-8E56-ECAA-64FB-2131EDD73A1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1" name="Text Box 2">
          <a:extLst>
            <a:ext uri="{FF2B5EF4-FFF2-40B4-BE49-F238E27FC236}">
              <a16:creationId xmlns:a16="http://schemas.microsoft.com/office/drawing/2014/main" id="{D0675C25-084B-9AE5-CBF6-2B2A732FC08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2" name="Text Box 2">
          <a:extLst>
            <a:ext uri="{FF2B5EF4-FFF2-40B4-BE49-F238E27FC236}">
              <a16:creationId xmlns:a16="http://schemas.microsoft.com/office/drawing/2014/main" id="{F97D2384-2519-DB20-D42F-1F1159894B5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3" name="Text Box 2">
          <a:extLst>
            <a:ext uri="{FF2B5EF4-FFF2-40B4-BE49-F238E27FC236}">
              <a16:creationId xmlns:a16="http://schemas.microsoft.com/office/drawing/2014/main" id="{CC4389C6-2FAA-BA4C-A6D9-654C2D2FB3E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4" name="Text Box 2">
          <a:extLst>
            <a:ext uri="{FF2B5EF4-FFF2-40B4-BE49-F238E27FC236}">
              <a16:creationId xmlns:a16="http://schemas.microsoft.com/office/drawing/2014/main" id="{A99874B0-0647-129E-735D-754A99FCD6B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5" name="Text Box 2">
          <a:extLst>
            <a:ext uri="{FF2B5EF4-FFF2-40B4-BE49-F238E27FC236}">
              <a16:creationId xmlns:a16="http://schemas.microsoft.com/office/drawing/2014/main" id="{0442A8E0-F381-1672-6F81-208B1B483B7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6" name="Text Box 2">
          <a:extLst>
            <a:ext uri="{FF2B5EF4-FFF2-40B4-BE49-F238E27FC236}">
              <a16:creationId xmlns:a16="http://schemas.microsoft.com/office/drawing/2014/main" id="{73931002-26D9-D4DF-019A-432C35FF944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7" name="Text Box 2">
          <a:extLst>
            <a:ext uri="{FF2B5EF4-FFF2-40B4-BE49-F238E27FC236}">
              <a16:creationId xmlns:a16="http://schemas.microsoft.com/office/drawing/2014/main" id="{E0E57B2A-FCF5-3F9C-8960-E10C5D89264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8" name="Text Box 2">
          <a:extLst>
            <a:ext uri="{FF2B5EF4-FFF2-40B4-BE49-F238E27FC236}">
              <a16:creationId xmlns:a16="http://schemas.microsoft.com/office/drawing/2014/main" id="{0470F54F-1855-3C1B-F05A-94841F05BEB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09" name="Text Box 2">
          <a:extLst>
            <a:ext uri="{FF2B5EF4-FFF2-40B4-BE49-F238E27FC236}">
              <a16:creationId xmlns:a16="http://schemas.microsoft.com/office/drawing/2014/main" id="{362F71A7-2158-E9F2-5790-9187FA86AFB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0" name="Text Box 2">
          <a:extLst>
            <a:ext uri="{FF2B5EF4-FFF2-40B4-BE49-F238E27FC236}">
              <a16:creationId xmlns:a16="http://schemas.microsoft.com/office/drawing/2014/main" id="{C1E1F641-C350-751C-E3C1-AD8627D7C0C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1" name="Text Box 2">
          <a:extLst>
            <a:ext uri="{FF2B5EF4-FFF2-40B4-BE49-F238E27FC236}">
              <a16:creationId xmlns:a16="http://schemas.microsoft.com/office/drawing/2014/main" id="{F4FC0815-02DB-61E7-DF64-68355D5A076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2" name="Text Box 2">
          <a:extLst>
            <a:ext uri="{FF2B5EF4-FFF2-40B4-BE49-F238E27FC236}">
              <a16:creationId xmlns:a16="http://schemas.microsoft.com/office/drawing/2014/main" id="{1658FA2A-2CE4-43FB-F59D-1FC85D0B1E8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3" name="Text Box 2">
          <a:extLst>
            <a:ext uri="{FF2B5EF4-FFF2-40B4-BE49-F238E27FC236}">
              <a16:creationId xmlns:a16="http://schemas.microsoft.com/office/drawing/2014/main" id="{2B41B1F1-4DF4-B6B4-F5FB-36119F8EBCF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4" name="Text Box 2">
          <a:extLst>
            <a:ext uri="{FF2B5EF4-FFF2-40B4-BE49-F238E27FC236}">
              <a16:creationId xmlns:a16="http://schemas.microsoft.com/office/drawing/2014/main" id="{3A8D5C81-EEA0-F852-03E3-3AC4EF5E3C8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5" name="Text Box 2">
          <a:extLst>
            <a:ext uri="{FF2B5EF4-FFF2-40B4-BE49-F238E27FC236}">
              <a16:creationId xmlns:a16="http://schemas.microsoft.com/office/drawing/2014/main" id="{1752C0C1-84F1-2B5F-463A-6E64745D930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6" name="Text Box 2">
          <a:extLst>
            <a:ext uri="{FF2B5EF4-FFF2-40B4-BE49-F238E27FC236}">
              <a16:creationId xmlns:a16="http://schemas.microsoft.com/office/drawing/2014/main" id="{704CD262-5043-1B12-73DB-28C59EF9254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7" name="Text Box 2">
          <a:extLst>
            <a:ext uri="{FF2B5EF4-FFF2-40B4-BE49-F238E27FC236}">
              <a16:creationId xmlns:a16="http://schemas.microsoft.com/office/drawing/2014/main" id="{388F7ED9-3D81-474F-B1E4-839A13051D2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8" name="Text Box 2">
          <a:extLst>
            <a:ext uri="{FF2B5EF4-FFF2-40B4-BE49-F238E27FC236}">
              <a16:creationId xmlns:a16="http://schemas.microsoft.com/office/drawing/2014/main" id="{DDD84D88-9575-466D-4F1C-7B1E80EDBF3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19" name="Text Box 2">
          <a:extLst>
            <a:ext uri="{FF2B5EF4-FFF2-40B4-BE49-F238E27FC236}">
              <a16:creationId xmlns:a16="http://schemas.microsoft.com/office/drawing/2014/main" id="{74260A80-1B27-2C89-B891-35D26CCAB43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0" name="Text Box 2">
          <a:extLst>
            <a:ext uri="{FF2B5EF4-FFF2-40B4-BE49-F238E27FC236}">
              <a16:creationId xmlns:a16="http://schemas.microsoft.com/office/drawing/2014/main" id="{80CD1382-2F2E-092F-A102-44C3FB94150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1" name="Text Box 2">
          <a:extLst>
            <a:ext uri="{FF2B5EF4-FFF2-40B4-BE49-F238E27FC236}">
              <a16:creationId xmlns:a16="http://schemas.microsoft.com/office/drawing/2014/main" id="{C59E2458-841F-6250-C389-8E01DAA91B5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2" name="Text Box 2">
          <a:extLst>
            <a:ext uri="{FF2B5EF4-FFF2-40B4-BE49-F238E27FC236}">
              <a16:creationId xmlns:a16="http://schemas.microsoft.com/office/drawing/2014/main" id="{8D514ABD-2212-5778-AB1F-5FB5CA0A0CD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3" name="Text Box 2">
          <a:extLst>
            <a:ext uri="{FF2B5EF4-FFF2-40B4-BE49-F238E27FC236}">
              <a16:creationId xmlns:a16="http://schemas.microsoft.com/office/drawing/2014/main" id="{CC543A97-A25C-2F11-2D88-8593773120E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4" name="Text Box 2">
          <a:extLst>
            <a:ext uri="{FF2B5EF4-FFF2-40B4-BE49-F238E27FC236}">
              <a16:creationId xmlns:a16="http://schemas.microsoft.com/office/drawing/2014/main" id="{6D4ECE8F-9F5A-22BE-FF2D-C000929DA03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5" name="Text Box 2">
          <a:extLst>
            <a:ext uri="{FF2B5EF4-FFF2-40B4-BE49-F238E27FC236}">
              <a16:creationId xmlns:a16="http://schemas.microsoft.com/office/drawing/2014/main" id="{8B80F6C0-89D6-9340-B960-C8E8D472D00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6" name="Text Box 2">
          <a:extLst>
            <a:ext uri="{FF2B5EF4-FFF2-40B4-BE49-F238E27FC236}">
              <a16:creationId xmlns:a16="http://schemas.microsoft.com/office/drawing/2014/main" id="{D5BCBCB9-8642-4A34-7F9A-4D5247BB54A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7" name="Text Box 2">
          <a:extLst>
            <a:ext uri="{FF2B5EF4-FFF2-40B4-BE49-F238E27FC236}">
              <a16:creationId xmlns:a16="http://schemas.microsoft.com/office/drawing/2014/main" id="{1ED64415-CA43-5764-38BF-87BDE8331F6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8" name="Text Box 2">
          <a:extLst>
            <a:ext uri="{FF2B5EF4-FFF2-40B4-BE49-F238E27FC236}">
              <a16:creationId xmlns:a16="http://schemas.microsoft.com/office/drawing/2014/main" id="{C6DC7AE0-E331-AFEF-F046-15014B810B9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29" name="Text Box 2">
          <a:extLst>
            <a:ext uri="{FF2B5EF4-FFF2-40B4-BE49-F238E27FC236}">
              <a16:creationId xmlns:a16="http://schemas.microsoft.com/office/drawing/2014/main" id="{DA1B7C2D-5E42-1E62-6FC2-3749E96EC94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0" name="Text Box 2">
          <a:extLst>
            <a:ext uri="{FF2B5EF4-FFF2-40B4-BE49-F238E27FC236}">
              <a16:creationId xmlns:a16="http://schemas.microsoft.com/office/drawing/2014/main" id="{EF078077-F6A0-CC6D-D1F7-E90D3673DA3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1" name="Text Box 2">
          <a:extLst>
            <a:ext uri="{FF2B5EF4-FFF2-40B4-BE49-F238E27FC236}">
              <a16:creationId xmlns:a16="http://schemas.microsoft.com/office/drawing/2014/main" id="{043D2D3C-83A3-669B-A8B1-0EB5AF49196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2" name="Text Box 2">
          <a:extLst>
            <a:ext uri="{FF2B5EF4-FFF2-40B4-BE49-F238E27FC236}">
              <a16:creationId xmlns:a16="http://schemas.microsoft.com/office/drawing/2014/main" id="{3AB5F7B0-5EED-0EA6-6D12-6F5EDF494AA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3" name="Text Box 2">
          <a:extLst>
            <a:ext uri="{FF2B5EF4-FFF2-40B4-BE49-F238E27FC236}">
              <a16:creationId xmlns:a16="http://schemas.microsoft.com/office/drawing/2014/main" id="{9C11BD36-BEEF-54D2-2C72-4CA85158529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4" name="Text Box 2">
          <a:extLst>
            <a:ext uri="{FF2B5EF4-FFF2-40B4-BE49-F238E27FC236}">
              <a16:creationId xmlns:a16="http://schemas.microsoft.com/office/drawing/2014/main" id="{9D284B7F-3813-C706-2865-492DE0F7E72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5" name="Text Box 2">
          <a:extLst>
            <a:ext uri="{FF2B5EF4-FFF2-40B4-BE49-F238E27FC236}">
              <a16:creationId xmlns:a16="http://schemas.microsoft.com/office/drawing/2014/main" id="{AB013808-EF5D-8BF8-566D-5C9D8841A7C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6" name="Text Box 2">
          <a:extLst>
            <a:ext uri="{FF2B5EF4-FFF2-40B4-BE49-F238E27FC236}">
              <a16:creationId xmlns:a16="http://schemas.microsoft.com/office/drawing/2014/main" id="{6DF4095C-F367-10DC-43C4-DEEDAF23AA2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7" name="Text Box 2">
          <a:extLst>
            <a:ext uri="{FF2B5EF4-FFF2-40B4-BE49-F238E27FC236}">
              <a16:creationId xmlns:a16="http://schemas.microsoft.com/office/drawing/2014/main" id="{38B924D1-1FD5-7C01-793B-2EE538C535A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8" name="Text Box 2">
          <a:extLst>
            <a:ext uri="{FF2B5EF4-FFF2-40B4-BE49-F238E27FC236}">
              <a16:creationId xmlns:a16="http://schemas.microsoft.com/office/drawing/2014/main" id="{AF06E24E-7DCB-202F-2533-0B0BD11E57A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39" name="Text Box 2">
          <a:extLst>
            <a:ext uri="{FF2B5EF4-FFF2-40B4-BE49-F238E27FC236}">
              <a16:creationId xmlns:a16="http://schemas.microsoft.com/office/drawing/2014/main" id="{190144E0-45BD-401A-4783-0AFF4817265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0" name="Text Box 2">
          <a:extLst>
            <a:ext uri="{FF2B5EF4-FFF2-40B4-BE49-F238E27FC236}">
              <a16:creationId xmlns:a16="http://schemas.microsoft.com/office/drawing/2014/main" id="{81F0A225-F13F-7AF0-9A90-D3121A47995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1" name="Text Box 2">
          <a:extLst>
            <a:ext uri="{FF2B5EF4-FFF2-40B4-BE49-F238E27FC236}">
              <a16:creationId xmlns:a16="http://schemas.microsoft.com/office/drawing/2014/main" id="{C44AE824-F3C8-BBEC-71E8-AFE8928FD6B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2" name="Text Box 2">
          <a:extLst>
            <a:ext uri="{FF2B5EF4-FFF2-40B4-BE49-F238E27FC236}">
              <a16:creationId xmlns:a16="http://schemas.microsoft.com/office/drawing/2014/main" id="{480B6400-FFD5-DF6E-7A4D-3DCE03AF9E4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3" name="Text Box 2">
          <a:extLst>
            <a:ext uri="{FF2B5EF4-FFF2-40B4-BE49-F238E27FC236}">
              <a16:creationId xmlns:a16="http://schemas.microsoft.com/office/drawing/2014/main" id="{B9274DBE-9586-5945-19BC-6AE027B71F0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4" name="Text Box 2">
          <a:extLst>
            <a:ext uri="{FF2B5EF4-FFF2-40B4-BE49-F238E27FC236}">
              <a16:creationId xmlns:a16="http://schemas.microsoft.com/office/drawing/2014/main" id="{F74B2ED6-2EE8-8762-9BAF-79CA699F59F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5" name="Text Box 2">
          <a:extLst>
            <a:ext uri="{FF2B5EF4-FFF2-40B4-BE49-F238E27FC236}">
              <a16:creationId xmlns:a16="http://schemas.microsoft.com/office/drawing/2014/main" id="{F8C92CA2-0F24-7B9E-031F-0AB6ECC58B5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6" name="Text Box 2">
          <a:extLst>
            <a:ext uri="{FF2B5EF4-FFF2-40B4-BE49-F238E27FC236}">
              <a16:creationId xmlns:a16="http://schemas.microsoft.com/office/drawing/2014/main" id="{B0086685-5685-2DB9-211B-B19208E512A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7" name="Text Box 2">
          <a:extLst>
            <a:ext uri="{FF2B5EF4-FFF2-40B4-BE49-F238E27FC236}">
              <a16:creationId xmlns:a16="http://schemas.microsoft.com/office/drawing/2014/main" id="{097DEFF6-CAFC-43D0-B2B1-33972E13BAD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8" name="Text Box 2">
          <a:extLst>
            <a:ext uri="{FF2B5EF4-FFF2-40B4-BE49-F238E27FC236}">
              <a16:creationId xmlns:a16="http://schemas.microsoft.com/office/drawing/2014/main" id="{57CC5A61-40EA-D1DE-23B7-B183A3B5B67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49" name="Text Box 2">
          <a:extLst>
            <a:ext uri="{FF2B5EF4-FFF2-40B4-BE49-F238E27FC236}">
              <a16:creationId xmlns:a16="http://schemas.microsoft.com/office/drawing/2014/main" id="{DB0522BA-0DAF-4A09-F700-53AA7B666D2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0" name="Text Box 2">
          <a:extLst>
            <a:ext uri="{FF2B5EF4-FFF2-40B4-BE49-F238E27FC236}">
              <a16:creationId xmlns:a16="http://schemas.microsoft.com/office/drawing/2014/main" id="{4E436647-F750-264F-D358-2E102BE7873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1" name="Text Box 2">
          <a:extLst>
            <a:ext uri="{FF2B5EF4-FFF2-40B4-BE49-F238E27FC236}">
              <a16:creationId xmlns:a16="http://schemas.microsoft.com/office/drawing/2014/main" id="{4D7750C1-3F49-4A13-8CE2-1F5E4DA1E8D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2" name="Text Box 2">
          <a:extLst>
            <a:ext uri="{FF2B5EF4-FFF2-40B4-BE49-F238E27FC236}">
              <a16:creationId xmlns:a16="http://schemas.microsoft.com/office/drawing/2014/main" id="{76DD9519-A69F-4FE7-2D68-479862023DE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3" name="Text Box 2">
          <a:extLst>
            <a:ext uri="{FF2B5EF4-FFF2-40B4-BE49-F238E27FC236}">
              <a16:creationId xmlns:a16="http://schemas.microsoft.com/office/drawing/2014/main" id="{C6C1F835-8EA1-4EFB-C0B2-C71B9A5D73F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4" name="Text Box 2">
          <a:extLst>
            <a:ext uri="{FF2B5EF4-FFF2-40B4-BE49-F238E27FC236}">
              <a16:creationId xmlns:a16="http://schemas.microsoft.com/office/drawing/2014/main" id="{DFCC5DE5-6539-B132-D7EC-93915E86A79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5" name="Text Box 2">
          <a:extLst>
            <a:ext uri="{FF2B5EF4-FFF2-40B4-BE49-F238E27FC236}">
              <a16:creationId xmlns:a16="http://schemas.microsoft.com/office/drawing/2014/main" id="{75DD9FDB-9DC9-C47B-DB79-5C679ED0D3A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6" name="Text Box 2">
          <a:extLst>
            <a:ext uri="{FF2B5EF4-FFF2-40B4-BE49-F238E27FC236}">
              <a16:creationId xmlns:a16="http://schemas.microsoft.com/office/drawing/2014/main" id="{4CE78828-240E-22E4-2E95-5FA5F171EA4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7" name="Text Box 2">
          <a:extLst>
            <a:ext uri="{FF2B5EF4-FFF2-40B4-BE49-F238E27FC236}">
              <a16:creationId xmlns:a16="http://schemas.microsoft.com/office/drawing/2014/main" id="{CDB21236-A15B-A970-19DA-06D21416230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8" name="Text Box 2">
          <a:extLst>
            <a:ext uri="{FF2B5EF4-FFF2-40B4-BE49-F238E27FC236}">
              <a16:creationId xmlns:a16="http://schemas.microsoft.com/office/drawing/2014/main" id="{C1BEF814-18DF-465B-90EC-4E03B97D894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59" name="Text Box 2">
          <a:extLst>
            <a:ext uri="{FF2B5EF4-FFF2-40B4-BE49-F238E27FC236}">
              <a16:creationId xmlns:a16="http://schemas.microsoft.com/office/drawing/2014/main" id="{011965B3-5D64-49C0-3FFE-2E23C542213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60" name="Text Box 2">
          <a:extLst>
            <a:ext uri="{FF2B5EF4-FFF2-40B4-BE49-F238E27FC236}">
              <a16:creationId xmlns:a16="http://schemas.microsoft.com/office/drawing/2014/main" id="{F6E1DFA3-D39E-1B2E-40AB-5638C72C7AE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61" name="Text Box 2">
          <a:extLst>
            <a:ext uri="{FF2B5EF4-FFF2-40B4-BE49-F238E27FC236}">
              <a16:creationId xmlns:a16="http://schemas.microsoft.com/office/drawing/2014/main" id="{5587C71F-813C-E128-45D4-49EFCDBAFDA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62" name="Text Box 2">
          <a:extLst>
            <a:ext uri="{FF2B5EF4-FFF2-40B4-BE49-F238E27FC236}">
              <a16:creationId xmlns:a16="http://schemas.microsoft.com/office/drawing/2014/main" id="{9C6B1DEA-95DF-DCCE-8113-343041E622B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63" name="Text Box 2">
          <a:extLst>
            <a:ext uri="{FF2B5EF4-FFF2-40B4-BE49-F238E27FC236}">
              <a16:creationId xmlns:a16="http://schemas.microsoft.com/office/drawing/2014/main" id="{3E9DD134-263A-C753-4551-0042EACD6CC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7964" name="Text Box 2">
          <a:extLst>
            <a:ext uri="{FF2B5EF4-FFF2-40B4-BE49-F238E27FC236}">
              <a16:creationId xmlns:a16="http://schemas.microsoft.com/office/drawing/2014/main" id="{ECB3BA0C-1E60-77A8-BC92-6704225642E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65" name="Text Box 2">
          <a:extLst>
            <a:ext uri="{FF2B5EF4-FFF2-40B4-BE49-F238E27FC236}">
              <a16:creationId xmlns:a16="http://schemas.microsoft.com/office/drawing/2014/main" id="{D0A02B69-86A0-AF13-FE42-0252D38CA12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66" name="Text Box 2">
          <a:extLst>
            <a:ext uri="{FF2B5EF4-FFF2-40B4-BE49-F238E27FC236}">
              <a16:creationId xmlns:a16="http://schemas.microsoft.com/office/drawing/2014/main" id="{8A03E443-C2E9-AF72-8584-BF3335F7086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67" name="Text Box 2">
          <a:extLst>
            <a:ext uri="{FF2B5EF4-FFF2-40B4-BE49-F238E27FC236}">
              <a16:creationId xmlns:a16="http://schemas.microsoft.com/office/drawing/2014/main" id="{9729F8ED-000C-6506-4273-163AE21197A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68" name="Text Box 2">
          <a:extLst>
            <a:ext uri="{FF2B5EF4-FFF2-40B4-BE49-F238E27FC236}">
              <a16:creationId xmlns:a16="http://schemas.microsoft.com/office/drawing/2014/main" id="{B7B86FF9-3CFC-E960-CDD5-6B013A9D63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69" name="Text Box 2">
          <a:extLst>
            <a:ext uri="{FF2B5EF4-FFF2-40B4-BE49-F238E27FC236}">
              <a16:creationId xmlns:a16="http://schemas.microsoft.com/office/drawing/2014/main" id="{532D0F68-B4DF-2EC9-7939-2A6A432718D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0" name="Text Box 2">
          <a:extLst>
            <a:ext uri="{FF2B5EF4-FFF2-40B4-BE49-F238E27FC236}">
              <a16:creationId xmlns:a16="http://schemas.microsoft.com/office/drawing/2014/main" id="{96257837-7103-E5BF-FCFF-9A6A39B39C9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1" name="Text Box 2">
          <a:extLst>
            <a:ext uri="{FF2B5EF4-FFF2-40B4-BE49-F238E27FC236}">
              <a16:creationId xmlns:a16="http://schemas.microsoft.com/office/drawing/2014/main" id="{F2A3815C-3E88-494D-AAFF-D2188138BE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2" name="Text Box 2">
          <a:extLst>
            <a:ext uri="{FF2B5EF4-FFF2-40B4-BE49-F238E27FC236}">
              <a16:creationId xmlns:a16="http://schemas.microsoft.com/office/drawing/2014/main" id="{17FD942B-0A26-7249-B384-CD8F998B31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3" name="Text Box 2">
          <a:extLst>
            <a:ext uri="{FF2B5EF4-FFF2-40B4-BE49-F238E27FC236}">
              <a16:creationId xmlns:a16="http://schemas.microsoft.com/office/drawing/2014/main" id="{8A11632B-9D98-918D-D46F-75D5A2B668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4" name="Text Box 2">
          <a:extLst>
            <a:ext uri="{FF2B5EF4-FFF2-40B4-BE49-F238E27FC236}">
              <a16:creationId xmlns:a16="http://schemas.microsoft.com/office/drawing/2014/main" id="{BE28C6EC-AB1E-A303-56A5-4AEEB2716A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5" name="Text Box 2">
          <a:extLst>
            <a:ext uri="{FF2B5EF4-FFF2-40B4-BE49-F238E27FC236}">
              <a16:creationId xmlns:a16="http://schemas.microsoft.com/office/drawing/2014/main" id="{39B754AE-17F4-A778-5A09-5C3EFCF8A29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6" name="Text Box 2">
          <a:extLst>
            <a:ext uri="{FF2B5EF4-FFF2-40B4-BE49-F238E27FC236}">
              <a16:creationId xmlns:a16="http://schemas.microsoft.com/office/drawing/2014/main" id="{863AB85A-3E9C-77D2-25C6-6EDEB9526B1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7" name="Text Box 2">
          <a:extLst>
            <a:ext uri="{FF2B5EF4-FFF2-40B4-BE49-F238E27FC236}">
              <a16:creationId xmlns:a16="http://schemas.microsoft.com/office/drawing/2014/main" id="{E9277A29-4D22-5CA4-2B42-15F7173398D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8" name="Text Box 2">
          <a:extLst>
            <a:ext uri="{FF2B5EF4-FFF2-40B4-BE49-F238E27FC236}">
              <a16:creationId xmlns:a16="http://schemas.microsoft.com/office/drawing/2014/main" id="{2F92A43F-7BE3-1B38-6882-6C2C1B01A2A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79" name="Text Box 2">
          <a:extLst>
            <a:ext uri="{FF2B5EF4-FFF2-40B4-BE49-F238E27FC236}">
              <a16:creationId xmlns:a16="http://schemas.microsoft.com/office/drawing/2014/main" id="{03D7782A-E4D9-36C6-F383-9E7A829A923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0" name="Text Box 2">
          <a:extLst>
            <a:ext uri="{FF2B5EF4-FFF2-40B4-BE49-F238E27FC236}">
              <a16:creationId xmlns:a16="http://schemas.microsoft.com/office/drawing/2014/main" id="{CAFD0F59-DC90-DB9F-8678-182CCB92C87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1" name="Text Box 2">
          <a:extLst>
            <a:ext uri="{FF2B5EF4-FFF2-40B4-BE49-F238E27FC236}">
              <a16:creationId xmlns:a16="http://schemas.microsoft.com/office/drawing/2014/main" id="{79E8F19E-F948-197D-815B-DC6BEC2745D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2" name="Text Box 2">
          <a:extLst>
            <a:ext uri="{FF2B5EF4-FFF2-40B4-BE49-F238E27FC236}">
              <a16:creationId xmlns:a16="http://schemas.microsoft.com/office/drawing/2014/main" id="{4F0E77F0-3496-E38A-2137-4F595E24675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3" name="Text Box 2">
          <a:extLst>
            <a:ext uri="{FF2B5EF4-FFF2-40B4-BE49-F238E27FC236}">
              <a16:creationId xmlns:a16="http://schemas.microsoft.com/office/drawing/2014/main" id="{A8919CFD-F40B-364B-C894-7B873E966D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4" name="Text Box 2">
          <a:extLst>
            <a:ext uri="{FF2B5EF4-FFF2-40B4-BE49-F238E27FC236}">
              <a16:creationId xmlns:a16="http://schemas.microsoft.com/office/drawing/2014/main" id="{44AC830A-42A8-E7A6-53E1-5014488D01E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5" name="Text Box 2">
          <a:extLst>
            <a:ext uri="{FF2B5EF4-FFF2-40B4-BE49-F238E27FC236}">
              <a16:creationId xmlns:a16="http://schemas.microsoft.com/office/drawing/2014/main" id="{AD397598-B27B-FE4C-BA5A-042524BC4BF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6" name="Text Box 2">
          <a:extLst>
            <a:ext uri="{FF2B5EF4-FFF2-40B4-BE49-F238E27FC236}">
              <a16:creationId xmlns:a16="http://schemas.microsoft.com/office/drawing/2014/main" id="{484C415C-7369-0658-EC76-25952524795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7" name="Text Box 2">
          <a:extLst>
            <a:ext uri="{FF2B5EF4-FFF2-40B4-BE49-F238E27FC236}">
              <a16:creationId xmlns:a16="http://schemas.microsoft.com/office/drawing/2014/main" id="{BC936D84-E840-F34C-9EC9-19B97F636BA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8" name="Text Box 2">
          <a:extLst>
            <a:ext uri="{FF2B5EF4-FFF2-40B4-BE49-F238E27FC236}">
              <a16:creationId xmlns:a16="http://schemas.microsoft.com/office/drawing/2014/main" id="{341EC3CF-56B8-62F7-3B75-531839E78C1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89" name="Text Box 2">
          <a:extLst>
            <a:ext uri="{FF2B5EF4-FFF2-40B4-BE49-F238E27FC236}">
              <a16:creationId xmlns:a16="http://schemas.microsoft.com/office/drawing/2014/main" id="{EE6C4CA4-2647-EC39-07E4-44FBFF8BF84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0" name="Text Box 2">
          <a:extLst>
            <a:ext uri="{FF2B5EF4-FFF2-40B4-BE49-F238E27FC236}">
              <a16:creationId xmlns:a16="http://schemas.microsoft.com/office/drawing/2014/main" id="{297DAB38-B171-4973-3DA6-F327684470B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1" name="Text Box 2">
          <a:extLst>
            <a:ext uri="{FF2B5EF4-FFF2-40B4-BE49-F238E27FC236}">
              <a16:creationId xmlns:a16="http://schemas.microsoft.com/office/drawing/2014/main" id="{4E8AD452-179B-EA0F-BF06-EA0CA76B227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2" name="Text Box 2">
          <a:extLst>
            <a:ext uri="{FF2B5EF4-FFF2-40B4-BE49-F238E27FC236}">
              <a16:creationId xmlns:a16="http://schemas.microsoft.com/office/drawing/2014/main" id="{EB26DDE0-F8C3-7658-7674-B8DFEB8BF62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3" name="Text Box 2">
          <a:extLst>
            <a:ext uri="{FF2B5EF4-FFF2-40B4-BE49-F238E27FC236}">
              <a16:creationId xmlns:a16="http://schemas.microsoft.com/office/drawing/2014/main" id="{CE74D6F0-6603-07DA-0A5F-CB254B7B81B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4" name="Text Box 2">
          <a:extLst>
            <a:ext uri="{FF2B5EF4-FFF2-40B4-BE49-F238E27FC236}">
              <a16:creationId xmlns:a16="http://schemas.microsoft.com/office/drawing/2014/main" id="{129605E2-B258-6027-8A12-B3508B4B3E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5" name="Text Box 2">
          <a:extLst>
            <a:ext uri="{FF2B5EF4-FFF2-40B4-BE49-F238E27FC236}">
              <a16:creationId xmlns:a16="http://schemas.microsoft.com/office/drawing/2014/main" id="{EC13987D-98EB-F5C5-49AF-452E2FA5A8F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6" name="Text Box 2">
          <a:extLst>
            <a:ext uri="{FF2B5EF4-FFF2-40B4-BE49-F238E27FC236}">
              <a16:creationId xmlns:a16="http://schemas.microsoft.com/office/drawing/2014/main" id="{DEB458AB-D3CD-E8C8-3983-0D1E91E55F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7" name="Text Box 2">
          <a:extLst>
            <a:ext uri="{FF2B5EF4-FFF2-40B4-BE49-F238E27FC236}">
              <a16:creationId xmlns:a16="http://schemas.microsoft.com/office/drawing/2014/main" id="{8AA72103-63F1-E346-EDC5-05CF818171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8" name="Text Box 2">
          <a:extLst>
            <a:ext uri="{FF2B5EF4-FFF2-40B4-BE49-F238E27FC236}">
              <a16:creationId xmlns:a16="http://schemas.microsoft.com/office/drawing/2014/main" id="{0C02D0B1-CF65-A98B-B946-1CA487D7C41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7999" name="Text Box 2">
          <a:extLst>
            <a:ext uri="{FF2B5EF4-FFF2-40B4-BE49-F238E27FC236}">
              <a16:creationId xmlns:a16="http://schemas.microsoft.com/office/drawing/2014/main" id="{DAEB9FF9-9B67-96C5-FAC0-E46405D0B98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0" name="Text Box 2">
          <a:extLst>
            <a:ext uri="{FF2B5EF4-FFF2-40B4-BE49-F238E27FC236}">
              <a16:creationId xmlns:a16="http://schemas.microsoft.com/office/drawing/2014/main" id="{B3BAFBFE-F1ED-0183-B389-762296B6438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1" name="Text Box 2">
          <a:extLst>
            <a:ext uri="{FF2B5EF4-FFF2-40B4-BE49-F238E27FC236}">
              <a16:creationId xmlns:a16="http://schemas.microsoft.com/office/drawing/2014/main" id="{5E7E7FAE-314E-EB25-86F8-46D16B72E78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2" name="Text Box 2">
          <a:extLst>
            <a:ext uri="{FF2B5EF4-FFF2-40B4-BE49-F238E27FC236}">
              <a16:creationId xmlns:a16="http://schemas.microsoft.com/office/drawing/2014/main" id="{6BD00915-3D78-A488-C92F-53D5C2BC038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3" name="Text Box 2">
          <a:extLst>
            <a:ext uri="{FF2B5EF4-FFF2-40B4-BE49-F238E27FC236}">
              <a16:creationId xmlns:a16="http://schemas.microsoft.com/office/drawing/2014/main" id="{5AE71DE5-E9AF-D1E8-8CDF-C228FC6943F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4" name="Text Box 2">
          <a:extLst>
            <a:ext uri="{FF2B5EF4-FFF2-40B4-BE49-F238E27FC236}">
              <a16:creationId xmlns:a16="http://schemas.microsoft.com/office/drawing/2014/main" id="{74689A65-667A-33B7-9970-8FB3037F2F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5" name="Text Box 2">
          <a:extLst>
            <a:ext uri="{FF2B5EF4-FFF2-40B4-BE49-F238E27FC236}">
              <a16:creationId xmlns:a16="http://schemas.microsoft.com/office/drawing/2014/main" id="{9F74E5D7-72AB-007C-F752-D589061DB1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6" name="Text Box 2">
          <a:extLst>
            <a:ext uri="{FF2B5EF4-FFF2-40B4-BE49-F238E27FC236}">
              <a16:creationId xmlns:a16="http://schemas.microsoft.com/office/drawing/2014/main" id="{D7636D2D-D74B-CE2B-3691-43ABFAFFF78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7" name="Text Box 2">
          <a:extLst>
            <a:ext uri="{FF2B5EF4-FFF2-40B4-BE49-F238E27FC236}">
              <a16:creationId xmlns:a16="http://schemas.microsoft.com/office/drawing/2014/main" id="{61471F8B-3E8D-1866-15DC-3BFB87613AF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8" name="Text Box 2">
          <a:extLst>
            <a:ext uri="{FF2B5EF4-FFF2-40B4-BE49-F238E27FC236}">
              <a16:creationId xmlns:a16="http://schemas.microsoft.com/office/drawing/2014/main" id="{C62FB2AB-0016-AD13-D884-D52580C402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09" name="Text Box 2">
          <a:extLst>
            <a:ext uri="{FF2B5EF4-FFF2-40B4-BE49-F238E27FC236}">
              <a16:creationId xmlns:a16="http://schemas.microsoft.com/office/drawing/2014/main" id="{7AA7CC2B-A965-EFE6-014B-7398336CFCE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0" name="Text Box 2">
          <a:extLst>
            <a:ext uri="{FF2B5EF4-FFF2-40B4-BE49-F238E27FC236}">
              <a16:creationId xmlns:a16="http://schemas.microsoft.com/office/drawing/2014/main" id="{A3562ABE-62A6-2DC8-F1A0-44DD38F4B26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1" name="Text Box 2">
          <a:extLst>
            <a:ext uri="{FF2B5EF4-FFF2-40B4-BE49-F238E27FC236}">
              <a16:creationId xmlns:a16="http://schemas.microsoft.com/office/drawing/2014/main" id="{6185CF93-3F4A-1C35-4B1A-E72CA30D267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2" name="Text Box 2">
          <a:extLst>
            <a:ext uri="{FF2B5EF4-FFF2-40B4-BE49-F238E27FC236}">
              <a16:creationId xmlns:a16="http://schemas.microsoft.com/office/drawing/2014/main" id="{E377DF26-BCA0-E68B-D2B1-36940014CF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3" name="Text Box 2">
          <a:extLst>
            <a:ext uri="{FF2B5EF4-FFF2-40B4-BE49-F238E27FC236}">
              <a16:creationId xmlns:a16="http://schemas.microsoft.com/office/drawing/2014/main" id="{8A589FB7-A0F6-6139-0970-272D4C0E556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4" name="Text Box 2">
          <a:extLst>
            <a:ext uri="{FF2B5EF4-FFF2-40B4-BE49-F238E27FC236}">
              <a16:creationId xmlns:a16="http://schemas.microsoft.com/office/drawing/2014/main" id="{C12A0EE6-0D78-70D3-EF14-1C6F6C55139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5" name="Text Box 2">
          <a:extLst>
            <a:ext uri="{FF2B5EF4-FFF2-40B4-BE49-F238E27FC236}">
              <a16:creationId xmlns:a16="http://schemas.microsoft.com/office/drawing/2014/main" id="{BDD78493-219C-6A00-BD15-CC81B04EDB4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6" name="Text Box 2">
          <a:extLst>
            <a:ext uri="{FF2B5EF4-FFF2-40B4-BE49-F238E27FC236}">
              <a16:creationId xmlns:a16="http://schemas.microsoft.com/office/drawing/2014/main" id="{73EE8A05-165A-E498-C0BE-239E634BB9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7" name="Text Box 2">
          <a:extLst>
            <a:ext uri="{FF2B5EF4-FFF2-40B4-BE49-F238E27FC236}">
              <a16:creationId xmlns:a16="http://schemas.microsoft.com/office/drawing/2014/main" id="{95B3AEFE-2EB3-F2DB-235D-B1092C79FCB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8" name="Text Box 2">
          <a:extLst>
            <a:ext uri="{FF2B5EF4-FFF2-40B4-BE49-F238E27FC236}">
              <a16:creationId xmlns:a16="http://schemas.microsoft.com/office/drawing/2014/main" id="{26EFC5C1-312C-1BF1-0F96-88A8E4798AD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19" name="Text Box 2">
          <a:extLst>
            <a:ext uri="{FF2B5EF4-FFF2-40B4-BE49-F238E27FC236}">
              <a16:creationId xmlns:a16="http://schemas.microsoft.com/office/drawing/2014/main" id="{DD657C26-9DB3-C153-D9D1-02D59B265DB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0" name="Text Box 2">
          <a:extLst>
            <a:ext uri="{FF2B5EF4-FFF2-40B4-BE49-F238E27FC236}">
              <a16:creationId xmlns:a16="http://schemas.microsoft.com/office/drawing/2014/main" id="{07D3D28E-8562-8D24-7AF0-17B1512EF53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1" name="Text Box 2">
          <a:extLst>
            <a:ext uri="{FF2B5EF4-FFF2-40B4-BE49-F238E27FC236}">
              <a16:creationId xmlns:a16="http://schemas.microsoft.com/office/drawing/2014/main" id="{22C8AB72-DA4E-73F1-6A57-E570550450D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2" name="Text Box 2">
          <a:extLst>
            <a:ext uri="{FF2B5EF4-FFF2-40B4-BE49-F238E27FC236}">
              <a16:creationId xmlns:a16="http://schemas.microsoft.com/office/drawing/2014/main" id="{6526AF02-B95D-04AF-E997-6BB489D72BE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3" name="Text Box 2">
          <a:extLst>
            <a:ext uri="{FF2B5EF4-FFF2-40B4-BE49-F238E27FC236}">
              <a16:creationId xmlns:a16="http://schemas.microsoft.com/office/drawing/2014/main" id="{DE647FB4-45EF-3B98-0167-354BAFF9DC4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4" name="Text Box 2">
          <a:extLst>
            <a:ext uri="{FF2B5EF4-FFF2-40B4-BE49-F238E27FC236}">
              <a16:creationId xmlns:a16="http://schemas.microsoft.com/office/drawing/2014/main" id="{A169FB49-FCF7-1E88-1CE2-6D4C4F3F761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5" name="Text Box 2">
          <a:extLst>
            <a:ext uri="{FF2B5EF4-FFF2-40B4-BE49-F238E27FC236}">
              <a16:creationId xmlns:a16="http://schemas.microsoft.com/office/drawing/2014/main" id="{8063D228-A9D7-E37F-7B14-A7B699C2E36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6" name="Text Box 2">
          <a:extLst>
            <a:ext uri="{FF2B5EF4-FFF2-40B4-BE49-F238E27FC236}">
              <a16:creationId xmlns:a16="http://schemas.microsoft.com/office/drawing/2014/main" id="{70D8FF7D-EFA3-8F13-C149-DC327F1300A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7" name="Text Box 2">
          <a:extLst>
            <a:ext uri="{FF2B5EF4-FFF2-40B4-BE49-F238E27FC236}">
              <a16:creationId xmlns:a16="http://schemas.microsoft.com/office/drawing/2014/main" id="{18B07BC9-AC88-102A-C139-66F4B10FCBE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8" name="Text Box 2">
          <a:extLst>
            <a:ext uri="{FF2B5EF4-FFF2-40B4-BE49-F238E27FC236}">
              <a16:creationId xmlns:a16="http://schemas.microsoft.com/office/drawing/2014/main" id="{391FC03E-5D56-F572-F61F-C3CC9E6B39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29" name="Text Box 2">
          <a:extLst>
            <a:ext uri="{FF2B5EF4-FFF2-40B4-BE49-F238E27FC236}">
              <a16:creationId xmlns:a16="http://schemas.microsoft.com/office/drawing/2014/main" id="{15E2E943-47D7-18B1-0E71-7A71EC845B0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0" name="Text Box 2">
          <a:extLst>
            <a:ext uri="{FF2B5EF4-FFF2-40B4-BE49-F238E27FC236}">
              <a16:creationId xmlns:a16="http://schemas.microsoft.com/office/drawing/2014/main" id="{4CAA66D2-F6D9-C4FD-2EC6-84C2D4AA0CF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1" name="Text Box 2">
          <a:extLst>
            <a:ext uri="{FF2B5EF4-FFF2-40B4-BE49-F238E27FC236}">
              <a16:creationId xmlns:a16="http://schemas.microsoft.com/office/drawing/2014/main" id="{8D92ED4B-C16E-ED0B-B637-57E04D0BF8F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2" name="Text Box 2">
          <a:extLst>
            <a:ext uri="{FF2B5EF4-FFF2-40B4-BE49-F238E27FC236}">
              <a16:creationId xmlns:a16="http://schemas.microsoft.com/office/drawing/2014/main" id="{F08C5C67-F407-F3BA-3067-2DA7A32C540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3" name="Text Box 2">
          <a:extLst>
            <a:ext uri="{FF2B5EF4-FFF2-40B4-BE49-F238E27FC236}">
              <a16:creationId xmlns:a16="http://schemas.microsoft.com/office/drawing/2014/main" id="{D6B01046-01AE-A058-D628-E6087C455D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4" name="Text Box 2">
          <a:extLst>
            <a:ext uri="{FF2B5EF4-FFF2-40B4-BE49-F238E27FC236}">
              <a16:creationId xmlns:a16="http://schemas.microsoft.com/office/drawing/2014/main" id="{24723238-363A-776A-41AE-697DDEA21A9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5" name="Text Box 2">
          <a:extLst>
            <a:ext uri="{FF2B5EF4-FFF2-40B4-BE49-F238E27FC236}">
              <a16:creationId xmlns:a16="http://schemas.microsoft.com/office/drawing/2014/main" id="{910356FD-BB2B-80F0-B2AC-73BA3BBE038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6" name="Text Box 2">
          <a:extLst>
            <a:ext uri="{FF2B5EF4-FFF2-40B4-BE49-F238E27FC236}">
              <a16:creationId xmlns:a16="http://schemas.microsoft.com/office/drawing/2014/main" id="{AD522D41-31AC-9913-C884-48B2796064D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7" name="Text Box 2">
          <a:extLst>
            <a:ext uri="{FF2B5EF4-FFF2-40B4-BE49-F238E27FC236}">
              <a16:creationId xmlns:a16="http://schemas.microsoft.com/office/drawing/2014/main" id="{2CB3267C-DB20-161B-1FB6-82A589EC76F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8" name="Text Box 2">
          <a:extLst>
            <a:ext uri="{FF2B5EF4-FFF2-40B4-BE49-F238E27FC236}">
              <a16:creationId xmlns:a16="http://schemas.microsoft.com/office/drawing/2014/main" id="{DED40775-6C14-F686-7D3A-28D7DE92EB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39" name="Text Box 2">
          <a:extLst>
            <a:ext uri="{FF2B5EF4-FFF2-40B4-BE49-F238E27FC236}">
              <a16:creationId xmlns:a16="http://schemas.microsoft.com/office/drawing/2014/main" id="{A653C60B-B602-6FDD-F6C2-0DA65F337AB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0" name="Text Box 2">
          <a:extLst>
            <a:ext uri="{FF2B5EF4-FFF2-40B4-BE49-F238E27FC236}">
              <a16:creationId xmlns:a16="http://schemas.microsoft.com/office/drawing/2014/main" id="{7AA5BCBB-5C46-6DEB-C541-D50B337E79C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1" name="Text Box 2">
          <a:extLst>
            <a:ext uri="{FF2B5EF4-FFF2-40B4-BE49-F238E27FC236}">
              <a16:creationId xmlns:a16="http://schemas.microsoft.com/office/drawing/2014/main" id="{E4E2693D-A268-948A-05EB-ADB5CFA5BA3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2" name="Text Box 2">
          <a:extLst>
            <a:ext uri="{FF2B5EF4-FFF2-40B4-BE49-F238E27FC236}">
              <a16:creationId xmlns:a16="http://schemas.microsoft.com/office/drawing/2014/main" id="{3348BA4C-6302-4A23-FAF4-111EAE97B8C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3" name="Text Box 2">
          <a:extLst>
            <a:ext uri="{FF2B5EF4-FFF2-40B4-BE49-F238E27FC236}">
              <a16:creationId xmlns:a16="http://schemas.microsoft.com/office/drawing/2014/main" id="{FE31AC23-B36E-794C-C55B-9E1BB16090F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4" name="Text Box 2">
          <a:extLst>
            <a:ext uri="{FF2B5EF4-FFF2-40B4-BE49-F238E27FC236}">
              <a16:creationId xmlns:a16="http://schemas.microsoft.com/office/drawing/2014/main" id="{C943CDCE-88B3-BEC5-F96B-5607EE600C8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5" name="Text Box 2">
          <a:extLst>
            <a:ext uri="{FF2B5EF4-FFF2-40B4-BE49-F238E27FC236}">
              <a16:creationId xmlns:a16="http://schemas.microsoft.com/office/drawing/2014/main" id="{75F9A840-E7B9-5653-4E09-4771C83FB7D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6" name="Text Box 2">
          <a:extLst>
            <a:ext uri="{FF2B5EF4-FFF2-40B4-BE49-F238E27FC236}">
              <a16:creationId xmlns:a16="http://schemas.microsoft.com/office/drawing/2014/main" id="{52D936E0-8726-0D9D-6CD3-49E8E240FF4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7" name="Text Box 2">
          <a:extLst>
            <a:ext uri="{FF2B5EF4-FFF2-40B4-BE49-F238E27FC236}">
              <a16:creationId xmlns:a16="http://schemas.microsoft.com/office/drawing/2014/main" id="{1BD15FC5-6FF8-52EE-1D17-69B024954FE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8" name="Text Box 2">
          <a:extLst>
            <a:ext uri="{FF2B5EF4-FFF2-40B4-BE49-F238E27FC236}">
              <a16:creationId xmlns:a16="http://schemas.microsoft.com/office/drawing/2014/main" id="{C1803073-C167-DF06-671A-E5638BCD1DA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49" name="Text Box 2">
          <a:extLst>
            <a:ext uri="{FF2B5EF4-FFF2-40B4-BE49-F238E27FC236}">
              <a16:creationId xmlns:a16="http://schemas.microsoft.com/office/drawing/2014/main" id="{EC463C7B-BE1A-8DD9-3C4D-E28C2411FC9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0" name="Text Box 2">
          <a:extLst>
            <a:ext uri="{FF2B5EF4-FFF2-40B4-BE49-F238E27FC236}">
              <a16:creationId xmlns:a16="http://schemas.microsoft.com/office/drawing/2014/main" id="{BF5D76E3-BE08-43D0-2A74-F114F41C7D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1" name="Text Box 2">
          <a:extLst>
            <a:ext uri="{FF2B5EF4-FFF2-40B4-BE49-F238E27FC236}">
              <a16:creationId xmlns:a16="http://schemas.microsoft.com/office/drawing/2014/main" id="{E4750FFD-5941-D585-9D7D-48C66085E2B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2" name="Text Box 2">
          <a:extLst>
            <a:ext uri="{FF2B5EF4-FFF2-40B4-BE49-F238E27FC236}">
              <a16:creationId xmlns:a16="http://schemas.microsoft.com/office/drawing/2014/main" id="{BE0C83A3-0149-F70B-E662-7B4CC9AF45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3" name="Text Box 2">
          <a:extLst>
            <a:ext uri="{FF2B5EF4-FFF2-40B4-BE49-F238E27FC236}">
              <a16:creationId xmlns:a16="http://schemas.microsoft.com/office/drawing/2014/main" id="{65876B8F-AC30-C310-D5B8-4B142CCEFF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4" name="Text Box 2">
          <a:extLst>
            <a:ext uri="{FF2B5EF4-FFF2-40B4-BE49-F238E27FC236}">
              <a16:creationId xmlns:a16="http://schemas.microsoft.com/office/drawing/2014/main" id="{5A706242-F4B4-EA35-7DF7-03F5524FB42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5" name="Text Box 2">
          <a:extLst>
            <a:ext uri="{FF2B5EF4-FFF2-40B4-BE49-F238E27FC236}">
              <a16:creationId xmlns:a16="http://schemas.microsoft.com/office/drawing/2014/main" id="{1735106E-9923-92A6-CEC1-4E797E04383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6" name="Text Box 2">
          <a:extLst>
            <a:ext uri="{FF2B5EF4-FFF2-40B4-BE49-F238E27FC236}">
              <a16:creationId xmlns:a16="http://schemas.microsoft.com/office/drawing/2014/main" id="{525D9A7B-EB43-73DC-E677-37DA90B7D7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7" name="Text Box 2">
          <a:extLst>
            <a:ext uri="{FF2B5EF4-FFF2-40B4-BE49-F238E27FC236}">
              <a16:creationId xmlns:a16="http://schemas.microsoft.com/office/drawing/2014/main" id="{ED7FA883-9A56-78CB-E60A-441E622340D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8" name="Text Box 2">
          <a:extLst>
            <a:ext uri="{FF2B5EF4-FFF2-40B4-BE49-F238E27FC236}">
              <a16:creationId xmlns:a16="http://schemas.microsoft.com/office/drawing/2014/main" id="{7283FA9D-9170-4698-76A1-0F0D7E0FAE4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59" name="Text Box 2">
          <a:extLst>
            <a:ext uri="{FF2B5EF4-FFF2-40B4-BE49-F238E27FC236}">
              <a16:creationId xmlns:a16="http://schemas.microsoft.com/office/drawing/2014/main" id="{59C861EB-12D2-C128-168A-879ACA5112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0" name="Text Box 2">
          <a:extLst>
            <a:ext uri="{FF2B5EF4-FFF2-40B4-BE49-F238E27FC236}">
              <a16:creationId xmlns:a16="http://schemas.microsoft.com/office/drawing/2014/main" id="{72DC61C2-9297-E5EA-D7C3-45ED3ED903B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1" name="Text Box 2">
          <a:extLst>
            <a:ext uri="{FF2B5EF4-FFF2-40B4-BE49-F238E27FC236}">
              <a16:creationId xmlns:a16="http://schemas.microsoft.com/office/drawing/2014/main" id="{D070FA91-B762-EDCC-14FF-068F9AB9A9D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2" name="Text Box 2">
          <a:extLst>
            <a:ext uri="{FF2B5EF4-FFF2-40B4-BE49-F238E27FC236}">
              <a16:creationId xmlns:a16="http://schemas.microsoft.com/office/drawing/2014/main" id="{B9CFB4ED-137E-5C74-0D04-5FBFAF7C180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3" name="Text Box 2">
          <a:extLst>
            <a:ext uri="{FF2B5EF4-FFF2-40B4-BE49-F238E27FC236}">
              <a16:creationId xmlns:a16="http://schemas.microsoft.com/office/drawing/2014/main" id="{338F6F85-FCD7-D9F4-6001-5320502E661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4" name="Text Box 2">
          <a:extLst>
            <a:ext uri="{FF2B5EF4-FFF2-40B4-BE49-F238E27FC236}">
              <a16:creationId xmlns:a16="http://schemas.microsoft.com/office/drawing/2014/main" id="{861319D0-4FBF-4703-928E-808CAB75DF7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5" name="Text Box 2">
          <a:extLst>
            <a:ext uri="{FF2B5EF4-FFF2-40B4-BE49-F238E27FC236}">
              <a16:creationId xmlns:a16="http://schemas.microsoft.com/office/drawing/2014/main" id="{6AB7C75E-A1F7-0BF6-9FB7-AB1DC112A2D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6" name="Text Box 2">
          <a:extLst>
            <a:ext uri="{FF2B5EF4-FFF2-40B4-BE49-F238E27FC236}">
              <a16:creationId xmlns:a16="http://schemas.microsoft.com/office/drawing/2014/main" id="{5E820EFD-A24A-C917-4BDF-CF4A247B708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7" name="Text Box 2">
          <a:extLst>
            <a:ext uri="{FF2B5EF4-FFF2-40B4-BE49-F238E27FC236}">
              <a16:creationId xmlns:a16="http://schemas.microsoft.com/office/drawing/2014/main" id="{B5DBEF0D-1801-E553-7BFB-974BEF370C3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8" name="Text Box 2">
          <a:extLst>
            <a:ext uri="{FF2B5EF4-FFF2-40B4-BE49-F238E27FC236}">
              <a16:creationId xmlns:a16="http://schemas.microsoft.com/office/drawing/2014/main" id="{0E529247-935C-B11C-B592-E4BA1F7F2A1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69" name="Text Box 2">
          <a:extLst>
            <a:ext uri="{FF2B5EF4-FFF2-40B4-BE49-F238E27FC236}">
              <a16:creationId xmlns:a16="http://schemas.microsoft.com/office/drawing/2014/main" id="{0698B7C0-2888-98E4-2DA3-F03B841A7B8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0" name="Text Box 2">
          <a:extLst>
            <a:ext uri="{FF2B5EF4-FFF2-40B4-BE49-F238E27FC236}">
              <a16:creationId xmlns:a16="http://schemas.microsoft.com/office/drawing/2014/main" id="{8939AC32-8355-04B3-6A31-5644B191006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1" name="Text Box 2">
          <a:extLst>
            <a:ext uri="{FF2B5EF4-FFF2-40B4-BE49-F238E27FC236}">
              <a16:creationId xmlns:a16="http://schemas.microsoft.com/office/drawing/2014/main" id="{2353AD75-7166-3EE3-437F-6018E893826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2" name="Text Box 2">
          <a:extLst>
            <a:ext uri="{FF2B5EF4-FFF2-40B4-BE49-F238E27FC236}">
              <a16:creationId xmlns:a16="http://schemas.microsoft.com/office/drawing/2014/main" id="{07637217-E6CF-96C1-1275-79F9ED518DF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3" name="Text Box 2">
          <a:extLst>
            <a:ext uri="{FF2B5EF4-FFF2-40B4-BE49-F238E27FC236}">
              <a16:creationId xmlns:a16="http://schemas.microsoft.com/office/drawing/2014/main" id="{9E633D70-B64E-B13C-B3E1-E7F3FDC168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4" name="Text Box 2">
          <a:extLst>
            <a:ext uri="{FF2B5EF4-FFF2-40B4-BE49-F238E27FC236}">
              <a16:creationId xmlns:a16="http://schemas.microsoft.com/office/drawing/2014/main" id="{BFEF5BCE-0EC4-DD1D-5B15-B2782FB1E34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5" name="Text Box 2">
          <a:extLst>
            <a:ext uri="{FF2B5EF4-FFF2-40B4-BE49-F238E27FC236}">
              <a16:creationId xmlns:a16="http://schemas.microsoft.com/office/drawing/2014/main" id="{2CECD68C-AEAF-8912-5945-4E7E85D9C30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6" name="Text Box 2">
          <a:extLst>
            <a:ext uri="{FF2B5EF4-FFF2-40B4-BE49-F238E27FC236}">
              <a16:creationId xmlns:a16="http://schemas.microsoft.com/office/drawing/2014/main" id="{B2C85E18-6782-5593-A80F-8D4B89F1DD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7" name="Text Box 2">
          <a:extLst>
            <a:ext uri="{FF2B5EF4-FFF2-40B4-BE49-F238E27FC236}">
              <a16:creationId xmlns:a16="http://schemas.microsoft.com/office/drawing/2014/main" id="{73A2A620-691E-B5E9-B492-6AF99A65953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8" name="Text Box 2">
          <a:extLst>
            <a:ext uri="{FF2B5EF4-FFF2-40B4-BE49-F238E27FC236}">
              <a16:creationId xmlns:a16="http://schemas.microsoft.com/office/drawing/2014/main" id="{3A803B4C-A2AE-D987-0086-17AEB6A5A8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79" name="Text Box 2">
          <a:extLst>
            <a:ext uri="{FF2B5EF4-FFF2-40B4-BE49-F238E27FC236}">
              <a16:creationId xmlns:a16="http://schemas.microsoft.com/office/drawing/2014/main" id="{42B9AB16-2B1C-6A20-BCD9-8152E873074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0" name="Text Box 2">
          <a:extLst>
            <a:ext uri="{FF2B5EF4-FFF2-40B4-BE49-F238E27FC236}">
              <a16:creationId xmlns:a16="http://schemas.microsoft.com/office/drawing/2014/main" id="{B7CB0DA8-B373-E226-B9CD-4F728952304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1" name="Text Box 2">
          <a:extLst>
            <a:ext uri="{FF2B5EF4-FFF2-40B4-BE49-F238E27FC236}">
              <a16:creationId xmlns:a16="http://schemas.microsoft.com/office/drawing/2014/main" id="{736218C1-1D36-0A1B-F610-F6255613749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2" name="Text Box 2">
          <a:extLst>
            <a:ext uri="{FF2B5EF4-FFF2-40B4-BE49-F238E27FC236}">
              <a16:creationId xmlns:a16="http://schemas.microsoft.com/office/drawing/2014/main" id="{105008B2-FE4F-D28D-EA75-F809E8328BD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3" name="Text Box 2">
          <a:extLst>
            <a:ext uri="{FF2B5EF4-FFF2-40B4-BE49-F238E27FC236}">
              <a16:creationId xmlns:a16="http://schemas.microsoft.com/office/drawing/2014/main" id="{1A84C016-71AA-355D-D281-937F7119170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4" name="Text Box 2">
          <a:extLst>
            <a:ext uri="{FF2B5EF4-FFF2-40B4-BE49-F238E27FC236}">
              <a16:creationId xmlns:a16="http://schemas.microsoft.com/office/drawing/2014/main" id="{F5412B56-C135-65A3-A463-1F8944FE471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5" name="Text Box 2">
          <a:extLst>
            <a:ext uri="{FF2B5EF4-FFF2-40B4-BE49-F238E27FC236}">
              <a16:creationId xmlns:a16="http://schemas.microsoft.com/office/drawing/2014/main" id="{A316F240-30E5-FDEE-0FAB-D357614C39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6" name="Text Box 2">
          <a:extLst>
            <a:ext uri="{FF2B5EF4-FFF2-40B4-BE49-F238E27FC236}">
              <a16:creationId xmlns:a16="http://schemas.microsoft.com/office/drawing/2014/main" id="{A23E1783-051B-F55B-0B6C-F4DC6BF3F97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7" name="Text Box 2">
          <a:extLst>
            <a:ext uri="{FF2B5EF4-FFF2-40B4-BE49-F238E27FC236}">
              <a16:creationId xmlns:a16="http://schemas.microsoft.com/office/drawing/2014/main" id="{45BC0F6F-A13C-AF6F-A19D-1B1F5EF6FFB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8" name="Text Box 2">
          <a:extLst>
            <a:ext uri="{FF2B5EF4-FFF2-40B4-BE49-F238E27FC236}">
              <a16:creationId xmlns:a16="http://schemas.microsoft.com/office/drawing/2014/main" id="{631BB170-F50A-CEE6-0049-31F0345D1A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89" name="Text Box 2">
          <a:extLst>
            <a:ext uri="{FF2B5EF4-FFF2-40B4-BE49-F238E27FC236}">
              <a16:creationId xmlns:a16="http://schemas.microsoft.com/office/drawing/2014/main" id="{9F448309-579A-FEB7-413D-031261CECAD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0" name="Text Box 2">
          <a:extLst>
            <a:ext uri="{FF2B5EF4-FFF2-40B4-BE49-F238E27FC236}">
              <a16:creationId xmlns:a16="http://schemas.microsoft.com/office/drawing/2014/main" id="{338A5533-DE8F-A182-B9D6-FBAF15BBCEC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1" name="Text Box 2">
          <a:extLst>
            <a:ext uri="{FF2B5EF4-FFF2-40B4-BE49-F238E27FC236}">
              <a16:creationId xmlns:a16="http://schemas.microsoft.com/office/drawing/2014/main" id="{37D77F8B-AAE1-1F12-B9BA-A4AE9EBAF2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2" name="Text Box 2">
          <a:extLst>
            <a:ext uri="{FF2B5EF4-FFF2-40B4-BE49-F238E27FC236}">
              <a16:creationId xmlns:a16="http://schemas.microsoft.com/office/drawing/2014/main" id="{C1010459-57E1-438C-9657-80F6C496606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3" name="Text Box 2">
          <a:extLst>
            <a:ext uri="{FF2B5EF4-FFF2-40B4-BE49-F238E27FC236}">
              <a16:creationId xmlns:a16="http://schemas.microsoft.com/office/drawing/2014/main" id="{053CBE48-C153-96D0-D8D4-3828FCD0F6C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4" name="Text Box 2">
          <a:extLst>
            <a:ext uri="{FF2B5EF4-FFF2-40B4-BE49-F238E27FC236}">
              <a16:creationId xmlns:a16="http://schemas.microsoft.com/office/drawing/2014/main" id="{A7FA9ABA-C60C-9B89-4BF2-1252B078B6A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5" name="Text Box 2">
          <a:extLst>
            <a:ext uri="{FF2B5EF4-FFF2-40B4-BE49-F238E27FC236}">
              <a16:creationId xmlns:a16="http://schemas.microsoft.com/office/drawing/2014/main" id="{7CE2F6DD-8D40-9662-36F5-5306F216CE3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6" name="Text Box 2">
          <a:extLst>
            <a:ext uri="{FF2B5EF4-FFF2-40B4-BE49-F238E27FC236}">
              <a16:creationId xmlns:a16="http://schemas.microsoft.com/office/drawing/2014/main" id="{EFB659FB-F1BC-03C4-655E-5FC94E8848A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7" name="Text Box 2">
          <a:extLst>
            <a:ext uri="{FF2B5EF4-FFF2-40B4-BE49-F238E27FC236}">
              <a16:creationId xmlns:a16="http://schemas.microsoft.com/office/drawing/2014/main" id="{9AB8FCF8-4C33-0876-3D30-289DCAC66C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8" name="Text Box 2">
          <a:extLst>
            <a:ext uri="{FF2B5EF4-FFF2-40B4-BE49-F238E27FC236}">
              <a16:creationId xmlns:a16="http://schemas.microsoft.com/office/drawing/2014/main" id="{56973481-EDC8-2C70-F304-E84C12088B0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099" name="Text Box 2">
          <a:extLst>
            <a:ext uri="{FF2B5EF4-FFF2-40B4-BE49-F238E27FC236}">
              <a16:creationId xmlns:a16="http://schemas.microsoft.com/office/drawing/2014/main" id="{6AAE3F78-EA7B-567E-D500-9E2C29F440C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0" name="Text Box 2">
          <a:extLst>
            <a:ext uri="{FF2B5EF4-FFF2-40B4-BE49-F238E27FC236}">
              <a16:creationId xmlns:a16="http://schemas.microsoft.com/office/drawing/2014/main" id="{DBD4B237-9F3A-3593-62B8-14D4E5348BC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1" name="Text Box 2">
          <a:extLst>
            <a:ext uri="{FF2B5EF4-FFF2-40B4-BE49-F238E27FC236}">
              <a16:creationId xmlns:a16="http://schemas.microsoft.com/office/drawing/2014/main" id="{F936B51B-E4DF-AF55-F19D-07E784ED490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2" name="Text Box 2">
          <a:extLst>
            <a:ext uri="{FF2B5EF4-FFF2-40B4-BE49-F238E27FC236}">
              <a16:creationId xmlns:a16="http://schemas.microsoft.com/office/drawing/2014/main" id="{07E23182-90D4-D334-C8A5-569F50AAB9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3" name="Text Box 2">
          <a:extLst>
            <a:ext uri="{FF2B5EF4-FFF2-40B4-BE49-F238E27FC236}">
              <a16:creationId xmlns:a16="http://schemas.microsoft.com/office/drawing/2014/main" id="{FF79AC1B-8F6A-8694-482A-75C52C880F9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4" name="Text Box 2">
          <a:extLst>
            <a:ext uri="{FF2B5EF4-FFF2-40B4-BE49-F238E27FC236}">
              <a16:creationId xmlns:a16="http://schemas.microsoft.com/office/drawing/2014/main" id="{0C437BAE-F13B-42AA-F637-810AD5FAC75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5" name="Text Box 2">
          <a:extLst>
            <a:ext uri="{FF2B5EF4-FFF2-40B4-BE49-F238E27FC236}">
              <a16:creationId xmlns:a16="http://schemas.microsoft.com/office/drawing/2014/main" id="{0C2FB995-F24E-3F02-EF36-5AB210DD481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6" name="Text Box 2">
          <a:extLst>
            <a:ext uri="{FF2B5EF4-FFF2-40B4-BE49-F238E27FC236}">
              <a16:creationId xmlns:a16="http://schemas.microsoft.com/office/drawing/2014/main" id="{8A992E7B-97E5-E6C6-B0A4-8E3EBE3D8B0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7" name="Text Box 2">
          <a:extLst>
            <a:ext uri="{FF2B5EF4-FFF2-40B4-BE49-F238E27FC236}">
              <a16:creationId xmlns:a16="http://schemas.microsoft.com/office/drawing/2014/main" id="{0AC78E57-616B-8D61-1D6F-A58EC0A5932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8" name="Text Box 2">
          <a:extLst>
            <a:ext uri="{FF2B5EF4-FFF2-40B4-BE49-F238E27FC236}">
              <a16:creationId xmlns:a16="http://schemas.microsoft.com/office/drawing/2014/main" id="{99EFDCDE-B5A5-C2B3-1187-F671CBEAA3B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09" name="Text Box 2">
          <a:extLst>
            <a:ext uri="{FF2B5EF4-FFF2-40B4-BE49-F238E27FC236}">
              <a16:creationId xmlns:a16="http://schemas.microsoft.com/office/drawing/2014/main" id="{887A33E5-663E-747A-06C6-17DCAB22DA5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0" name="Text Box 2">
          <a:extLst>
            <a:ext uri="{FF2B5EF4-FFF2-40B4-BE49-F238E27FC236}">
              <a16:creationId xmlns:a16="http://schemas.microsoft.com/office/drawing/2014/main" id="{258744E7-9C84-7FBD-2ED5-711743A675A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1" name="Text Box 2">
          <a:extLst>
            <a:ext uri="{FF2B5EF4-FFF2-40B4-BE49-F238E27FC236}">
              <a16:creationId xmlns:a16="http://schemas.microsoft.com/office/drawing/2014/main" id="{98DD878A-36D8-F51D-801F-532A16AFCB5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2" name="Text Box 2">
          <a:extLst>
            <a:ext uri="{FF2B5EF4-FFF2-40B4-BE49-F238E27FC236}">
              <a16:creationId xmlns:a16="http://schemas.microsoft.com/office/drawing/2014/main" id="{7F8CC6E7-5BA6-6BCE-0A1A-D2196B26C28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3" name="Text Box 2">
          <a:extLst>
            <a:ext uri="{FF2B5EF4-FFF2-40B4-BE49-F238E27FC236}">
              <a16:creationId xmlns:a16="http://schemas.microsoft.com/office/drawing/2014/main" id="{9190454F-2405-49E0-0862-80ABFD5DEC0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4" name="Text Box 2">
          <a:extLst>
            <a:ext uri="{FF2B5EF4-FFF2-40B4-BE49-F238E27FC236}">
              <a16:creationId xmlns:a16="http://schemas.microsoft.com/office/drawing/2014/main" id="{F9493CC8-2210-2DD2-4E00-87A14437E88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5" name="Text Box 2">
          <a:extLst>
            <a:ext uri="{FF2B5EF4-FFF2-40B4-BE49-F238E27FC236}">
              <a16:creationId xmlns:a16="http://schemas.microsoft.com/office/drawing/2014/main" id="{784AF3F6-1F17-2DBC-3E8D-A314E8D756C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6" name="Text Box 2">
          <a:extLst>
            <a:ext uri="{FF2B5EF4-FFF2-40B4-BE49-F238E27FC236}">
              <a16:creationId xmlns:a16="http://schemas.microsoft.com/office/drawing/2014/main" id="{1FFA4D6B-D659-4148-1434-A1734D4F62C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7" name="Text Box 2">
          <a:extLst>
            <a:ext uri="{FF2B5EF4-FFF2-40B4-BE49-F238E27FC236}">
              <a16:creationId xmlns:a16="http://schemas.microsoft.com/office/drawing/2014/main" id="{73F8CAC8-10CD-E33B-CBE4-8EF1F07ADF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8" name="Text Box 2">
          <a:extLst>
            <a:ext uri="{FF2B5EF4-FFF2-40B4-BE49-F238E27FC236}">
              <a16:creationId xmlns:a16="http://schemas.microsoft.com/office/drawing/2014/main" id="{AFA4A63F-04D3-6F00-245C-30B405F21D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19" name="Text Box 2">
          <a:extLst>
            <a:ext uri="{FF2B5EF4-FFF2-40B4-BE49-F238E27FC236}">
              <a16:creationId xmlns:a16="http://schemas.microsoft.com/office/drawing/2014/main" id="{2B3DA37A-69D0-3CBC-A4B8-64756FD0F8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0" name="Text Box 2">
          <a:extLst>
            <a:ext uri="{FF2B5EF4-FFF2-40B4-BE49-F238E27FC236}">
              <a16:creationId xmlns:a16="http://schemas.microsoft.com/office/drawing/2014/main" id="{A13A6267-4280-011E-ADC8-01E32D630C6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1" name="Text Box 2">
          <a:extLst>
            <a:ext uri="{FF2B5EF4-FFF2-40B4-BE49-F238E27FC236}">
              <a16:creationId xmlns:a16="http://schemas.microsoft.com/office/drawing/2014/main" id="{849D09C2-53C8-45FC-2DD8-E19182C6695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2" name="Text Box 2">
          <a:extLst>
            <a:ext uri="{FF2B5EF4-FFF2-40B4-BE49-F238E27FC236}">
              <a16:creationId xmlns:a16="http://schemas.microsoft.com/office/drawing/2014/main" id="{2D1DF477-A57E-8417-C005-EB98D1B4E94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3" name="Text Box 2">
          <a:extLst>
            <a:ext uri="{FF2B5EF4-FFF2-40B4-BE49-F238E27FC236}">
              <a16:creationId xmlns:a16="http://schemas.microsoft.com/office/drawing/2014/main" id="{9E642FB7-210E-76A1-98EE-3836D921A44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4" name="Text Box 2">
          <a:extLst>
            <a:ext uri="{FF2B5EF4-FFF2-40B4-BE49-F238E27FC236}">
              <a16:creationId xmlns:a16="http://schemas.microsoft.com/office/drawing/2014/main" id="{C27E0C2D-AE23-1A04-3167-4251539569F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5" name="Text Box 2">
          <a:extLst>
            <a:ext uri="{FF2B5EF4-FFF2-40B4-BE49-F238E27FC236}">
              <a16:creationId xmlns:a16="http://schemas.microsoft.com/office/drawing/2014/main" id="{80BB5BB3-5BAA-704B-F474-6BB0DC1212F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6" name="Text Box 2">
          <a:extLst>
            <a:ext uri="{FF2B5EF4-FFF2-40B4-BE49-F238E27FC236}">
              <a16:creationId xmlns:a16="http://schemas.microsoft.com/office/drawing/2014/main" id="{15D0C30C-B207-6795-BB7B-A4D014A0A77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7" name="Text Box 2">
          <a:extLst>
            <a:ext uri="{FF2B5EF4-FFF2-40B4-BE49-F238E27FC236}">
              <a16:creationId xmlns:a16="http://schemas.microsoft.com/office/drawing/2014/main" id="{E0D84345-9724-3E49-4D24-6C9F30149A4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8" name="Text Box 2">
          <a:extLst>
            <a:ext uri="{FF2B5EF4-FFF2-40B4-BE49-F238E27FC236}">
              <a16:creationId xmlns:a16="http://schemas.microsoft.com/office/drawing/2014/main" id="{F2252DC7-2FF1-C9AF-72A6-26CD8DB74D0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29" name="Text Box 2">
          <a:extLst>
            <a:ext uri="{FF2B5EF4-FFF2-40B4-BE49-F238E27FC236}">
              <a16:creationId xmlns:a16="http://schemas.microsoft.com/office/drawing/2014/main" id="{E594EBD6-9D82-3F5A-68A1-73D65922E99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0" name="Text Box 2">
          <a:extLst>
            <a:ext uri="{FF2B5EF4-FFF2-40B4-BE49-F238E27FC236}">
              <a16:creationId xmlns:a16="http://schemas.microsoft.com/office/drawing/2014/main" id="{92509135-FF61-4BF1-428B-33F3EE886A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1" name="Text Box 2">
          <a:extLst>
            <a:ext uri="{FF2B5EF4-FFF2-40B4-BE49-F238E27FC236}">
              <a16:creationId xmlns:a16="http://schemas.microsoft.com/office/drawing/2014/main" id="{37982A76-6BCB-5F03-23F8-C03C7F826C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2" name="Text Box 2">
          <a:extLst>
            <a:ext uri="{FF2B5EF4-FFF2-40B4-BE49-F238E27FC236}">
              <a16:creationId xmlns:a16="http://schemas.microsoft.com/office/drawing/2014/main" id="{D84C6C22-1AC9-BF6A-2BBE-824DC08D65F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3" name="Text Box 2">
          <a:extLst>
            <a:ext uri="{FF2B5EF4-FFF2-40B4-BE49-F238E27FC236}">
              <a16:creationId xmlns:a16="http://schemas.microsoft.com/office/drawing/2014/main" id="{17FADC2A-51F9-4EFB-BC45-AAA69E093D0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4" name="Text Box 2">
          <a:extLst>
            <a:ext uri="{FF2B5EF4-FFF2-40B4-BE49-F238E27FC236}">
              <a16:creationId xmlns:a16="http://schemas.microsoft.com/office/drawing/2014/main" id="{C5FFFF94-730E-9898-AF7D-10CEAC9234C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5" name="Text Box 2">
          <a:extLst>
            <a:ext uri="{FF2B5EF4-FFF2-40B4-BE49-F238E27FC236}">
              <a16:creationId xmlns:a16="http://schemas.microsoft.com/office/drawing/2014/main" id="{E8026B37-F688-C365-3FCA-A76404ECDF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6" name="Text Box 2">
          <a:extLst>
            <a:ext uri="{FF2B5EF4-FFF2-40B4-BE49-F238E27FC236}">
              <a16:creationId xmlns:a16="http://schemas.microsoft.com/office/drawing/2014/main" id="{16BEEA34-9A29-0782-273A-7C0BFE0968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7" name="Text Box 2">
          <a:extLst>
            <a:ext uri="{FF2B5EF4-FFF2-40B4-BE49-F238E27FC236}">
              <a16:creationId xmlns:a16="http://schemas.microsoft.com/office/drawing/2014/main" id="{86806CDC-ECD4-CA2A-8439-E8FB63327C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8" name="Text Box 2">
          <a:extLst>
            <a:ext uri="{FF2B5EF4-FFF2-40B4-BE49-F238E27FC236}">
              <a16:creationId xmlns:a16="http://schemas.microsoft.com/office/drawing/2014/main" id="{D56573B3-C055-EE15-8E0D-C62DBCDE242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39" name="Text Box 2">
          <a:extLst>
            <a:ext uri="{FF2B5EF4-FFF2-40B4-BE49-F238E27FC236}">
              <a16:creationId xmlns:a16="http://schemas.microsoft.com/office/drawing/2014/main" id="{D36AE544-361F-BB59-5192-95493B977AB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40" name="Text Box 2">
          <a:extLst>
            <a:ext uri="{FF2B5EF4-FFF2-40B4-BE49-F238E27FC236}">
              <a16:creationId xmlns:a16="http://schemas.microsoft.com/office/drawing/2014/main" id="{E6413A13-2269-4087-24A0-94F97592D47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41" name="Text Box 2">
          <a:extLst>
            <a:ext uri="{FF2B5EF4-FFF2-40B4-BE49-F238E27FC236}">
              <a16:creationId xmlns:a16="http://schemas.microsoft.com/office/drawing/2014/main" id="{A21B7B0A-F3D5-81A4-58F0-0B3BCBC8CE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42" name="Text Box 2">
          <a:extLst>
            <a:ext uri="{FF2B5EF4-FFF2-40B4-BE49-F238E27FC236}">
              <a16:creationId xmlns:a16="http://schemas.microsoft.com/office/drawing/2014/main" id="{1A0CAE15-1E66-1913-6341-9E8E209C9D2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43" name="Text Box 2">
          <a:extLst>
            <a:ext uri="{FF2B5EF4-FFF2-40B4-BE49-F238E27FC236}">
              <a16:creationId xmlns:a16="http://schemas.microsoft.com/office/drawing/2014/main" id="{31EF8F00-E337-2A4F-A985-E9DC00E0E7E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144" name="Text Box 2">
          <a:extLst>
            <a:ext uri="{FF2B5EF4-FFF2-40B4-BE49-F238E27FC236}">
              <a16:creationId xmlns:a16="http://schemas.microsoft.com/office/drawing/2014/main" id="{BBFC7C3D-7A23-C9CE-A81F-94DDE4163DA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45" name="Text Box 2">
          <a:extLst>
            <a:ext uri="{FF2B5EF4-FFF2-40B4-BE49-F238E27FC236}">
              <a16:creationId xmlns:a16="http://schemas.microsoft.com/office/drawing/2014/main" id="{11FE3A7B-F216-300C-5F62-F1DEE6696F4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46" name="Text Box 2">
          <a:extLst>
            <a:ext uri="{FF2B5EF4-FFF2-40B4-BE49-F238E27FC236}">
              <a16:creationId xmlns:a16="http://schemas.microsoft.com/office/drawing/2014/main" id="{91963FE7-7E20-0E4C-7E9B-14CAF2A8577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47" name="Text Box 2">
          <a:extLst>
            <a:ext uri="{FF2B5EF4-FFF2-40B4-BE49-F238E27FC236}">
              <a16:creationId xmlns:a16="http://schemas.microsoft.com/office/drawing/2014/main" id="{ABA596E5-3E9D-B2A7-5F9C-C34C9BAD5B1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48" name="Text Box 2">
          <a:extLst>
            <a:ext uri="{FF2B5EF4-FFF2-40B4-BE49-F238E27FC236}">
              <a16:creationId xmlns:a16="http://schemas.microsoft.com/office/drawing/2014/main" id="{4B457996-9106-4F25-FD21-9893FF35C16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49" name="Text Box 2">
          <a:extLst>
            <a:ext uri="{FF2B5EF4-FFF2-40B4-BE49-F238E27FC236}">
              <a16:creationId xmlns:a16="http://schemas.microsoft.com/office/drawing/2014/main" id="{8D2369FC-E880-53ED-FC5F-ECC93C4D875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0" name="Text Box 2">
          <a:extLst>
            <a:ext uri="{FF2B5EF4-FFF2-40B4-BE49-F238E27FC236}">
              <a16:creationId xmlns:a16="http://schemas.microsoft.com/office/drawing/2014/main" id="{31F1DC69-C728-2E8D-92D5-E1587ED68BC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1" name="Text Box 2">
          <a:extLst>
            <a:ext uri="{FF2B5EF4-FFF2-40B4-BE49-F238E27FC236}">
              <a16:creationId xmlns:a16="http://schemas.microsoft.com/office/drawing/2014/main" id="{8AB4D58B-1046-DFE7-6502-87A8A18148C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2" name="Text Box 2">
          <a:extLst>
            <a:ext uri="{FF2B5EF4-FFF2-40B4-BE49-F238E27FC236}">
              <a16:creationId xmlns:a16="http://schemas.microsoft.com/office/drawing/2014/main" id="{B0BF644B-73E8-271D-4831-8407C6CDC03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3" name="Text Box 2">
          <a:extLst>
            <a:ext uri="{FF2B5EF4-FFF2-40B4-BE49-F238E27FC236}">
              <a16:creationId xmlns:a16="http://schemas.microsoft.com/office/drawing/2014/main" id="{6F3B680D-7423-C884-EF3E-11CE73A4936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4" name="Text Box 2">
          <a:extLst>
            <a:ext uri="{FF2B5EF4-FFF2-40B4-BE49-F238E27FC236}">
              <a16:creationId xmlns:a16="http://schemas.microsoft.com/office/drawing/2014/main" id="{1C8FF04C-7A8A-C28D-FF32-9D4A01511B9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5" name="Text Box 2">
          <a:extLst>
            <a:ext uri="{FF2B5EF4-FFF2-40B4-BE49-F238E27FC236}">
              <a16:creationId xmlns:a16="http://schemas.microsoft.com/office/drawing/2014/main" id="{1B3A48A9-B337-4676-C25B-1D865C6DA6A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6" name="Text Box 2">
          <a:extLst>
            <a:ext uri="{FF2B5EF4-FFF2-40B4-BE49-F238E27FC236}">
              <a16:creationId xmlns:a16="http://schemas.microsoft.com/office/drawing/2014/main" id="{4EA5E6FE-A812-D070-C6F2-2885472E937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7" name="Text Box 2">
          <a:extLst>
            <a:ext uri="{FF2B5EF4-FFF2-40B4-BE49-F238E27FC236}">
              <a16:creationId xmlns:a16="http://schemas.microsoft.com/office/drawing/2014/main" id="{2E08BFDC-C75F-3772-C271-9995704002B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8" name="Text Box 2">
          <a:extLst>
            <a:ext uri="{FF2B5EF4-FFF2-40B4-BE49-F238E27FC236}">
              <a16:creationId xmlns:a16="http://schemas.microsoft.com/office/drawing/2014/main" id="{BBF61474-F093-C6B4-2285-409B80485DE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59" name="Text Box 2">
          <a:extLst>
            <a:ext uri="{FF2B5EF4-FFF2-40B4-BE49-F238E27FC236}">
              <a16:creationId xmlns:a16="http://schemas.microsoft.com/office/drawing/2014/main" id="{C5748EDD-09E8-6098-D25B-CA2BE777EA2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0" name="Text Box 2">
          <a:extLst>
            <a:ext uri="{FF2B5EF4-FFF2-40B4-BE49-F238E27FC236}">
              <a16:creationId xmlns:a16="http://schemas.microsoft.com/office/drawing/2014/main" id="{C05DA033-68A8-2915-5AF2-8CBD9AC4EA5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1" name="Text Box 2">
          <a:extLst>
            <a:ext uri="{FF2B5EF4-FFF2-40B4-BE49-F238E27FC236}">
              <a16:creationId xmlns:a16="http://schemas.microsoft.com/office/drawing/2014/main" id="{6D0EBA90-023C-828C-A22E-BC57431A506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2" name="Text Box 2">
          <a:extLst>
            <a:ext uri="{FF2B5EF4-FFF2-40B4-BE49-F238E27FC236}">
              <a16:creationId xmlns:a16="http://schemas.microsoft.com/office/drawing/2014/main" id="{489BD9A6-3FB1-81B1-60FE-6407BE7C10F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3" name="Text Box 2">
          <a:extLst>
            <a:ext uri="{FF2B5EF4-FFF2-40B4-BE49-F238E27FC236}">
              <a16:creationId xmlns:a16="http://schemas.microsoft.com/office/drawing/2014/main" id="{C09ECC19-ED9A-DF3D-FA7A-262AF355A2D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4" name="Text Box 2">
          <a:extLst>
            <a:ext uri="{FF2B5EF4-FFF2-40B4-BE49-F238E27FC236}">
              <a16:creationId xmlns:a16="http://schemas.microsoft.com/office/drawing/2014/main" id="{06BDBB8A-C215-452A-CA44-EA5FB4861CC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5" name="Text Box 2">
          <a:extLst>
            <a:ext uri="{FF2B5EF4-FFF2-40B4-BE49-F238E27FC236}">
              <a16:creationId xmlns:a16="http://schemas.microsoft.com/office/drawing/2014/main" id="{0F8F4C0C-78E3-8D2E-8B8D-53FC567CDBC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6" name="Text Box 2">
          <a:extLst>
            <a:ext uri="{FF2B5EF4-FFF2-40B4-BE49-F238E27FC236}">
              <a16:creationId xmlns:a16="http://schemas.microsoft.com/office/drawing/2014/main" id="{CC4578F6-2802-32DA-A105-B5C99D5EBED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7" name="Text Box 2">
          <a:extLst>
            <a:ext uri="{FF2B5EF4-FFF2-40B4-BE49-F238E27FC236}">
              <a16:creationId xmlns:a16="http://schemas.microsoft.com/office/drawing/2014/main" id="{6E1D2700-DE96-21A0-349B-28EA16FC0DF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8" name="Text Box 2">
          <a:extLst>
            <a:ext uri="{FF2B5EF4-FFF2-40B4-BE49-F238E27FC236}">
              <a16:creationId xmlns:a16="http://schemas.microsoft.com/office/drawing/2014/main" id="{EE34064F-6D41-ADE3-99F3-1B1E35D9BB3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69" name="Text Box 2">
          <a:extLst>
            <a:ext uri="{FF2B5EF4-FFF2-40B4-BE49-F238E27FC236}">
              <a16:creationId xmlns:a16="http://schemas.microsoft.com/office/drawing/2014/main" id="{5708AAA6-3188-EE19-293F-2946D58CF94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0" name="Text Box 2">
          <a:extLst>
            <a:ext uri="{FF2B5EF4-FFF2-40B4-BE49-F238E27FC236}">
              <a16:creationId xmlns:a16="http://schemas.microsoft.com/office/drawing/2014/main" id="{E9D7B451-FD84-6FAD-6FA9-6974A381442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1" name="Text Box 2">
          <a:extLst>
            <a:ext uri="{FF2B5EF4-FFF2-40B4-BE49-F238E27FC236}">
              <a16:creationId xmlns:a16="http://schemas.microsoft.com/office/drawing/2014/main" id="{B4EC0BCC-7450-A861-DB0C-8D55099D2FA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2" name="Text Box 2">
          <a:extLst>
            <a:ext uri="{FF2B5EF4-FFF2-40B4-BE49-F238E27FC236}">
              <a16:creationId xmlns:a16="http://schemas.microsoft.com/office/drawing/2014/main" id="{10782F73-C942-41D0-6D64-1B4C1309682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3" name="Text Box 2">
          <a:extLst>
            <a:ext uri="{FF2B5EF4-FFF2-40B4-BE49-F238E27FC236}">
              <a16:creationId xmlns:a16="http://schemas.microsoft.com/office/drawing/2014/main" id="{30A961BD-6CBE-A1DA-BED9-6158B0D2282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4" name="Text Box 2">
          <a:extLst>
            <a:ext uri="{FF2B5EF4-FFF2-40B4-BE49-F238E27FC236}">
              <a16:creationId xmlns:a16="http://schemas.microsoft.com/office/drawing/2014/main" id="{3F0E14D6-0E76-E27A-2AA2-0B67727D4FE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5" name="Text Box 2">
          <a:extLst>
            <a:ext uri="{FF2B5EF4-FFF2-40B4-BE49-F238E27FC236}">
              <a16:creationId xmlns:a16="http://schemas.microsoft.com/office/drawing/2014/main" id="{A54C0B5B-9925-FAD9-B42B-4497EBAEAD8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6" name="Text Box 2">
          <a:extLst>
            <a:ext uri="{FF2B5EF4-FFF2-40B4-BE49-F238E27FC236}">
              <a16:creationId xmlns:a16="http://schemas.microsoft.com/office/drawing/2014/main" id="{0AEEB329-A324-427A-AAEF-491B3AC1B1E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7" name="Text Box 2">
          <a:extLst>
            <a:ext uri="{FF2B5EF4-FFF2-40B4-BE49-F238E27FC236}">
              <a16:creationId xmlns:a16="http://schemas.microsoft.com/office/drawing/2014/main" id="{D563837E-CA9B-B3E4-2C21-D184A1F3172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8" name="Text Box 2">
          <a:extLst>
            <a:ext uri="{FF2B5EF4-FFF2-40B4-BE49-F238E27FC236}">
              <a16:creationId xmlns:a16="http://schemas.microsoft.com/office/drawing/2014/main" id="{2ABEF3FD-F526-4B88-82EF-2FB2990AB12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79" name="Text Box 2">
          <a:extLst>
            <a:ext uri="{FF2B5EF4-FFF2-40B4-BE49-F238E27FC236}">
              <a16:creationId xmlns:a16="http://schemas.microsoft.com/office/drawing/2014/main" id="{803C08E3-261D-AB70-9029-F1873C54E66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0" name="Text Box 2">
          <a:extLst>
            <a:ext uri="{FF2B5EF4-FFF2-40B4-BE49-F238E27FC236}">
              <a16:creationId xmlns:a16="http://schemas.microsoft.com/office/drawing/2014/main" id="{85EAC55A-606D-DED1-B78E-0A6499E438E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1" name="Text Box 2">
          <a:extLst>
            <a:ext uri="{FF2B5EF4-FFF2-40B4-BE49-F238E27FC236}">
              <a16:creationId xmlns:a16="http://schemas.microsoft.com/office/drawing/2014/main" id="{DD0D49AB-B2E2-F2C8-9A06-F33EE84BCAB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2" name="Text Box 2">
          <a:extLst>
            <a:ext uri="{FF2B5EF4-FFF2-40B4-BE49-F238E27FC236}">
              <a16:creationId xmlns:a16="http://schemas.microsoft.com/office/drawing/2014/main" id="{1A26B2A1-CB2C-9924-8A7A-2365C3698C3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3" name="Text Box 2">
          <a:extLst>
            <a:ext uri="{FF2B5EF4-FFF2-40B4-BE49-F238E27FC236}">
              <a16:creationId xmlns:a16="http://schemas.microsoft.com/office/drawing/2014/main" id="{E97356D4-0BAC-8414-7CFC-A925331BA5C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4" name="Text Box 2">
          <a:extLst>
            <a:ext uri="{FF2B5EF4-FFF2-40B4-BE49-F238E27FC236}">
              <a16:creationId xmlns:a16="http://schemas.microsoft.com/office/drawing/2014/main" id="{08F333B6-DD57-0D01-4FF4-40AAC1C3F82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5" name="Text Box 2">
          <a:extLst>
            <a:ext uri="{FF2B5EF4-FFF2-40B4-BE49-F238E27FC236}">
              <a16:creationId xmlns:a16="http://schemas.microsoft.com/office/drawing/2014/main" id="{57A91202-1BF2-5F4B-6A32-679CE7AADB0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6" name="Text Box 2">
          <a:extLst>
            <a:ext uri="{FF2B5EF4-FFF2-40B4-BE49-F238E27FC236}">
              <a16:creationId xmlns:a16="http://schemas.microsoft.com/office/drawing/2014/main" id="{C9036BAC-AFF5-F730-C168-EEA1C096291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7" name="Text Box 2">
          <a:extLst>
            <a:ext uri="{FF2B5EF4-FFF2-40B4-BE49-F238E27FC236}">
              <a16:creationId xmlns:a16="http://schemas.microsoft.com/office/drawing/2014/main" id="{EAC486FB-AB19-4E4F-F947-F7B82675309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8" name="Text Box 2">
          <a:extLst>
            <a:ext uri="{FF2B5EF4-FFF2-40B4-BE49-F238E27FC236}">
              <a16:creationId xmlns:a16="http://schemas.microsoft.com/office/drawing/2014/main" id="{E63060A4-96EA-660D-EC86-777385E4805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89" name="Text Box 2">
          <a:extLst>
            <a:ext uri="{FF2B5EF4-FFF2-40B4-BE49-F238E27FC236}">
              <a16:creationId xmlns:a16="http://schemas.microsoft.com/office/drawing/2014/main" id="{984CDF3D-7E0E-9DDB-4069-7085B6535D8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0" name="Text Box 2">
          <a:extLst>
            <a:ext uri="{FF2B5EF4-FFF2-40B4-BE49-F238E27FC236}">
              <a16:creationId xmlns:a16="http://schemas.microsoft.com/office/drawing/2014/main" id="{CE961968-55C6-44E6-477C-EC1513562E6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1" name="Text Box 2">
          <a:extLst>
            <a:ext uri="{FF2B5EF4-FFF2-40B4-BE49-F238E27FC236}">
              <a16:creationId xmlns:a16="http://schemas.microsoft.com/office/drawing/2014/main" id="{8F701ECC-053D-D0FC-FB3F-2163B423689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2" name="Text Box 2">
          <a:extLst>
            <a:ext uri="{FF2B5EF4-FFF2-40B4-BE49-F238E27FC236}">
              <a16:creationId xmlns:a16="http://schemas.microsoft.com/office/drawing/2014/main" id="{D6213676-7D4A-AD47-64BC-A4B58EB5C5F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3" name="Text Box 2">
          <a:extLst>
            <a:ext uri="{FF2B5EF4-FFF2-40B4-BE49-F238E27FC236}">
              <a16:creationId xmlns:a16="http://schemas.microsoft.com/office/drawing/2014/main" id="{548FAA20-846E-C0E5-2D0A-AA4DEDFA92C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4" name="Text Box 2">
          <a:extLst>
            <a:ext uri="{FF2B5EF4-FFF2-40B4-BE49-F238E27FC236}">
              <a16:creationId xmlns:a16="http://schemas.microsoft.com/office/drawing/2014/main" id="{4671B28C-229F-6AAA-BCD7-06DC4A228A9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5" name="Text Box 2">
          <a:extLst>
            <a:ext uri="{FF2B5EF4-FFF2-40B4-BE49-F238E27FC236}">
              <a16:creationId xmlns:a16="http://schemas.microsoft.com/office/drawing/2014/main" id="{E4FEC595-7D5B-0849-5A0B-30272BE0543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6" name="Text Box 2">
          <a:extLst>
            <a:ext uri="{FF2B5EF4-FFF2-40B4-BE49-F238E27FC236}">
              <a16:creationId xmlns:a16="http://schemas.microsoft.com/office/drawing/2014/main" id="{AEAE2D85-EA4E-B84A-8F87-8E576EBC54F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7" name="Text Box 2">
          <a:extLst>
            <a:ext uri="{FF2B5EF4-FFF2-40B4-BE49-F238E27FC236}">
              <a16:creationId xmlns:a16="http://schemas.microsoft.com/office/drawing/2014/main" id="{78BC1B81-F9C3-73BE-C739-2CDDE1089F6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8" name="Text Box 2">
          <a:extLst>
            <a:ext uri="{FF2B5EF4-FFF2-40B4-BE49-F238E27FC236}">
              <a16:creationId xmlns:a16="http://schemas.microsoft.com/office/drawing/2014/main" id="{A924EA85-C7D4-4411-1BF7-F0B80F03942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199" name="Text Box 2">
          <a:extLst>
            <a:ext uri="{FF2B5EF4-FFF2-40B4-BE49-F238E27FC236}">
              <a16:creationId xmlns:a16="http://schemas.microsoft.com/office/drawing/2014/main" id="{57DE49DE-B753-A4BD-96A0-DFF3DE8E85C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0" name="Text Box 2">
          <a:extLst>
            <a:ext uri="{FF2B5EF4-FFF2-40B4-BE49-F238E27FC236}">
              <a16:creationId xmlns:a16="http://schemas.microsoft.com/office/drawing/2014/main" id="{7A068650-5473-42F0-3777-B37C9954659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1" name="Text Box 2">
          <a:extLst>
            <a:ext uri="{FF2B5EF4-FFF2-40B4-BE49-F238E27FC236}">
              <a16:creationId xmlns:a16="http://schemas.microsoft.com/office/drawing/2014/main" id="{E191748F-82BA-EAEC-986A-E98DC98B57E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2" name="Text Box 2">
          <a:extLst>
            <a:ext uri="{FF2B5EF4-FFF2-40B4-BE49-F238E27FC236}">
              <a16:creationId xmlns:a16="http://schemas.microsoft.com/office/drawing/2014/main" id="{8F66E900-D871-8133-A3EC-30E699F9417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3" name="Text Box 2">
          <a:extLst>
            <a:ext uri="{FF2B5EF4-FFF2-40B4-BE49-F238E27FC236}">
              <a16:creationId xmlns:a16="http://schemas.microsoft.com/office/drawing/2014/main" id="{3D026CB8-16DF-66E3-0CB5-A3C74A95F75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4" name="Text Box 2">
          <a:extLst>
            <a:ext uri="{FF2B5EF4-FFF2-40B4-BE49-F238E27FC236}">
              <a16:creationId xmlns:a16="http://schemas.microsoft.com/office/drawing/2014/main" id="{91D03E1A-7C54-2213-EC8C-DF2E0087DB3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5" name="Text Box 2">
          <a:extLst>
            <a:ext uri="{FF2B5EF4-FFF2-40B4-BE49-F238E27FC236}">
              <a16:creationId xmlns:a16="http://schemas.microsoft.com/office/drawing/2014/main" id="{67255540-BDB3-A7C4-1383-AD94545BCC8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6" name="Text Box 2">
          <a:extLst>
            <a:ext uri="{FF2B5EF4-FFF2-40B4-BE49-F238E27FC236}">
              <a16:creationId xmlns:a16="http://schemas.microsoft.com/office/drawing/2014/main" id="{9F88F70B-24AE-DB5E-8CA9-8A962A4EAB6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7" name="Text Box 2">
          <a:extLst>
            <a:ext uri="{FF2B5EF4-FFF2-40B4-BE49-F238E27FC236}">
              <a16:creationId xmlns:a16="http://schemas.microsoft.com/office/drawing/2014/main" id="{D824AC2B-7E3C-55EF-7512-E11DA65FC9E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8" name="Text Box 2">
          <a:extLst>
            <a:ext uri="{FF2B5EF4-FFF2-40B4-BE49-F238E27FC236}">
              <a16:creationId xmlns:a16="http://schemas.microsoft.com/office/drawing/2014/main" id="{F8F440AD-06A9-DB07-6E59-C659B22175E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09" name="Text Box 2">
          <a:extLst>
            <a:ext uri="{FF2B5EF4-FFF2-40B4-BE49-F238E27FC236}">
              <a16:creationId xmlns:a16="http://schemas.microsoft.com/office/drawing/2014/main" id="{C0BBEEA2-E422-29DA-98FE-9D381832844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0" name="Text Box 2">
          <a:extLst>
            <a:ext uri="{FF2B5EF4-FFF2-40B4-BE49-F238E27FC236}">
              <a16:creationId xmlns:a16="http://schemas.microsoft.com/office/drawing/2014/main" id="{86310102-585F-39A3-511D-A39DA4C1E7C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1" name="Text Box 2">
          <a:extLst>
            <a:ext uri="{FF2B5EF4-FFF2-40B4-BE49-F238E27FC236}">
              <a16:creationId xmlns:a16="http://schemas.microsoft.com/office/drawing/2014/main" id="{BAFDAC9A-A7F0-7F08-7B3D-40CE68046FC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2" name="Text Box 2">
          <a:extLst>
            <a:ext uri="{FF2B5EF4-FFF2-40B4-BE49-F238E27FC236}">
              <a16:creationId xmlns:a16="http://schemas.microsoft.com/office/drawing/2014/main" id="{ED68EA19-E244-9090-9F2F-71335C95AD4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3" name="Text Box 2">
          <a:extLst>
            <a:ext uri="{FF2B5EF4-FFF2-40B4-BE49-F238E27FC236}">
              <a16:creationId xmlns:a16="http://schemas.microsoft.com/office/drawing/2014/main" id="{A5753D33-6C59-A34C-AB18-C7E8E4E7472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4" name="Text Box 2">
          <a:extLst>
            <a:ext uri="{FF2B5EF4-FFF2-40B4-BE49-F238E27FC236}">
              <a16:creationId xmlns:a16="http://schemas.microsoft.com/office/drawing/2014/main" id="{540FD717-ABD9-B894-D793-A8DF47B7DE2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5" name="Text Box 2">
          <a:extLst>
            <a:ext uri="{FF2B5EF4-FFF2-40B4-BE49-F238E27FC236}">
              <a16:creationId xmlns:a16="http://schemas.microsoft.com/office/drawing/2014/main" id="{8D32B21B-A557-A80D-24D9-38BEB6AA6E0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6" name="Text Box 2">
          <a:extLst>
            <a:ext uri="{FF2B5EF4-FFF2-40B4-BE49-F238E27FC236}">
              <a16:creationId xmlns:a16="http://schemas.microsoft.com/office/drawing/2014/main" id="{26D29AFC-0942-2F58-CCF1-C9FE388FDD0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7" name="Text Box 2">
          <a:extLst>
            <a:ext uri="{FF2B5EF4-FFF2-40B4-BE49-F238E27FC236}">
              <a16:creationId xmlns:a16="http://schemas.microsoft.com/office/drawing/2014/main" id="{5D8EC9F4-655B-C430-F01D-6996EC2E879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8" name="Text Box 2">
          <a:extLst>
            <a:ext uri="{FF2B5EF4-FFF2-40B4-BE49-F238E27FC236}">
              <a16:creationId xmlns:a16="http://schemas.microsoft.com/office/drawing/2014/main" id="{0210CF5E-F261-578B-2180-C9AC9AC7D47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19" name="Text Box 2">
          <a:extLst>
            <a:ext uri="{FF2B5EF4-FFF2-40B4-BE49-F238E27FC236}">
              <a16:creationId xmlns:a16="http://schemas.microsoft.com/office/drawing/2014/main" id="{43480F2C-4C74-91CA-0F98-D00137A3195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0" name="Text Box 2">
          <a:extLst>
            <a:ext uri="{FF2B5EF4-FFF2-40B4-BE49-F238E27FC236}">
              <a16:creationId xmlns:a16="http://schemas.microsoft.com/office/drawing/2014/main" id="{380F0C4C-0A83-AF5D-12FF-84BF90DEA91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1" name="Text Box 2">
          <a:extLst>
            <a:ext uri="{FF2B5EF4-FFF2-40B4-BE49-F238E27FC236}">
              <a16:creationId xmlns:a16="http://schemas.microsoft.com/office/drawing/2014/main" id="{A19862AD-8A6F-8A27-0F02-18C80C8D7A7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2" name="Text Box 2">
          <a:extLst>
            <a:ext uri="{FF2B5EF4-FFF2-40B4-BE49-F238E27FC236}">
              <a16:creationId xmlns:a16="http://schemas.microsoft.com/office/drawing/2014/main" id="{BEB6F2BF-68D4-8960-8B07-985B3FC2569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3" name="Text Box 2">
          <a:extLst>
            <a:ext uri="{FF2B5EF4-FFF2-40B4-BE49-F238E27FC236}">
              <a16:creationId xmlns:a16="http://schemas.microsoft.com/office/drawing/2014/main" id="{937396B7-A463-9C6E-ED8D-BAAEC38BA8C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4" name="Text Box 2">
          <a:extLst>
            <a:ext uri="{FF2B5EF4-FFF2-40B4-BE49-F238E27FC236}">
              <a16:creationId xmlns:a16="http://schemas.microsoft.com/office/drawing/2014/main" id="{8C7E8756-D85C-93CD-CF57-7B0CCAC9BC3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5" name="Text Box 2">
          <a:extLst>
            <a:ext uri="{FF2B5EF4-FFF2-40B4-BE49-F238E27FC236}">
              <a16:creationId xmlns:a16="http://schemas.microsoft.com/office/drawing/2014/main" id="{7B49CF4D-43D0-2E55-FFB7-424AACD78E9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6" name="Text Box 2">
          <a:extLst>
            <a:ext uri="{FF2B5EF4-FFF2-40B4-BE49-F238E27FC236}">
              <a16:creationId xmlns:a16="http://schemas.microsoft.com/office/drawing/2014/main" id="{6ACED07B-15A8-4522-CDF9-631CA89C204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7" name="Text Box 2">
          <a:extLst>
            <a:ext uri="{FF2B5EF4-FFF2-40B4-BE49-F238E27FC236}">
              <a16:creationId xmlns:a16="http://schemas.microsoft.com/office/drawing/2014/main" id="{3111E047-86F8-1C7E-A0D0-9D95370184A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8" name="Text Box 2">
          <a:extLst>
            <a:ext uri="{FF2B5EF4-FFF2-40B4-BE49-F238E27FC236}">
              <a16:creationId xmlns:a16="http://schemas.microsoft.com/office/drawing/2014/main" id="{7215288A-1765-8BFD-BB22-DF3AC4C02BD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29" name="Text Box 2">
          <a:extLst>
            <a:ext uri="{FF2B5EF4-FFF2-40B4-BE49-F238E27FC236}">
              <a16:creationId xmlns:a16="http://schemas.microsoft.com/office/drawing/2014/main" id="{7002934E-8F76-0C0C-1A67-8AD4E7AC169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0" name="Text Box 2">
          <a:extLst>
            <a:ext uri="{FF2B5EF4-FFF2-40B4-BE49-F238E27FC236}">
              <a16:creationId xmlns:a16="http://schemas.microsoft.com/office/drawing/2014/main" id="{139848E8-4CE0-EF4D-304D-082F039BE61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1" name="Text Box 2">
          <a:extLst>
            <a:ext uri="{FF2B5EF4-FFF2-40B4-BE49-F238E27FC236}">
              <a16:creationId xmlns:a16="http://schemas.microsoft.com/office/drawing/2014/main" id="{A2B9823F-5734-936C-7424-86DB592C937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2" name="Text Box 2">
          <a:extLst>
            <a:ext uri="{FF2B5EF4-FFF2-40B4-BE49-F238E27FC236}">
              <a16:creationId xmlns:a16="http://schemas.microsoft.com/office/drawing/2014/main" id="{8D09284C-DF8D-3364-3FA6-0D7B11A823B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3" name="Text Box 2">
          <a:extLst>
            <a:ext uri="{FF2B5EF4-FFF2-40B4-BE49-F238E27FC236}">
              <a16:creationId xmlns:a16="http://schemas.microsoft.com/office/drawing/2014/main" id="{9EA143B8-E5EC-D5D5-6750-0F2E5AB5278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4" name="Text Box 2">
          <a:extLst>
            <a:ext uri="{FF2B5EF4-FFF2-40B4-BE49-F238E27FC236}">
              <a16:creationId xmlns:a16="http://schemas.microsoft.com/office/drawing/2014/main" id="{9E7D7B06-8D95-171B-6B1D-40932FA01E4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5" name="Text Box 2">
          <a:extLst>
            <a:ext uri="{FF2B5EF4-FFF2-40B4-BE49-F238E27FC236}">
              <a16:creationId xmlns:a16="http://schemas.microsoft.com/office/drawing/2014/main" id="{DD8A7166-4A77-568F-415B-5F725BA47D9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6" name="Text Box 2">
          <a:extLst>
            <a:ext uri="{FF2B5EF4-FFF2-40B4-BE49-F238E27FC236}">
              <a16:creationId xmlns:a16="http://schemas.microsoft.com/office/drawing/2014/main" id="{EC5C3FAC-067F-2D0F-E955-31D0C715875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7" name="Text Box 2">
          <a:extLst>
            <a:ext uri="{FF2B5EF4-FFF2-40B4-BE49-F238E27FC236}">
              <a16:creationId xmlns:a16="http://schemas.microsoft.com/office/drawing/2014/main" id="{61332CC3-0B41-07B4-90C2-800A5143738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8" name="Text Box 2">
          <a:extLst>
            <a:ext uri="{FF2B5EF4-FFF2-40B4-BE49-F238E27FC236}">
              <a16:creationId xmlns:a16="http://schemas.microsoft.com/office/drawing/2014/main" id="{26F12963-A126-862C-37EE-DC8624BAC40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39" name="Text Box 2">
          <a:extLst>
            <a:ext uri="{FF2B5EF4-FFF2-40B4-BE49-F238E27FC236}">
              <a16:creationId xmlns:a16="http://schemas.microsoft.com/office/drawing/2014/main" id="{F8109802-FA84-533D-E025-A55418F2528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0" name="Text Box 2">
          <a:extLst>
            <a:ext uri="{FF2B5EF4-FFF2-40B4-BE49-F238E27FC236}">
              <a16:creationId xmlns:a16="http://schemas.microsoft.com/office/drawing/2014/main" id="{EC9D730B-1F93-11B7-3695-B4BE2E1BBF9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1" name="Text Box 2">
          <a:extLst>
            <a:ext uri="{FF2B5EF4-FFF2-40B4-BE49-F238E27FC236}">
              <a16:creationId xmlns:a16="http://schemas.microsoft.com/office/drawing/2014/main" id="{CFB94831-F3E9-3FD5-55D8-30FADC79543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2" name="Text Box 2">
          <a:extLst>
            <a:ext uri="{FF2B5EF4-FFF2-40B4-BE49-F238E27FC236}">
              <a16:creationId xmlns:a16="http://schemas.microsoft.com/office/drawing/2014/main" id="{009B22B3-A35F-E1A9-513F-AF38AE5F994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3" name="Text Box 2">
          <a:extLst>
            <a:ext uri="{FF2B5EF4-FFF2-40B4-BE49-F238E27FC236}">
              <a16:creationId xmlns:a16="http://schemas.microsoft.com/office/drawing/2014/main" id="{D317CF1C-D0BA-2AE0-6EF0-E19D91BA427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4" name="Text Box 2">
          <a:extLst>
            <a:ext uri="{FF2B5EF4-FFF2-40B4-BE49-F238E27FC236}">
              <a16:creationId xmlns:a16="http://schemas.microsoft.com/office/drawing/2014/main" id="{E98ADB3F-6734-CEC8-16DB-DB50CA55681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5" name="Text Box 2">
          <a:extLst>
            <a:ext uri="{FF2B5EF4-FFF2-40B4-BE49-F238E27FC236}">
              <a16:creationId xmlns:a16="http://schemas.microsoft.com/office/drawing/2014/main" id="{4D77A879-3AF2-086A-7074-CFBA65D8E64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6" name="Text Box 2">
          <a:extLst>
            <a:ext uri="{FF2B5EF4-FFF2-40B4-BE49-F238E27FC236}">
              <a16:creationId xmlns:a16="http://schemas.microsoft.com/office/drawing/2014/main" id="{3220CF53-908E-E163-FC8A-BB37D9FD27B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7" name="Text Box 2">
          <a:extLst>
            <a:ext uri="{FF2B5EF4-FFF2-40B4-BE49-F238E27FC236}">
              <a16:creationId xmlns:a16="http://schemas.microsoft.com/office/drawing/2014/main" id="{19E13D59-3AEB-2FE3-9D0B-C6E6DFA3AEE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8" name="Text Box 2">
          <a:extLst>
            <a:ext uri="{FF2B5EF4-FFF2-40B4-BE49-F238E27FC236}">
              <a16:creationId xmlns:a16="http://schemas.microsoft.com/office/drawing/2014/main" id="{ADFDA40A-3E78-B4DF-4181-5294ADBB244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49" name="Text Box 2">
          <a:extLst>
            <a:ext uri="{FF2B5EF4-FFF2-40B4-BE49-F238E27FC236}">
              <a16:creationId xmlns:a16="http://schemas.microsoft.com/office/drawing/2014/main" id="{2FC9D5F2-C26D-23EA-33B8-8A4C69DF8D2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0" name="Text Box 2">
          <a:extLst>
            <a:ext uri="{FF2B5EF4-FFF2-40B4-BE49-F238E27FC236}">
              <a16:creationId xmlns:a16="http://schemas.microsoft.com/office/drawing/2014/main" id="{7D364A8D-E2D5-F231-B4DA-A81FB69236F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1" name="Text Box 2">
          <a:extLst>
            <a:ext uri="{FF2B5EF4-FFF2-40B4-BE49-F238E27FC236}">
              <a16:creationId xmlns:a16="http://schemas.microsoft.com/office/drawing/2014/main" id="{6DF01C72-8CC4-C7D4-1A3B-DE60BA7050D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2" name="Text Box 2">
          <a:extLst>
            <a:ext uri="{FF2B5EF4-FFF2-40B4-BE49-F238E27FC236}">
              <a16:creationId xmlns:a16="http://schemas.microsoft.com/office/drawing/2014/main" id="{09855A06-7B3E-1D7E-609D-FBA068BAAC6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3" name="Text Box 2">
          <a:extLst>
            <a:ext uri="{FF2B5EF4-FFF2-40B4-BE49-F238E27FC236}">
              <a16:creationId xmlns:a16="http://schemas.microsoft.com/office/drawing/2014/main" id="{D982DBCE-154E-C11C-7D77-5397DDCE9C8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4" name="Text Box 2">
          <a:extLst>
            <a:ext uri="{FF2B5EF4-FFF2-40B4-BE49-F238E27FC236}">
              <a16:creationId xmlns:a16="http://schemas.microsoft.com/office/drawing/2014/main" id="{C1489E71-7DB1-9C8E-2E78-FE23368A38D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5" name="Text Box 2">
          <a:extLst>
            <a:ext uri="{FF2B5EF4-FFF2-40B4-BE49-F238E27FC236}">
              <a16:creationId xmlns:a16="http://schemas.microsoft.com/office/drawing/2014/main" id="{C874671F-9E05-FF3A-1109-A3278580250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6" name="Text Box 2">
          <a:extLst>
            <a:ext uri="{FF2B5EF4-FFF2-40B4-BE49-F238E27FC236}">
              <a16:creationId xmlns:a16="http://schemas.microsoft.com/office/drawing/2014/main" id="{6BC18147-ECB3-D13E-8B85-5E9F77D34F3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7" name="Text Box 2">
          <a:extLst>
            <a:ext uri="{FF2B5EF4-FFF2-40B4-BE49-F238E27FC236}">
              <a16:creationId xmlns:a16="http://schemas.microsoft.com/office/drawing/2014/main" id="{8F5B50A3-D6AE-BCEB-4F7E-7CF2F488540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8" name="Text Box 2">
          <a:extLst>
            <a:ext uri="{FF2B5EF4-FFF2-40B4-BE49-F238E27FC236}">
              <a16:creationId xmlns:a16="http://schemas.microsoft.com/office/drawing/2014/main" id="{C9D79DD9-B04A-6304-2907-4F83F0759FF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59" name="Text Box 2">
          <a:extLst>
            <a:ext uri="{FF2B5EF4-FFF2-40B4-BE49-F238E27FC236}">
              <a16:creationId xmlns:a16="http://schemas.microsoft.com/office/drawing/2014/main" id="{20ADE92F-F2E8-C050-7443-64F7C68CF6A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0" name="Text Box 2">
          <a:extLst>
            <a:ext uri="{FF2B5EF4-FFF2-40B4-BE49-F238E27FC236}">
              <a16:creationId xmlns:a16="http://schemas.microsoft.com/office/drawing/2014/main" id="{13FDEEB3-377F-58DF-3A25-23CAB25034B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1" name="Text Box 2">
          <a:extLst>
            <a:ext uri="{FF2B5EF4-FFF2-40B4-BE49-F238E27FC236}">
              <a16:creationId xmlns:a16="http://schemas.microsoft.com/office/drawing/2014/main" id="{A0EC8ECE-B7AC-3B39-B579-26747BDB040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2" name="Text Box 2">
          <a:extLst>
            <a:ext uri="{FF2B5EF4-FFF2-40B4-BE49-F238E27FC236}">
              <a16:creationId xmlns:a16="http://schemas.microsoft.com/office/drawing/2014/main" id="{044D6AA2-FE3F-1719-2FC6-81DC26C66C2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3" name="Text Box 2">
          <a:extLst>
            <a:ext uri="{FF2B5EF4-FFF2-40B4-BE49-F238E27FC236}">
              <a16:creationId xmlns:a16="http://schemas.microsoft.com/office/drawing/2014/main" id="{19CC49BB-0DE7-19C0-E243-027FCB42C39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4" name="Text Box 2">
          <a:extLst>
            <a:ext uri="{FF2B5EF4-FFF2-40B4-BE49-F238E27FC236}">
              <a16:creationId xmlns:a16="http://schemas.microsoft.com/office/drawing/2014/main" id="{F9713AAB-54D9-2017-2334-232AA939E87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5" name="Text Box 2">
          <a:extLst>
            <a:ext uri="{FF2B5EF4-FFF2-40B4-BE49-F238E27FC236}">
              <a16:creationId xmlns:a16="http://schemas.microsoft.com/office/drawing/2014/main" id="{05EDA6B5-1DF5-1636-4721-A9F017B72EE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6" name="Text Box 2">
          <a:extLst>
            <a:ext uri="{FF2B5EF4-FFF2-40B4-BE49-F238E27FC236}">
              <a16:creationId xmlns:a16="http://schemas.microsoft.com/office/drawing/2014/main" id="{92E8832E-16B6-89F3-0F1F-1119AA2E8C9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7" name="Text Box 2">
          <a:extLst>
            <a:ext uri="{FF2B5EF4-FFF2-40B4-BE49-F238E27FC236}">
              <a16:creationId xmlns:a16="http://schemas.microsoft.com/office/drawing/2014/main" id="{34E38C58-C0E0-927C-E91F-BB95D868025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8" name="Text Box 2">
          <a:extLst>
            <a:ext uri="{FF2B5EF4-FFF2-40B4-BE49-F238E27FC236}">
              <a16:creationId xmlns:a16="http://schemas.microsoft.com/office/drawing/2014/main" id="{B1854209-A581-F17F-63E2-B46035B2734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69" name="Text Box 2">
          <a:extLst>
            <a:ext uri="{FF2B5EF4-FFF2-40B4-BE49-F238E27FC236}">
              <a16:creationId xmlns:a16="http://schemas.microsoft.com/office/drawing/2014/main" id="{8E0F74F6-8CEF-F734-C663-F691DC68964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0" name="Text Box 2">
          <a:extLst>
            <a:ext uri="{FF2B5EF4-FFF2-40B4-BE49-F238E27FC236}">
              <a16:creationId xmlns:a16="http://schemas.microsoft.com/office/drawing/2014/main" id="{0517DFB2-1C9D-0E3D-0775-B7D2F1810C6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1" name="Text Box 2">
          <a:extLst>
            <a:ext uri="{FF2B5EF4-FFF2-40B4-BE49-F238E27FC236}">
              <a16:creationId xmlns:a16="http://schemas.microsoft.com/office/drawing/2014/main" id="{2B54B8EE-62AF-3045-3B89-A650623ACDA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2" name="Text Box 2">
          <a:extLst>
            <a:ext uri="{FF2B5EF4-FFF2-40B4-BE49-F238E27FC236}">
              <a16:creationId xmlns:a16="http://schemas.microsoft.com/office/drawing/2014/main" id="{42F0644B-0378-E780-D135-9D6C2DE29F8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3" name="Text Box 2">
          <a:extLst>
            <a:ext uri="{FF2B5EF4-FFF2-40B4-BE49-F238E27FC236}">
              <a16:creationId xmlns:a16="http://schemas.microsoft.com/office/drawing/2014/main" id="{020027A0-5C5C-C4AC-71C8-DE6A79CC4A3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4" name="Text Box 2">
          <a:extLst>
            <a:ext uri="{FF2B5EF4-FFF2-40B4-BE49-F238E27FC236}">
              <a16:creationId xmlns:a16="http://schemas.microsoft.com/office/drawing/2014/main" id="{6F3733D6-E57D-D245-BE7C-0CA6D207CA5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5" name="Text Box 2">
          <a:extLst>
            <a:ext uri="{FF2B5EF4-FFF2-40B4-BE49-F238E27FC236}">
              <a16:creationId xmlns:a16="http://schemas.microsoft.com/office/drawing/2014/main" id="{4ACCBB0B-4EF6-22C5-5708-0E5A1F7922B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6" name="Text Box 2">
          <a:extLst>
            <a:ext uri="{FF2B5EF4-FFF2-40B4-BE49-F238E27FC236}">
              <a16:creationId xmlns:a16="http://schemas.microsoft.com/office/drawing/2014/main" id="{6AA5CA7E-ED05-F900-326B-0AD0892E617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7" name="Text Box 2">
          <a:extLst>
            <a:ext uri="{FF2B5EF4-FFF2-40B4-BE49-F238E27FC236}">
              <a16:creationId xmlns:a16="http://schemas.microsoft.com/office/drawing/2014/main" id="{FC8429F5-4CE9-8176-6E39-6BBFC4CDE46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8" name="Text Box 2">
          <a:extLst>
            <a:ext uri="{FF2B5EF4-FFF2-40B4-BE49-F238E27FC236}">
              <a16:creationId xmlns:a16="http://schemas.microsoft.com/office/drawing/2014/main" id="{A3A50F88-D0BD-CCB3-3847-79F03D339E6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79" name="Text Box 2">
          <a:extLst>
            <a:ext uri="{FF2B5EF4-FFF2-40B4-BE49-F238E27FC236}">
              <a16:creationId xmlns:a16="http://schemas.microsoft.com/office/drawing/2014/main" id="{42804D21-35A2-8853-8439-DAA9063CB31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0" name="Text Box 2">
          <a:extLst>
            <a:ext uri="{FF2B5EF4-FFF2-40B4-BE49-F238E27FC236}">
              <a16:creationId xmlns:a16="http://schemas.microsoft.com/office/drawing/2014/main" id="{656E4E85-201D-304B-2605-8C227CD771B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1" name="Text Box 2">
          <a:extLst>
            <a:ext uri="{FF2B5EF4-FFF2-40B4-BE49-F238E27FC236}">
              <a16:creationId xmlns:a16="http://schemas.microsoft.com/office/drawing/2014/main" id="{7A5C793B-BCFC-2FEE-1482-993078CF911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2" name="Text Box 2">
          <a:extLst>
            <a:ext uri="{FF2B5EF4-FFF2-40B4-BE49-F238E27FC236}">
              <a16:creationId xmlns:a16="http://schemas.microsoft.com/office/drawing/2014/main" id="{EDE3D5B7-7378-0917-4405-7D468CDD96A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3" name="Text Box 2">
          <a:extLst>
            <a:ext uri="{FF2B5EF4-FFF2-40B4-BE49-F238E27FC236}">
              <a16:creationId xmlns:a16="http://schemas.microsoft.com/office/drawing/2014/main" id="{4D37BDDA-3793-FD4E-2245-F027321152E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4" name="Text Box 2">
          <a:extLst>
            <a:ext uri="{FF2B5EF4-FFF2-40B4-BE49-F238E27FC236}">
              <a16:creationId xmlns:a16="http://schemas.microsoft.com/office/drawing/2014/main" id="{B77BE328-B172-7DC1-76DC-EDE6488C862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5" name="Text Box 2">
          <a:extLst>
            <a:ext uri="{FF2B5EF4-FFF2-40B4-BE49-F238E27FC236}">
              <a16:creationId xmlns:a16="http://schemas.microsoft.com/office/drawing/2014/main" id="{D895E29E-2ACC-13A2-34EF-107BED9C98F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6" name="Text Box 2">
          <a:extLst>
            <a:ext uri="{FF2B5EF4-FFF2-40B4-BE49-F238E27FC236}">
              <a16:creationId xmlns:a16="http://schemas.microsoft.com/office/drawing/2014/main" id="{A5B395E8-3287-6892-470A-9D6978970AE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7" name="Text Box 2">
          <a:extLst>
            <a:ext uri="{FF2B5EF4-FFF2-40B4-BE49-F238E27FC236}">
              <a16:creationId xmlns:a16="http://schemas.microsoft.com/office/drawing/2014/main" id="{964A1CE7-61EF-5A64-D2A6-E716C1E11DC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8" name="Text Box 2">
          <a:extLst>
            <a:ext uri="{FF2B5EF4-FFF2-40B4-BE49-F238E27FC236}">
              <a16:creationId xmlns:a16="http://schemas.microsoft.com/office/drawing/2014/main" id="{D4CF2A11-8395-55C1-8FC6-440F8EA3278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89" name="Text Box 2">
          <a:extLst>
            <a:ext uri="{FF2B5EF4-FFF2-40B4-BE49-F238E27FC236}">
              <a16:creationId xmlns:a16="http://schemas.microsoft.com/office/drawing/2014/main" id="{AC0AA279-103A-B991-130D-371CEA9CF40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0" name="Text Box 2">
          <a:extLst>
            <a:ext uri="{FF2B5EF4-FFF2-40B4-BE49-F238E27FC236}">
              <a16:creationId xmlns:a16="http://schemas.microsoft.com/office/drawing/2014/main" id="{F9E7E053-662C-29E3-89D4-3B1F46A9E7B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1" name="Text Box 2">
          <a:extLst>
            <a:ext uri="{FF2B5EF4-FFF2-40B4-BE49-F238E27FC236}">
              <a16:creationId xmlns:a16="http://schemas.microsoft.com/office/drawing/2014/main" id="{87150DA4-98AC-E58B-3A93-C16B9DBA0C9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2" name="Text Box 2">
          <a:extLst>
            <a:ext uri="{FF2B5EF4-FFF2-40B4-BE49-F238E27FC236}">
              <a16:creationId xmlns:a16="http://schemas.microsoft.com/office/drawing/2014/main" id="{745E41E6-260F-26DD-C3CD-A9523F9F0E7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3" name="Text Box 2">
          <a:extLst>
            <a:ext uri="{FF2B5EF4-FFF2-40B4-BE49-F238E27FC236}">
              <a16:creationId xmlns:a16="http://schemas.microsoft.com/office/drawing/2014/main" id="{A2758A72-CD22-250C-C771-D0A403F684A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4" name="Text Box 2">
          <a:extLst>
            <a:ext uri="{FF2B5EF4-FFF2-40B4-BE49-F238E27FC236}">
              <a16:creationId xmlns:a16="http://schemas.microsoft.com/office/drawing/2014/main" id="{89BF848E-63CC-74E2-82A7-F3CDF7EC9B0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5" name="Text Box 2">
          <a:extLst>
            <a:ext uri="{FF2B5EF4-FFF2-40B4-BE49-F238E27FC236}">
              <a16:creationId xmlns:a16="http://schemas.microsoft.com/office/drawing/2014/main" id="{F7D3F415-7C8D-88B4-664C-44C0578595B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6" name="Text Box 2">
          <a:extLst>
            <a:ext uri="{FF2B5EF4-FFF2-40B4-BE49-F238E27FC236}">
              <a16:creationId xmlns:a16="http://schemas.microsoft.com/office/drawing/2014/main" id="{3C61DA1C-E79D-A1B1-4004-CD5224FD35A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7" name="Text Box 2">
          <a:extLst>
            <a:ext uri="{FF2B5EF4-FFF2-40B4-BE49-F238E27FC236}">
              <a16:creationId xmlns:a16="http://schemas.microsoft.com/office/drawing/2014/main" id="{5AAA552C-E476-E997-331C-9C155104028B}"/>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8" name="Text Box 2">
          <a:extLst>
            <a:ext uri="{FF2B5EF4-FFF2-40B4-BE49-F238E27FC236}">
              <a16:creationId xmlns:a16="http://schemas.microsoft.com/office/drawing/2014/main" id="{F7214B24-F02A-7B06-AB3D-04994E08404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299" name="Text Box 2">
          <a:extLst>
            <a:ext uri="{FF2B5EF4-FFF2-40B4-BE49-F238E27FC236}">
              <a16:creationId xmlns:a16="http://schemas.microsoft.com/office/drawing/2014/main" id="{8D4A6693-1B7B-DA82-009E-FCADC3B7880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0" name="Text Box 2">
          <a:extLst>
            <a:ext uri="{FF2B5EF4-FFF2-40B4-BE49-F238E27FC236}">
              <a16:creationId xmlns:a16="http://schemas.microsoft.com/office/drawing/2014/main" id="{FD332F48-7A80-DBCD-8EC2-0188E30FDB7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1" name="Text Box 2">
          <a:extLst>
            <a:ext uri="{FF2B5EF4-FFF2-40B4-BE49-F238E27FC236}">
              <a16:creationId xmlns:a16="http://schemas.microsoft.com/office/drawing/2014/main" id="{4179AF94-7B2A-EEB7-D75A-FF92008AC895}"/>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2" name="Text Box 2">
          <a:extLst>
            <a:ext uri="{FF2B5EF4-FFF2-40B4-BE49-F238E27FC236}">
              <a16:creationId xmlns:a16="http://schemas.microsoft.com/office/drawing/2014/main" id="{F7C1C181-A248-9411-1391-35E5E1E1B15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3" name="Text Box 2">
          <a:extLst>
            <a:ext uri="{FF2B5EF4-FFF2-40B4-BE49-F238E27FC236}">
              <a16:creationId xmlns:a16="http://schemas.microsoft.com/office/drawing/2014/main" id="{0C1A142D-FE3B-5B3E-A1B7-43354CC02787}"/>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4" name="Text Box 2">
          <a:extLst>
            <a:ext uri="{FF2B5EF4-FFF2-40B4-BE49-F238E27FC236}">
              <a16:creationId xmlns:a16="http://schemas.microsoft.com/office/drawing/2014/main" id="{D476BFB8-FD40-20E8-4B02-0B55D8BA9D7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5" name="Text Box 2">
          <a:extLst>
            <a:ext uri="{FF2B5EF4-FFF2-40B4-BE49-F238E27FC236}">
              <a16:creationId xmlns:a16="http://schemas.microsoft.com/office/drawing/2014/main" id="{D49C3CA7-5739-C0AF-DA9F-CFE0E955630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6" name="Text Box 2">
          <a:extLst>
            <a:ext uri="{FF2B5EF4-FFF2-40B4-BE49-F238E27FC236}">
              <a16:creationId xmlns:a16="http://schemas.microsoft.com/office/drawing/2014/main" id="{9CA178CE-2387-C4EA-3640-D702BF7E46AC}"/>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7" name="Text Box 2">
          <a:extLst>
            <a:ext uri="{FF2B5EF4-FFF2-40B4-BE49-F238E27FC236}">
              <a16:creationId xmlns:a16="http://schemas.microsoft.com/office/drawing/2014/main" id="{9EF969BF-CD9D-0209-80FF-18C99175DB5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8" name="Text Box 2">
          <a:extLst>
            <a:ext uri="{FF2B5EF4-FFF2-40B4-BE49-F238E27FC236}">
              <a16:creationId xmlns:a16="http://schemas.microsoft.com/office/drawing/2014/main" id="{F995BFAB-8AAA-C728-2BC9-4EA5A9FE5D7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09" name="Text Box 2">
          <a:extLst>
            <a:ext uri="{FF2B5EF4-FFF2-40B4-BE49-F238E27FC236}">
              <a16:creationId xmlns:a16="http://schemas.microsoft.com/office/drawing/2014/main" id="{5840EEEE-4049-51D6-9DFF-D4B0152B67B0}"/>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0" name="Text Box 2">
          <a:extLst>
            <a:ext uri="{FF2B5EF4-FFF2-40B4-BE49-F238E27FC236}">
              <a16:creationId xmlns:a16="http://schemas.microsoft.com/office/drawing/2014/main" id="{FF0570C1-A9E6-0EAB-1AD3-CACF1932F8A1}"/>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1" name="Text Box 2">
          <a:extLst>
            <a:ext uri="{FF2B5EF4-FFF2-40B4-BE49-F238E27FC236}">
              <a16:creationId xmlns:a16="http://schemas.microsoft.com/office/drawing/2014/main" id="{7F4CAD79-2269-DE58-B324-1403A0DBCEE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2" name="Text Box 2">
          <a:extLst>
            <a:ext uri="{FF2B5EF4-FFF2-40B4-BE49-F238E27FC236}">
              <a16:creationId xmlns:a16="http://schemas.microsoft.com/office/drawing/2014/main" id="{20CB726A-1DE6-5937-C048-998A8CC4ED3F}"/>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3" name="Text Box 2">
          <a:extLst>
            <a:ext uri="{FF2B5EF4-FFF2-40B4-BE49-F238E27FC236}">
              <a16:creationId xmlns:a16="http://schemas.microsoft.com/office/drawing/2014/main" id="{A7AE6ABB-580C-1B5F-4093-BCF865552516}"/>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4" name="Text Box 2">
          <a:extLst>
            <a:ext uri="{FF2B5EF4-FFF2-40B4-BE49-F238E27FC236}">
              <a16:creationId xmlns:a16="http://schemas.microsoft.com/office/drawing/2014/main" id="{07F0F989-CE44-2AFC-0237-4DDA2E92C7E4}"/>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5" name="Text Box 2">
          <a:extLst>
            <a:ext uri="{FF2B5EF4-FFF2-40B4-BE49-F238E27FC236}">
              <a16:creationId xmlns:a16="http://schemas.microsoft.com/office/drawing/2014/main" id="{F948ED75-6002-4ABF-2B8B-55DD5CBD2B1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6" name="Text Box 2">
          <a:extLst>
            <a:ext uri="{FF2B5EF4-FFF2-40B4-BE49-F238E27FC236}">
              <a16:creationId xmlns:a16="http://schemas.microsoft.com/office/drawing/2014/main" id="{1D46A587-59D8-E80F-B8AA-78F23C4BAAF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7" name="Text Box 2">
          <a:extLst>
            <a:ext uri="{FF2B5EF4-FFF2-40B4-BE49-F238E27FC236}">
              <a16:creationId xmlns:a16="http://schemas.microsoft.com/office/drawing/2014/main" id="{1258EE14-22FA-F717-10AE-E9C1CB92A28A}"/>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8" name="Text Box 2">
          <a:extLst>
            <a:ext uri="{FF2B5EF4-FFF2-40B4-BE49-F238E27FC236}">
              <a16:creationId xmlns:a16="http://schemas.microsoft.com/office/drawing/2014/main" id="{C79C3A3F-8E7E-584D-1E24-A1A38F4A933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19" name="Text Box 2">
          <a:extLst>
            <a:ext uri="{FF2B5EF4-FFF2-40B4-BE49-F238E27FC236}">
              <a16:creationId xmlns:a16="http://schemas.microsoft.com/office/drawing/2014/main" id="{8E48FF2F-E45A-CD2C-124C-6ABA55337C29}"/>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20" name="Text Box 2">
          <a:extLst>
            <a:ext uri="{FF2B5EF4-FFF2-40B4-BE49-F238E27FC236}">
              <a16:creationId xmlns:a16="http://schemas.microsoft.com/office/drawing/2014/main" id="{6D24C6AB-0700-6DD7-FD9A-6C8E9D23A193}"/>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21" name="Text Box 2">
          <a:extLst>
            <a:ext uri="{FF2B5EF4-FFF2-40B4-BE49-F238E27FC236}">
              <a16:creationId xmlns:a16="http://schemas.microsoft.com/office/drawing/2014/main" id="{7C8E54BD-C41D-8D12-BC16-DA4C7E5DA298}"/>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22" name="Text Box 2">
          <a:extLst>
            <a:ext uri="{FF2B5EF4-FFF2-40B4-BE49-F238E27FC236}">
              <a16:creationId xmlns:a16="http://schemas.microsoft.com/office/drawing/2014/main" id="{4C0205E6-7A0B-68D2-AA56-394BFD58F7DD}"/>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23" name="Text Box 2">
          <a:extLst>
            <a:ext uri="{FF2B5EF4-FFF2-40B4-BE49-F238E27FC236}">
              <a16:creationId xmlns:a16="http://schemas.microsoft.com/office/drawing/2014/main" id="{3CF6C2DB-84A8-E723-D462-B734E06BE3FE}"/>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342900</xdr:rowOff>
    </xdr:to>
    <xdr:sp macro="" textlink="">
      <xdr:nvSpPr>
        <xdr:cNvPr id="1398324" name="Text Box 2">
          <a:extLst>
            <a:ext uri="{FF2B5EF4-FFF2-40B4-BE49-F238E27FC236}">
              <a16:creationId xmlns:a16="http://schemas.microsoft.com/office/drawing/2014/main" id="{A37250DE-B3D7-271A-F12D-DB852718F422}"/>
            </a:ext>
          </a:extLst>
        </xdr:cNvPr>
        <xdr:cNvSpPr txBox="1">
          <a:spLocks noChangeArrowheads="1"/>
        </xdr:cNvSpPr>
      </xdr:nvSpPr>
      <xdr:spPr bwMode="auto">
        <a:xfrm>
          <a:off x="1962150" y="48958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25" name="Text Box 2">
          <a:extLst>
            <a:ext uri="{FF2B5EF4-FFF2-40B4-BE49-F238E27FC236}">
              <a16:creationId xmlns:a16="http://schemas.microsoft.com/office/drawing/2014/main" id="{08DBDE02-1383-B19A-3A84-14BC82F0231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26" name="Text Box 2">
          <a:extLst>
            <a:ext uri="{FF2B5EF4-FFF2-40B4-BE49-F238E27FC236}">
              <a16:creationId xmlns:a16="http://schemas.microsoft.com/office/drawing/2014/main" id="{B7061351-B16A-BDFA-E178-1C18894B9DE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27" name="Text Box 2">
          <a:extLst>
            <a:ext uri="{FF2B5EF4-FFF2-40B4-BE49-F238E27FC236}">
              <a16:creationId xmlns:a16="http://schemas.microsoft.com/office/drawing/2014/main" id="{0BB70969-95D6-09C3-C5D2-790A539D638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28" name="Text Box 2">
          <a:extLst>
            <a:ext uri="{FF2B5EF4-FFF2-40B4-BE49-F238E27FC236}">
              <a16:creationId xmlns:a16="http://schemas.microsoft.com/office/drawing/2014/main" id="{1D18F922-A4AE-2276-2AA9-6A95302A9F4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29" name="Text Box 2">
          <a:extLst>
            <a:ext uri="{FF2B5EF4-FFF2-40B4-BE49-F238E27FC236}">
              <a16:creationId xmlns:a16="http://schemas.microsoft.com/office/drawing/2014/main" id="{D18F137C-59EF-D40A-C032-F037C9CCA5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0" name="Text Box 2">
          <a:extLst>
            <a:ext uri="{FF2B5EF4-FFF2-40B4-BE49-F238E27FC236}">
              <a16:creationId xmlns:a16="http://schemas.microsoft.com/office/drawing/2014/main" id="{FA2DF0DA-0D93-5CCD-863C-F9439A2C7C8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1" name="Text Box 2">
          <a:extLst>
            <a:ext uri="{FF2B5EF4-FFF2-40B4-BE49-F238E27FC236}">
              <a16:creationId xmlns:a16="http://schemas.microsoft.com/office/drawing/2014/main" id="{5F71BD76-785A-CB43-C1BF-DE2AE1233F7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2" name="Text Box 2">
          <a:extLst>
            <a:ext uri="{FF2B5EF4-FFF2-40B4-BE49-F238E27FC236}">
              <a16:creationId xmlns:a16="http://schemas.microsoft.com/office/drawing/2014/main" id="{8515FA0A-8C46-93D0-311C-9D16595E392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3" name="Text Box 2">
          <a:extLst>
            <a:ext uri="{FF2B5EF4-FFF2-40B4-BE49-F238E27FC236}">
              <a16:creationId xmlns:a16="http://schemas.microsoft.com/office/drawing/2014/main" id="{63504F76-4886-ADCC-B51B-E744AB029DC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4" name="Text Box 2">
          <a:extLst>
            <a:ext uri="{FF2B5EF4-FFF2-40B4-BE49-F238E27FC236}">
              <a16:creationId xmlns:a16="http://schemas.microsoft.com/office/drawing/2014/main" id="{B08BC9C6-5E4E-7E6C-292F-8FF92C407DE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5" name="Text Box 2">
          <a:extLst>
            <a:ext uri="{FF2B5EF4-FFF2-40B4-BE49-F238E27FC236}">
              <a16:creationId xmlns:a16="http://schemas.microsoft.com/office/drawing/2014/main" id="{A04AAC23-6B9E-7F9B-D2B7-FB8A793774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6" name="Text Box 2">
          <a:extLst>
            <a:ext uri="{FF2B5EF4-FFF2-40B4-BE49-F238E27FC236}">
              <a16:creationId xmlns:a16="http://schemas.microsoft.com/office/drawing/2014/main" id="{1102D523-A0DD-A138-B702-2183F5D9B6C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7" name="Text Box 2">
          <a:extLst>
            <a:ext uri="{FF2B5EF4-FFF2-40B4-BE49-F238E27FC236}">
              <a16:creationId xmlns:a16="http://schemas.microsoft.com/office/drawing/2014/main" id="{3FF8DC0D-5CD1-50E1-38AE-9C571D0995D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8" name="Text Box 2">
          <a:extLst>
            <a:ext uri="{FF2B5EF4-FFF2-40B4-BE49-F238E27FC236}">
              <a16:creationId xmlns:a16="http://schemas.microsoft.com/office/drawing/2014/main" id="{335E23F1-9472-DAA5-88E4-78784BF18C3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39" name="Text Box 2">
          <a:extLst>
            <a:ext uri="{FF2B5EF4-FFF2-40B4-BE49-F238E27FC236}">
              <a16:creationId xmlns:a16="http://schemas.microsoft.com/office/drawing/2014/main" id="{E6A0AE22-B4E6-FDC3-A573-2D10AC960FC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0" name="Text Box 2">
          <a:extLst>
            <a:ext uri="{FF2B5EF4-FFF2-40B4-BE49-F238E27FC236}">
              <a16:creationId xmlns:a16="http://schemas.microsoft.com/office/drawing/2014/main" id="{20DFEDBA-B34A-421C-3979-00790EA842A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1" name="Text Box 2">
          <a:extLst>
            <a:ext uri="{FF2B5EF4-FFF2-40B4-BE49-F238E27FC236}">
              <a16:creationId xmlns:a16="http://schemas.microsoft.com/office/drawing/2014/main" id="{C52E8D87-64E4-CF1F-150A-0B10AEAB58C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2" name="Text Box 2">
          <a:extLst>
            <a:ext uri="{FF2B5EF4-FFF2-40B4-BE49-F238E27FC236}">
              <a16:creationId xmlns:a16="http://schemas.microsoft.com/office/drawing/2014/main" id="{1D374505-07C7-4FB7-D3BD-95BB3405F37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3" name="Text Box 2">
          <a:extLst>
            <a:ext uri="{FF2B5EF4-FFF2-40B4-BE49-F238E27FC236}">
              <a16:creationId xmlns:a16="http://schemas.microsoft.com/office/drawing/2014/main" id="{9F4654FD-B90B-B14A-6D51-261D2598763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4" name="Text Box 2">
          <a:extLst>
            <a:ext uri="{FF2B5EF4-FFF2-40B4-BE49-F238E27FC236}">
              <a16:creationId xmlns:a16="http://schemas.microsoft.com/office/drawing/2014/main" id="{A650305B-696D-725E-7221-A381EF7B854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5" name="Text Box 2">
          <a:extLst>
            <a:ext uri="{FF2B5EF4-FFF2-40B4-BE49-F238E27FC236}">
              <a16:creationId xmlns:a16="http://schemas.microsoft.com/office/drawing/2014/main" id="{8DCA185D-A9E2-0375-71FF-ACC1E1ECEB8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6" name="Text Box 2">
          <a:extLst>
            <a:ext uri="{FF2B5EF4-FFF2-40B4-BE49-F238E27FC236}">
              <a16:creationId xmlns:a16="http://schemas.microsoft.com/office/drawing/2014/main" id="{D7FACE81-3C58-A9BA-0F28-C1FB3342E6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7" name="Text Box 2">
          <a:extLst>
            <a:ext uri="{FF2B5EF4-FFF2-40B4-BE49-F238E27FC236}">
              <a16:creationId xmlns:a16="http://schemas.microsoft.com/office/drawing/2014/main" id="{3F1C2F8B-ECE8-0730-3D76-1A4677C23F2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8" name="Text Box 2">
          <a:extLst>
            <a:ext uri="{FF2B5EF4-FFF2-40B4-BE49-F238E27FC236}">
              <a16:creationId xmlns:a16="http://schemas.microsoft.com/office/drawing/2014/main" id="{6243BB21-88FC-4B46-7568-0C1DA94B38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49" name="Text Box 2">
          <a:extLst>
            <a:ext uri="{FF2B5EF4-FFF2-40B4-BE49-F238E27FC236}">
              <a16:creationId xmlns:a16="http://schemas.microsoft.com/office/drawing/2014/main" id="{AE74426A-C70A-0648-9853-A43596793BF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0" name="Text Box 2">
          <a:extLst>
            <a:ext uri="{FF2B5EF4-FFF2-40B4-BE49-F238E27FC236}">
              <a16:creationId xmlns:a16="http://schemas.microsoft.com/office/drawing/2014/main" id="{C6EA7434-B7BF-4930-8921-D29C4F523D0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1" name="Text Box 2">
          <a:extLst>
            <a:ext uri="{FF2B5EF4-FFF2-40B4-BE49-F238E27FC236}">
              <a16:creationId xmlns:a16="http://schemas.microsoft.com/office/drawing/2014/main" id="{13EE22F8-FDB7-65BB-4524-924092B94B8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2" name="Text Box 2">
          <a:extLst>
            <a:ext uri="{FF2B5EF4-FFF2-40B4-BE49-F238E27FC236}">
              <a16:creationId xmlns:a16="http://schemas.microsoft.com/office/drawing/2014/main" id="{2BF7F627-C67D-C386-1CAC-A8579061F3E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3" name="Text Box 2">
          <a:extLst>
            <a:ext uri="{FF2B5EF4-FFF2-40B4-BE49-F238E27FC236}">
              <a16:creationId xmlns:a16="http://schemas.microsoft.com/office/drawing/2014/main" id="{9EE81681-78FE-A44A-EB13-796A67A37E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4" name="Text Box 2">
          <a:extLst>
            <a:ext uri="{FF2B5EF4-FFF2-40B4-BE49-F238E27FC236}">
              <a16:creationId xmlns:a16="http://schemas.microsoft.com/office/drawing/2014/main" id="{58D34BE8-6E42-EB1B-F1FF-C7FF8051F2B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5" name="Text Box 2">
          <a:extLst>
            <a:ext uri="{FF2B5EF4-FFF2-40B4-BE49-F238E27FC236}">
              <a16:creationId xmlns:a16="http://schemas.microsoft.com/office/drawing/2014/main" id="{539ED8AD-F89C-211F-ADF5-1F638BC559C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6" name="Text Box 2">
          <a:extLst>
            <a:ext uri="{FF2B5EF4-FFF2-40B4-BE49-F238E27FC236}">
              <a16:creationId xmlns:a16="http://schemas.microsoft.com/office/drawing/2014/main" id="{C1992CA9-4EE3-967E-4995-627C0F791B9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7" name="Text Box 2">
          <a:extLst>
            <a:ext uri="{FF2B5EF4-FFF2-40B4-BE49-F238E27FC236}">
              <a16:creationId xmlns:a16="http://schemas.microsoft.com/office/drawing/2014/main" id="{D281A1E2-6F75-7A35-F2DF-90F95F4BDB2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8" name="Text Box 2">
          <a:extLst>
            <a:ext uri="{FF2B5EF4-FFF2-40B4-BE49-F238E27FC236}">
              <a16:creationId xmlns:a16="http://schemas.microsoft.com/office/drawing/2014/main" id="{735A483B-5E4C-4C23-8D7A-04A2FFF04EA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59" name="Text Box 2">
          <a:extLst>
            <a:ext uri="{FF2B5EF4-FFF2-40B4-BE49-F238E27FC236}">
              <a16:creationId xmlns:a16="http://schemas.microsoft.com/office/drawing/2014/main" id="{B42CF3C4-C68D-7D6B-9DD2-032A8CA41CA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0" name="Text Box 2">
          <a:extLst>
            <a:ext uri="{FF2B5EF4-FFF2-40B4-BE49-F238E27FC236}">
              <a16:creationId xmlns:a16="http://schemas.microsoft.com/office/drawing/2014/main" id="{9CDC2B15-0342-D1A7-0EE7-908653ABAAF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1" name="Text Box 2">
          <a:extLst>
            <a:ext uri="{FF2B5EF4-FFF2-40B4-BE49-F238E27FC236}">
              <a16:creationId xmlns:a16="http://schemas.microsoft.com/office/drawing/2014/main" id="{7B6A6465-9EA5-6FAF-1E77-9E176EE18F5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2" name="Text Box 2">
          <a:extLst>
            <a:ext uri="{FF2B5EF4-FFF2-40B4-BE49-F238E27FC236}">
              <a16:creationId xmlns:a16="http://schemas.microsoft.com/office/drawing/2014/main" id="{55D18906-054C-D2E4-60FD-3BFDCFD1FD9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3" name="Text Box 2">
          <a:extLst>
            <a:ext uri="{FF2B5EF4-FFF2-40B4-BE49-F238E27FC236}">
              <a16:creationId xmlns:a16="http://schemas.microsoft.com/office/drawing/2014/main" id="{1B503357-3043-D471-6D18-D20BF449A0D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4" name="Text Box 2">
          <a:extLst>
            <a:ext uri="{FF2B5EF4-FFF2-40B4-BE49-F238E27FC236}">
              <a16:creationId xmlns:a16="http://schemas.microsoft.com/office/drawing/2014/main" id="{0DF450DD-883F-27A7-CBA5-6075D050DDE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5" name="Text Box 2">
          <a:extLst>
            <a:ext uri="{FF2B5EF4-FFF2-40B4-BE49-F238E27FC236}">
              <a16:creationId xmlns:a16="http://schemas.microsoft.com/office/drawing/2014/main" id="{878B6DFF-28ED-1019-7596-F539C2EFF05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6" name="Text Box 2">
          <a:extLst>
            <a:ext uri="{FF2B5EF4-FFF2-40B4-BE49-F238E27FC236}">
              <a16:creationId xmlns:a16="http://schemas.microsoft.com/office/drawing/2014/main" id="{B2CAFC6C-DBC5-5487-85E8-4E849825FD2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7" name="Text Box 2">
          <a:extLst>
            <a:ext uri="{FF2B5EF4-FFF2-40B4-BE49-F238E27FC236}">
              <a16:creationId xmlns:a16="http://schemas.microsoft.com/office/drawing/2014/main" id="{BADFBE50-DA8A-BB7C-F8A8-86495AC3701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8" name="Text Box 2">
          <a:extLst>
            <a:ext uri="{FF2B5EF4-FFF2-40B4-BE49-F238E27FC236}">
              <a16:creationId xmlns:a16="http://schemas.microsoft.com/office/drawing/2014/main" id="{13A24213-6FB3-6317-6566-C84C79A8E22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69" name="Text Box 2">
          <a:extLst>
            <a:ext uri="{FF2B5EF4-FFF2-40B4-BE49-F238E27FC236}">
              <a16:creationId xmlns:a16="http://schemas.microsoft.com/office/drawing/2014/main" id="{C65698BF-0E85-DE94-F813-26D984CF0CF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0" name="Text Box 2">
          <a:extLst>
            <a:ext uri="{FF2B5EF4-FFF2-40B4-BE49-F238E27FC236}">
              <a16:creationId xmlns:a16="http://schemas.microsoft.com/office/drawing/2014/main" id="{638404E5-90B4-A671-82E0-31349BD938A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1" name="Text Box 2">
          <a:extLst>
            <a:ext uri="{FF2B5EF4-FFF2-40B4-BE49-F238E27FC236}">
              <a16:creationId xmlns:a16="http://schemas.microsoft.com/office/drawing/2014/main" id="{784D3786-4601-C356-47F8-2C23C4B590E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2" name="Text Box 2">
          <a:extLst>
            <a:ext uri="{FF2B5EF4-FFF2-40B4-BE49-F238E27FC236}">
              <a16:creationId xmlns:a16="http://schemas.microsoft.com/office/drawing/2014/main" id="{6FE9371D-1029-0E4B-9C2C-4CF4F17F53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3" name="Text Box 2">
          <a:extLst>
            <a:ext uri="{FF2B5EF4-FFF2-40B4-BE49-F238E27FC236}">
              <a16:creationId xmlns:a16="http://schemas.microsoft.com/office/drawing/2014/main" id="{16ED1065-D14C-600A-242D-A8C3D02B7D9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4" name="Text Box 2">
          <a:extLst>
            <a:ext uri="{FF2B5EF4-FFF2-40B4-BE49-F238E27FC236}">
              <a16:creationId xmlns:a16="http://schemas.microsoft.com/office/drawing/2014/main" id="{F24EF2D5-0E58-07F5-2789-2028246C2FD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5" name="Text Box 2">
          <a:extLst>
            <a:ext uri="{FF2B5EF4-FFF2-40B4-BE49-F238E27FC236}">
              <a16:creationId xmlns:a16="http://schemas.microsoft.com/office/drawing/2014/main" id="{48B76550-F15F-A410-71C4-1E0C6F9386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6" name="Text Box 2">
          <a:extLst>
            <a:ext uri="{FF2B5EF4-FFF2-40B4-BE49-F238E27FC236}">
              <a16:creationId xmlns:a16="http://schemas.microsoft.com/office/drawing/2014/main" id="{68D75191-26B8-7D9E-3002-FB24454F36A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7" name="Text Box 2">
          <a:extLst>
            <a:ext uri="{FF2B5EF4-FFF2-40B4-BE49-F238E27FC236}">
              <a16:creationId xmlns:a16="http://schemas.microsoft.com/office/drawing/2014/main" id="{09466EF6-0B87-BC2F-BEEC-C20A88EFFCC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8" name="Text Box 2">
          <a:extLst>
            <a:ext uri="{FF2B5EF4-FFF2-40B4-BE49-F238E27FC236}">
              <a16:creationId xmlns:a16="http://schemas.microsoft.com/office/drawing/2014/main" id="{57A42E26-FEF1-1BC2-C9F9-3E6C1108B1A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79" name="Text Box 2">
          <a:extLst>
            <a:ext uri="{FF2B5EF4-FFF2-40B4-BE49-F238E27FC236}">
              <a16:creationId xmlns:a16="http://schemas.microsoft.com/office/drawing/2014/main" id="{2D2CFF84-CCC2-9CFE-1C9A-C2FD7F43CB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0" name="Text Box 2">
          <a:extLst>
            <a:ext uri="{FF2B5EF4-FFF2-40B4-BE49-F238E27FC236}">
              <a16:creationId xmlns:a16="http://schemas.microsoft.com/office/drawing/2014/main" id="{F382FC86-CDA4-9038-3ADC-948C22F2C3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1" name="Text Box 2">
          <a:extLst>
            <a:ext uri="{FF2B5EF4-FFF2-40B4-BE49-F238E27FC236}">
              <a16:creationId xmlns:a16="http://schemas.microsoft.com/office/drawing/2014/main" id="{B84EBFF3-926A-38B8-C03E-9FBF7DDD98D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2" name="Text Box 2">
          <a:extLst>
            <a:ext uri="{FF2B5EF4-FFF2-40B4-BE49-F238E27FC236}">
              <a16:creationId xmlns:a16="http://schemas.microsoft.com/office/drawing/2014/main" id="{600C4DD1-AA6E-780C-1448-423FF967048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3" name="Text Box 2">
          <a:extLst>
            <a:ext uri="{FF2B5EF4-FFF2-40B4-BE49-F238E27FC236}">
              <a16:creationId xmlns:a16="http://schemas.microsoft.com/office/drawing/2014/main" id="{EE0E815F-D4DA-8532-EC6B-EB7554BBC3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4" name="Text Box 2">
          <a:extLst>
            <a:ext uri="{FF2B5EF4-FFF2-40B4-BE49-F238E27FC236}">
              <a16:creationId xmlns:a16="http://schemas.microsoft.com/office/drawing/2014/main" id="{10FB9DA2-CD51-1467-BFD1-DB276A5D769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5" name="Text Box 2">
          <a:extLst>
            <a:ext uri="{FF2B5EF4-FFF2-40B4-BE49-F238E27FC236}">
              <a16:creationId xmlns:a16="http://schemas.microsoft.com/office/drawing/2014/main" id="{3D4D2CD3-1735-3561-8C3D-4E125542DA0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6" name="Text Box 2">
          <a:extLst>
            <a:ext uri="{FF2B5EF4-FFF2-40B4-BE49-F238E27FC236}">
              <a16:creationId xmlns:a16="http://schemas.microsoft.com/office/drawing/2014/main" id="{9FDCFF6C-C668-EF1D-5390-55E629D2765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7" name="Text Box 2">
          <a:extLst>
            <a:ext uri="{FF2B5EF4-FFF2-40B4-BE49-F238E27FC236}">
              <a16:creationId xmlns:a16="http://schemas.microsoft.com/office/drawing/2014/main" id="{A0AB0489-4037-A19D-1F3D-DA5F925AD35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8" name="Text Box 2">
          <a:extLst>
            <a:ext uri="{FF2B5EF4-FFF2-40B4-BE49-F238E27FC236}">
              <a16:creationId xmlns:a16="http://schemas.microsoft.com/office/drawing/2014/main" id="{52DB48D1-36C4-1C1F-7CE2-A12F0003668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89" name="Text Box 2">
          <a:extLst>
            <a:ext uri="{FF2B5EF4-FFF2-40B4-BE49-F238E27FC236}">
              <a16:creationId xmlns:a16="http://schemas.microsoft.com/office/drawing/2014/main" id="{F21DAEC9-6701-B8B5-1897-263EECA85A5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0" name="Text Box 2">
          <a:extLst>
            <a:ext uri="{FF2B5EF4-FFF2-40B4-BE49-F238E27FC236}">
              <a16:creationId xmlns:a16="http://schemas.microsoft.com/office/drawing/2014/main" id="{A8C66E1B-8CCC-9ED7-2AEF-34B46EC5C46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1" name="Text Box 2">
          <a:extLst>
            <a:ext uri="{FF2B5EF4-FFF2-40B4-BE49-F238E27FC236}">
              <a16:creationId xmlns:a16="http://schemas.microsoft.com/office/drawing/2014/main" id="{B650A920-8370-399C-BF2E-53B00883399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2" name="Text Box 2">
          <a:extLst>
            <a:ext uri="{FF2B5EF4-FFF2-40B4-BE49-F238E27FC236}">
              <a16:creationId xmlns:a16="http://schemas.microsoft.com/office/drawing/2014/main" id="{1374D437-C590-602C-D77E-DAF910F431D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3" name="Text Box 2">
          <a:extLst>
            <a:ext uri="{FF2B5EF4-FFF2-40B4-BE49-F238E27FC236}">
              <a16:creationId xmlns:a16="http://schemas.microsoft.com/office/drawing/2014/main" id="{CDFD0D1F-7FE2-82E7-0BC4-AC2F3C2C223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4" name="Text Box 2">
          <a:extLst>
            <a:ext uri="{FF2B5EF4-FFF2-40B4-BE49-F238E27FC236}">
              <a16:creationId xmlns:a16="http://schemas.microsoft.com/office/drawing/2014/main" id="{938C3B43-D57C-3B6E-1AE7-C20A2143CE7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5" name="Text Box 2">
          <a:extLst>
            <a:ext uri="{FF2B5EF4-FFF2-40B4-BE49-F238E27FC236}">
              <a16:creationId xmlns:a16="http://schemas.microsoft.com/office/drawing/2014/main" id="{F775C9C0-F903-4D48-FFDF-4AF04578422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6" name="Text Box 2">
          <a:extLst>
            <a:ext uri="{FF2B5EF4-FFF2-40B4-BE49-F238E27FC236}">
              <a16:creationId xmlns:a16="http://schemas.microsoft.com/office/drawing/2014/main" id="{EA1D206E-B1D7-70D7-D240-D71F2BC35CE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7" name="Text Box 2">
          <a:extLst>
            <a:ext uri="{FF2B5EF4-FFF2-40B4-BE49-F238E27FC236}">
              <a16:creationId xmlns:a16="http://schemas.microsoft.com/office/drawing/2014/main" id="{2601C197-6E0E-B4EA-B580-D16F25B5AFF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8" name="Text Box 2">
          <a:extLst>
            <a:ext uri="{FF2B5EF4-FFF2-40B4-BE49-F238E27FC236}">
              <a16:creationId xmlns:a16="http://schemas.microsoft.com/office/drawing/2014/main" id="{7E6CFF17-1197-0809-25B1-5ED9B156A6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399" name="Text Box 2">
          <a:extLst>
            <a:ext uri="{FF2B5EF4-FFF2-40B4-BE49-F238E27FC236}">
              <a16:creationId xmlns:a16="http://schemas.microsoft.com/office/drawing/2014/main" id="{922B2C20-ED13-A889-9DD2-36E03F6000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0" name="Text Box 2">
          <a:extLst>
            <a:ext uri="{FF2B5EF4-FFF2-40B4-BE49-F238E27FC236}">
              <a16:creationId xmlns:a16="http://schemas.microsoft.com/office/drawing/2014/main" id="{E073EA38-CC95-D224-6316-D1BD88BA264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1" name="Text Box 2">
          <a:extLst>
            <a:ext uri="{FF2B5EF4-FFF2-40B4-BE49-F238E27FC236}">
              <a16:creationId xmlns:a16="http://schemas.microsoft.com/office/drawing/2014/main" id="{3DB0DE6F-0C17-0F8F-03E7-E340665BFDD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2" name="Text Box 2">
          <a:extLst>
            <a:ext uri="{FF2B5EF4-FFF2-40B4-BE49-F238E27FC236}">
              <a16:creationId xmlns:a16="http://schemas.microsoft.com/office/drawing/2014/main" id="{0C96F85C-CEE1-96CB-B0EB-4C1DBFBE93C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3" name="Text Box 2">
          <a:extLst>
            <a:ext uri="{FF2B5EF4-FFF2-40B4-BE49-F238E27FC236}">
              <a16:creationId xmlns:a16="http://schemas.microsoft.com/office/drawing/2014/main" id="{D5742EC4-7935-0B12-E66A-3319F8FC104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4" name="Text Box 2">
          <a:extLst>
            <a:ext uri="{FF2B5EF4-FFF2-40B4-BE49-F238E27FC236}">
              <a16:creationId xmlns:a16="http://schemas.microsoft.com/office/drawing/2014/main" id="{7F1B5294-44D1-CF27-46B5-8D233A4282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5" name="Text Box 2">
          <a:extLst>
            <a:ext uri="{FF2B5EF4-FFF2-40B4-BE49-F238E27FC236}">
              <a16:creationId xmlns:a16="http://schemas.microsoft.com/office/drawing/2014/main" id="{AB158A30-C59E-D928-3330-8C67C3DD81A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6" name="Text Box 2">
          <a:extLst>
            <a:ext uri="{FF2B5EF4-FFF2-40B4-BE49-F238E27FC236}">
              <a16:creationId xmlns:a16="http://schemas.microsoft.com/office/drawing/2014/main" id="{BC47A63E-76D2-91B2-7CBF-79EC6796DC5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7" name="Text Box 2">
          <a:extLst>
            <a:ext uri="{FF2B5EF4-FFF2-40B4-BE49-F238E27FC236}">
              <a16:creationId xmlns:a16="http://schemas.microsoft.com/office/drawing/2014/main" id="{56F5C43A-3898-A79E-08E6-DCC6B32C3E5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8" name="Text Box 2">
          <a:extLst>
            <a:ext uri="{FF2B5EF4-FFF2-40B4-BE49-F238E27FC236}">
              <a16:creationId xmlns:a16="http://schemas.microsoft.com/office/drawing/2014/main" id="{56390049-7DC0-7AFF-E923-546C7810B5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09" name="Text Box 2">
          <a:extLst>
            <a:ext uri="{FF2B5EF4-FFF2-40B4-BE49-F238E27FC236}">
              <a16:creationId xmlns:a16="http://schemas.microsoft.com/office/drawing/2014/main" id="{84E9C194-6FFE-2E43-CE57-30859BDBB19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0" name="Text Box 2">
          <a:extLst>
            <a:ext uri="{FF2B5EF4-FFF2-40B4-BE49-F238E27FC236}">
              <a16:creationId xmlns:a16="http://schemas.microsoft.com/office/drawing/2014/main" id="{CE9285A2-D851-098D-0AAD-63043229CF5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1" name="Text Box 2">
          <a:extLst>
            <a:ext uri="{FF2B5EF4-FFF2-40B4-BE49-F238E27FC236}">
              <a16:creationId xmlns:a16="http://schemas.microsoft.com/office/drawing/2014/main" id="{A0B9509C-4AD6-1CF3-8C18-5F0735913A1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2" name="Text Box 2">
          <a:extLst>
            <a:ext uri="{FF2B5EF4-FFF2-40B4-BE49-F238E27FC236}">
              <a16:creationId xmlns:a16="http://schemas.microsoft.com/office/drawing/2014/main" id="{39C8A748-4924-9C34-696E-F938B46CC12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3" name="Text Box 2">
          <a:extLst>
            <a:ext uri="{FF2B5EF4-FFF2-40B4-BE49-F238E27FC236}">
              <a16:creationId xmlns:a16="http://schemas.microsoft.com/office/drawing/2014/main" id="{2DC2E322-369A-F555-BB18-A49B39B75C5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4" name="Text Box 2">
          <a:extLst>
            <a:ext uri="{FF2B5EF4-FFF2-40B4-BE49-F238E27FC236}">
              <a16:creationId xmlns:a16="http://schemas.microsoft.com/office/drawing/2014/main" id="{EDBA7735-4F1E-0F80-B3E2-7F2E5EB34E3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5" name="Text Box 2">
          <a:extLst>
            <a:ext uri="{FF2B5EF4-FFF2-40B4-BE49-F238E27FC236}">
              <a16:creationId xmlns:a16="http://schemas.microsoft.com/office/drawing/2014/main" id="{7EC7B84B-A3B0-3AFE-B697-1778C01AC81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6" name="Text Box 2">
          <a:extLst>
            <a:ext uri="{FF2B5EF4-FFF2-40B4-BE49-F238E27FC236}">
              <a16:creationId xmlns:a16="http://schemas.microsoft.com/office/drawing/2014/main" id="{CE7498AA-4AEC-3060-9618-78836367688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7" name="Text Box 2">
          <a:extLst>
            <a:ext uri="{FF2B5EF4-FFF2-40B4-BE49-F238E27FC236}">
              <a16:creationId xmlns:a16="http://schemas.microsoft.com/office/drawing/2014/main" id="{A4F22BAA-B1FB-6DBA-2FD6-C2A07CB9043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8" name="Text Box 2">
          <a:extLst>
            <a:ext uri="{FF2B5EF4-FFF2-40B4-BE49-F238E27FC236}">
              <a16:creationId xmlns:a16="http://schemas.microsoft.com/office/drawing/2014/main" id="{EF51403C-BA26-68E6-F060-4DCAAC6788C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19" name="Text Box 2">
          <a:extLst>
            <a:ext uri="{FF2B5EF4-FFF2-40B4-BE49-F238E27FC236}">
              <a16:creationId xmlns:a16="http://schemas.microsoft.com/office/drawing/2014/main" id="{04E53DF3-9746-D889-8E91-A52C60EFBA8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0" name="Text Box 2">
          <a:extLst>
            <a:ext uri="{FF2B5EF4-FFF2-40B4-BE49-F238E27FC236}">
              <a16:creationId xmlns:a16="http://schemas.microsoft.com/office/drawing/2014/main" id="{B60BB3D0-147F-DE1D-91C1-DA68B13118A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1" name="Text Box 2">
          <a:extLst>
            <a:ext uri="{FF2B5EF4-FFF2-40B4-BE49-F238E27FC236}">
              <a16:creationId xmlns:a16="http://schemas.microsoft.com/office/drawing/2014/main" id="{4CA19079-FD24-650C-30A4-B22C263630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2" name="Text Box 2">
          <a:extLst>
            <a:ext uri="{FF2B5EF4-FFF2-40B4-BE49-F238E27FC236}">
              <a16:creationId xmlns:a16="http://schemas.microsoft.com/office/drawing/2014/main" id="{713F7E6C-A883-2F80-FA12-8D222FC215E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3" name="Text Box 2">
          <a:extLst>
            <a:ext uri="{FF2B5EF4-FFF2-40B4-BE49-F238E27FC236}">
              <a16:creationId xmlns:a16="http://schemas.microsoft.com/office/drawing/2014/main" id="{D46DDAE8-8ADD-5E44-9D8B-63A83B9E372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4" name="Text Box 2">
          <a:extLst>
            <a:ext uri="{FF2B5EF4-FFF2-40B4-BE49-F238E27FC236}">
              <a16:creationId xmlns:a16="http://schemas.microsoft.com/office/drawing/2014/main" id="{5F044426-9B1D-735B-3EB6-BF2F2AAC75F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5" name="Text Box 2">
          <a:extLst>
            <a:ext uri="{FF2B5EF4-FFF2-40B4-BE49-F238E27FC236}">
              <a16:creationId xmlns:a16="http://schemas.microsoft.com/office/drawing/2014/main" id="{DD9A5F01-A2DF-3552-3245-C8F6A69507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6" name="Text Box 2">
          <a:extLst>
            <a:ext uri="{FF2B5EF4-FFF2-40B4-BE49-F238E27FC236}">
              <a16:creationId xmlns:a16="http://schemas.microsoft.com/office/drawing/2014/main" id="{86F1C56B-DC51-2D3A-ACCC-2D2522FFF7D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7" name="Text Box 2">
          <a:extLst>
            <a:ext uri="{FF2B5EF4-FFF2-40B4-BE49-F238E27FC236}">
              <a16:creationId xmlns:a16="http://schemas.microsoft.com/office/drawing/2014/main" id="{43BD4883-8759-961F-2662-6615807EFC7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8" name="Text Box 2">
          <a:extLst>
            <a:ext uri="{FF2B5EF4-FFF2-40B4-BE49-F238E27FC236}">
              <a16:creationId xmlns:a16="http://schemas.microsoft.com/office/drawing/2014/main" id="{73BED189-368E-C1DA-84B6-AAE8B2C99B2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29" name="Text Box 2">
          <a:extLst>
            <a:ext uri="{FF2B5EF4-FFF2-40B4-BE49-F238E27FC236}">
              <a16:creationId xmlns:a16="http://schemas.microsoft.com/office/drawing/2014/main" id="{F06B7E94-7A07-4779-6BD2-66176421CD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0" name="Text Box 2">
          <a:extLst>
            <a:ext uri="{FF2B5EF4-FFF2-40B4-BE49-F238E27FC236}">
              <a16:creationId xmlns:a16="http://schemas.microsoft.com/office/drawing/2014/main" id="{B3E5113E-BA99-BF99-1116-F6316940536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1" name="Text Box 2">
          <a:extLst>
            <a:ext uri="{FF2B5EF4-FFF2-40B4-BE49-F238E27FC236}">
              <a16:creationId xmlns:a16="http://schemas.microsoft.com/office/drawing/2014/main" id="{7E44373E-4F4C-61BE-1F27-3BE0E491542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2" name="Text Box 2">
          <a:extLst>
            <a:ext uri="{FF2B5EF4-FFF2-40B4-BE49-F238E27FC236}">
              <a16:creationId xmlns:a16="http://schemas.microsoft.com/office/drawing/2014/main" id="{25CDC36F-48D4-3A10-9646-F07E766FD74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3" name="Text Box 2">
          <a:extLst>
            <a:ext uri="{FF2B5EF4-FFF2-40B4-BE49-F238E27FC236}">
              <a16:creationId xmlns:a16="http://schemas.microsoft.com/office/drawing/2014/main" id="{D02B9417-6E1D-21D3-CB13-5AB6E66ADB4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4" name="Text Box 2">
          <a:extLst>
            <a:ext uri="{FF2B5EF4-FFF2-40B4-BE49-F238E27FC236}">
              <a16:creationId xmlns:a16="http://schemas.microsoft.com/office/drawing/2014/main" id="{39874451-2F7E-0B8C-2D36-6209FF0B72A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5" name="Text Box 2">
          <a:extLst>
            <a:ext uri="{FF2B5EF4-FFF2-40B4-BE49-F238E27FC236}">
              <a16:creationId xmlns:a16="http://schemas.microsoft.com/office/drawing/2014/main" id="{D047FE14-8F22-0645-5E40-E76319ED280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6" name="Text Box 2">
          <a:extLst>
            <a:ext uri="{FF2B5EF4-FFF2-40B4-BE49-F238E27FC236}">
              <a16:creationId xmlns:a16="http://schemas.microsoft.com/office/drawing/2014/main" id="{3EE93F25-F131-6E2A-92BD-80825CFA512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7" name="Text Box 2">
          <a:extLst>
            <a:ext uri="{FF2B5EF4-FFF2-40B4-BE49-F238E27FC236}">
              <a16:creationId xmlns:a16="http://schemas.microsoft.com/office/drawing/2014/main" id="{A911E6A3-9F2C-81F5-F645-15A56B9AE0B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8" name="Text Box 2">
          <a:extLst>
            <a:ext uri="{FF2B5EF4-FFF2-40B4-BE49-F238E27FC236}">
              <a16:creationId xmlns:a16="http://schemas.microsoft.com/office/drawing/2014/main" id="{19A3A270-364B-4891-9582-98CD957F29F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39" name="Text Box 2">
          <a:extLst>
            <a:ext uri="{FF2B5EF4-FFF2-40B4-BE49-F238E27FC236}">
              <a16:creationId xmlns:a16="http://schemas.microsoft.com/office/drawing/2014/main" id="{E8A55931-78E8-75D1-32B3-68AD9CE6EE8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0" name="Text Box 2">
          <a:extLst>
            <a:ext uri="{FF2B5EF4-FFF2-40B4-BE49-F238E27FC236}">
              <a16:creationId xmlns:a16="http://schemas.microsoft.com/office/drawing/2014/main" id="{654E8F9D-9B6D-7370-884A-3463D6D00A2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1" name="Text Box 2">
          <a:extLst>
            <a:ext uri="{FF2B5EF4-FFF2-40B4-BE49-F238E27FC236}">
              <a16:creationId xmlns:a16="http://schemas.microsoft.com/office/drawing/2014/main" id="{42DB6A43-F578-BB15-3C31-6FECD3CCC28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2" name="Text Box 2">
          <a:extLst>
            <a:ext uri="{FF2B5EF4-FFF2-40B4-BE49-F238E27FC236}">
              <a16:creationId xmlns:a16="http://schemas.microsoft.com/office/drawing/2014/main" id="{6D7C9FDA-9C2C-A5CB-962A-AD668532B1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3" name="Text Box 2">
          <a:extLst>
            <a:ext uri="{FF2B5EF4-FFF2-40B4-BE49-F238E27FC236}">
              <a16:creationId xmlns:a16="http://schemas.microsoft.com/office/drawing/2014/main" id="{C0868A83-D410-359D-8AC1-B892E56E369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4" name="Text Box 2">
          <a:extLst>
            <a:ext uri="{FF2B5EF4-FFF2-40B4-BE49-F238E27FC236}">
              <a16:creationId xmlns:a16="http://schemas.microsoft.com/office/drawing/2014/main" id="{3461AC73-FA52-5C41-E828-6912DE1E69B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5" name="Text Box 2">
          <a:extLst>
            <a:ext uri="{FF2B5EF4-FFF2-40B4-BE49-F238E27FC236}">
              <a16:creationId xmlns:a16="http://schemas.microsoft.com/office/drawing/2014/main" id="{2A54ED50-5615-728D-B7DD-1EF7D1C8453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6" name="Text Box 2">
          <a:extLst>
            <a:ext uri="{FF2B5EF4-FFF2-40B4-BE49-F238E27FC236}">
              <a16:creationId xmlns:a16="http://schemas.microsoft.com/office/drawing/2014/main" id="{912F9C08-43DB-D8D7-C2E3-84236C2DD81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7" name="Text Box 2">
          <a:extLst>
            <a:ext uri="{FF2B5EF4-FFF2-40B4-BE49-F238E27FC236}">
              <a16:creationId xmlns:a16="http://schemas.microsoft.com/office/drawing/2014/main" id="{D9B22451-E61D-3BCB-0A22-AE030D7981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8" name="Text Box 2">
          <a:extLst>
            <a:ext uri="{FF2B5EF4-FFF2-40B4-BE49-F238E27FC236}">
              <a16:creationId xmlns:a16="http://schemas.microsoft.com/office/drawing/2014/main" id="{D669CA64-D07C-6109-8C2D-B425A96BD4E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49" name="Text Box 2">
          <a:extLst>
            <a:ext uri="{FF2B5EF4-FFF2-40B4-BE49-F238E27FC236}">
              <a16:creationId xmlns:a16="http://schemas.microsoft.com/office/drawing/2014/main" id="{2BCCD19F-90F5-DB73-8ED2-54029C03B92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0" name="Text Box 2">
          <a:extLst>
            <a:ext uri="{FF2B5EF4-FFF2-40B4-BE49-F238E27FC236}">
              <a16:creationId xmlns:a16="http://schemas.microsoft.com/office/drawing/2014/main" id="{8709CD0E-9FCF-9716-8570-F54A0DD2C69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1" name="Text Box 2">
          <a:extLst>
            <a:ext uri="{FF2B5EF4-FFF2-40B4-BE49-F238E27FC236}">
              <a16:creationId xmlns:a16="http://schemas.microsoft.com/office/drawing/2014/main" id="{39D69728-E442-1DF7-82DA-94049C0CC15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2" name="Text Box 2">
          <a:extLst>
            <a:ext uri="{FF2B5EF4-FFF2-40B4-BE49-F238E27FC236}">
              <a16:creationId xmlns:a16="http://schemas.microsoft.com/office/drawing/2014/main" id="{C6A49949-3160-B1A7-F17C-EDFA036FDDE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3" name="Text Box 2">
          <a:extLst>
            <a:ext uri="{FF2B5EF4-FFF2-40B4-BE49-F238E27FC236}">
              <a16:creationId xmlns:a16="http://schemas.microsoft.com/office/drawing/2014/main" id="{7305D2A9-44E0-530D-DF27-368D52A7207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4" name="Text Box 2">
          <a:extLst>
            <a:ext uri="{FF2B5EF4-FFF2-40B4-BE49-F238E27FC236}">
              <a16:creationId xmlns:a16="http://schemas.microsoft.com/office/drawing/2014/main" id="{2911D417-9E92-4845-9EDD-626EF3573E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5" name="Text Box 2">
          <a:extLst>
            <a:ext uri="{FF2B5EF4-FFF2-40B4-BE49-F238E27FC236}">
              <a16:creationId xmlns:a16="http://schemas.microsoft.com/office/drawing/2014/main" id="{F169884D-7938-2B90-26F8-D1EFDD7DCC5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6" name="Text Box 2">
          <a:extLst>
            <a:ext uri="{FF2B5EF4-FFF2-40B4-BE49-F238E27FC236}">
              <a16:creationId xmlns:a16="http://schemas.microsoft.com/office/drawing/2014/main" id="{3E5B8C1A-4ED8-05DE-07FF-5675FA1A077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7" name="Text Box 2">
          <a:extLst>
            <a:ext uri="{FF2B5EF4-FFF2-40B4-BE49-F238E27FC236}">
              <a16:creationId xmlns:a16="http://schemas.microsoft.com/office/drawing/2014/main" id="{5D0DFC82-4EDB-176B-E65C-5A1E7186A5F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8" name="Text Box 2">
          <a:extLst>
            <a:ext uri="{FF2B5EF4-FFF2-40B4-BE49-F238E27FC236}">
              <a16:creationId xmlns:a16="http://schemas.microsoft.com/office/drawing/2014/main" id="{EEB06463-81AD-A876-17BC-5E45A3B144F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59" name="Text Box 2">
          <a:extLst>
            <a:ext uri="{FF2B5EF4-FFF2-40B4-BE49-F238E27FC236}">
              <a16:creationId xmlns:a16="http://schemas.microsoft.com/office/drawing/2014/main" id="{A2368F4D-57DB-A316-D717-2557FDF488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0" name="Text Box 2">
          <a:extLst>
            <a:ext uri="{FF2B5EF4-FFF2-40B4-BE49-F238E27FC236}">
              <a16:creationId xmlns:a16="http://schemas.microsoft.com/office/drawing/2014/main" id="{A6393E3B-F1B6-217A-3544-B8790991E54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1" name="Text Box 2">
          <a:extLst>
            <a:ext uri="{FF2B5EF4-FFF2-40B4-BE49-F238E27FC236}">
              <a16:creationId xmlns:a16="http://schemas.microsoft.com/office/drawing/2014/main" id="{18748FA3-451E-AE70-5968-DBF5D4DB47F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2" name="Text Box 2">
          <a:extLst>
            <a:ext uri="{FF2B5EF4-FFF2-40B4-BE49-F238E27FC236}">
              <a16:creationId xmlns:a16="http://schemas.microsoft.com/office/drawing/2014/main" id="{FD9693EE-DE89-2987-4C48-3AB86E7CBED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3" name="Text Box 2">
          <a:extLst>
            <a:ext uri="{FF2B5EF4-FFF2-40B4-BE49-F238E27FC236}">
              <a16:creationId xmlns:a16="http://schemas.microsoft.com/office/drawing/2014/main" id="{96AB32DB-DDE4-DF7E-0A75-237703347DA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4" name="Text Box 2">
          <a:extLst>
            <a:ext uri="{FF2B5EF4-FFF2-40B4-BE49-F238E27FC236}">
              <a16:creationId xmlns:a16="http://schemas.microsoft.com/office/drawing/2014/main" id="{9732DF6B-69F0-A2BF-B2A7-327FEE94D9A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5" name="Text Box 2">
          <a:extLst>
            <a:ext uri="{FF2B5EF4-FFF2-40B4-BE49-F238E27FC236}">
              <a16:creationId xmlns:a16="http://schemas.microsoft.com/office/drawing/2014/main" id="{EA8CC428-4E6F-80DA-4669-8B35B0DABC6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6" name="Text Box 2">
          <a:extLst>
            <a:ext uri="{FF2B5EF4-FFF2-40B4-BE49-F238E27FC236}">
              <a16:creationId xmlns:a16="http://schemas.microsoft.com/office/drawing/2014/main" id="{129DB455-DEDC-9212-8628-8124737481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7" name="Text Box 2">
          <a:extLst>
            <a:ext uri="{FF2B5EF4-FFF2-40B4-BE49-F238E27FC236}">
              <a16:creationId xmlns:a16="http://schemas.microsoft.com/office/drawing/2014/main" id="{D22D2513-BE77-BA38-B92F-A81FB845A2C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8" name="Text Box 2">
          <a:extLst>
            <a:ext uri="{FF2B5EF4-FFF2-40B4-BE49-F238E27FC236}">
              <a16:creationId xmlns:a16="http://schemas.microsoft.com/office/drawing/2014/main" id="{A35A63F1-5C70-3372-4563-789070886AE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69" name="Text Box 2">
          <a:extLst>
            <a:ext uri="{FF2B5EF4-FFF2-40B4-BE49-F238E27FC236}">
              <a16:creationId xmlns:a16="http://schemas.microsoft.com/office/drawing/2014/main" id="{98282F53-912B-7078-7EDF-299B77D059D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0" name="Text Box 2">
          <a:extLst>
            <a:ext uri="{FF2B5EF4-FFF2-40B4-BE49-F238E27FC236}">
              <a16:creationId xmlns:a16="http://schemas.microsoft.com/office/drawing/2014/main" id="{48427A43-D6F5-3D1D-C922-0C2C7D03104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1" name="Text Box 2">
          <a:extLst>
            <a:ext uri="{FF2B5EF4-FFF2-40B4-BE49-F238E27FC236}">
              <a16:creationId xmlns:a16="http://schemas.microsoft.com/office/drawing/2014/main" id="{357853E9-DF93-984A-95F5-CB79569FF58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2" name="Text Box 2">
          <a:extLst>
            <a:ext uri="{FF2B5EF4-FFF2-40B4-BE49-F238E27FC236}">
              <a16:creationId xmlns:a16="http://schemas.microsoft.com/office/drawing/2014/main" id="{CF12D610-0437-4D15-4F6B-D82A73A979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3" name="Text Box 2">
          <a:extLst>
            <a:ext uri="{FF2B5EF4-FFF2-40B4-BE49-F238E27FC236}">
              <a16:creationId xmlns:a16="http://schemas.microsoft.com/office/drawing/2014/main" id="{ABA03059-E5A0-0992-9888-F7FA812A42E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4" name="Text Box 2">
          <a:extLst>
            <a:ext uri="{FF2B5EF4-FFF2-40B4-BE49-F238E27FC236}">
              <a16:creationId xmlns:a16="http://schemas.microsoft.com/office/drawing/2014/main" id="{B283B52F-9BF9-3003-A579-ADED18C78BE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5" name="Text Box 2">
          <a:extLst>
            <a:ext uri="{FF2B5EF4-FFF2-40B4-BE49-F238E27FC236}">
              <a16:creationId xmlns:a16="http://schemas.microsoft.com/office/drawing/2014/main" id="{7E988C0F-9151-CCBC-BAD6-83EDEF0A8AB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6" name="Text Box 2">
          <a:extLst>
            <a:ext uri="{FF2B5EF4-FFF2-40B4-BE49-F238E27FC236}">
              <a16:creationId xmlns:a16="http://schemas.microsoft.com/office/drawing/2014/main" id="{919D9C3D-79CA-A2EB-EF10-AEA2DEEB33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7" name="Text Box 2">
          <a:extLst>
            <a:ext uri="{FF2B5EF4-FFF2-40B4-BE49-F238E27FC236}">
              <a16:creationId xmlns:a16="http://schemas.microsoft.com/office/drawing/2014/main" id="{48F5FB60-2D25-3599-6FE2-9A410AA226B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8" name="Text Box 2">
          <a:extLst>
            <a:ext uri="{FF2B5EF4-FFF2-40B4-BE49-F238E27FC236}">
              <a16:creationId xmlns:a16="http://schemas.microsoft.com/office/drawing/2014/main" id="{F280322A-22A5-C962-3634-73528B6FA5B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79" name="Text Box 2">
          <a:extLst>
            <a:ext uri="{FF2B5EF4-FFF2-40B4-BE49-F238E27FC236}">
              <a16:creationId xmlns:a16="http://schemas.microsoft.com/office/drawing/2014/main" id="{1540B542-829A-6B56-89FB-8FD860F5CF2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0" name="Text Box 2">
          <a:extLst>
            <a:ext uri="{FF2B5EF4-FFF2-40B4-BE49-F238E27FC236}">
              <a16:creationId xmlns:a16="http://schemas.microsoft.com/office/drawing/2014/main" id="{60E3F6A4-741A-0269-C9D4-D3866555F68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1" name="Text Box 2">
          <a:extLst>
            <a:ext uri="{FF2B5EF4-FFF2-40B4-BE49-F238E27FC236}">
              <a16:creationId xmlns:a16="http://schemas.microsoft.com/office/drawing/2014/main" id="{899F1B54-BEFC-6F21-43FA-083FAF5FC58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2" name="Text Box 2">
          <a:extLst>
            <a:ext uri="{FF2B5EF4-FFF2-40B4-BE49-F238E27FC236}">
              <a16:creationId xmlns:a16="http://schemas.microsoft.com/office/drawing/2014/main" id="{3BF44021-2948-04ED-9FF6-986A505FE68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3" name="Text Box 2">
          <a:extLst>
            <a:ext uri="{FF2B5EF4-FFF2-40B4-BE49-F238E27FC236}">
              <a16:creationId xmlns:a16="http://schemas.microsoft.com/office/drawing/2014/main" id="{0D800C88-D9D7-C96E-358F-7C9EE8A2427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4" name="Text Box 2">
          <a:extLst>
            <a:ext uri="{FF2B5EF4-FFF2-40B4-BE49-F238E27FC236}">
              <a16:creationId xmlns:a16="http://schemas.microsoft.com/office/drawing/2014/main" id="{34AA1F92-611B-B154-886A-31435B1196B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5" name="Text Box 2">
          <a:extLst>
            <a:ext uri="{FF2B5EF4-FFF2-40B4-BE49-F238E27FC236}">
              <a16:creationId xmlns:a16="http://schemas.microsoft.com/office/drawing/2014/main" id="{FCBEB2DE-8940-E51E-1925-CA5C2B2BADA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6" name="Text Box 2">
          <a:extLst>
            <a:ext uri="{FF2B5EF4-FFF2-40B4-BE49-F238E27FC236}">
              <a16:creationId xmlns:a16="http://schemas.microsoft.com/office/drawing/2014/main" id="{DB360680-7795-C823-DD94-D7315E33F46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7" name="Text Box 2">
          <a:extLst>
            <a:ext uri="{FF2B5EF4-FFF2-40B4-BE49-F238E27FC236}">
              <a16:creationId xmlns:a16="http://schemas.microsoft.com/office/drawing/2014/main" id="{3ED08774-619A-D581-C743-7B74C65D754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8" name="Text Box 2">
          <a:extLst>
            <a:ext uri="{FF2B5EF4-FFF2-40B4-BE49-F238E27FC236}">
              <a16:creationId xmlns:a16="http://schemas.microsoft.com/office/drawing/2014/main" id="{00F71E40-222C-1715-3A13-77552C342ED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89" name="Text Box 2">
          <a:extLst>
            <a:ext uri="{FF2B5EF4-FFF2-40B4-BE49-F238E27FC236}">
              <a16:creationId xmlns:a16="http://schemas.microsoft.com/office/drawing/2014/main" id="{5C347ED2-BAEB-E9D1-C521-E5ADB80FC89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0" name="Text Box 2">
          <a:extLst>
            <a:ext uri="{FF2B5EF4-FFF2-40B4-BE49-F238E27FC236}">
              <a16:creationId xmlns:a16="http://schemas.microsoft.com/office/drawing/2014/main" id="{EC350512-9BB9-436C-D462-109157B6A66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1" name="Text Box 2">
          <a:extLst>
            <a:ext uri="{FF2B5EF4-FFF2-40B4-BE49-F238E27FC236}">
              <a16:creationId xmlns:a16="http://schemas.microsoft.com/office/drawing/2014/main" id="{E6356850-187B-2451-60E6-408C2254057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2" name="Text Box 2">
          <a:extLst>
            <a:ext uri="{FF2B5EF4-FFF2-40B4-BE49-F238E27FC236}">
              <a16:creationId xmlns:a16="http://schemas.microsoft.com/office/drawing/2014/main" id="{C5AA3DDA-BF83-BC2C-6C01-3456BD458CA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3" name="Text Box 2">
          <a:extLst>
            <a:ext uri="{FF2B5EF4-FFF2-40B4-BE49-F238E27FC236}">
              <a16:creationId xmlns:a16="http://schemas.microsoft.com/office/drawing/2014/main" id="{B3C482B7-6D70-08F7-49F4-4603ACB3B1E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4" name="Text Box 2">
          <a:extLst>
            <a:ext uri="{FF2B5EF4-FFF2-40B4-BE49-F238E27FC236}">
              <a16:creationId xmlns:a16="http://schemas.microsoft.com/office/drawing/2014/main" id="{0127E374-AF1A-EACA-456D-9C68BBE0A15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5" name="Text Box 2">
          <a:extLst>
            <a:ext uri="{FF2B5EF4-FFF2-40B4-BE49-F238E27FC236}">
              <a16:creationId xmlns:a16="http://schemas.microsoft.com/office/drawing/2014/main" id="{3964A29A-CBC1-25D7-042F-DDBC2A0E516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6" name="Text Box 2">
          <a:extLst>
            <a:ext uri="{FF2B5EF4-FFF2-40B4-BE49-F238E27FC236}">
              <a16:creationId xmlns:a16="http://schemas.microsoft.com/office/drawing/2014/main" id="{4A391839-618C-BC3B-EB89-1A751573618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7" name="Text Box 2">
          <a:extLst>
            <a:ext uri="{FF2B5EF4-FFF2-40B4-BE49-F238E27FC236}">
              <a16:creationId xmlns:a16="http://schemas.microsoft.com/office/drawing/2014/main" id="{C140D4DB-B731-876D-73D1-C27F64947ED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8" name="Text Box 2">
          <a:extLst>
            <a:ext uri="{FF2B5EF4-FFF2-40B4-BE49-F238E27FC236}">
              <a16:creationId xmlns:a16="http://schemas.microsoft.com/office/drawing/2014/main" id="{DE32065B-7722-B97A-48D8-03FFE6B530F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499" name="Text Box 2">
          <a:extLst>
            <a:ext uri="{FF2B5EF4-FFF2-40B4-BE49-F238E27FC236}">
              <a16:creationId xmlns:a16="http://schemas.microsoft.com/office/drawing/2014/main" id="{32B28CBB-7F28-613E-BC4D-404DE7B0DC3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0" name="Text Box 2">
          <a:extLst>
            <a:ext uri="{FF2B5EF4-FFF2-40B4-BE49-F238E27FC236}">
              <a16:creationId xmlns:a16="http://schemas.microsoft.com/office/drawing/2014/main" id="{11C1DB80-6AFA-54C6-A2A4-4BDA39E9AEF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1" name="Text Box 2">
          <a:extLst>
            <a:ext uri="{FF2B5EF4-FFF2-40B4-BE49-F238E27FC236}">
              <a16:creationId xmlns:a16="http://schemas.microsoft.com/office/drawing/2014/main" id="{35D5EF04-B5D2-272C-88FF-9563D169FBA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2" name="Text Box 2">
          <a:extLst>
            <a:ext uri="{FF2B5EF4-FFF2-40B4-BE49-F238E27FC236}">
              <a16:creationId xmlns:a16="http://schemas.microsoft.com/office/drawing/2014/main" id="{8C4CD9C7-4A16-DF75-6AE2-9383B33D122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3" name="Text Box 2">
          <a:extLst>
            <a:ext uri="{FF2B5EF4-FFF2-40B4-BE49-F238E27FC236}">
              <a16:creationId xmlns:a16="http://schemas.microsoft.com/office/drawing/2014/main" id="{FE99901F-8FA2-07BB-FAAC-DCC8DB7D7F6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4" name="Text Box 2">
          <a:extLst>
            <a:ext uri="{FF2B5EF4-FFF2-40B4-BE49-F238E27FC236}">
              <a16:creationId xmlns:a16="http://schemas.microsoft.com/office/drawing/2014/main" id="{49ED0B7F-53BD-EDDE-3BBB-D321FE1BA95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5" name="Text Box 2">
          <a:extLst>
            <a:ext uri="{FF2B5EF4-FFF2-40B4-BE49-F238E27FC236}">
              <a16:creationId xmlns:a16="http://schemas.microsoft.com/office/drawing/2014/main" id="{0C8C58E7-C68D-D7A7-630B-2082FAD97AA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6" name="Text Box 2">
          <a:extLst>
            <a:ext uri="{FF2B5EF4-FFF2-40B4-BE49-F238E27FC236}">
              <a16:creationId xmlns:a16="http://schemas.microsoft.com/office/drawing/2014/main" id="{1243712F-72E5-27B4-B0CD-D319FE19FD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7" name="Text Box 2">
          <a:extLst>
            <a:ext uri="{FF2B5EF4-FFF2-40B4-BE49-F238E27FC236}">
              <a16:creationId xmlns:a16="http://schemas.microsoft.com/office/drawing/2014/main" id="{980F2970-9EB3-9A48-0EDC-DA5F803610A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8" name="Text Box 2">
          <a:extLst>
            <a:ext uri="{FF2B5EF4-FFF2-40B4-BE49-F238E27FC236}">
              <a16:creationId xmlns:a16="http://schemas.microsoft.com/office/drawing/2014/main" id="{0EC54C10-4FF2-9575-0A00-74D6B4206CB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09" name="Text Box 2">
          <a:extLst>
            <a:ext uri="{FF2B5EF4-FFF2-40B4-BE49-F238E27FC236}">
              <a16:creationId xmlns:a16="http://schemas.microsoft.com/office/drawing/2014/main" id="{DF71748F-A326-AC5C-F919-27E26C2C2D1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0" name="Text Box 2">
          <a:extLst>
            <a:ext uri="{FF2B5EF4-FFF2-40B4-BE49-F238E27FC236}">
              <a16:creationId xmlns:a16="http://schemas.microsoft.com/office/drawing/2014/main" id="{B4B66537-C8A6-1236-93A6-CC66CE9E097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1" name="Text Box 2">
          <a:extLst>
            <a:ext uri="{FF2B5EF4-FFF2-40B4-BE49-F238E27FC236}">
              <a16:creationId xmlns:a16="http://schemas.microsoft.com/office/drawing/2014/main" id="{7D949C76-272C-EAC4-BDF1-7DD943ED9DB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2" name="Text Box 2">
          <a:extLst>
            <a:ext uri="{FF2B5EF4-FFF2-40B4-BE49-F238E27FC236}">
              <a16:creationId xmlns:a16="http://schemas.microsoft.com/office/drawing/2014/main" id="{0BFD11C7-2A1C-51F5-6E84-ED48F0C347D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3" name="Text Box 2">
          <a:extLst>
            <a:ext uri="{FF2B5EF4-FFF2-40B4-BE49-F238E27FC236}">
              <a16:creationId xmlns:a16="http://schemas.microsoft.com/office/drawing/2014/main" id="{D65FFFDC-BD01-114F-4A8D-26A4C93E206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4" name="Text Box 2">
          <a:extLst>
            <a:ext uri="{FF2B5EF4-FFF2-40B4-BE49-F238E27FC236}">
              <a16:creationId xmlns:a16="http://schemas.microsoft.com/office/drawing/2014/main" id="{FDC90A7F-2395-05E7-B314-039AD419518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5" name="Text Box 2">
          <a:extLst>
            <a:ext uri="{FF2B5EF4-FFF2-40B4-BE49-F238E27FC236}">
              <a16:creationId xmlns:a16="http://schemas.microsoft.com/office/drawing/2014/main" id="{EE785AD7-0B83-412D-9A67-6FC5297AEDD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6" name="Text Box 2">
          <a:extLst>
            <a:ext uri="{FF2B5EF4-FFF2-40B4-BE49-F238E27FC236}">
              <a16:creationId xmlns:a16="http://schemas.microsoft.com/office/drawing/2014/main" id="{5F157503-ACBD-34F1-5FAA-F82A2AC0486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7" name="Text Box 2">
          <a:extLst>
            <a:ext uri="{FF2B5EF4-FFF2-40B4-BE49-F238E27FC236}">
              <a16:creationId xmlns:a16="http://schemas.microsoft.com/office/drawing/2014/main" id="{B9AEAF0B-69E6-2CA5-0E37-50408EA4CBE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8" name="Text Box 2">
          <a:extLst>
            <a:ext uri="{FF2B5EF4-FFF2-40B4-BE49-F238E27FC236}">
              <a16:creationId xmlns:a16="http://schemas.microsoft.com/office/drawing/2014/main" id="{C66A8FE4-AEA5-0080-770E-D965BC9FB7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19" name="Text Box 2">
          <a:extLst>
            <a:ext uri="{FF2B5EF4-FFF2-40B4-BE49-F238E27FC236}">
              <a16:creationId xmlns:a16="http://schemas.microsoft.com/office/drawing/2014/main" id="{E07987D7-859F-9CDB-3FC4-0556273D77E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0" name="Text Box 2">
          <a:extLst>
            <a:ext uri="{FF2B5EF4-FFF2-40B4-BE49-F238E27FC236}">
              <a16:creationId xmlns:a16="http://schemas.microsoft.com/office/drawing/2014/main" id="{FCC60F55-4618-A351-1E5C-A96A6D6B1AF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1" name="Text Box 2">
          <a:extLst>
            <a:ext uri="{FF2B5EF4-FFF2-40B4-BE49-F238E27FC236}">
              <a16:creationId xmlns:a16="http://schemas.microsoft.com/office/drawing/2014/main" id="{DCA29F12-5850-67B6-76F5-87E7093CC70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2" name="Text Box 2">
          <a:extLst>
            <a:ext uri="{FF2B5EF4-FFF2-40B4-BE49-F238E27FC236}">
              <a16:creationId xmlns:a16="http://schemas.microsoft.com/office/drawing/2014/main" id="{5F86CEF0-DBBC-E9DF-5241-83C40013D71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3" name="Text Box 2">
          <a:extLst>
            <a:ext uri="{FF2B5EF4-FFF2-40B4-BE49-F238E27FC236}">
              <a16:creationId xmlns:a16="http://schemas.microsoft.com/office/drawing/2014/main" id="{71E74004-5B10-07D6-7987-9C5AB07433B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4" name="Text Box 2">
          <a:extLst>
            <a:ext uri="{FF2B5EF4-FFF2-40B4-BE49-F238E27FC236}">
              <a16:creationId xmlns:a16="http://schemas.microsoft.com/office/drawing/2014/main" id="{C5845CFA-5B2C-B833-9CCD-44911C7D6D8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5" name="Text Box 2">
          <a:extLst>
            <a:ext uri="{FF2B5EF4-FFF2-40B4-BE49-F238E27FC236}">
              <a16:creationId xmlns:a16="http://schemas.microsoft.com/office/drawing/2014/main" id="{E1C4D924-9E53-0DD7-2E98-EEF2A1665FF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6" name="Text Box 2">
          <a:extLst>
            <a:ext uri="{FF2B5EF4-FFF2-40B4-BE49-F238E27FC236}">
              <a16:creationId xmlns:a16="http://schemas.microsoft.com/office/drawing/2014/main" id="{9FC7CBA5-96C3-1423-1D8F-EFE84C2917B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7" name="Text Box 2">
          <a:extLst>
            <a:ext uri="{FF2B5EF4-FFF2-40B4-BE49-F238E27FC236}">
              <a16:creationId xmlns:a16="http://schemas.microsoft.com/office/drawing/2014/main" id="{4584EA45-2466-FD77-120D-EAEDFB9F85C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8" name="Text Box 2">
          <a:extLst>
            <a:ext uri="{FF2B5EF4-FFF2-40B4-BE49-F238E27FC236}">
              <a16:creationId xmlns:a16="http://schemas.microsoft.com/office/drawing/2014/main" id="{4CC286FD-9029-2B2C-D8E8-9549C526EDC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29" name="Text Box 2">
          <a:extLst>
            <a:ext uri="{FF2B5EF4-FFF2-40B4-BE49-F238E27FC236}">
              <a16:creationId xmlns:a16="http://schemas.microsoft.com/office/drawing/2014/main" id="{24C69F3D-8E6A-6C5A-85A8-DBF76A50F2C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0" name="Text Box 2">
          <a:extLst>
            <a:ext uri="{FF2B5EF4-FFF2-40B4-BE49-F238E27FC236}">
              <a16:creationId xmlns:a16="http://schemas.microsoft.com/office/drawing/2014/main" id="{8D3DE9F5-B3C0-CB52-BC45-16444D72E1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1" name="Text Box 2">
          <a:extLst>
            <a:ext uri="{FF2B5EF4-FFF2-40B4-BE49-F238E27FC236}">
              <a16:creationId xmlns:a16="http://schemas.microsoft.com/office/drawing/2014/main" id="{8B1E7FB0-96F9-B134-904B-6710DECB0DF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2" name="Text Box 2">
          <a:extLst>
            <a:ext uri="{FF2B5EF4-FFF2-40B4-BE49-F238E27FC236}">
              <a16:creationId xmlns:a16="http://schemas.microsoft.com/office/drawing/2014/main" id="{BE64D339-1F3A-2CDF-96E8-C18FF6686FD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3" name="Text Box 2">
          <a:extLst>
            <a:ext uri="{FF2B5EF4-FFF2-40B4-BE49-F238E27FC236}">
              <a16:creationId xmlns:a16="http://schemas.microsoft.com/office/drawing/2014/main" id="{809421D0-9752-8765-BC93-B747EB4A34B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4" name="Text Box 2">
          <a:extLst>
            <a:ext uri="{FF2B5EF4-FFF2-40B4-BE49-F238E27FC236}">
              <a16:creationId xmlns:a16="http://schemas.microsoft.com/office/drawing/2014/main" id="{49E8DB45-1363-D85F-0EEF-4A0FB903476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5" name="Text Box 2">
          <a:extLst>
            <a:ext uri="{FF2B5EF4-FFF2-40B4-BE49-F238E27FC236}">
              <a16:creationId xmlns:a16="http://schemas.microsoft.com/office/drawing/2014/main" id="{EF5C08EB-AA5E-3254-C64D-3D9CC8FDB30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6" name="Text Box 2">
          <a:extLst>
            <a:ext uri="{FF2B5EF4-FFF2-40B4-BE49-F238E27FC236}">
              <a16:creationId xmlns:a16="http://schemas.microsoft.com/office/drawing/2014/main" id="{9807C816-D791-96A8-1B56-866BD0EF609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7" name="Text Box 2">
          <a:extLst>
            <a:ext uri="{FF2B5EF4-FFF2-40B4-BE49-F238E27FC236}">
              <a16:creationId xmlns:a16="http://schemas.microsoft.com/office/drawing/2014/main" id="{D4FDB9E6-2359-26E5-274E-232D9ADF56F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8" name="Text Box 2">
          <a:extLst>
            <a:ext uri="{FF2B5EF4-FFF2-40B4-BE49-F238E27FC236}">
              <a16:creationId xmlns:a16="http://schemas.microsoft.com/office/drawing/2014/main" id="{1F815487-FCA7-9566-05C1-5718C864F3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39" name="Text Box 2">
          <a:extLst>
            <a:ext uri="{FF2B5EF4-FFF2-40B4-BE49-F238E27FC236}">
              <a16:creationId xmlns:a16="http://schemas.microsoft.com/office/drawing/2014/main" id="{789431EE-3DF9-7D11-FE77-EC86206B1FD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0" name="Text Box 2">
          <a:extLst>
            <a:ext uri="{FF2B5EF4-FFF2-40B4-BE49-F238E27FC236}">
              <a16:creationId xmlns:a16="http://schemas.microsoft.com/office/drawing/2014/main" id="{2F4743E8-0BC4-8AAD-3114-AFED82CED76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1" name="Text Box 2">
          <a:extLst>
            <a:ext uri="{FF2B5EF4-FFF2-40B4-BE49-F238E27FC236}">
              <a16:creationId xmlns:a16="http://schemas.microsoft.com/office/drawing/2014/main" id="{EA1FAE28-1FCD-261C-A022-FB79DF2D72C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2" name="Text Box 2">
          <a:extLst>
            <a:ext uri="{FF2B5EF4-FFF2-40B4-BE49-F238E27FC236}">
              <a16:creationId xmlns:a16="http://schemas.microsoft.com/office/drawing/2014/main" id="{31DE60AC-93CB-F2F8-C938-257D9FE970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3" name="Text Box 2">
          <a:extLst>
            <a:ext uri="{FF2B5EF4-FFF2-40B4-BE49-F238E27FC236}">
              <a16:creationId xmlns:a16="http://schemas.microsoft.com/office/drawing/2014/main" id="{1F2EF8A8-4CCB-67FD-40EC-B6BCEFAADA0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4" name="Text Box 2">
          <a:extLst>
            <a:ext uri="{FF2B5EF4-FFF2-40B4-BE49-F238E27FC236}">
              <a16:creationId xmlns:a16="http://schemas.microsoft.com/office/drawing/2014/main" id="{8A56FEDF-C39F-02F2-6E4E-A4924AD5B86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5" name="Text Box 2">
          <a:extLst>
            <a:ext uri="{FF2B5EF4-FFF2-40B4-BE49-F238E27FC236}">
              <a16:creationId xmlns:a16="http://schemas.microsoft.com/office/drawing/2014/main" id="{B7EBC967-46F6-BC82-7A68-09018F38BAA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6" name="Text Box 2">
          <a:extLst>
            <a:ext uri="{FF2B5EF4-FFF2-40B4-BE49-F238E27FC236}">
              <a16:creationId xmlns:a16="http://schemas.microsoft.com/office/drawing/2014/main" id="{835EDFDF-DDB5-EFF4-F2D7-28CC7681320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7" name="Text Box 2">
          <a:extLst>
            <a:ext uri="{FF2B5EF4-FFF2-40B4-BE49-F238E27FC236}">
              <a16:creationId xmlns:a16="http://schemas.microsoft.com/office/drawing/2014/main" id="{C0E45C8B-B89A-3C9E-6CC3-FDE6240B76E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8" name="Text Box 2">
          <a:extLst>
            <a:ext uri="{FF2B5EF4-FFF2-40B4-BE49-F238E27FC236}">
              <a16:creationId xmlns:a16="http://schemas.microsoft.com/office/drawing/2014/main" id="{9174D8F1-DDD6-36E2-E6F9-D34F2FBCE0C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49" name="Text Box 2">
          <a:extLst>
            <a:ext uri="{FF2B5EF4-FFF2-40B4-BE49-F238E27FC236}">
              <a16:creationId xmlns:a16="http://schemas.microsoft.com/office/drawing/2014/main" id="{7A83DC08-06DA-ADF4-8458-450A46C967E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0" name="Text Box 2">
          <a:extLst>
            <a:ext uri="{FF2B5EF4-FFF2-40B4-BE49-F238E27FC236}">
              <a16:creationId xmlns:a16="http://schemas.microsoft.com/office/drawing/2014/main" id="{41D20A2E-9DC8-0FF8-002D-758490F291E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1" name="Text Box 2">
          <a:extLst>
            <a:ext uri="{FF2B5EF4-FFF2-40B4-BE49-F238E27FC236}">
              <a16:creationId xmlns:a16="http://schemas.microsoft.com/office/drawing/2014/main" id="{5B9195F5-8417-07D2-FD91-98DD69DF610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2" name="Text Box 2">
          <a:extLst>
            <a:ext uri="{FF2B5EF4-FFF2-40B4-BE49-F238E27FC236}">
              <a16:creationId xmlns:a16="http://schemas.microsoft.com/office/drawing/2014/main" id="{065C7269-A57D-AC8F-B486-2DE1A4F243C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3" name="Text Box 2">
          <a:extLst>
            <a:ext uri="{FF2B5EF4-FFF2-40B4-BE49-F238E27FC236}">
              <a16:creationId xmlns:a16="http://schemas.microsoft.com/office/drawing/2014/main" id="{4D29A478-0202-087B-3389-FEF79EAEAAB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4" name="Text Box 2">
          <a:extLst>
            <a:ext uri="{FF2B5EF4-FFF2-40B4-BE49-F238E27FC236}">
              <a16:creationId xmlns:a16="http://schemas.microsoft.com/office/drawing/2014/main" id="{4B015872-29B4-0C7A-DA60-F06D1639F63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5" name="Text Box 2">
          <a:extLst>
            <a:ext uri="{FF2B5EF4-FFF2-40B4-BE49-F238E27FC236}">
              <a16:creationId xmlns:a16="http://schemas.microsoft.com/office/drawing/2014/main" id="{4522769A-05D1-AA0D-0AEC-C1B39B748C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6" name="Text Box 2">
          <a:extLst>
            <a:ext uri="{FF2B5EF4-FFF2-40B4-BE49-F238E27FC236}">
              <a16:creationId xmlns:a16="http://schemas.microsoft.com/office/drawing/2014/main" id="{94B94965-D3E6-DE32-F78D-9E52070174B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7" name="Text Box 2">
          <a:extLst>
            <a:ext uri="{FF2B5EF4-FFF2-40B4-BE49-F238E27FC236}">
              <a16:creationId xmlns:a16="http://schemas.microsoft.com/office/drawing/2014/main" id="{6AAD5898-91D5-9E71-768A-2FDEFD582FE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8" name="Text Box 2">
          <a:extLst>
            <a:ext uri="{FF2B5EF4-FFF2-40B4-BE49-F238E27FC236}">
              <a16:creationId xmlns:a16="http://schemas.microsoft.com/office/drawing/2014/main" id="{6CD42B50-D1B1-A3A0-B9BD-66CAD84AC01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59" name="Text Box 2">
          <a:extLst>
            <a:ext uri="{FF2B5EF4-FFF2-40B4-BE49-F238E27FC236}">
              <a16:creationId xmlns:a16="http://schemas.microsoft.com/office/drawing/2014/main" id="{CEC3B4B2-3E52-93B1-A4A2-B9A9AEE6327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0" name="Text Box 2">
          <a:extLst>
            <a:ext uri="{FF2B5EF4-FFF2-40B4-BE49-F238E27FC236}">
              <a16:creationId xmlns:a16="http://schemas.microsoft.com/office/drawing/2014/main" id="{9C7B133B-5335-87B9-A2BD-9862C2C416C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1" name="Text Box 2">
          <a:extLst>
            <a:ext uri="{FF2B5EF4-FFF2-40B4-BE49-F238E27FC236}">
              <a16:creationId xmlns:a16="http://schemas.microsoft.com/office/drawing/2014/main" id="{F3737229-7804-BFD7-6F77-CF022DF283B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2" name="Text Box 2">
          <a:extLst>
            <a:ext uri="{FF2B5EF4-FFF2-40B4-BE49-F238E27FC236}">
              <a16:creationId xmlns:a16="http://schemas.microsoft.com/office/drawing/2014/main" id="{5427D24C-C129-641D-F3A7-BB5D627739E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3" name="Text Box 2">
          <a:extLst>
            <a:ext uri="{FF2B5EF4-FFF2-40B4-BE49-F238E27FC236}">
              <a16:creationId xmlns:a16="http://schemas.microsoft.com/office/drawing/2014/main" id="{5F5ECE46-0949-0B35-F894-865D443FD55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4" name="Text Box 2">
          <a:extLst>
            <a:ext uri="{FF2B5EF4-FFF2-40B4-BE49-F238E27FC236}">
              <a16:creationId xmlns:a16="http://schemas.microsoft.com/office/drawing/2014/main" id="{9B12A0BB-C6FE-CF3A-A070-44FC5E0EF98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5" name="Text Box 2">
          <a:extLst>
            <a:ext uri="{FF2B5EF4-FFF2-40B4-BE49-F238E27FC236}">
              <a16:creationId xmlns:a16="http://schemas.microsoft.com/office/drawing/2014/main" id="{2BC94C07-19D8-D5F0-15F7-6DB3F8F5A82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6" name="Text Box 2">
          <a:extLst>
            <a:ext uri="{FF2B5EF4-FFF2-40B4-BE49-F238E27FC236}">
              <a16:creationId xmlns:a16="http://schemas.microsoft.com/office/drawing/2014/main" id="{F3BC1F85-4F7F-F456-4769-C9F0E7ABBD3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7" name="Text Box 2">
          <a:extLst>
            <a:ext uri="{FF2B5EF4-FFF2-40B4-BE49-F238E27FC236}">
              <a16:creationId xmlns:a16="http://schemas.microsoft.com/office/drawing/2014/main" id="{A1AD40F6-4285-A220-8A59-6F2F7AE5F2F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8" name="Text Box 2">
          <a:extLst>
            <a:ext uri="{FF2B5EF4-FFF2-40B4-BE49-F238E27FC236}">
              <a16:creationId xmlns:a16="http://schemas.microsoft.com/office/drawing/2014/main" id="{1B501AC0-F70F-C39D-90C6-F860168CA66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69" name="Text Box 2">
          <a:extLst>
            <a:ext uri="{FF2B5EF4-FFF2-40B4-BE49-F238E27FC236}">
              <a16:creationId xmlns:a16="http://schemas.microsoft.com/office/drawing/2014/main" id="{8AA98D09-728A-EFFB-0A70-5C233B834A6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0" name="Text Box 2">
          <a:extLst>
            <a:ext uri="{FF2B5EF4-FFF2-40B4-BE49-F238E27FC236}">
              <a16:creationId xmlns:a16="http://schemas.microsoft.com/office/drawing/2014/main" id="{27B3B428-92CC-6FAE-D0AA-D1867EF8D8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1" name="Text Box 2">
          <a:extLst>
            <a:ext uri="{FF2B5EF4-FFF2-40B4-BE49-F238E27FC236}">
              <a16:creationId xmlns:a16="http://schemas.microsoft.com/office/drawing/2014/main" id="{750E76E4-F037-811F-0901-AF119D06D74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2" name="Text Box 2">
          <a:extLst>
            <a:ext uri="{FF2B5EF4-FFF2-40B4-BE49-F238E27FC236}">
              <a16:creationId xmlns:a16="http://schemas.microsoft.com/office/drawing/2014/main" id="{F193F137-E2DE-5052-8C6D-CAA3EDA1B3E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3" name="Text Box 2">
          <a:extLst>
            <a:ext uri="{FF2B5EF4-FFF2-40B4-BE49-F238E27FC236}">
              <a16:creationId xmlns:a16="http://schemas.microsoft.com/office/drawing/2014/main" id="{989D0760-DF8F-43F0-F170-96A31E58081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4" name="Text Box 2">
          <a:extLst>
            <a:ext uri="{FF2B5EF4-FFF2-40B4-BE49-F238E27FC236}">
              <a16:creationId xmlns:a16="http://schemas.microsoft.com/office/drawing/2014/main" id="{2B661BFF-DB53-5933-3511-0555D3F6284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5" name="Text Box 2">
          <a:extLst>
            <a:ext uri="{FF2B5EF4-FFF2-40B4-BE49-F238E27FC236}">
              <a16:creationId xmlns:a16="http://schemas.microsoft.com/office/drawing/2014/main" id="{3418342B-A780-7494-45F7-B8EC2E4990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6" name="Text Box 2">
          <a:extLst>
            <a:ext uri="{FF2B5EF4-FFF2-40B4-BE49-F238E27FC236}">
              <a16:creationId xmlns:a16="http://schemas.microsoft.com/office/drawing/2014/main" id="{2BA3570C-7C33-5DC1-E65A-C8EF0A0EB74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7" name="Text Box 2">
          <a:extLst>
            <a:ext uri="{FF2B5EF4-FFF2-40B4-BE49-F238E27FC236}">
              <a16:creationId xmlns:a16="http://schemas.microsoft.com/office/drawing/2014/main" id="{5872B44B-304B-BAA7-F64F-CF4B31A602A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8" name="Text Box 2">
          <a:extLst>
            <a:ext uri="{FF2B5EF4-FFF2-40B4-BE49-F238E27FC236}">
              <a16:creationId xmlns:a16="http://schemas.microsoft.com/office/drawing/2014/main" id="{243ABC77-0260-46B5-448F-EA754CDFCEB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79" name="Text Box 2">
          <a:extLst>
            <a:ext uri="{FF2B5EF4-FFF2-40B4-BE49-F238E27FC236}">
              <a16:creationId xmlns:a16="http://schemas.microsoft.com/office/drawing/2014/main" id="{D0AD7487-01CD-70AC-8D2F-D0DABE6838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0" name="Text Box 2">
          <a:extLst>
            <a:ext uri="{FF2B5EF4-FFF2-40B4-BE49-F238E27FC236}">
              <a16:creationId xmlns:a16="http://schemas.microsoft.com/office/drawing/2014/main" id="{71ED47A3-6A84-78A6-A968-DFFDBE2F687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1" name="Text Box 2">
          <a:extLst>
            <a:ext uri="{FF2B5EF4-FFF2-40B4-BE49-F238E27FC236}">
              <a16:creationId xmlns:a16="http://schemas.microsoft.com/office/drawing/2014/main" id="{266689A4-BA3D-D606-3729-47A79A96B39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2" name="Text Box 2">
          <a:extLst>
            <a:ext uri="{FF2B5EF4-FFF2-40B4-BE49-F238E27FC236}">
              <a16:creationId xmlns:a16="http://schemas.microsoft.com/office/drawing/2014/main" id="{725CFB2A-81A3-3953-18E0-35E4F46D638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3" name="Text Box 2">
          <a:extLst>
            <a:ext uri="{FF2B5EF4-FFF2-40B4-BE49-F238E27FC236}">
              <a16:creationId xmlns:a16="http://schemas.microsoft.com/office/drawing/2014/main" id="{F1A665BA-A28E-71F3-E149-E7B1DDCD385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4" name="Text Box 2">
          <a:extLst>
            <a:ext uri="{FF2B5EF4-FFF2-40B4-BE49-F238E27FC236}">
              <a16:creationId xmlns:a16="http://schemas.microsoft.com/office/drawing/2014/main" id="{4DF11815-C940-F5B3-915D-7877A81980F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5" name="Text Box 2">
          <a:extLst>
            <a:ext uri="{FF2B5EF4-FFF2-40B4-BE49-F238E27FC236}">
              <a16:creationId xmlns:a16="http://schemas.microsoft.com/office/drawing/2014/main" id="{895D4722-5AFC-AFC6-532C-187B5DD5B76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6" name="Text Box 2">
          <a:extLst>
            <a:ext uri="{FF2B5EF4-FFF2-40B4-BE49-F238E27FC236}">
              <a16:creationId xmlns:a16="http://schemas.microsoft.com/office/drawing/2014/main" id="{2BBE6664-9EF6-1476-02FC-E4633919554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7" name="Text Box 2">
          <a:extLst>
            <a:ext uri="{FF2B5EF4-FFF2-40B4-BE49-F238E27FC236}">
              <a16:creationId xmlns:a16="http://schemas.microsoft.com/office/drawing/2014/main" id="{B540FAE4-4FF7-A7AB-1EA8-BF4198BEB6C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8" name="Text Box 2">
          <a:extLst>
            <a:ext uri="{FF2B5EF4-FFF2-40B4-BE49-F238E27FC236}">
              <a16:creationId xmlns:a16="http://schemas.microsoft.com/office/drawing/2014/main" id="{CCC41155-CA66-0601-0025-C225BD50513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89" name="Text Box 2">
          <a:extLst>
            <a:ext uri="{FF2B5EF4-FFF2-40B4-BE49-F238E27FC236}">
              <a16:creationId xmlns:a16="http://schemas.microsoft.com/office/drawing/2014/main" id="{F7C37D1D-CB08-7A8F-7254-11F1F87B6E9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0" name="Text Box 2">
          <a:extLst>
            <a:ext uri="{FF2B5EF4-FFF2-40B4-BE49-F238E27FC236}">
              <a16:creationId xmlns:a16="http://schemas.microsoft.com/office/drawing/2014/main" id="{7FE9BBBB-DFB6-B0C6-1F96-6D1286F6E16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1" name="Text Box 2">
          <a:extLst>
            <a:ext uri="{FF2B5EF4-FFF2-40B4-BE49-F238E27FC236}">
              <a16:creationId xmlns:a16="http://schemas.microsoft.com/office/drawing/2014/main" id="{87A2E02C-D7A2-EF6A-CB57-BCFD837B361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2" name="Text Box 2">
          <a:extLst>
            <a:ext uri="{FF2B5EF4-FFF2-40B4-BE49-F238E27FC236}">
              <a16:creationId xmlns:a16="http://schemas.microsoft.com/office/drawing/2014/main" id="{2A4D9D1F-E2BE-57C4-4A6E-E69D679DE62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3" name="Text Box 2">
          <a:extLst>
            <a:ext uri="{FF2B5EF4-FFF2-40B4-BE49-F238E27FC236}">
              <a16:creationId xmlns:a16="http://schemas.microsoft.com/office/drawing/2014/main" id="{DA772169-63D3-6117-D189-DB4E37C36E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4" name="Text Box 2">
          <a:extLst>
            <a:ext uri="{FF2B5EF4-FFF2-40B4-BE49-F238E27FC236}">
              <a16:creationId xmlns:a16="http://schemas.microsoft.com/office/drawing/2014/main" id="{CF3A5644-3127-ED36-77E8-81A8FE6B833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5" name="Text Box 2">
          <a:extLst>
            <a:ext uri="{FF2B5EF4-FFF2-40B4-BE49-F238E27FC236}">
              <a16:creationId xmlns:a16="http://schemas.microsoft.com/office/drawing/2014/main" id="{BE451B95-EFB7-6197-8562-A1C75B7AF40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6" name="Text Box 2">
          <a:extLst>
            <a:ext uri="{FF2B5EF4-FFF2-40B4-BE49-F238E27FC236}">
              <a16:creationId xmlns:a16="http://schemas.microsoft.com/office/drawing/2014/main" id="{EE150700-21EA-47DD-38C6-A31DAC84784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7" name="Text Box 2">
          <a:extLst>
            <a:ext uri="{FF2B5EF4-FFF2-40B4-BE49-F238E27FC236}">
              <a16:creationId xmlns:a16="http://schemas.microsoft.com/office/drawing/2014/main" id="{B8070711-B91B-E306-2D24-B2D9095AED5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8" name="Text Box 2">
          <a:extLst>
            <a:ext uri="{FF2B5EF4-FFF2-40B4-BE49-F238E27FC236}">
              <a16:creationId xmlns:a16="http://schemas.microsoft.com/office/drawing/2014/main" id="{095AF118-BE60-2453-E795-44BBB2AED18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599" name="Text Box 2">
          <a:extLst>
            <a:ext uri="{FF2B5EF4-FFF2-40B4-BE49-F238E27FC236}">
              <a16:creationId xmlns:a16="http://schemas.microsoft.com/office/drawing/2014/main" id="{47D962A9-F451-B99C-95DE-C4728ABCC78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0" name="Text Box 2">
          <a:extLst>
            <a:ext uri="{FF2B5EF4-FFF2-40B4-BE49-F238E27FC236}">
              <a16:creationId xmlns:a16="http://schemas.microsoft.com/office/drawing/2014/main" id="{699C3437-5596-412D-F9DB-0FA0A4603EF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1" name="Text Box 2">
          <a:extLst>
            <a:ext uri="{FF2B5EF4-FFF2-40B4-BE49-F238E27FC236}">
              <a16:creationId xmlns:a16="http://schemas.microsoft.com/office/drawing/2014/main" id="{FE82E0C3-D875-FDDF-2CEA-C12240E18DA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2" name="Text Box 2">
          <a:extLst>
            <a:ext uri="{FF2B5EF4-FFF2-40B4-BE49-F238E27FC236}">
              <a16:creationId xmlns:a16="http://schemas.microsoft.com/office/drawing/2014/main" id="{611ACEF9-36E2-12C0-3938-A5B9BBBFF1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3" name="Text Box 2">
          <a:extLst>
            <a:ext uri="{FF2B5EF4-FFF2-40B4-BE49-F238E27FC236}">
              <a16:creationId xmlns:a16="http://schemas.microsoft.com/office/drawing/2014/main" id="{65333A73-3AF6-3268-5613-23AA671E57E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4" name="Text Box 2">
          <a:extLst>
            <a:ext uri="{FF2B5EF4-FFF2-40B4-BE49-F238E27FC236}">
              <a16:creationId xmlns:a16="http://schemas.microsoft.com/office/drawing/2014/main" id="{36AD0EEB-6DF5-970E-EB8B-FE76597598D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5" name="Text Box 2">
          <a:extLst>
            <a:ext uri="{FF2B5EF4-FFF2-40B4-BE49-F238E27FC236}">
              <a16:creationId xmlns:a16="http://schemas.microsoft.com/office/drawing/2014/main" id="{F5644C6B-4C1C-CFC7-9ECF-791977C4502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6" name="Text Box 2">
          <a:extLst>
            <a:ext uri="{FF2B5EF4-FFF2-40B4-BE49-F238E27FC236}">
              <a16:creationId xmlns:a16="http://schemas.microsoft.com/office/drawing/2014/main" id="{A92923B2-3A0D-3566-C0A2-1F7C9A8C49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7" name="Text Box 2">
          <a:extLst>
            <a:ext uri="{FF2B5EF4-FFF2-40B4-BE49-F238E27FC236}">
              <a16:creationId xmlns:a16="http://schemas.microsoft.com/office/drawing/2014/main" id="{AB1331C6-453C-6824-18F9-EDFD2B2626A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8" name="Text Box 2">
          <a:extLst>
            <a:ext uri="{FF2B5EF4-FFF2-40B4-BE49-F238E27FC236}">
              <a16:creationId xmlns:a16="http://schemas.microsoft.com/office/drawing/2014/main" id="{8C98CF86-6DAF-B400-6E9A-6BAB3A2EF686}"/>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09" name="Text Box 2">
          <a:extLst>
            <a:ext uri="{FF2B5EF4-FFF2-40B4-BE49-F238E27FC236}">
              <a16:creationId xmlns:a16="http://schemas.microsoft.com/office/drawing/2014/main" id="{780EFE0E-47B2-526D-065D-108196B684D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0" name="Text Box 2">
          <a:extLst>
            <a:ext uri="{FF2B5EF4-FFF2-40B4-BE49-F238E27FC236}">
              <a16:creationId xmlns:a16="http://schemas.microsoft.com/office/drawing/2014/main" id="{C003E9E0-A0F3-1DE9-909B-C697B8C8549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1" name="Text Box 2">
          <a:extLst>
            <a:ext uri="{FF2B5EF4-FFF2-40B4-BE49-F238E27FC236}">
              <a16:creationId xmlns:a16="http://schemas.microsoft.com/office/drawing/2014/main" id="{86107353-46C9-E9FF-3C8A-94131F58953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2" name="Text Box 2">
          <a:extLst>
            <a:ext uri="{FF2B5EF4-FFF2-40B4-BE49-F238E27FC236}">
              <a16:creationId xmlns:a16="http://schemas.microsoft.com/office/drawing/2014/main" id="{0A79965C-9345-B3B4-5B21-1B09203B3AF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3" name="Text Box 2">
          <a:extLst>
            <a:ext uri="{FF2B5EF4-FFF2-40B4-BE49-F238E27FC236}">
              <a16:creationId xmlns:a16="http://schemas.microsoft.com/office/drawing/2014/main" id="{CAA5791A-951F-8C45-3DEF-13FD43DA5B7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4" name="Text Box 2">
          <a:extLst>
            <a:ext uri="{FF2B5EF4-FFF2-40B4-BE49-F238E27FC236}">
              <a16:creationId xmlns:a16="http://schemas.microsoft.com/office/drawing/2014/main" id="{752CFFC2-FC00-7F81-B499-D1E35AB1FFA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5" name="Text Box 2">
          <a:extLst>
            <a:ext uri="{FF2B5EF4-FFF2-40B4-BE49-F238E27FC236}">
              <a16:creationId xmlns:a16="http://schemas.microsoft.com/office/drawing/2014/main" id="{EBE1D6BB-2245-514B-49CA-258FA5E7470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6" name="Text Box 2">
          <a:extLst>
            <a:ext uri="{FF2B5EF4-FFF2-40B4-BE49-F238E27FC236}">
              <a16:creationId xmlns:a16="http://schemas.microsoft.com/office/drawing/2014/main" id="{02ABD3B5-1982-484F-2313-12C20E1425B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7" name="Text Box 2">
          <a:extLst>
            <a:ext uri="{FF2B5EF4-FFF2-40B4-BE49-F238E27FC236}">
              <a16:creationId xmlns:a16="http://schemas.microsoft.com/office/drawing/2014/main" id="{21853519-82AF-7D22-2820-8F8E698EE30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8" name="Text Box 2">
          <a:extLst>
            <a:ext uri="{FF2B5EF4-FFF2-40B4-BE49-F238E27FC236}">
              <a16:creationId xmlns:a16="http://schemas.microsoft.com/office/drawing/2014/main" id="{FCA0C4BD-9580-72EF-005B-03588FA01C7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19" name="Text Box 2">
          <a:extLst>
            <a:ext uri="{FF2B5EF4-FFF2-40B4-BE49-F238E27FC236}">
              <a16:creationId xmlns:a16="http://schemas.microsoft.com/office/drawing/2014/main" id="{C149E18F-0F5A-3A8F-DEA4-DAB99F8ACE7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0" name="Text Box 2">
          <a:extLst>
            <a:ext uri="{FF2B5EF4-FFF2-40B4-BE49-F238E27FC236}">
              <a16:creationId xmlns:a16="http://schemas.microsoft.com/office/drawing/2014/main" id="{DA091786-0FA3-E18A-258E-8714993F51A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1" name="Text Box 2">
          <a:extLst>
            <a:ext uri="{FF2B5EF4-FFF2-40B4-BE49-F238E27FC236}">
              <a16:creationId xmlns:a16="http://schemas.microsoft.com/office/drawing/2014/main" id="{9A24DFB5-0CC0-CDA8-6FAA-6E9E22A1943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2" name="Text Box 2">
          <a:extLst>
            <a:ext uri="{FF2B5EF4-FFF2-40B4-BE49-F238E27FC236}">
              <a16:creationId xmlns:a16="http://schemas.microsoft.com/office/drawing/2014/main" id="{8A8ACA7C-CBC9-6D7D-1A60-725F0191A0A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3" name="Text Box 2">
          <a:extLst>
            <a:ext uri="{FF2B5EF4-FFF2-40B4-BE49-F238E27FC236}">
              <a16:creationId xmlns:a16="http://schemas.microsoft.com/office/drawing/2014/main" id="{41358515-17EC-13E0-7B48-9C7DE83F8F1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4" name="Text Box 2">
          <a:extLst>
            <a:ext uri="{FF2B5EF4-FFF2-40B4-BE49-F238E27FC236}">
              <a16:creationId xmlns:a16="http://schemas.microsoft.com/office/drawing/2014/main" id="{3BB5A05F-5214-A518-03AD-F232742287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5" name="Text Box 2">
          <a:extLst>
            <a:ext uri="{FF2B5EF4-FFF2-40B4-BE49-F238E27FC236}">
              <a16:creationId xmlns:a16="http://schemas.microsoft.com/office/drawing/2014/main" id="{992E06DF-5481-605F-58ED-5A5ED692557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6" name="Text Box 2">
          <a:extLst>
            <a:ext uri="{FF2B5EF4-FFF2-40B4-BE49-F238E27FC236}">
              <a16:creationId xmlns:a16="http://schemas.microsoft.com/office/drawing/2014/main" id="{95132B5F-F07C-72C1-C8B1-BEB4E081BB2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7" name="Text Box 2">
          <a:extLst>
            <a:ext uri="{FF2B5EF4-FFF2-40B4-BE49-F238E27FC236}">
              <a16:creationId xmlns:a16="http://schemas.microsoft.com/office/drawing/2014/main" id="{5029FF54-FC8B-AE57-CB74-30DBAD34DBB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8" name="Text Box 2">
          <a:extLst>
            <a:ext uri="{FF2B5EF4-FFF2-40B4-BE49-F238E27FC236}">
              <a16:creationId xmlns:a16="http://schemas.microsoft.com/office/drawing/2014/main" id="{112BD540-47F0-E194-BBB4-BA0305367C3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29" name="Text Box 2">
          <a:extLst>
            <a:ext uri="{FF2B5EF4-FFF2-40B4-BE49-F238E27FC236}">
              <a16:creationId xmlns:a16="http://schemas.microsoft.com/office/drawing/2014/main" id="{DA7DCFAB-FD98-1092-6AF5-26395086D97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0" name="Text Box 2">
          <a:extLst>
            <a:ext uri="{FF2B5EF4-FFF2-40B4-BE49-F238E27FC236}">
              <a16:creationId xmlns:a16="http://schemas.microsoft.com/office/drawing/2014/main" id="{E487A106-7116-F137-9EBA-BE244B3E7F9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1" name="Text Box 2">
          <a:extLst>
            <a:ext uri="{FF2B5EF4-FFF2-40B4-BE49-F238E27FC236}">
              <a16:creationId xmlns:a16="http://schemas.microsoft.com/office/drawing/2014/main" id="{E4E124A4-3369-A880-D70D-CBB48F66A8C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2" name="Text Box 2">
          <a:extLst>
            <a:ext uri="{FF2B5EF4-FFF2-40B4-BE49-F238E27FC236}">
              <a16:creationId xmlns:a16="http://schemas.microsoft.com/office/drawing/2014/main" id="{D102401C-8813-0A1C-5D1E-B749254D216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3" name="Text Box 2">
          <a:extLst>
            <a:ext uri="{FF2B5EF4-FFF2-40B4-BE49-F238E27FC236}">
              <a16:creationId xmlns:a16="http://schemas.microsoft.com/office/drawing/2014/main" id="{25D08E9D-7B8D-D91B-127A-572B66C399D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4" name="Text Box 2">
          <a:extLst>
            <a:ext uri="{FF2B5EF4-FFF2-40B4-BE49-F238E27FC236}">
              <a16:creationId xmlns:a16="http://schemas.microsoft.com/office/drawing/2014/main" id="{8F8755BA-B362-4AAC-85BF-C5BA4308C25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5" name="Text Box 2">
          <a:extLst>
            <a:ext uri="{FF2B5EF4-FFF2-40B4-BE49-F238E27FC236}">
              <a16:creationId xmlns:a16="http://schemas.microsoft.com/office/drawing/2014/main" id="{FF6DA697-3517-86DA-CE77-A29D6C99B18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6" name="Text Box 2">
          <a:extLst>
            <a:ext uri="{FF2B5EF4-FFF2-40B4-BE49-F238E27FC236}">
              <a16:creationId xmlns:a16="http://schemas.microsoft.com/office/drawing/2014/main" id="{5165D6E5-F11D-FD5B-74AF-0F86147B8121}"/>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7" name="Text Box 2">
          <a:extLst>
            <a:ext uri="{FF2B5EF4-FFF2-40B4-BE49-F238E27FC236}">
              <a16:creationId xmlns:a16="http://schemas.microsoft.com/office/drawing/2014/main" id="{FE7005FE-C079-D45F-5870-2365D8393A59}"/>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8" name="Text Box 2">
          <a:extLst>
            <a:ext uri="{FF2B5EF4-FFF2-40B4-BE49-F238E27FC236}">
              <a16:creationId xmlns:a16="http://schemas.microsoft.com/office/drawing/2014/main" id="{D2EAF2CE-7EDD-1AC1-0DC7-40E189FB7D1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39" name="Text Box 2">
          <a:extLst>
            <a:ext uri="{FF2B5EF4-FFF2-40B4-BE49-F238E27FC236}">
              <a16:creationId xmlns:a16="http://schemas.microsoft.com/office/drawing/2014/main" id="{6D5B93CA-9D07-55A9-8557-F3BDB843EE5D}"/>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0" name="Text Box 2">
          <a:extLst>
            <a:ext uri="{FF2B5EF4-FFF2-40B4-BE49-F238E27FC236}">
              <a16:creationId xmlns:a16="http://schemas.microsoft.com/office/drawing/2014/main" id="{32025EEB-19BD-1FF7-1309-6EC7F746472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1" name="Text Box 2">
          <a:extLst>
            <a:ext uri="{FF2B5EF4-FFF2-40B4-BE49-F238E27FC236}">
              <a16:creationId xmlns:a16="http://schemas.microsoft.com/office/drawing/2014/main" id="{F6AEF523-4687-F943-35BF-7F8AA60EED6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2" name="Text Box 2">
          <a:extLst>
            <a:ext uri="{FF2B5EF4-FFF2-40B4-BE49-F238E27FC236}">
              <a16:creationId xmlns:a16="http://schemas.microsoft.com/office/drawing/2014/main" id="{3FBED236-502D-AAEB-2BF7-B63DDF6BC4F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3" name="Text Box 2">
          <a:extLst>
            <a:ext uri="{FF2B5EF4-FFF2-40B4-BE49-F238E27FC236}">
              <a16:creationId xmlns:a16="http://schemas.microsoft.com/office/drawing/2014/main" id="{1D55915B-19AE-A8D6-682C-EC3ADF39ACA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4" name="Text Box 2">
          <a:extLst>
            <a:ext uri="{FF2B5EF4-FFF2-40B4-BE49-F238E27FC236}">
              <a16:creationId xmlns:a16="http://schemas.microsoft.com/office/drawing/2014/main" id="{EF74181E-1628-3EE3-2919-CD4AD85C4B8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5" name="Text Box 2">
          <a:extLst>
            <a:ext uri="{FF2B5EF4-FFF2-40B4-BE49-F238E27FC236}">
              <a16:creationId xmlns:a16="http://schemas.microsoft.com/office/drawing/2014/main" id="{CFA6D0B6-DF9D-0F8E-620F-DF4011F54B0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6" name="Text Box 2">
          <a:extLst>
            <a:ext uri="{FF2B5EF4-FFF2-40B4-BE49-F238E27FC236}">
              <a16:creationId xmlns:a16="http://schemas.microsoft.com/office/drawing/2014/main" id="{AA4148BD-4683-EA79-77D4-FAFA9DB7C93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7" name="Text Box 2">
          <a:extLst>
            <a:ext uri="{FF2B5EF4-FFF2-40B4-BE49-F238E27FC236}">
              <a16:creationId xmlns:a16="http://schemas.microsoft.com/office/drawing/2014/main" id="{67DA58D7-A532-C24B-3D51-93095277552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8" name="Text Box 2">
          <a:extLst>
            <a:ext uri="{FF2B5EF4-FFF2-40B4-BE49-F238E27FC236}">
              <a16:creationId xmlns:a16="http://schemas.microsoft.com/office/drawing/2014/main" id="{8843AC6D-B7B0-5C0A-2D22-915A39AA211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49" name="Text Box 2">
          <a:extLst>
            <a:ext uri="{FF2B5EF4-FFF2-40B4-BE49-F238E27FC236}">
              <a16:creationId xmlns:a16="http://schemas.microsoft.com/office/drawing/2014/main" id="{E328DA27-B584-4F31-9C9C-A0F4FE0592E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0" name="Text Box 2">
          <a:extLst>
            <a:ext uri="{FF2B5EF4-FFF2-40B4-BE49-F238E27FC236}">
              <a16:creationId xmlns:a16="http://schemas.microsoft.com/office/drawing/2014/main" id="{235A60A5-90AD-E637-68D5-A4C4F669F89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1" name="Text Box 2">
          <a:extLst>
            <a:ext uri="{FF2B5EF4-FFF2-40B4-BE49-F238E27FC236}">
              <a16:creationId xmlns:a16="http://schemas.microsoft.com/office/drawing/2014/main" id="{59478C42-62A5-899C-BC31-6167E3D6705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2" name="Text Box 2">
          <a:extLst>
            <a:ext uri="{FF2B5EF4-FFF2-40B4-BE49-F238E27FC236}">
              <a16:creationId xmlns:a16="http://schemas.microsoft.com/office/drawing/2014/main" id="{AD7A08FF-DAC5-4E90-DA48-8AA8C637DDD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3" name="Text Box 2">
          <a:extLst>
            <a:ext uri="{FF2B5EF4-FFF2-40B4-BE49-F238E27FC236}">
              <a16:creationId xmlns:a16="http://schemas.microsoft.com/office/drawing/2014/main" id="{E3CDD237-58AB-3752-7054-5B526360DA4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4" name="Text Box 2">
          <a:extLst>
            <a:ext uri="{FF2B5EF4-FFF2-40B4-BE49-F238E27FC236}">
              <a16:creationId xmlns:a16="http://schemas.microsoft.com/office/drawing/2014/main" id="{80BE0324-D7F7-FEFA-D0DC-8933E49EED3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5" name="Text Box 2">
          <a:extLst>
            <a:ext uri="{FF2B5EF4-FFF2-40B4-BE49-F238E27FC236}">
              <a16:creationId xmlns:a16="http://schemas.microsoft.com/office/drawing/2014/main" id="{55ED3817-AE07-3596-22FB-1B7BC7B44AB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6" name="Text Box 2">
          <a:extLst>
            <a:ext uri="{FF2B5EF4-FFF2-40B4-BE49-F238E27FC236}">
              <a16:creationId xmlns:a16="http://schemas.microsoft.com/office/drawing/2014/main" id="{914BF0DF-B777-0324-E97E-3F1D591F138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7" name="Text Box 2">
          <a:extLst>
            <a:ext uri="{FF2B5EF4-FFF2-40B4-BE49-F238E27FC236}">
              <a16:creationId xmlns:a16="http://schemas.microsoft.com/office/drawing/2014/main" id="{B3DDB562-5ABC-D41C-6835-D915E3DC2A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8" name="Text Box 2">
          <a:extLst>
            <a:ext uri="{FF2B5EF4-FFF2-40B4-BE49-F238E27FC236}">
              <a16:creationId xmlns:a16="http://schemas.microsoft.com/office/drawing/2014/main" id="{CA463D14-F167-BBC4-ED4A-43EBF299EF6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59" name="Text Box 2">
          <a:extLst>
            <a:ext uri="{FF2B5EF4-FFF2-40B4-BE49-F238E27FC236}">
              <a16:creationId xmlns:a16="http://schemas.microsoft.com/office/drawing/2014/main" id="{36F91890-4DA7-A6A0-F704-0DCB6FCFCC8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0" name="Text Box 2">
          <a:extLst>
            <a:ext uri="{FF2B5EF4-FFF2-40B4-BE49-F238E27FC236}">
              <a16:creationId xmlns:a16="http://schemas.microsoft.com/office/drawing/2014/main" id="{ECA891EF-2C99-4C2A-56CE-58A4A71A0D0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1" name="Text Box 2">
          <a:extLst>
            <a:ext uri="{FF2B5EF4-FFF2-40B4-BE49-F238E27FC236}">
              <a16:creationId xmlns:a16="http://schemas.microsoft.com/office/drawing/2014/main" id="{D07F5F9D-62DF-86A3-1AB7-F401CD3F7AB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2" name="Text Box 2">
          <a:extLst>
            <a:ext uri="{FF2B5EF4-FFF2-40B4-BE49-F238E27FC236}">
              <a16:creationId xmlns:a16="http://schemas.microsoft.com/office/drawing/2014/main" id="{E32D9E62-7304-81A9-0C9A-92F10CCDA55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3" name="Text Box 2">
          <a:extLst>
            <a:ext uri="{FF2B5EF4-FFF2-40B4-BE49-F238E27FC236}">
              <a16:creationId xmlns:a16="http://schemas.microsoft.com/office/drawing/2014/main" id="{3BDEF184-4EC1-475C-D66C-1722DAD03F27}"/>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4" name="Text Box 2">
          <a:extLst>
            <a:ext uri="{FF2B5EF4-FFF2-40B4-BE49-F238E27FC236}">
              <a16:creationId xmlns:a16="http://schemas.microsoft.com/office/drawing/2014/main" id="{2A137D9D-609C-55C9-77E9-54F47BBE4C5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5" name="Text Box 2">
          <a:extLst>
            <a:ext uri="{FF2B5EF4-FFF2-40B4-BE49-F238E27FC236}">
              <a16:creationId xmlns:a16="http://schemas.microsoft.com/office/drawing/2014/main" id="{DFE52EFA-78C0-AB32-5E95-BC29EE5C590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6" name="Text Box 2">
          <a:extLst>
            <a:ext uri="{FF2B5EF4-FFF2-40B4-BE49-F238E27FC236}">
              <a16:creationId xmlns:a16="http://schemas.microsoft.com/office/drawing/2014/main" id="{4456C37D-F74E-3789-F9E3-145D1F8201C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7" name="Text Box 2">
          <a:extLst>
            <a:ext uri="{FF2B5EF4-FFF2-40B4-BE49-F238E27FC236}">
              <a16:creationId xmlns:a16="http://schemas.microsoft.com/office/drawing/2014/main" id="{1994EC19-CA44-E8CE-7E55-77751B17E10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8" name="Text Box 2">
          <a:extLst>
            <a:ext uri="{FF2B5EF4-FFF2-40B4-BE49-F238E27FC236}">
              <a16:creationId xmlns:a16="http://schemas.microsoft.com/office/drawing/2014/main" id="{531D796F-FA66-F8F4-7C28-FA0B2DD7605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69" name="Text Box 2">
          <a:extLst>
            <a:ext uri="{FF2B5EF4-FFF2-40B4-BE49-F238E27FC236}">
              <a16:creationId xmlns:a16="http://schemas.microsoft.com/office/drawing/2014/main" id="{7E9BA8E7-9CF8-5649-9DD9-7EB3B2E9BAFC}"/>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0" name="Text Box 2">
          <a:extLst>
            <a:ext uri="{FF2B5EF4-FFF2-40B4-BE49-F238E27FC236}">
              <a16:creationId xmlns:a16="http://schemas.microsoft.com/office/drawing/2014/main" id="{0B6480EF-350F-2757-0D0B-9E27F12A2B1F}"/>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1" name="Text Box 2">
          <a:extLst>
            <a:ext uri="{FF2B5EF4-FFF2-40B4-BE49-F238E27FC236}">
              <a16:creationId xmlns:a16="http://schemas.microsoft.com/office/drawing/2014/main" id="{102E0D87-1A0D-0FA3-2398-468A684ACEF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2" name="Text Box 2">
          <a:extLst>
            <a:ext uri="{FF2B5EF4-FFF2-40B4-BE49-F238E27FC236}">
              <a16:creationId xmlns:a16="http://schemas.microsoft.com/office/drawing/2014/main" id="{18DE8C43-C144-B3B7-1954-88A0FCB7062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3" name="Text Box 2">
          <a:extLst>
            <a:ext uri="{FF2B5EF4-FFF2-40B4-BE49-F238E27FC236}">
              <a16:creationId xmlns:a16="http://schemas.microsoft.com/office/drawing/2014/main" id="{605CFE6B-BF8F-8613-E1F3-DC05039B87F3}"/>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4" name="Text Box 2">
          <a:extLst>
            <a:ext uri="{FF2B5EF4-FFF2-40B4-BE49-F238E27FC236}">
              <a16:creationId xmlns:a16="http://schemas.microsoft.com/office/drawing/2014/main" id="{769A73AC-5B94-2833-3F77-F8C88499A99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5" name="Text Box 2">
          <a:extLst>
            <a:ext uri="{FF2B5EF4-FFF2-40B4-BE49-F238E27FC236}">
              <a16:creationId xmlns:a16="http://schemas.microsoft.com/office/drawing/2014/main" id="{D6D6AED7-BFF8-7069-2F6E-B57966A106F0}"/>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6" name="Text Box 2">
          <a:extLst>
            <a:ext uri="{FF2B5EF4-FFF2-40B4-BE49-F238E27FC236}">
              <a16:creationId xmlns:a16="http://schemas.microsoft.com/office/drawing/2014/main" id="{C7F7E1B4-E9AA-7C98-C42D-CA2F9C67EE74}"/>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7" name="Text Box 2">
          <a:extLst>
            <a:ext uri="{FF2B5EF4-FFF2-40B4-BE49-F238E27FC236}">
              <a16:creationId xmlns:a16="http://schemas.microsoft.com/office/drawing/2014/main" id="{929620A0-6946-5128-E167-FC0A887639EB}"/>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8" name="Text Box 2">
          <a:extLst>
            <a:ext uri="{FF2B5EF4-FFF2-40B4-BE49-F238E27FC236}">
              <a16:creationId xmlns:a16="http://schemas.microsoft.com/office/drawing/2014/main" id="{B301CF78-19AE-D467-B139-1DEC25662F7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79" name="Text Box 2">
          <a:extLst>
            <a:ext uri="{FF2B5EF4-FFF2-40B4-BE49-F238E27FC236}">
              <a16:creationId xmlns:a16="http://schemas.microsoft.com/office/drawing/2014/main" id="{0EC0F6A1-F131-1E5E-0490-73CFFBFFC805}"/>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80" name="Text Box 2">
          <a:extLst>
            <a:ext uri="{FF2B5EF4-FFF2-40B4-BE49-F238E27FC236}">
              <a16:creationId xmlns:a16="http://schemas.microsoft.com/office/drawing/2014/main" id="{00F649FD-616E-8F73-8AC8-B036AB424B1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81" name="Text Box 2">
          <a:extLst>
            <a:ext uri="{FF2B5EF4-FFF2-40B4-BE49-F238E27FC236}">
              <a16:creationId xmlns:a16="http://schemas.microsoft.com/office/drawing/2014/main" id="{9F1F21FB-6DD8-2806-83D6-F21C4BD1CB8A}"/>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82" name="Text Box 2">
          <a:extLst>
            <a:ext uri="{FF2B5EF4-FFF2-40B4-BE49-F238E27FC236}">
              <a16:creationId xmlns:a16="http://schemas.microsoft.com/office/drawing/2014/main" id="{C674D6BE-DB7A-5ABA-DB6E-9FC2B3199712}"/>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83" name="Text Box 2">
          <a:extLst>
            <a:ext uri="{FF2B5EF4-FFF2-40B4-BE49-F238E27FC236}">
              <a16:creationId xmlns:a16="http://schemas.microsoft.com/office/drawing/2014/main" id="{B23F9B93-7E44-B54D-92B0-674F9A76A04E}"/>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20</xdr:row>
      <xdr:rowOff>0</xdr:rowOff>
    </xdr:from>
    <xdr:to>
      <xdr:col>2</xdr:col>
      <xdr:colOff>704850</xdr:colOff>
      <xdr:row>21</xdr:row>
      <xdr:rowOff>323850</xdr:rowOff>
    </xdr:to>
    <xdr:sp macro="" textlink="">
      <xdr:nvSpPr>
        <xdr:cNvPr id="1398684" name="Text Box 2">
          <a:extLst>
            <a:ext uri="{FF2B5EF4-FFF2-40B4-BE49-F238E27FC236}">
              <a16:creationId xmlns:a16="http://schemas.microsoft.com/office/drawing/2014/main" id="{89467CD7-EB84-16EF-D1E1-E350E4DD1398}"/>
            </a:ext>
          </a:extLst>
        </xdr:cNvPr>
        <xdr:cNvSpPr txBox="1">
          <a:spLocks noChangeArrowheads="1"/>
        </xdr:cNvSpPr>
      </xdr:nvSpPr>
      <xdr:spPr bwMode="auto">
        <a:xfrm>
          <a:off x="1962150" y="4895850"/>
          <a:ext cx="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85" name="Text Box 2">
          <a:extLst>
            <a:ext uri="{FF2B5EF4-FFF2-40B4-BE49-F238E27FC236}">
              <a16:creationId xmlns:a16="http://schemas.microsoft.com/office/drawing/2014/main" id="{4AA040F6-3920-0DF1-9C53-CA0E14AA5E0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86" name="Text Box 2">
          <a:extLst>
            <a:ext uri="{FF2B5EF4-FFF2-40B4-BE49-F238E27FC236}">
              <a16:creationId xmlns:a16="http://schemas.microsoft.com/office/drawing/2014/main" id="{3FAE641D-D3D4-FE06-CAE3-5B07822F4F1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87" name="Text Box 2">
          <a:extLst>
            <a:ext uri="{FF2B5EF4-FFF2-40B4-BE49-F238E27FC236}">
              <a16:creationId xmlns:a16="http://schemas.microsoft.com/office/drawing/2014/main" id="{A478C8DD-4A6A-33BC-CBA6-EAC20888B5C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88" name="Text Box 2">
          <a:extLst>
            <a:ext uri="{FF2B5EF4-FFF2-40B4-BE49-F238E27FC236}">
              <a16:creationId xmlns:a16="http://schemas.microsoft.com/office/drawing/2014/main" id="{13F57AA4-5ACE-6180-4FCD-4577BB6BD29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89" name="Text Box 2">
          <a:extLst>
            <a:ext uri="{FF2B5EF4-FFF2-40B4-BE49-F238E27FC236}">
              <a16:creationId xmlns:a16="http://schemas.microsoft.com/office/drawing/2014/main" id="{A767F38C-37E1-990D-C386-EB434DC7CB3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0" name="Text Box 2">
          <a:extLst>
            <a:ext uri="{FF2B5EF4-FFF2-40B4-BE49-F238E27FC236}">
              <a16:creationId xmlns:a16="http://schemas.microsoft.com/office/drawing/2014/main" id="{CD9D7AE8-D3FE-BD15-2ADD-8788A702DF2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1" name="Text Box 2">
          <a:extLst>
            <a:ext uri="{FF2B5EF4-FFF2-40B4-BE49-F238E27FC236}">
              <a16:creationId xmlns:a16="http://schemas.microsoft.com/office/drawing/2014/main" id="{BFD79FF4-F506-1F3B-DB34-29B95B1EF5F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2" name="Text Box 2">
          <a:extLst>
            <a:ext uri="{FF2B5EF4-FFF2-40B4-BE49-F238E27FC236}">
              <a16:creationId xmlns:a16="http://schemas.microsoft.com/office/drawing/2014/main" id="{D293330E-ACFF-7B72-40EE-D97F6C45CFA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3" name="Text Box 2">
          <a:extLst>
            <a:ext uri="{FF2B5EF4-FFF2-40B4-BE49-F238E27FC236}">
              <a16:creationId xmlns:a16="http://schemas.microsoft.com/office/drawing/2014/main" id="{6C7DF20F-3842-4A12-573E-DF11D65D822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4" name="Text Box 2">
          <a:extLst>
            <a:ext uri="{FF2B5EF4-FFF2-40B4-BE49-F238E27FC236}">
              <a16:creationId xmlns:a16="http://schemas.microsoft.com/office/drawing/2014/main" id="{B6353811-863F-ECC3-DA70-79762F77757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5" name="Text Box 2">
          <a:extLst>
            <a:ext uri="{FF2B5EF4-FFF2-40B4-BE49-F238E27FC236}">
              <a16:creationId xmlns:a16="http://schemas.microsoft.com/office/drawing/2014/main" id="{41C2703A-340E-C813-7440-BAE93BB75E6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6" name="Text Box 2">
          <a:extLst>
            <a:ext uri="{FF2B5EF4-FFF2-40B4-BE49-F238E27FC236}">
              <a16:creationId xmlns:a16="http://schemas.microsoft.com/office/drawing/2014/main" id="{2BD0BBA3-77B0-A4FF-7BEA-16CA61DB0CE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7" name="Text Box 2">
          <a:extLst>
            <a:ext uri="{FF2B5EF4-FFF2-40B4-BE49-F238E27FC236}">
              <a16:creationId xmlns:a16="http://schemas.microsoft.com/office/drawing/2014/main" id="{76E3AE02-CE44-6943-10EB-104C8BB8180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8" name="Text Box 2">
          <a:extLst>
            <a:ext uri="{FF2B5EF4-FFF2-40B4-BE49-F238E27FC236}">
              <a16:creationId xmlns:a16="http://schemas.microsoft.com/office/drawing/2014/main" id="{6D5DE6FB-928A-314A-6C59-3BD37D7D2BA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699" name="Text Box 2">
          <a:extLst>
            <a:ext uri="{FF2B5EF4-FFF2-40B4-BE49-F238E27FC236}">
              <a16:creationId xmlns:a16="http://schemas.microsoft.com/office/drawing/2014/main" id="{9BEFEDA0-7331-A704-78FE-094AB5AD09D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0" name="Text Box 2">
          <a:extLst>
            <a:ext uri="{FF2B5EF4-FFF2-40B4-BE49-F238E27FC236}">
              <a16:creationId xmlns:a16="http://schemas.microsoft.com/office/drawing/2014/main" id="{1C620BF3-8C38-7597-7DEB-0CD96FE1E4E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1" name="Text Box 2">
          <a:extLst>
            <a:ext uri="{FF2B5EF4-FFF2-40B4-BE49-F238E27FC236}">
              <a16:creationId xmlns:a16="http://schemas.microsoft.com/office/drawing/2014/main" id="{26FB62ED-F63A-8BDA-0049-5056D2D884D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2" name="Text Box 2">
          <a:extLst>
            <a:ext uri="{FF2B5EF4-FFF2-40B4-BE49-F238E27FC236}">
              <a16:creationId xmlns:a16="http://schemas.microsoft.com/office/drawing/2014/main" id="{267B75BF-7F97-114B-6C25-0F6E1375F17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3" name="Text Box 2">
          <a:extLst>
            <a:ext uri="{FF2B5EF4-FFF2-40B4-BE49-F238E27FC236}">
              <a16:creationId xmlns:a16="http://schemas.microsoft.com/office/drawing/2014/main" id="{CEEFD9CB-6702-A119-C665-25E59DD1FBC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4" name="Text Box 2">
          <a:extLst>
            <a:ext uri="{FF2B5EF4-FFF2-40B4-BE49-F238E27FC236}">
              <a16:creationId xmlns:a16="http://schemas.microsoft.com/office/drawing/2014/main" id="{0F530EA4-0D44-40B5-A9A6-213825DB37E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5" name="Text Box 2">
          <a:extLst>
            <a:ext uri="{FF2B5EF4-FFF2-40B4-BE49-F238E27FC236}">
              <a16:creationId xmlns:a16="http://schemas.microsoft.com/office/drawing/2014/main" id="{E3D7810F-1A33-662E-928B-728A39E740A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6" name="Text Box 2">
          <a:extLst>
            <a:ext uri="{FF2B5EF4-FFF2-40B4-BE49-F238E27FC236}">
              <a16:creationId xmlns:a16="http://schemas.microsoft.com/office/drawing/2014/main" id="{B83E01D9-A1D8-125D-25BA-D7AD589798B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7" name="Text Box 2">
          <a:extLst>
            <a:ext uri="{FF2B5EF4-FFF2-40B4-BE49-F238E27FC236}">
              <a16:creationId xmlns:a16="http://schemas.microsoft.com/office/drawing/2014/main" id="{1295B3A5-8519-AE9A-A762-228CBCF106A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8" name="Text Box 2">
          <a:extLst>
            <a:ext uri="{FF2B5EF4-FFF2-40B4-BE49-F238E27FC236}">
              <a16:creationId xmlns:a16="http://schemas.microsoft.com/office/drawing/2014/main" id="{81412C37-7067-5D0C-6C42-202B761A378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09" name="Text Box 2">
          <a:extLst>
            <a:ext uri="{FF2B5EF4-FFF2-40B4-BE49-F238E27FC236}">
              <a16:creationId xmlns:a16="http://schemas.microsoft.com/office/drawing/2014/main" id="{FCDD486D-4A18-1F93-DF5F-85A160428EF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0" name="Text Box 2">
          <a:extLst>
            <a:ext uri="{FF2B5EF4-FFF2-40B4-BE49-F238E27FC236}">
              <a16:creationId xmlns:a16="http://schemas.microsoft.com/office/drawing/2014/main" id="{1C079DAE-821C-D2BA-BE38-EB03B0D7BBE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1" name="Text Box 2">
          <a:extLst>
            <a:ext uri="{FF2B5EF4-FFF2-40B4-BE49-F238E27FC236}">
              <a16:creationId xmlns:a16="http://schemas.microsoft.com/office/drawing/2014/main" id="{4AEB6A52-56F0-CA54-2BB2-5DA238A4C8B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2" name="Text Box 2">
          <a:extLst>
            <a:ext uri="{FF2B5EF4-FFF2-40B4-BE49-F238E27FC236}">
              <a16:creationId xmlns:a16="http://schemas.microsoft.com/office/drawing/2014/main" id="{4E00780C-4B43-A655-3829-8BEB8564693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3" name="Text Box 2">
          <a:extLst>
            <a:ext uri="{FF2B5EF4-FFF2-40B4-BE49-F238E27FC236}">
              <a16:creationId xmlns:a16="http://schemas.microsoft.com/office/drawing/2014/main" id="{5A7AF5F2-529E-5DAF-0CCF-06F56520723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4" name="Text Box 2">
          <a:extLst>
            <a:ext uri="{FF2B5EF4-FFF2-40B4-BE49-F238E27FC236}">
              <a16:creationId xmlns:a16="http://schemas.microsoft.com/office/drawing/2014/main" id="{FE5A81E3-9CCC-4B81-4973-ACC4EFD5AEE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5" name="Text Box 2">
          <a:extLst>
            <a:ext uri="{FF2B5EF4-FFF2-40B4-BE49-F238E27FC236}">
              <a16:creationId xmlns:a16="http://schemas.microsoft.com/office/drawing/2014/main" id="{1FF312C3-FA72-31E4-BC88-5688EC51CA0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6" name="Text Box 2">
          <a:extLst>
            <a:ext uri="{FF2B5EF4-FFF2-40B4-BE49-F238E27FC236}">
              <a16:creationId xmlns:a16="http://schemas.microsoft.com/office/drawing/2014/main" id="{B8652867-4093-D93C-6133-83A26A7AECA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7" name="Text Box 2">
          <a:extLst>
            <a:ext uri="{FF2B5EF4-FFF2-40B4-BE49-F238E27FC236}">
              <a16:creationId xmlns:a16="http://schemas.microsoft.com/office/drawing/2014/main" id="{06603AC3-DF7B-7005-63E6-B18131C0353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8" name="Text Box 2">
          <a:extLst>
            <a:ext uri="{FF2B5EF4-FFF2-40B4-BE49-F238E27FC236}">
              <a16:creationId xmlns:a16="http://schemas.microsoft.com/office/drawing/2014/main" id="{65000A57-FE73-AFE6-4FEF-77A87043350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19" name="Text Box 2">
          <a:extLst>
            <a:ext uri="{FF2B5EF4-FFF2-40B4-BE49-F238E27FC236}">
              <a16:creationId xmlns:a16="http://schemas.microsoft.com/office/drawing/2014/main" id="{6C9E7A87-6C75-ED1B-803B-69A9FBCDE59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0" name="Text Box 2">
          <a:extLst>
            <a:ext uri="{FF2B5EF4-FFF2-40B4-BE49-F238E27FC236}">
              <a16:creationId xmlns:a16="http://schemas.microsoft.com/office/drawing/2014/main" id="{4AB3A1DB-52B1-9436-BC54-DDE74422A4A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1" name="Text Box 2">
          <a:extLst>
            <a:ext uri="{FF2B5EF4-FFF2-40B4-BE49-F238E27FC236}">
              <a16:creationId xmlns:a16="http://schemas.microsoft.com/office/drawing/2014/main" id="{B0FC366B-00C1-27B0-E087-CC0EFB8B462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2" name="Text Box 2">
          <a:extLst>
            <a:ext uri="{FF2B5EF4-FFF2-40B4-BE49-F238E27FC236}">
              <a16:creationId xmlns:a16="http://schemas.microsoft.com/office/drawing/2014/main" id="{2B507ECD-B7DB-CBC7-60A2-EDF3D923622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3" name="Text Box 2">
          <a:extLst>
            <a:ext uri="{FF2B5EF4-FFF2-40B4-BE49-F238E27FC236}">
              <a16:creationId xmlns:a16="http://schemas.microsoft.com/office/drawing/2014/main" id="{2CFA2A2F-873A-2EA5-B10C-5750AA7CFD8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4" name="Text Box 2">
          <a:extLst>
            <a:ext uri="{FF2B5EF4-FFF2-40B4-BE49-F238E27FC236}">
              <a16:creationId xmlns:a16="http://schemas.microsoft.com/office/drawing/2014/main" id="{6B369FAA-787B-8259-6BA9-FB71231B8E8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5" name="Text Box 2">
          <a:extLst>
            <a:ext uri="{FF2B5EF4-FFF2-40B4-BE49-F238E27FC236}">
              <a16:creationId xmlns:a16="http://schemas.microsoft.com/office/drawing/2014/main" id="{A8B0836A-A51A-5BC3-820F-93EA71D94D1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6" name="Text Box 2">
          <a:extLst>
            <a:ext uri="{FF2B5EF4-FFF2-40B4-BE49-F238E27FC236}">
              <a16:creationId xmlns:a16="http://schemas.microsoft.com/office/drawing/2014/main" id="{28BDBB0E-CD24-68FD-5FF3-7E9B88322A0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7" name="Text Box 2">
          <a:extLst>
            <a:ext uri="{FF2B5EF4-FFF2-40B4-BE49-F238E27FC236}">
              <a16:creationId xmlns:a16="http://schemas.microsoft.com/office/drawing/2014/main" id="{CE9352D9-AC95-A8E3-E337-9C3AA80D680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8" name="Text Box 2">
          <a:extLst>
            <a:ext uri="{FF2B5EF4-FFF2-40B4-BE49-F238E27FC236}">
              <a16:creationId xmlns:a16="http://schemas.microsoft.com/office/drawing/2014/main" id="{ECE189CE-FAF0-8C06-1FAE-852F4F6714F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29" name="Text Box 2">
          <a:extLst>
            <a:ext uri="{FF2B5EF4-FFF2-40B4-BE49-F238E27FC236}">
              <a16:creationId xmlns:a16="http://schemas.microsoft.com/office/drawing/2014/main" id="{CEE23F60-6140-0D29-BCB0-38B9ADC48C7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0" name="Text Box 2">
          <a:extLst>
            <a:ext uri="{FF2B5EF4-FFF2-40B4-BE49-F238E27FC236}">
              <a16:creationId xmlns:a16="http://schemas.microsoft.com/office/drawing/2014/main" id="{736E357D-063A-FF6C-FC61-76654F91BD4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1" name="Text Box 2">
          <a:extLst>
            <a:ext uri="{FF2B5EF4-FFF2-40B4-BE49-F238E27FC236}">
              <a16:creationId xmlns:a16="http://schemas.microsoft.com/office/drawing/2014/main" id="{4AE2AA7A-8743-DCD9-7FCA-E603FA93F85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2" name="Text Box 2">
          <a:extLst>
            <a:ext uri="{FF2B5EF4-FFF2-40B4-BE49-F238E27FC236}">
              <a16:creationId xmlns:a16="http://schemas.microsoft.com/office/drawing/2014/main" id="{AE0417D3-BD55-D712-5E76-23E15F38B8E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3" name="Text Box 2">
          <a:extLst>
            <a:ext uri="{FF2B5EF4-FFF2-40B4-BE49-F238E27FC236}">
              <a16:creationId xmlns:a16="http://schemas.microsoft.com/office/drawing/2014/main" id="{6EC16BF3-CF04-D3BD-D4BD-85EA63C9C3D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4" name="Text Box 2">
          <a:extLst>
            <a:ext uri="{FF2B5EF4-FFF2-40B4-BE49-F238E27FC236}">
              <a16:creationId xmlns:a16="http://schemas.microsoft.com/office/drawing/2014/main" id="{1EED24BF-B905-274A-E82A-3229B729AC9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5" name="Text Box 2">
          <a:extLst>
            <a:ext uri="{FF2B5EF4-FFF2-40B4-BE49-F238E27FC236}">
              <a16:creationId xmlns:a16="http://schemas.microsoft.com/office/drawing/2014/main" id="{401605BF-6623-B75F-9A36-CC3D205A437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6" name="Text Box 2">
          <a:extLst>
            <a:ext uri="{FF2B5EF4-FFF2-40B4-BE49-F238E27FC236}">
              <a16:creationId xmlns:a16="http://schemas.microsoft.com/office/drawing/2014/main" id="{23C282BF-602F-0427-F1FF-EFF887AC314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7" name="Text Box 2">
          <a:extLst>
            <a:ext uri="{FF2B5EF4-FFF2-40B4-BE49-F238E27FC236}">
              <a16:creationId xmlns:a16="http://schemas.microsoft.com/office/drawing/2014/main" id="{A8E6EC58-D685-4F36-8A0E-AB338B8C518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8" name="Text Box 2">
          <a:extLst>
            <a:ext uri="{FF2B5EF4-FFF2-40B4-BE49-F238E27FC236}">
              <a16:creationId xmlns:a16="http://schemas.microsoft.com/office/drawing/2014/main" id="{F3E5F1EB-58FD-84D1-3954-FD438BA3F47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39" name="Text Box 2">
          <a:extLst>
            <a:ext uri="{FF2B5EF4-FFF2-40B4-BE49-F238E27FC236}">
              <a16:creationId xmlns:a16="http://schemas.microsoft.com/office/drawing/2014/main" id="{02595CE5-82C1-C7F2-A05D-159C4832B40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0" name="Text Box 2">
          <a:extLst>
            <a:ext uri="{FF2B5EF4-FFF2-40B4-BE49-F238E27FC236}">
              <a16:creationId xmlns:a16="http://schemas.microsoft.com/office/drawing/2014/main" id="{158E1652-BDBE-F885-036E-FCCC4E373C8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1" name="Text Box 2">
          <a:extLst>
            <a:ext uri="{FF2B5EF4-FFF2-40B4-BE49-F238E27FC236}">
              <a16:creationId xmlns:a16="http://schemas.microsoft.com/office/drawing/2014/main" id="{19B87A99-5B63-0FD1-825F-F705A28913B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2" name="Text Box 2">
          <a:extLst>
            <a:ext uri="{FF2B5EF4-FFF2-40B4-BE49-F238E27FC236}">
              <a16:creationId xmlns:a16="http://schemas.microsoft.com/office/drawing/2014/main" id="{BD31FC6E-790C-9D6A-1BED-0FFAED35D1D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3" name="Text Box 2">
          <a:extLst>
            <a:ext uri="{FF2B5EF4-FFF2-40B4-BE49-F238E27FC236}">
              <a16:creationId xmlns:a16="http://schemas.microsoft.com/office/drawing/2014/main" id="{C0F0BF74-5369-89DA-7D9F-75964C93999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4" name="Text Box 2">
          <a:extLst>
            <a:ext uri="{FF2B5EF4-FFF2-40B4-BE49-F238E27FC236}">
              <a16:creationId xmlns:a16="http://schemas.microsoft.com/office/drawing/2014/main" id="{FEA9357E-593F-BBBD-53B4-33E346F868E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5" name="Text Box 2">
          <a:extLst>
            <a:ext uri="{FF2B5EF4-FFF2-40B4-BE49-F238E27FC236}">
              <a16:creationId xmlns:a16="http://schemas.microsoft.com/office/drawing/2014/main" id="{312E5862-FACE-16BF-4DC4-7A04D1F9235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6" name="Text Box 2">
          <a:extLst>
            <a:ext uri="{FF2B5EF4-FFF2-40B4-BE49-F238E27FC236}">
              <a16:creationId xmlns:a16="http://schemas.microsoft.com/office/drawing/2014/main" id="{A1C95869-4E2D-2777-FE8A-253AF4192E7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7" name="Text Box 2">
          <a:extLst>
            <a:ext uri="{FF2B5EF4-FFF2-40B4-BE49-F238E27FC236}">
              <a16:creationId xmlns:a16="http://schemas.microsoft.com/office/drawing/2014/main" id="{1B96AF82-A068-70A8-E6A6-5FB0DD8383A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8" name="Text Box 2">
          <a:extLst>
            <a:ext uri="{FF2B5EF4-FFF2-40B4-BE49-F238E27FC236}">
              <a16:creationId xmlns:a16="http://schemas.microsoft.com/office/drawing/2014/main" id="{C5A6F6BA-F023-93BA-FA3D-BAC213E0F2F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49" name="Text Box 2">
          <a:extLst>
            <a:ext uri="{FF2B5EF4-FFF2-40B4-BE49-F238E27FC236}">
              <a16:creationId xmlns:a16="http://schemas.microsoft.com/office/drawing/2014/main" id="{CC01C30E-4E89-FE77-DBE7-6CB6015E3C5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0" name="Text Box 2">
          <a:extLst>
            <a:ext uri="{FF2B5EF4-FFF2-40B4-BE49-F238E27FC236}">
              <a16:creationId xmlns:a16="http://schemas.microsoft.com/office/drawing/2014/main" id="{B0D3DD20-C79F-2EFC-8924-C9FF939D323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1" name="Text Box 2">
          <a:extLst>
            <a:ext uri="{FF2B5EF4-FFF2-40B4-BE49-F238E27FC236}">
              <a16:creationId xmlns:a16="http://schemas.microsoft.com/office/drawing/2014/main" id="{3CCCFCFB-4F18-FBE3-D54F-B3C1E18E46E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2" name="Text Box 2">
          <a:extLst>
            <a:ext uri="{FF2B5EF4-FFF2-40B4-BE49-F238E27FC236}">
              <a16:creationId xmlns:a16="http://schemas.microsoft.com/office/drawing/2014/main" id="{FE501A61-09FA-4814-692D-082ECE5CAA3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3" name="Text Box 2">
          <a:extLst>
            <a:ext uri="{FF2B5EF4-FFF2-40B4-BE49-F238E27FC236}">
              <a16:creationId xmlns:a16="http://schemas.microsoft.com/office/drawing/2014/main" id="{AB44393A-938D-86EC-B3F8-C764761580F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4" name="Text Box 2">
          <a:extLst>
            <a:ext uri="{FF2B5EF4-FFF2-40B4-BE49-F238E27FC236}">
              <a16:creationId xmlns:a16="http://schemas.microsoft.com/office/drawing/2014/main" id="{9D4F7904-2566-C266-8AC4-5A06B814DAA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5" name="Text Box 2">
          <a:extLst>
            <a:ext uri="{FF2B5EF4-FFF2-40B4-BE49-F238E27FC236}">
              <a16:creationId xmlns:a16="http://schemas.microsoft.com/office/drawing/2014/main" id="{C84431B6-D245-FD2C-7330-B49185D6DEE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6" name="Text Box 2">
          <a:extLst>
            <a:ext uri="{FF2B5EF4-FFF2-40B4-BE49-F238E27FC236}">
              <a16:creationId xmlns:a16="http://schemas.microsoft.com/office/drawing/2014/main" id="{CC7B61DC-CC8F-52B3-1A0D-053AFDEBC0C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7" name="Text Box 2">
          <a:extLst>
            <a:ext uri="{FF2B5EF4-FFF2-40B4-BE49-F238E27FC236}">
              <a16:creationId xmlns:a16="http://schemas.microsoft.com/office/drawing/2014/main" id="{5D5012FE-D86A-14C0-14C4-A94EC374FB6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8" name="Text Box 2">
          <a:extLst>
            <a:ext uri="{FF2B5EF4-FFF2-40B4-BE49-F238E27FC236}">
              <a16:creationId xmlns:a16="http://schemas.microsoft.com/office/drawing/2014/main" id="{45028697-4479-BE19-7BCF-103019B75AB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59" name="Text Box 2">
          <a:extLst>
            <a:ext uri="{FF2B5EF4-FFF2-40B4-BE49-F238E27FC236}">
              <a16:creationId xmlns:a16="http://schemas.microsoft.com/office/drawing/2014/main" id="{D48AE177-2556-A1ED-98B0-4A740F4F847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0" name="Text Box 2">
          <a:extLst>
            <a:ext uri="{FF2B5EF4-FFF2-40B4-BE49-F238E27FC236}">
              <a16:creationId xmlns:a16="http://schemas.microsoft.com/office/drawing/2014/main" id="{8F7D50C9-FBCD-FE1F-E907-B50F0CDADAD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1" name="Text Box 2">
          <a:extLst>
            <a:ext uri="{FF2B5EF4-FFF2-40B4-BE49-F238E27FC236}">
              <a16:creationId xmlns:a16="http://schemas.microsoft.com/office/drawing/2014/main" id="{2BFE8012-F0AD-D48D-A861-B5CBFF39C4D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2" name="Text Box 2">
          <a:extLst>
            <a:ext uri="{FF2B5EF4-FFF2-40B4-BE49-F238E27FC236}">
              <a16:creationId xmlns:a16="http://schemas.microsoft.com/office/drawing/2014/main" id="{CE066AAE-1AEC-D324-A7B1-1324BCCA3AE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3" name="Text Box 2">
          <a:extLst>
            <a:ext uri="{FF2B5EF4-FFF2-40B4-BE49-F238E27FC236}">
              <a16:creationId xmlns:a16="http://schemas.microsoft.com/office/drawing/2014/main" id="{F56F36F6-26D2-2F6E-4E67-728D49C82B7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4" name="Text Box 2">
          <a:extLst>
            <a:ext uri="{FF2B5EF4-FFF2-40B4-BE49-F238E27FC236}">
              <a16:creationId xmlns:a16="http://schemas.microsoft.com/office/drawing/2014/main" id="{2D8BF543-3B46-BD81-5C96-834315FF875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5" name="Text Box 2">
          <a:extLst>
            <a:ext uri="{FF2B5EF4-FFF2-40B4-BE49-F238E27FC236}">
              <a16:creationId xmlns:a16="http://schemas.microsoft.com/office/drawing/2014/main" id="{21D27897-AAE0-C008-DA09-8B070131CFD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6" name="Text Box 2">
          <a:extLst>
            <a:ext uri="{FF2B5EF4-FFF2-40B4-BE49-F238E27FC236}">
              <a16:creationId xmlns:a16="http://schemas.microsoft.com/office/drawing/2014/main" id="{9E49DA65-FADC-1E45-21A6-7F245FAD995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7" name="Text Box 2">
          <a:extLst>
            <a:ext uri="{FF2B5EF4-FFF2-40B4-BE49-F238E27FC236}">
              <a16:creationId xmlns:a16="http://schemas.microsoft.com/office/drawing/2014/main" id="{39D992D1-9A43-99C2-B7EF-285172732BF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8" name="Text Box 2">
          <a:extLst>
            <a:ext uri="{FF2B5EF4-FFF2-40B4-BE49-F238E27FC236}">
              <a16:creationId xmlns:a16="http://schemas.microsoft.com/office/drawing/2014/main" id="{86D7BE88-91C7-68FB-7DD0-B827A03C642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69" name="Text Box 2">
          <a:extLst>
            <a:ext uri="{FF2B5EF4-FFF2-40B4-BE49-F238E27FC236}">
              <a16:creationId xmlns:a16="http://schemas.microsoft.com/office/drawing/2014/main" id="{371400E6-FA3F-B575-6C2E-476CAF6C120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0" name="Text Box 2">
          <a:extLst>
            <a:ext uri="{FF2B5EF4-FFF2-40B4-BE49-F238E27FC236}">
              <a16:creationId xmlns:a16="http://schemas.microsoft.com/office/drawing/2014/main" id="{F2142925-AE4D-0AA1-E882-417C2484C3B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1" name="Text Box 2">
          <a:extLst>
            <a:ext uri="{FF2B5EF4-FFF2-40B4-BE49-F238E27FC236}">
              <a16:creationId xmlns:a16="http://schemas.microsoft.com/office/drawing/2014/main" id="{FDD218D4-0AF4-9A12-5C95-002796109BB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2" name="Text Box 2">
          <a:extLst>
            <a:ext uri="{FF2B5EF4-FFF2-40B4-BE49-F238E27FC236}">
              <a16:creationId xmlns:a16="http://schemas.microsoft.com/office/drawing/2014/main" id="{8BC60094-E721-1A8A-7D53-C2B790B6A36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3" name="Text Box 2">
          <a:extLst>
            <a:ext uri="{FF2B5EF4-FFF2-40B4-BE49-F238E27FC236}">
              <a16:creationId xmlns:a16="http://schemas.microsoft.com/office/drawing/2014/main" id="{3C2D6C18-3891-DA49-EC15-1DBEF4013A8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4" name="Text Box 2">
          <a:extLst>
            <a:ext uri="{FF2B5EF4-FFF2-40B4-BE49-F238E27FC236}">
              <a16:creationId xmlns:a16="http://schemas.microsoft.com/office/drawing/2014/main" id="{F12D1599-66BB-2D70-5676-9F7E2DDD682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5" name="Text Box 2">
          <a:extLst>
            <a:ext uri="{FF2B5EF4-FFF2-40B4-BE49-F238E27FC236}">
              <a16:creationId xmlns:a16="http://schemas.microsoft.com/office/drawing/2014/main" id="{C3522085-FF1C-13D6-C692-8EA2C5DEE5F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6" name="Text Box 2">
          <a:extLst>
            <a:ext uri="{FF2B5EF4-FFF2-40B4-BE49-F238E27FC236}">
              <a16:creationId xmlns:a16="http://schemas.microsoft.com/office/drawing/2014/main" id="{22C47BC9-202A-BACD-3AE5-68E8A94DC86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7" name="Text Box 2">
          <a:extLst>
            <a:ext uri="{FF2B5EF4-FFF2-40B4-BE49-F238E27FC236}">
              <a16:creationId xmlns:a16="http://schemas.microsoft.com/office/drawing/2014/main" id="{A6F73803-577C-6FEE-1F89-25AAE920A4A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8" name="Text Box 2">
          <a:extLst>
            <a:ext uri="{FF2B5EF4-FFF2-40B4-BE49-F238E27FC236}">
              <a16:creationId xmlns:a16="http://schemas.microsoft.com/office/drawing/2014/main" id="{DC71116D-6F82-ED24-F1A9-33F609B39AE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79" name="Text Box 2">
          <a:extLst>
            <a:ext uri="{FF2B5EF4-FFF2-40B4-BE49-F238E27FC236}">
              <a16:creationId xmlns:a16="http://schemas.microsoft.com/office/drawing/2014/main" id="{952BB888-FFC5-0E1D-0D97-0AB6190F3AF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0" name="Text Box 2">
          <a:extLst>
            <a:ext uri="{FF2B5EF4-FFF2-40B4-BE49-F238E27FC236}">
              <a16:creationId xmlns:a16="http://schemas.microsoft.com/office/drawing/2014/main" id="{E664F3C0-BD67-4611-A2C1-881A581AFD9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1" name="Text Box 2">
          <a:extLst>
            <a:ext uri="{FF2B5EF4-FFF2-40B4-BE49-F238E27FC236}">
              <a16:creationId xmlns:a16="http://schemas.microsoft.com/office/drawing/2014/main" id="{3FCCD828-5CBC-3D95-F353-0E457708322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2" name="Text Box 2">
          <a:extLst>
            <a:ext uri="{FF2B5EF4-FFF2-40B4-BE49-F238E27FC236}">
              <a16:creationId xmlns:a16="http://schemas.microsoft.com/office/drawing/2014/main" id="{886501FC-0E10-BA85-A624-751205F76A6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3" name="Text Box 2">
          <a:extLst>
            <a:ext uri="{FF2B5EF4-FFF2-40B4-BE49-F238E27FC236}">
              <a16:creationId xmlns:a16="http://schemas.microsoft.com/office/drawing/2014/main" id="{7F9EAEA5-264B-A533-FE15-55C04BD0DDC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4" name="Text Box 2">
          <a:extLst>
            <a:ext uri="{FF2B5EF4-FFF2-40B4-BE49-F238E27FC236}">
              <a16:creationId xmlns:a16="http://schemas.microsoft.com/office/drawing/2014/main" id="{DE136975-CBBE-CD88-93E3-123D7B01B25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5" name="Text Box 2">
          <a:extLst>
            <a:ext uri="{FF2B5EF4-FFF2-40B4-BE49-F238E27FC236}">
              <a16:creationId xmlns:a16="http://schemas.microsoft.com/office/drawing/2014/main" id="{DD362CF6-CCA4-9DF4-B1EE-94056EDAA9D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6" name="Text Box 2">
          <a:extLst>
            <a:ext uri="{FF2B5EF4-FFF2-40B4-BE49-F238E27FC236}">
              <a16:creationId xmlns:a16="http://schemas.microsoft.com/office/drawing/2014/main" id="{5AA14138-93F9-5A17-1608-74534939655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7" name="Text Box 2">
          <a:extLst>
            <a:ext uri="{FF2B5EF4-FFF2-40B4-BE49-F238E27FC236}">
              <a16:creationId xmlns:a16="http://schemas.microsoft.com/office/drawing/2014/main" id="{D7FEE3A2-47E8-E0EA-72B2-084FA7E54E0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8" name="Text Box 2">
          <a:extLst>
            <a:ext uri="{FF2B5EF4-FFF2-40B4-BE49-F238E27FC236}">
              <a16:creationId xmlns:a16="http://schemas.microsoft.com/office/drawing/2014/main" id="{F847F02D-2CB4-7E15-C47F-4CE1BD21B61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89" name="Text Box 2">
          <a:extLst>
            <a:ext uri="{FF2B5EF4-FFF2-40B4-BE49-F238E27FC236}">
              <a16:creationId xmlns:a16="http://schemas.microsoft.com/office/drawing/2014/main" id="{B341612E-3A0B-A05E-2CCE-A0C2EF3D885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0" name="Text Box 2">
          <a:extLst>
            <a:ext uri="{FF2B5EF4-FFF2-40B4-BE49-F238E27FC236}">
              <a16:creationId xmlns:a16="http://schemas.microsoft.com/office/drawing/2014/main" id="{E9EF6CA7-0C24-5F70-4C09-2B319F3A9E9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1" name="Text Box 2">
          <a:extLst>
            <a:ext uri="{FF2B5EF4-FFF2-40B4-BE49-F238E27FC236}">
              <a16:creationId xmlns:a16="http://schemas.microsoft.com/office/drawing/2014/main" id="{98DB99E9-C530-3FD7-C86F-AC55CC37F32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2" name="Text Box 2">
          <a:extLst>
            <a:ext uri="{FF2B5EF4-FFF2-40B4-BE49-F238E27FC236}">
              <a16:creationId xmlns:a16="http://schemas.microsoft.com/office/drawing/2014/main" id="{C799B55C-078B-F0F1-DF41-1B8EA0D2578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3" name="Text Box 2">
          <a:extLst>
            <a:ext uri="{FF2B5EF4-FFF2-40B4-BE49-F238E27FC236}">
              <a16:creationId xmlns:a16="http://schemas.microsoft.com/office/drawing/2014/main" id="{4AE270CB-C79F-F1C1-2938-39665F8FD2F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4" name="Text Box 2">
          <a:extLst>
            <a:ext uri="{FF2B5EF4-FFF2-40B4-BE49-F238E27FC236}">
              <a16:creationId xmlns:a16="http://schemas.microsoft.com/office/drawing/2014/main" id="{795528C6-285E-79E5-8690-EFCF6E5C188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5" name="Text Box 2">
          <a:extLst>
            <a:ext uri="{FF2B5EF4-FFF2-40B4-BE49-F238E27FC236}">
              <a16:creationId xmlns:a16="http://schemas.microsoft.com/office/drawing/2014/main" id="{A289D2A0-EF24-01C4-7AE8-DC554ADA872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6" name="Text Box 2">
          <a:extLst>
            <a:ext uri="{FF2B5EF4-FFF2-40B4-BE49-F238E27FC236}">
              <a16:creationId xmlns:a16="http://schemas.microsoft.com/office/drawing/2014/main" id="{C82B4CA7-FEC9-EE93-1D38-0822A582CFB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7" name="Text Box 2">
          <a:extLst>
            <a:ext uri="{FF2B5EF4-FFF2-40B4-BE49-F238E27FC236}">
              <a16:creationId xmlns:a16="http://schemas.microsoft.com/office/drawing/2014/main" id="{293B75F1-E678-0A7C-2FCB-C25671ACAA2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8" name="Text Box 2">
          <a:extLst>
            <a:ext uri="{FF2B5EF4-FFF2-40B4-BE49-F238E27FC236}">
              <a16:creationId xmlns:a16="http://schemas.microsoft.com/office/drawing/2014/main" id="{561541F9-A21B-7FAF-52E9-D1A7FC54F7C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799" name="Text Box 2">
          <a:extLst>
            <a:ext uri="{FF2B5EF4-FFF2-40B4-BE49-F238E27FC236}">
              <a16:creationId xmlns:a16="http://schemas.microsoft.com/office/drawing/2014/main" id="{044B789E-53ED-44BC-8F7C-C1E68C8F673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0" name="Text Box 2">
          <a:extLst>
            <a:ext uri="{FF2B5EF4-FFF2-40B4-BE49-F238E27FC236}">
              <a16:creationId xmlns:a16="http://schemas.microsoft.com/office/drawing/2014/main" id="{28CC0136-B44C-8D83-DE99-0C7E555421B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1" name="Text Box 2">
          <a:extLst>
            <a:ext uri="{FF2B5EF4-FFF2-40B4-BE49-F238E27FC236}">
              <a16:creationId xmlns:a16="http://schemas.microsoft.com/office/drawing/2014/main" id="{F8B4D491-E543-E1F4-30EE-8E017AF1431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2" name="Text Box 2">
          <a:extLst>
            <a:ext uri="{FF2B5EF4-FFF2-40B4-BE49-F238E27FC236}">
              <a16:creationId xmlns:a16="http://schemas.microsoft.com/office/drawing/2014/main" id="{C1B60A5D-0012-6B82-48FE-F875A5DAD7E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3" name="Text Box 2">
          <a:extLst>
            <a:ext uri="{FF2B5EF4-FFF2-40B4-BE49-F238E27FC236}">
              <a16:creationId xmlns:a16="http://schemas.microsoft.com/office/drawing/2014/main" id="{0376734B-3A7A-8BD9-3B8B-E2DE041F69F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4" name="Text Box 2">
          <a:extLst>
            <a:ext uri="{FF2B5EF4-FFF2-40B4-BE49-F238E27FC236}">
              <a16:creationId xmlns:a16="http://schemas.microsoft.com/office/drawing/2014/main" id="{4D7D0C7F-4542-BDE6-B91B-D8B16719258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5" name="Text Box 2">
          <a:extLst>
            <a:ext uri="{FF2B5EF4-FFF2-40B4-BE49-F238E27FC236}">
              <a16:creationId xmlns:a16="http://schemas.microsoft.com/office/drawing/2014/main" id="{822E456D-B11E-D363-2B2F-500F02A32A8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6" name="Text Box 2">
          <a:extLst>
            <a:ext uri="{FF2B5EF4-FFF2-40B4-BE49-F238E27FC236}">
              <a16:creationId xmlns:a16="http://schemas.microsoft.com/office/drawing/2014/main" id="{7DACE63A-7354-E462-F00D-CA7079FBCF1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7" name="Text Box 2">
          <a:extLst>
            <a:ext uri="{FF2B5EF4-FFF2-40B4-BE49-F238E27FC236}">
              <a16:creationId xmlns:a16="http://schemas.microsoft.com/office/drawing/2014/main" id="{BE797787-0AAF-D170-73E0-A75E7D5193A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8" name="Text Box 2">
          <a:extLst>
            <a:ext uri="{FF2B5EF4-FFF2-40B4-BE49-F238E27FC236}">
              <a16:creationId xmlns:a16="http://schemas.microsoft.com/office/drawing/2014/main" id="{64E6BDE4-735F-6F34-21ED-84DB19BC6C3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09" name="Text Box 2">
          <a:extLst>
            <a:ext uri="{FF2B5EF4-FFF2-40B4-BE49-F238E27FC236}">
              <a16:creationId xmlns:a16="http://schemas.microsoft.com/office/drawing/2014/main" id="{88DFD1A3-7A62-127E-0FDC-222AA10E832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0" name="Text Box 2">
          <a:extLst>
            <a:ext uri="{FF2B5EF4-FFF2-40B4-BE49-F238E27FC236}">
              <a16:creationId xmlns:a16="http://schemas.microsoft.com/office/drawing/2014/main" id="{3C0BC549-5C30-0378-6B4B-45FBD6DAA6E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1" name="Text Box 2">
          <a:extLst>
            <a:ext uri="{FF2B5EF4-FFF2-40B4-BE49-F238E27FC236}">
              <a16:creationId xmlns:a16="http://schemas.microsoft.com/office/drawing/2014/main" id="{FF4108BF-0FCB-84D3-CBC1-9733CD85853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2" name="Text Box 2">
          <a:extLst>
            <a:ext uri="{FF2B5EF4-FFF2-40B4-BE49-F238E27FC236}">
              <a16:creationId xmlns:a16="http://schemas.microsoft.com/office/drawing/2014/main" id="{19101466-0621-6C00-AE55-E91E11414A9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3" name="Text Box 2">
          <a:extLst>
            <a:ext uri="{FF2B5EF4-FFF2-40B4-BE49-F238E27FC236}">
              <a16:creationId xmlns:a16="http://schemas.microsoft.com/office/drawing/2014/main" id="{AFFDC3C1-F35E-B4A7-FC67-AAFBDC2140A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4" name="Text Box 2">
          <a:extLst>
            <a:ext uri="{FF2B5EF4-FFF2-40B4-BE49-F238E27FC236}">
              <a16:creationId xmlns:a16="http://schemas.microsoft.com/office/drawing/2014/main" id="{4EA1C983-12DB-0335-DB84-CFC3715EB6F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5" name="Text Box 2">
          <a:extLst>
            <a:ext uri="{FF2B5EF4-FFF2-40B4-BE49-F238E27FC236}">
              <a16:creationId xmlns:a16="http://schemas.microsoft.com/office/drawing/2014/main" id="{F1327094-978C-F5D6-E8B0-A36E76D85EC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6" name="Text Box 2">
          <a:extLst>
            <a:ext uri="{FF2B5EF4-FFF2-40B4-BE49-F238E27FC236}">
              <a16:creationId xmlns:a16="http://schemas.microsoft.com/office/drawing/2014/main" id="{C40593AC-E725-2EA3-F4BE-5B37E034C92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7" name="Text Box 2">
          <a:extLst>
            <a:ext uri="{FF2B5EF4-FFF2-40B4-BE49-F238E27FC236}">
              <a16:creationId xmlns:a16="http://schemas.microsoft.com/office/drawing/2014/main" id="{D5B73B20-0EAD-3272-0733-5D987F5B250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8" name="Text Box 2">
          <a:extLst>
            <a:ext uri="{FF2B5EF4-FFF2-40B4-BE49-F238E27FC236}">
              <a16:creationId xmlns:a16="http://schemas.microsoft.com/office/drawing/2014/main" id="{0C6FF754-7E28-D82F-A575-19DAFCE6689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19" name="Text Box 2">
          <a:extLst>
            <a:ext uri="{FF2B5EF4-FFF2-40B4-BE49-F238E27FC236}">
              <a16:creationId xmlns:a16="http://schemas.microsoft.com/office/drawing/2014/main" id="{D6F97669-503E-654B-2A26-1A624A8C745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0" name="Text Box 2">
          <a:extLst>
            <a:ext uri="{FF2B5EF4-FFF2-40B4-BE49-F238E27FC236}">
              <a16:creationId xmlns:a16="http://schemas.microsoft.com/office/drawing/2014/main" id="{C08E4C9C-D702-0B83-3848-0908F7A1CC0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1" name="Text Box 2">
          <a:extLst>
            <a:ext uri="{FF2B5EF4-FFF2-40B4-BE49-F238E27FC236}">
              <a16:creationId xmlns:a16="http://schemas.microsoft.com/office/drawing/2014/main" id="{C3985485-A69B-F186-77AF-81CEA587427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2" name="Text Box 2">
          <a:extLst>
            <a:ext uri="{FF2B5EF4-FFF2-40B4-BE49-F238E27FC236}">
              <a16:creationId xmlns:a16="http://schemas.microsoft.com/office/drawing/2014/main" id="{78276A8B-797B-BC29-141A-FD3A4430DC2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3" name="Text Box 2">
          <a:extLst>
            <a:ext uri="{FF2B5EF4-FFF2-40B4-BE49-F238E27FC236}">
              <a16:creationId xmlns:a16="http://schemas.microsoft.com/office/drawing/2014/main" id="{447FF5A2-B708-1A03-2C4A-65B976FB76C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4" name="Text Box 2">
          <a:extLst>
            <a:ext uri="{FF2B5EF4-FFF2-40B4-BE49-F238E27FC236}">
              <a16:creationId xmlns:a16="http://schemas.microsoft.com/office/drawing/2014/main" id="{03A7655E-DD2B-5385-65C8-A38A42C0D9B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5" name="Text Box 2">
          <a:extLst>
            <a:ext uri="{FF2B5EF4-FFF2-40B4-BE49-F238E27FC236}">
              <a16:creationId xmlns:a16="http://schemas.microsoft.com/office/drawing/2014/main" id="{17F8C34E-E0A0-BE80-3DBF-D2408FAAB65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6" name="Text Box 2">
          <a:extLst>
            <a:ext uri="{FF2B5EF4-FFF2-40B4-BE49-F238E27FC236}">
              <a16:creationId xmlns:a16="http://schemas.microsoft.com/office/drawing/2014/main" id="{E1403834-3289-535E-21A4-B5B1A313270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7" name="Text Box 2">
          <a:extLst>
            <a:ext uri="{FF2B5EF4-FFF2-40B4-BE49-F238E27FC236}">
              <a16:creationId xmlns:a16="http://schemas.microsoft.com/office/drawing/2014/main" id="{6B6DEC0A-4B9C-582D-C76B-F8611D79E21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8" name="Text Box 2">
          <a:extLst>
            <a:ext uri="{FF2B5EF4-FFF2-40B4-BE49-F238E27FC236}">
              <a16:creationId xmlns:a16="http://schemas.microsoft.com/office/drawing/2014/main" id="{C539EF95-8601-1F67-7B2B-E51B08EB019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29" name="Text Box 2">
          <a:extLst>
            <a:ext uri="{FF2B5EF4-FFF2-40B4-BE49-F238E27FC236}">
              <a16:creationId xmlns:a16="http://schemas.microsoft.com/office/drawing/2014/main" id="{DB0A0BBE-ECF0-4973-71FE-541189266D3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0" name="Text Box 2">
          <a:extLst>
            <a:ext uri="{FF2B5EF4-FFF2-40B4-BE49-F238E27FC236}">
              <a16:creationId xmlns:a16="http://schemas.microsoft.com/office/drawing/2014/main" id="{CFD5A81D-2648-FEA4-47EC-2B9EC01EC80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1" name="Text Box 2">
          <a:extLst>
            <a:ext uri="{FF2B5EF4-FFF2-40B4-BE49-F238E27FC236}">
              <a16:creationId xmlns:a16="http://schemas.microsoft.com/office/drawing/2014/main" id="{DFAE7394-877C-692E-47AD-3BF45AE92419}"/>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2" name="Text Box 2">
          <a:extLst>
            <a:ext uri="{FF2B5EF4-FFF2-40B4-BE49-F238E27FC236}">
              <a16:creationId xmlns:a16="http://schemas.microsoft.com/office/drawing/2014/main" id="{384EB1CE-0E56-6C3A-9589-2F9991924AB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3" name="Text Box 2">
          <a:extLst>
            <a:ext uri="{FF2B5EF4-FFF2-40B4-BE49-F238E27FC236}">
              <a16:creationId xmlns:a16="http://schemas.microsoft.com/office/drawing/2014/main" id="{E8F21765-EAD0-45F1-EBEE-FD7D341FEB1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4" name="Text Box 2">
          <a:extLst>
            <a:ext uri="{FF2B5EF4-FFF2-40B4-BE49-F238E27FC236}">
              <a16:creationId xmlns:a16="http://schemas.microsoft.com/office/drawing/2014/main" id="{3E1D0A18-8363-385F-D933-E52C95164BA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5" name="Text Box 2">
          <a:extLst>
            <a:ext uri="{FF2B5EF4-FFF2-40B4-BE49-F238E27FC236}">
              <a16:creationId xmlns:a16="http://schemas.microsoft.com/office/drawing/2014/main" id="{05F3B953-4A42-4459-3F89-24BA9879B2E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6" name="Text Box 2">
          <a:extLst>
            <a:ext uri="{FF2B5EF4-FFF2-40B4-BE49-F238E27FC236}">
              <a16:creationId xmlns:a16="http://schemas.microsoft.com/office/drawing/2014/main" id="{59BECAB0-1CFB-EA16-9A6D-816E4CDC0B2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7" name="Text Box 2">
          <a:extLst>
            <a:ext uri="{FF2B5EF4-FFF2-40B4-BE49-F238E27FC236}">
              <a16:creationId xmlns:a16="http://schemas.microsoft.com/office/drawing/2014/main" id="{0FCF84E0-60F2-4EB5-1E50-820219EDECB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8" name="Text Box 2">
          <a:extLst>
            <a:ext uri="{FF2B5EF4-FFF2-40B4-BE49-F238E27FC236}">
              <a16:creationId xmlns:a16="http://schemas.microsoft.com/office/drawing/2014/main" id="{96B7328F-4E0E-4C65-1F5E-B0E1B881210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39" name="Text Box 2">
          <a:extLst>
            <a:ext uri="{FF2B5EF4-FFF2-40B4-BE49-F238E27FC236}">
              <a16:creationId xmlns:a16="http://schemas.microsoft.com/office/drawing/2014/main" id="{ADA23FDB-660C-3B6B-3ACC-A38CACA441D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0" name="Text Box 2">
          <a:extLst>
            <a:ext uri="{FF2B5EF4-FFF2-40B4-BE49-F238E27FC236}">
              <a16:creationId xmlns:a16="http://schemas.microsoft.com/office/drawing/2014/main" id="{4C4C5A87-0B04-F536-DF4E-C1D1005B26F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1" name="Text Box 2">
          <a:extLst>
            <a:ext uri="{FF2B5EF4-FFF2-40B4-BE49-F238E27FC236}">
              <a16:creationId xmlns:a16="http://schemas.microsoft.com/office/drawing/2014/main" id="{408A5CB8-AF23-D4DC-1022-794F16094AEE}"/>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2" name="Text Box 2">
          <a:extLst>
            <a:ext uri="{FF2B5EF4-FFF2-40B4-BE49-F238E27FC236}">
              <a16:creationId xmlns:a16="http://schemas.microsoft.com/office/drawing/2014/main" id="{19A48534-9AE2-3D6E-2946-8FD00A87C5A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3" name="Text Box 2">
          <a:extLst>
            <a:ext uri="{FF2B5EF4-FFF2-40B4-BE49-F238E27FC236}">
              <a16:creationId xmlns:a16="http://schemas.microsoft.com/office/drawing/2014/main" id="{298434E5-6B62-9761-2B34-1AC0C03587B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4" name="Text Box 2">
          <a:extLst>
            <a:ext uri="{FF2B5EF4-FFF2-40B4-BE49-F238E27FC236}">
              <a16:creationId xmlns:a16="http://schemas.microsoft.com/office/drawing/2014/main" id="{1728DB68-4FDD-53A7-04E0-9D693CD174E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5" name="Text Box 2">
          <a:extLst>
            <a:ext uri="{FF2B5EF4-FFF2-40B4-BE49-F238E27FC236}">
              <a16:creationId xmlns:a16="http://schemas.microsoft.com/office/drawing/2014/main" id="{5192E2AE-666C-2E77-1F5F-92232B04B0BB}"/>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6" name="Text Box 2">
          <a:extLst>
            <a:ext uri="{FF2B5EF4-FFF2-40B4-BE49-F238E27FC236}">
              <a16:creationId xmlns:a16="http://schemas.microsoft.com/office/drawing/2014/main" id="{C249C81B-425E-38FD-2D41-9E4DB850F8B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7" name="Text Box 2">
          <a:extLst>
            <a:ext uri="{FF2B5EF4-FFF2-40B4-BE49-F238E27FC236}">
              <a16:creationId xmlns:a16="http://schemas.microsoft.com/office/drawing/2014/main" id="{6684657F-5492-3F98-2DC6-EFE1E17EE5D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8" name="Text Box 2">
          <a:extLst>
            <a:ext uri="{FF2B5EF4-FFF2-40B4-BE49-F238E27FC236}">
              <a16:creationId xmlns:a16="http://schemas.microsoft.com/office/drawing/2014/main" id="{AEF40DAD-3422-9680-8033-3265DCCC6018}"/>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49" name="Text Box 2">
          <a:extLst>
            <a:ext uri="{FF2B5EF4-FFF2-40B4-BE49-F238E27FC236}">
              <a16:creationId xmlns:a16="http://schemas.microsoft.com/office/drawing/2014/main" id="{A1AFE040-6E55-CE2F-CC1A-1C958CB13EE5}"/>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0" name="Text Box 2">
          <a:extLst>
            <a:ext uri="{FF2B5EF4-FFF2-40B4-BE49-F238E27FC236}">
              <a16:creationId xmlns:a16="http://schemas.microsoft.com/office/drawing/2014/main" id="{7EB5CEF7-8CF0-735C-8CAD-93A311C63B1C}"/>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1" name="Text Box 2">
          <a:extLst>
            <a:ext uri="{FF2B5EF4-FFF2-40B4-BE49-F238E27FC236}">
              <a16:creationId xmlns:a16="http://schemas.microsoft.com/office/drawing/2014/main" id="{C50C8DED-3C46-3226-721F-B451FF2DC9DF}"/>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2" name="Text Box 2">
          <a:extLst>
            <a:ext uri="{FF2B5EF4-FFF2-40B4-BE49-F238E27FC236}">
              <a16:creationId xmlns:a16="http://schemas.microsoft.com/office/drawing/2014/main" id="{F5057D25-9538-10D5-1784-6203D519BF4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3" name="Text Box 2">
          <a:extLst>
            <a:ext uri="{FF2B5EF4-FFF2-40B4-BE49-F238E27FC236}">
              <a16:creationId xmlns:a16="http://schemas.microsoft.com/office/drawing/2014/main" id="{046AFB25-509D-A5E3-E50A-150FEC339BA1}"/>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4" name="Text Box 2">
          <a:extLst>
            <a:ext uri="{FF2B5EF4-FFF2-40B4-BE49-F238E27FC236}">
              <a16:creationId xmlns:a16="http://schemas.microsoft.com/office/drawing/2014/main" id="{3428235B-0280-FFF8-6332-6D4735C4B76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5" name="Text Box 2">
          <a:extLst>
            <a:ext uri="{FF2B5EF4-FFF2-40B4-BE49-F238E27FC236}">
              <a16:creationId xmlns:a16="http://schemas.microsoft.com/office/drawing/2014/main" id="{F17FA4A5-403B-6506-D0D4-70BA6F8BE31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6" name="Text Box 2">
          <a:extLst>
            <a:ext uri="{FF2B5EF4-FFF2-40B4-BE49-F238E27FC236}">
              <a16:creationId xmlns:a16="http://schemas.microsoft.com/office/drawing/2014/main" id="{A0BAD575-A9D6-03F1-38A7-63A44E30AF4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7" name="Text Box 2">
          <a:extLst>
            <a:ext uri="{FF2B5EF4-FFF2-40B4-BE49-F238E27FC236}">
              <a16:creationId xmlns:a16="http://schemas.microsoft.com/office/drawing/2014/main" id="{ADA01DF7-BA80-64E6-1F04-0DB461697AE0}"/>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8" name="Text Box 2">
          <a:extLst>
            <a:ext uri="{FF2B5EF4-FFF2-40B4-BE49-F238E27FC236}">
              <a16:creationId xmlns:a16="http://schemas.microsoft.com/office/drawing/2014/main" id="{56E8571A-A297-5279-D612-4D5BD5847CF3}"/>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59" name="Text Box 2">
          <a:extLst>
            <a:ext uri="{FF2B5EF4-FFF2-40B4-BE49-F238E27FC236}">
              <a16:creationId xmlns:a16="http://schemas.microsoft.com/office/drawing/2014/main" id="{CC3FF7EA-0C1B-241B-4B3F-525FDD29E596}"/>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60" name="Text Box 2">
          <a:extLst>
            <a:ext uri="{FF2B5EF4-FFF2-40B4-BE49-F238E27FC236}">
              <a16:creationId xmlns:a16="http://schemas.microsoft.com/office/drawing/2014/main" id="{B523AFDD-70B0-9284-C7BE-415CD03241E7}"/>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61" name="Text Box 2">
          <a:extLst>
            <a:ext uri="{FF2B5EF4-FFF2-40B4-BE49-F238E27FC236}">
              <a16:creationId xmlns:a16="http://schemas.microsoft.com/office/drawing/2014/main" id="{0857ADAD-8660-25DB-7F22-1E62E468F364}"/>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62" name="Text Box 2">
          <a:extLst>
            <a:ext uri="{FF2B5EF4-FFF2-40B4-BE49-F238E27FC236}">
              <a16:creationId xmlns:a16="http://schemas.microsoft.com/office/drawing/2014/main" id="{585EB906-2CF6-4214-FACA-0770BE35361A}"/>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63" name="Text Box 2">
          <a:extLst>
            <a:ext uri="{FF2B5EF4-FFF2-40B4-BE49-F238E27FC236}">
              <a16:creationId xmlns:a16="http://schemas.microsoft.com/office/drawing/2014/main" id="{CBAC34BC-6CB7-B42B-8D15-8821951601AD}"/>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22</xdr:row>
      <xdr:rowOff>19050</xdr:rowOff>
    </xdr:to>
    <xdr:sp macro="" textlink="">
      <xdr:nvSpPr>
        <xdr:cNvPr id="1398864" name="Text Box 2">
          <a:extLst>
            <a:ext uri="{FF2B5EF4-FFF2-40B4-BE49-F238E27FC236}">
              <a16:creationId xmlns:a16="http://schemas.microsoft.com/office/drawing/2014/main" id="{FDA5C011-A73C-7700-33F7-CE10E1BC33E2}"/>
            </a:ext>
          </a:extLst>
        </xdr:cNvPr>
        <xdr:cNvSpPr txBox="1">
          <a:spLocks noChangeArrowheads="1"/>
        </xdr:cNvSpPr>
      </xdr:nvSpPr>
      <xdr:spPr bwMode="auto">
        <a:xfrm>
          <a:off x="2133600" y="4895850"/>
          <a:ext cx="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65" name="Text Box 2">
          <a:extLst>
            <a:ext uri="{FF2B5EF4-FFF2-40B4-BE49-F238E27FC236}">
              <a16:creationId xmlns:a16="http://schemas.microsoft.com/office/drawing/2014/main" id="{48750CCC-C7FD-F97F-3BA7-FC2A5AD7E6D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66" name="Text Box 2">
          <a:extLst>
            <a:ext uri="{FF2B5EF4-FFF2-40B4-BE49-F238E27FC236}">
              <a16:creationId xmlns:a16="http://schemas.microsoft.com/office/drawing/2014/main" id="{4A6BFDD9-0CF2-FD07-3953-337D36A5A3D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67" name="Text Box 2">
          <a:extLst>
            <a:ext uri="{FF2B5EF4-FFF2-40B4-BE49-F238E27FC236}">
              <a16:creationId xmlns:a16="http://schemas.microsoft.com/office/drawing/2014/main" id="{A21EA25A-B005-E25C-E852-1D53A6D3342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68" name="Text Box 2">
          <a:extLst>
            <a:ext uri="{FF2B5EF4-FFF2-40B4-BE49-F238E27FC236}">
              <a16:creationId xmlns:a16="http://schemas.microsoft.com/office/drawing/2014/main" id="{6DB32BA9-DEAA-F0A8-37B5-1EC67C51B83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69" name="Text Box 2">
          <a:extLst>
            <a:ext uri="{FF2B5EF4-FFF2-40B4-BE49-F238E27FC236}">
              <a16:creationId xmlns:a16="http://schemas.microsoft.com/office/drawing/2014/main" id="{86827361-A8DA-384B-C2DF-08C99B9CA5F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0" name="Text Box 2">
          <a:extLst>
            <a:ext uri="{FF2B5EF4-FFF2-40B4-BE49-F238E27FC236}">
              <a16:creationId xmlns:a16="http://schemas.microsoft.com/office/drawing/2014/main" id="{C7286A06-1545-AFF2-E953-8CCB57A7139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1" name="Text Box 2">
          <a:extLst>
            <a:ext uri="{FF2B5EF4-FFF2-40B4-BE49-F238E27FC236}">
              <a16:creationId xmlns:a16="http://schemas.microsoft.com/office/drawing/2014/main" id="{657FE6FD-7BD3-F739-BFA4-E5D89D1AFF9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2" name="Text Box 2">
          <a:extLst>
            <a:ext uri="{FF2B5EF4-FFF2-40B4-BE49-F238E27FC236}">
              <a16:creationId xmlns:a16="http://schemas.microsoft.com/office/drawing/2014/main" id="{CAF9E6E1-742A-4294-9193-802597E3C08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3" name="Text Box 2">
          <a:extLst>
            <a:ext uri="{FF2B5EF4-FFF2-40B4-BE49-F238E27FC236}">
              <a16:creationId xmlns:a16="http://schemas.microsoft.com/office/drawing/2014/main" id="{93B8323B-6ABB-EC4E-BB80-4450B82B42E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4" name="Text Box 2">
          <a:extLst>
            <a:ext uri="{FF2B5EF4-FFF2-40B4-BE49-F238E27FC236}">
              <a16:creationId xmlns:a16="http://schemas.microsoft.com/office/drawing/2014/main" id="{0EC75462-44DF-F34E-CD8F-A9A56420189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5" name="Text Box 2">
          <a:extLst>
            <a:ext uri="{FF2B5EF4-FFF2-40B4-BE49-F238E27FC236}">
              <a16:creationId xmlns:a16="http://schemas.microsoft.com/office/drawing/2014/main" id="{096A98F4-E115-3A35-CB06-647A1DB3E56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6" name="Text Box 2">
          <a:extLst>
            <a:ext uri="{FF2B5EF4-FFF2-40B4-BE49-F238E27FC236}">
              <a16:creationId xmlns:a16="http://schemas.microsoft.com/office/drawing/2014/main" id="{582943EB-16EE-9A7F-9498-223B80D1BCB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7" name="Text Box 2">
          <a:extLst>
            <a:ext uri="{FF2B5EF4-FFF2-40B4-BE49-F238E27FC236}">
              <a16:creationId xmlns:a16="http://schemas.microsoft.com/office/drawing/2014/main" id="{67E0866F-F387-3B87-E126-7CEC03B87EE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8" name="Text Box 2">
          <a:extLst>
            <a:ext uri="{FF2B5EF4-FFF2-40B4-BE49-F238E27FC236}">
              <a16:creationId xmlns:a16="http://schemas.microsoft.com/office/drawing/2014/main" id="{70F09C03-4F40-20A5-EAE3-9F30905EE61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79" name="Text Box 2">
          <a:extLst>
            <a:ext uri="{FF2B5EF4-FFF2-40B4-BE49-F238E27FC236}">
              <a16:creationId xmlns:a16="http://schemas.microsoft.com/office/drawing/2014/main" id="{E4B59863-C9C9-47CC-C6C2-27F53BF97E2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0" name="Text Box 2">
          <a:extLst>
            <a:ext uri="{FF2B5EF4-FFF2-40B4-BE49-F238E27FC236}">
              <a16:creationId xmlns:a16="http://schemas.microsoft.com/office/drawing/2014/main" id="{317251BD-7FB0-70F1-3379-2B63B87ABBF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1" name="Text Box 2">
          <a:extLst>
            <a:ext uri="{FF2B5EF4-FFF2-40B4-BE49-F238E27FC236}">
              <a16:creationId xmlns:a16="http://schemas.microsoft.com/office/drawing/2014/main" id="{E80D4C22-DC5F-C67C-166A-146F2AC83A3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2" name="Text Box 2">
          <a:extLst>
            <a:ext uri="{FF2B5EF4-FFF2-40B4-BE49-F238E27FC236}">
              <a16:creationId xmlns:a16="http://schemas.microsoft.com/office/drawing/2014/main" id="{7A632940-C197-104E-77E5-A8D39A18198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3" name="Text Box 2">
          <a:extLst>
            <a:ext uri="{FF2B5EF4-FFF2-40B4-BE49-F238E27FC236}">
              <a16:creationId xmlns:a16="http://schemas.microsoft.com/office/drawing/2014/main" id="{76F6110E-AAB4-F7D2-7158-B5672437660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4" name="Text Box 2">
          <a:extLst>
            <a:ext uri="{FF2B5EF4-FFF2-40B4-BE49-F238E27FC236}">
              <a16:creationId xmlns:a16="http://schemas.microsoft.com/office/drawing/2014/main" id="{0478EC41-E37D-2505-3EB4-0BCE99DC23A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5" name="Text Box 2">
          <a:extLst>
            <a:ext uri="{FF2B5EF4-FFF2-40B4-BE49-F238E27FC236}">
              <a16:creationId xmlns:a16="http://schemas.microsoft.com/office/drawing/2014/main" id="{C2D3C011-D7F5-9D9A-D16A-8253E6D6449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6" name="Text Box 2">
          <a:extLst>
            <a:ext uri="{FF2B5EF4-FFF2-40B4-BE49-F238E27FC236}">
              <a16:creationId xmlns:a16="http://schemas.microsoft.com/office/drawing/2014/main" id="{6B6A39E6-A0A2-877E-8034-01DC5D046FE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7" name="Text Box 2">
          <a:extLst>
            <a:ext uri="{FF2B5EF4-FFF2-40B4-BE49-F238E27FC236}">
              <a16:creationId xmlns:a16="http://schemas.microsoft.com/office/drawing/2014/main" id="{74E98271-68E2-907A-1EC4-8B178C595E6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8" name="Text Box 2">
          <a:extLst>
            <a:ext uri="{FF2B5EF4-FFF2-40B4-BE49-F238E27FC236}">
              <a16:creationId xmlns:a16="http://schemas.microsoft.com/office/drawing/2014/main" id="{D03B45EF-0A0D-09EB-1CC4-BBB6509D635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89" name="Text Box 2">
          <a:extLst>
            <a:ext uri="{FF2B5EF4-FFF2-40B4-BE49-F238E27FC236}">
              <a16:creationId xmlns:a16="http://schemas.microsoft.com/office/drawing/2014/main" id="{8D354F66-4F17-C4FC-42C9-217640BD879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0" name="Text Box 2">
          <a:extLst>
            <a:ext uri="{FF2B5EF4-FFF2-40B4-BE49-F238E27FC236}">
              <a16:creationId xmlns:a16="http://schemas.microsoft.com/office/drawing/2014/main" id="{813BB37E-042C-956B-CF71-917FC799940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1" name="Text Box 2">
          <a:extLst>
            <a:ext uri="{FF2B5EF4-FFF2-40B4-BE49-F238E27FC236}">
              <a16:creationId xmlns:a16="http://schemas.microsoft.com/office/drawing/2014/main" id="{905388FA-2CE4-E8DD-8695-D94AF8B8B2F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2" name="Text Box 2">
          <a:extLst>
            <a:ext uri="{FF2B5EF4-FFF2-40B4-BE49-F238E27FC236}">
              <a16:creationId xmlns:a16="http://schemas.microsoft.com/office/drawing/2014/main" id="{2FAC8C7D-55EA-CDDA-92B4-60DA1B60085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3" name="Text Box 2">
          <a:extLst>
            <a:ext uri="{FF2B5EF4-FFF2-40B4-BE49-F238E27FC236}">
              <a16:creationId xmlns:a16="http://schemas.microsoft.com/office/drawing/2014/main" id="{1C7D4508-1384-AF00-C712-A118FF0DFD9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4" name="Text Box 2">
          <a:extLst>
            <a:ext uri="{FF2B5EF4-FFF2-40B4-BE49-F238E27FC236}">
              <a16:creationId xmlns:a16="http://schemas.microsoft.com/office/drawing/2014/main" id="{0C9E0D7E-06A4-D23C-60F6-341A6448A50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5" name="Text Box 2">
          <a:extLst>
            <a:ext uri="{FF2B5EF4-FFF2-40B4-BE49-F238E27FC236}">
              <a16:creationId xmlns:a16="http://schemas.microsoft.com/office/drawing/2014/main" id="{ABA39656-AF28-BB5C-4D3B-CA95387070C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6" name="Text Box 2">
          <a:extLst>
            <a:ext uri="{FF2B5EF4-FFF2-40B4-BE49-F238E27FC236}">
              <a16:creationId xmlns:a16="http://schemas.microsoft.com/office/drawing/2014/main" id="{12004850-7F39-2C0A-71E9-850538A362C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7" name="Text Box 2">
          <a:extLst>
            <a:ext uri="{FF2B5EF4-FFF2-40B4-BE49-F238E27FC236}">
              <a16:creationId xmlns:a16="http://schemas.microsoft.com/office/drawing/2014/main" id="{73ABB916-2E1F-136B-A3C0-4A7F3A85096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8" name="Text Box 2">
          <a:extLst>
            <a:ext uri="{FF2B5EF4-FFF2-40B4-BE49-F238E27FC236}">
              <a16:creationId xmlns:a16="http://schemas.microsoft.com/office/drawing/2014/main" id="{8B42CC95-3FD9-FF88-FD10-E7E229BA0DA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899" name="Text Box 2">
          <a:extLst>
            <a:ext uri="{FF2B5EF4-FFF2-40B4-BE49-F238E27FC236}">
              <a16:creationId xmlns:a16="http://schemas.microsoft.com/office/drawing/2014/main" id="{7521F666-1FEE-ADF1-A106-864C38108C4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0" name="Text Box 2">
          <a:extLst>
            <a:ext uri="{FF2B5EF4-FFF2-40B4-BE49-F238E27FC236}">
              <a16:creationId xmlns:a16="http://schemas.microsoft.com/office/drawing/2014/main" id="{49172717-3131-D559-7DDF-DD1755C2058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1" name="Text Box 2">
          <a:extLst>
            <a:ext uri="{FF2B5EF4-FFF2-40B4-BE49-F238E27FC236}">
              <a16:creationId xmlns:a16="http://schemas.microsoft.com/office/drawing/2014/main" id="{5F0DF184-D265-F796-5447-D852422079F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2" name="Text Box 2">
          <a:extLst>
            <a:ext uri="{FF2B5EF4-FFF2-40B4-BE49-F238E27FC236}">
              <a16:creationId xmlns:a16="http://schemas.microsoft.com/office/drawing/2014/main" id="{FCC1227A-8C36-F859-B7C4-DF5C913A60D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3" name="Text Box 2">
          <a:extLst>
            <a:ext uri="{FF2B5EF4-FFF2-40B4-BE49-F238E27FC236}">
              <a16:creationId xmlns:a16="http://schemas.microsoft.com/office/drawing/2014/main" id="{73FDD846-BE9E-5B6A-AD01-6B3DBA70616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4" name="Text Box 2">
          <a:extLst>
            <a:ext uri="{FF2B5EF4-FFF2-40B4-BE49-F238E27FC236}">
              <a16:creationId xmlns:a16="http://schemas.microsoft.com/office/drawing/2014/main" id="{739345D2-01F1-EECE-F0C4-A56906B8272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5" name="Text Box 2">
          <a:extLst>
            <a:ext uri="{FF2B5EF4-FFF2-40B4-BE49-F238E27FC236}">
              <a16:creationId xmlns:a16="http://schemas.microsoft.com/office/drawing/2014/main" id="{56611197-E6D2-ED67-56C7-5B91857E0C7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6" name="Text Box 2">
          <a:extLst>
            <a:ext uri="{FF2B5EF4-FFF2-40B4-BE49-F238E27FC236}">
              <a16:creationId xmlns:a16="http://schemas.microsoft.com/office/drawing/2014/main" id="{23CBAD7D-6EB2-5593-C7BA-F0A786B53A3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7" name="Text Box 2">
          <a:extLst>
            <a:ext uri="{FF2B5EF4-FFF2-40B4-BE49-F238E27FC236}">
              <a16:creationId xmlns:a16="http://schemas.microsoft.com/office/drawing/2014/main" id="{4B9620FE-F418-9C2C-FBDB-644F4FB5FB5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8" name="Text Box 2">
          <a:extLst>
            <a:ext uri="{FF2B5EF4-FFF2-40B4-BE49-F238E27FC236}">
              <a16:creationId xmlns:a16="http://schemas.microsoft.com/office/drawing/2014/main" id="{8444B64C-2AAE-C58F-F975-82660B089A7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09" name="Text Box 2">
          <a:extLst>
            <a:ext uri="{FF2B5EF4-FFF2-40B4-BE49-F238E27FC236}">
              <a16:creationId xmlns:a16="http://schemas.microsoft.com/office/drawing/2014/main" id="{95957B8A-61BE-C34F-540A-7C48C61D1F6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0" name="Text Box 2">
          <a:extLst>
            <a:ext uri="{FF2B5EF4-FFF2-40B4-BE49-F238E27FC236}">
              <a16:creationId xmlns:a16="http://schemas.microsoft.com/office/drawing/2014/main" id="{D5AC8D08-3F6C-12E5-B9DC-A504C992899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1" name="Text Box 2">
          <a:extLst>
            <a:ext uri="{FF2B5EF4-FFF2-40B4-BE49-F238E27FC236}">
              <a16:creationId xmlns:a16="http://schemas.microsoft.com/office/drawing/2014/main" id="{784F17E6-8D49-EF2D-EEFD-0497BA968C4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2" name="Text Box 2">
          <a:extLst>
            <a:ext uri="{FF2B5EF4-FFF2-40B4-BE49-F238E27FC236}">
              <a16:creationId xmlns:a16="http://schemas.microsoft.com/office/drawing/2014/main" id="{56178C4B-09F9-063C-72DE-A460BED2122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3" name="Text Box 2">
          <a:extLst>
            <a:ext uri="{FF2B5EF4-FFF2-40B4-BE49-F238E27FC236}">
              <a16:creationId xmlns:a16="http://schemas.microsoft.com/office/drawing/2014/main" id="{99340E82-B862-F5C7-C622-8301D5CE39D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4" name="Text Box 2">
          <a:extLst>
            <a:ext uri="{FF2B5EF4-FFF2-40B4-BE49-F238E27FC236}">
              <a16:creationId xmlns:a16="http://schemas.microsoft.com/office/drawing/2014/main" id="{751C3844-797D-826B-C038-06CB4A7866A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5" name="Text Box 2">
          <a:extLst>
            <a:ext uri="{FF2B5EF4-FFF2-40B4-BE49-F238E27FC236}">
              <a16:creationId xmlns:a16="http://schemas.microsoft.com/office/drawing/2014/main" id="{C1C005B0-F028-42CE-1267-70F31A9D8DA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6" name="Text Box 2">
          <a:extLst>
            <a:ext uri="{FF2B5EF4-FFF2-40B4-BE49-F238E27FC236}">
              <a16:creationId xmlns:a16="http://schemas.microsoft.com/office/drawing/2014/main" id="{62BD3FED-1186-63EA-5BCA-670E33A39D9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7" name="Text Box 2">
          <a:extLst>
            <a:ext uri="{FF2B5EF4-FFF2-40B4-BE49-F238E27FC236}">
              <a16:creationId xmlns:a16="http://schemas.microsoft.com/office/drawing/2014/main" id="{6847F133-7A1C-E3AF-2FDD-6FF9E13D912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8" name="Text Box 2">
          <a:extLst>
            <a:ext uri="{FF2B5EF4-FFF2-40B4-BE49-F238E27FC236}">
              <a16:creationId xmlns:a16="http://schemas.microsoft.com/office/drawing/2014/main" id="{F408EC90-C7C9-3FA5-E11C-4C623272168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19" name="Text Box 2">
          <a:extLst>
            <a:ext uri="{FF2B5EF4-FFF2-40B4-BE49-F238E27FC236}">
              <a16:creationId xmlns:a16="http://schemas.microsoft.com/office/drawing/2014/main" id="{60D19ABC-B018-3A38-1E82-3D011929E79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0" name="Text Box 2">
          <a:extLst>
            <a:ext uri="{FF2B5EF4-FFF2-40B4-BE49-F238E27FC236}">
              <a16:creationId xmlns:a16="http://schemas.microsoft.com/office/drawing/2014/main" id="{15E0ED36-D06F-C5F1-07D1-F81ECCC9ED8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1" name="Text Box 2">
          <a:extLst>
            <a:ext uri="{FF2B5EF4-FFF2-40B4-BE49-F238E27FC236}">
              <a16:creationId xmlns:a16="http://schemas.microsoft.com/office/drawing/2014/main" id="{EF50F1B0-5C76-1F28-AE7A-6F3FFF44161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2" name="Text Box 2">
          <a:extLst>
            <a:ext uri="{FF2B5EF4-FFF2-40B4-BE49-F238E27FC236}">
              <a16:creationId xmlns:a16="http://schemas.microsoft.com/office/drawing/2014/main" id="{53840DF0-3394-0B50-8C9B-C58FD89BADB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3" name="Text Box 2">
          <a:extLst>
            <a:ext uri="{FF2B5EF4-FFF2-40B4-BE49-F238E27FC236}">
              <a16:creationId xmlns:a16="http://schemas.microsoft.com/office/drawing/2014/main" id="{195D75AA-16B9-E2B2-C07B-811A507E972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4" name="Text Box 2">
          <a:extLst>
            <a:ext uri="{FF2B5EF4-FFF2-40B4-BE49-F238E27FC236}">
              <a16:creationId xmlns:a16="http://schemas.microsoft.com/office/drawing/2014/main" id="{948D1D99-E9AD-299D-4A97-CC296E9DD85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5" name="Text Box 2">
          <a:extLst>
            <a:ext uri="{FF2B5EF4-FFF2-40B4-BE49-F238E27FC236}">
              <a16:creationId xmlns:a16="http://schemas.microsoft.com/office/drawing/2014/main" id="{7F894664-EF9E-8854-A278-A3A5CD5D36C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6" name="Text Box 2">
          <a:extLst>
            <a:ext uri="{FF2B5EF4-FFF2-40B4-BE49-F238E27FC236}">
              <a16:creationId xmlns:a16="http://schemas.microsoft.com/office/drawing/2014/main" id="{9BFD2693-553B-90BF-55C6-F6346AF1BDB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7" name="Text Box 2">
          <a:extLst>
            <a:ext uri="{FF2B5EF4-FFF2-40B4-BE49-F238E27FC236}">
              <a16:creationId xmlns:a16="http://schemas.microsoft.com/office/drawing/2014/main" id="{8C945C39-D9D0-3E19-EBE8-D0D68A6513D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8" name="Text Box 2">
          <a:extLst>
            <a:ext uri="{FF2B5EF4-FFF2-40B4-BE49-F238E27FC236}">
              <a16:creationId xmlns:a16="http://schemas.microsoft.com/office/drawing/2014/main" id="{7CB1F424-7AE7-0C59-C124-8FE50A65E67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29" name="Text Box 2">
          <a:extLst>
            <a:ext uri="{FF2B5EF4-FFF2-40B4-BE49-F238E27FC236}">
              <a16:creationId xmlns:a16="http://schemas.microsoft.com/office/drawing/2014/main" id="{0CEAC267-62E2-ADF2-B586-8D9220DC1EC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0" name="Text Box 2">
          <a:extLst>
            <a:ext uri="{FF2B5EF4-FFF2-40B4-BE49-F238E27FC236}">
              <a16:creationId xmlns:a16="http://schemas.microsoft.com/office/drawing/2014/main" id="{05F4492C-78FB-4772-816A-313379752FF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1" name="Text Box 2">
          <a:extLst>
            <a:ext uri="{FF2B5EF4-FFF2-40B4-BE49-F238E27FC236}">
              <a16:creationId xmlns:a16="http://schemas.microsoft.com/office/drawing/2014/main" id="{A72A6573-210A-9CB3-8A20-AF3BB726261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2" name="Text Box 2">
          <a:extLst>
            <a:ext uri="{FF2B5EF4-FFF2-40B4-BE49-F238E27FC236}">
              <a16:creationId xmlns:a16="http://schemas.microsoft.com/office/drawing/2014/main" id="{5CB5423E-8299-DCF8-441F-45020BA9816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3" name="Text Box 2">
          <a:extLst>
            <a:ext uri="{FF2B5EF4-FFF2-40B4-BE49-F238E27FC236}">
              <a16:creationId xmlns:a16="http://schemas.microsoft.com/office/drawing/2014/main" id="{1DE4C49C-2D0E-BE2C-2575-7F02EB87EF3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4" name="Text Box 2">
          <a:extLst>
            <a:ext uri="{FF2B5EF4-FFF2-40B4-BE49-F238E27FC236}">
              <a16:creationId xmlns:a16="http://schemas.microsoft.com/office/drawing/2014/main" id="{39124D6E-1881-FB5D-67CA-DA6A7126F29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5" name="Text Box 2">
          <a:extLst>
            <a:ext uri="{FF2B5EF4-FFF2-40B4-BE49-F238E27FC236}">
              <a16:creationId xmlns:a16="http://schemas.microsoft.com/office/drawing/2014/main" id="{D5C47134-248C-2F43-E7A0-ED5E34197E8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6" name="Text Box 2">
          <a:extLst>
            <a:ext uri="{FF2B5EF4-FFF2-40B4-BE49-F238E27FC236}">
              <a16:creationId xmlns:a16="http://schemas.microsoft.com/office/drawing/2014/main" id="{AD8E59E8-DF3D-DB16-25A8-AD5681140B8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7" name="Text Box 2">
          <a:extLst>
            <a:ext uri="{FF2B5EF4-FFF2-40B4-BE49-F238E27FC236}">
              <a16:creationId xmlns:a16="http://schemas.microsoft.com/office/drawing/2014/main" id="{86E321D3-9BDB-22D3-E7BF-1345C4314AD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8" name="Text Box 2">
          <a:extLst>
            <a:ext uri="{FF2B5EF4-FFF2-40B4-BE49-F238E27FC236}">
              <a16:creationId xmlns:a16="http://schemas.microsoft.com/office/drawing/2014/main" id="{FCD9FCAD-50F9-C8BF-07D3-7E82757D855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39" name="Text Box 2">
          <a:extLst>
            <a:ext uri="{FF2B5EF4-FFF2-40B4-BE49-F238E27FC236}">
              <a16:creationId xmlns:a16="http://schemas.microsoft.com/office/drawing/2014/main" id="{F0E5EFD8-CEC8-24DA-B2C5-4C19666BDA8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0" name="Text Box 2">
          <a:extLst>
            <a:ext uri="{FF2B5EF4-FFF2-40B4-BE49-F238E27FC236}">
              <a16:creationId xmlns:a16="http://schemas.microsoft.com/office/drawing/2014/main" id="{C56CFBCF-BFAC-2D7F-3BBE-E304D9FB251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1" name="Text Box 2">
          <a:extLst>
            <a:ext uri="{FF2B5EF4-FFF2-40B4-BE49-F238E27FC236}">
              <a16:creationId xmlns:a16="http://schemas.microsoft.com/office/drawing/2014/main" id="{A85FFE67-677E-580D-B9A5-701C42F21E8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2" name="Text Box 2">
          <a:extLst>
            <a:ext uri="{FF2B5EF4-FFF2-40B4-BE49-F238E27FC236}">
              <a16:creationId xmlns:a16="http://schemas.microsoft.com/office/drawing/2014/main" id="{57DA663A-A796-1D7D-F4CE-1365E586BC0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3" name="Text Box 2">
          <a:extLst>
            <a:ext uri="{FF2B5EF4-FFF2-40B4-BE49-F238E27FC236}">
              <a16:creationId xmlns:a16="http://schemas.microsoft.com/office/drawing/2014/main" id="{C7935265-0696-FC2C-6076-96AA4222361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4" name="Text Box 2">
          <a:extLst>
            <a:ext uri="{FF2B5EF4-FFF2-40B4-BE49-F238E27FC236}">
              <a16:creationId xmlns:a16="http://schemas.microsoft.com/office/drawing/2014/main" id="{8C5D4F92-A19B-42CB-676F-9AD6E1579A1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5" name="Text Box 2">
          <a:extLst>
            <a:ext uri="{FF2B5EF4-FFF2-40B4-BE49-F238E27FC236}">
              <a16:creationId xmlns:a16="http://schemas.microsoft.com/office/drawing/2014/main" id="{579303F4-BBD1-F94D-0D36-E1BB11D253C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6" name="Text Box 2">
          <a:extLst>
            <a:ext uri="{FF2B5EF4-FFF2-40B4-BE49-F238E27FC236}">
              <a16:creationId xmlns:a16="http://schemas.microsoft.com/office/drawing/2014/main" id="{7C97922A-AE57-810B-D55A-F7DEE6CFB98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7" name="Text Box 2">
          <a:extLst>
            <a:ext uri="{FF2B5EF4-FFF2-40B4-BE49-F238E27FC236}">
              <a16:creationId xmlns:a16="http://schemas.microsoft.com/office/drawing/2014/main" id="{76DAC73D-1E8E-6FBC-1FAB-88EE3C7EF01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8" name="Text Box 2">
          <a:extLst>
            <a:ext uri="{FF2B5EF4-FFF2-40B4-BE49-F238E27FC236}">
              <a16:creationId xmlns:a16="http://schemas.microsoft.com/office/drawing/2014/main" id="{085FCC89-F88D-CB46-21C2-6CEB81C9690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49" name="Text Box 2">
          <a:extLst>
            <a:ext uri="{FF2B5EF4-FFF2-40B4-BE49-F238E27FC236}">
              <a16:creationId xmlns:a16="http://schemas.microsoft.com/office/drawing/2014/main" id="{C3276DA6-93E7-B8AA-0832-A45EEDB4B91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0" name="Text Box 2">
          <a:extLst>
            <a:ext uri="{FF2B5EF4-FFF2-40B4-BE49-F238E27FC236}">
              <a16:creationId xmlns:a16="http://schemas.microsoft.com/office/drawing/2014/main" id="{5023186C-F18A-8866-2951-3306E7E1DDC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1" name="Text Box 2">
          <a:extLst>
            <a:ext uri="{FF2B5EF4-FFF2-40B4-BE49-F238E27FC236}">
              <a16:creationId xmlns:a16="http://schemas.microsoft.com/office/drawing/2014/main" id="{E8387817-ABF1-761F-7846-73364DCF169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2" name="Text Box 2">
          <a:extLst>
            <a:ext uri="{FF2B5EF4-FFF2-40B4-BE49-F238E27FC236}">
              <a16:creationId xmlns:a16="http://schemas.microsoft.com/office/drawing/2014/main" id="{42B50EBC-2566-9CFC-DF24-81D2BA4E03F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3" name="Text Box 2">
          <a:extLst>
            <a:ext uri="{FF2B5EF4-FFF2-40B4-BE49-F238E27FC236}">
              <a16:creationId xmlns:a16="http://schemas.microsoft.com/office/drawing/2014/main" id="{0273274E-E2CC-BE90-C1F0-608EF312799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4" name="Text Box 2">
          <a:extLst>
            <a:ext uri="{FF2B5EF4-FFF2-40B4-BE49-F238E27FC236}">
              <a16:creationId xmlns:a16="http://schemas.microsoft.com/office/drawing/2014/main" id="{E9DC5388-B544-49F9-20C2-E43BFE15DE2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5" name="Text Box 2">
          <a:extLst>
            <a:ext uri="{FF2B5EF4-FFF2-40B4-BE49-F238E27FC236}">
              <a16:creationId xmlns:a16="http://schemas.microsoft.com/office/drawing/2014/main" id="{2E1DA7AF-2F00-566B-5EF9-5BC47367C58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6" name="Text Box 2">
          <a:extLst>
            <a:ext uri="{FF2B5EF4-FFF2-40B4-BE49-F238E27FC236}">
              <a16:creationId xmlns:a16="http://schemas.microsoft.com/office/drawing/2014/main" id="{F8509713-6A33-4365-9925-C028919C717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7" name="Text Box 2">
          <a:extLst>
            <a:ext uri="{FF2B5EF4-FFF2-40B4-BE49-F238E27FC236}">
              <a16:creationId xmlns:a16="http://schemas.microsoft.com/office/drawing/2014/main" id="{3A52B585-B4C2-DCC1-4013-A4E7807D937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8" name="Text Box 2">
          <a:extLst>
            <a:ext uri="{FF2B5EF4-FFF2-40B4-BE49-F238E27FC236}">
              <a16:creationId xmlns:a16="http://schemas.microsoft.com/office/drawing/2014/main" id="{A58EAA00-0351-BF1B-7E54-9A73A98E514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59" name="Text Box 2">
          <a:extLst>
            <a:ext uri="{FF2B5EF4-FFF2-40B4-BE49-F238E27FC236}">
              <a16:creationId xmlns:a16="http://schemas.microsoft.com/office/drawing/2014/main" id="{E5785886-D5F7-F9F3-E7C6-54762134100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0" name="Text Box 2">
          <a:extLst>
            <a:ext uri="{FF2B5EF4-FFF2-40B4-BE49-F238E27FC236}">
              <a16:creationId xmlns:a16="http://schemas.microsoft.com/office/drawing/2014/main" id="{8B43C425-8021-A49C-99A9-1B843B237A2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1" name="Text Box 2">
          <a:extLst>
            <a:ext uri="{FF2B5EF4-FFF2-40B4-BE49-F238E27FC236}">
              <a16:creationId xmlns:a16="http://schemas.microsoft.com/office/drawing/2014/main" id="{D3305FDD-A4D6-90F4-44A1-ABD1AE97FF5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2" name="Text Box 2">
          <a:extLst>
            <a:ext uri="{FF2B5EF4-FFF2-40B4-BE49-F238E27FC236}">
              <a16:creationId xmlns:a16="http://schemas.microsoft.com/office/drawing/2014/main" id="{150FC239-A37E-0342-5EA2-B1EDB666941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3" name="Text Box 2">
          <a:extLst>
            <a:ext uri="{FF2B5EF4-FFF2-40B4-BE49-F238E27FC236}">
              <a16:creationId xmlns:a16="http://schemas.microsoft.com/office/drawing/2014/main" id="{D43D2B99-1F62-A86B-6631-29A3021DCE6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4" name="Text Box 2">
          <a:extLst>
            <a:ext uri="{FF2B5EF4-FFF2-40B4-BE49-F238E27FC236}">
              <a16:creationId xmlns:a16="http://schemas.microsoft.com/office/drawing/2014/main" id="{14B46163-6235-C4FB-D998-50DC738AFFB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5" name="Text Box 2">
          <a:extLst>
            <a:ext uri="{FF2B5EF4-FFF2-40B4-BE49-F238E27FC236}">
              <a16:creationId xmlns:a16="http://schemas.microsoft.com/office/drawing/2014/main" id="{DBBEC1AA-1E4D-289C-A1F4-16E83545310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6" name="Text Box 2">
          <a:extLst>
            <a:ext uri="{FF2B5EF4-FFF2-40B4-BE49-F238E27FC236}">
              <a16:creationId xmlns:a16="http://schemas.microsoft.com/office/drawing/2014/main" id="{26C4873D-F18A-B84F-2754-9D7B9A0A6AB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7" name="Text Box 2">
          <a:extLst>
            <a:ext uri="{FF2B5EF4-FFF2-40B4-BE49-F238E27FC236}">
              <a16:creationId xmlns:a16="http://schemas.microsoft.com/office/drawing/2014/main" id="{389784C7-F957-5990-4F9C-90B6402BF33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8" name="Text Box 2">
          <a:extLst>
            <a:ext uri="{FF2B5EF4-FFF2-40B4-BE49-F238E27FC236}">
              <a16:creationId xmlns:a16="http://schemas.microsoft.com/office/drawing/2014/main" id="{1AD50ACC-1273-E962-776E-1446BE3389F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69" name="Text Box 2">
          <a:extLst>
            <a:ext uri="{FF2B5EF4-FFF2-40B4-BE49-F238E27FC236}">
              <a16:creationId xmlns:a16="http://schemas.microsoft.com/office/drawing/2014/main" id="{5AA7CBB6-77A4-1BD7-2EE1-F1CD7B1C5C3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0" name="Text Box 2">
          <a:extLst>
            <a:ext uri="{FF2B5EF4-FFF2-40B4-BE49-F238E27FC236}">
              <a16:creationId xmlns:a16="http://schemas.microsoft.com/office/drawing/2014/main" id="{5FF9EFB4-59DA-7A3E-D15A-6BBD831AFF0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1" name="Text Box 2">
          <a:extLst>
            <a:ext uri="{FF2B5EF4-FFF2-40B4-BE49-F238E27FC236}">
              <a16:creationId xmlns:a16="http://schemas.microsoft.com/office/drawing/2014/main" id="{49432A4A-2B87-4562-3E32-7BE5CC86A63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2" name="Text Box 2">
          <a:extLst>
            <a:ext uri="{FF2B5EF4-FFF2-40B4-BE49-F238E27FC236}">
              <a16:creationId xmlns:a16="http://schemas.microsoft.com/office/drawing/2014/main" id="{9707AA6E-2462-D04D-0FD6-C1D74B407F5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3" name="Text Box 2">
          <a:extLst>
            <a:ext uri="{FF2B5EF4-FFF2-40B4-BE49-F238E27FC236}">
              <a16:creationId xmlns:a16="http://schemas.microsoft.com/office/drawing/2014/main" id="{B666DB7D-8C71-B2E1-497B-6EC3AF97CAE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4" name="Text Box 2">
          <a:extLst>
            <a:ext uri="{FF2B5EF4-FFF2-40B4-BE49-F238E27FC236}">
              <a16:creationId xmlns:a16="http://schemas.microsoft.com/office/drawing/2014/main" id="{15589B55-CE19-653F-2225-E1FBF18ABDF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5" name="Text Box 2">
          <a:extLst>
            <a:ext uri="{FF2B5EF4-FFF2-40B4-BE49-F238E27FC236}">
              <a16:creationId xmlns:a16="http://schemas.microsoft.com/office/drawing/2014/main" id="{EBFE1975-1CC9-C675-F629-BED345BBF2F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6" name="Text Box 2">
          <a:extLst>
            <a:ext uri="{FF2B5EF4-FFF2-40B4-BE49-F238E27FC236}">
              <a16:creationId xmlns:a16="http://schemas.microsoft.com/office/drawing/2014/main" id="{EC65C4D2-5591-49BF-9BE4-9D719B75B25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7" name="Text Box 2">
          <a:extLst>
            <a:ext uri="{FF2B5EF4-FFF2-40B4-BE49-F238E27FC236}">
              <a16:creationId xmlns:a16="http://schemas.microsoft.com/office/drawing/2014/main" id="{2A4E4869-6036-2348-2C32-A08C2C2E68C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8" name="Text Box 2">
          <a:extLst>
            <a:ext uri="{FF2B5EF4-FFF2-40B4-BE49-F238E27FC236}">
              <a16:creationId xmlns:a16="http://schemas.microsoft.com/office/drawing/2014/main" id="{35D6E581-3DEE-75E6-89E1-4FFCD03D8B9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79" name="Text Box 2">
          <a:extLst>
            <a:ext uri="{FF2B5EF4-FFF2-40B4-BE49-F238E27FC236}">
              <a16:creationId xmlns:a16="http://schemas.microsoft.com/office/drawing/2014/main" id="{96351F63-32D6-5309-537E-6F1702B64C3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0" name="Text Box 2">
          <a:extLst>
            <a:ext uri="{FF2B5EF4-FFF2-40B4-BE49-F238E27FC236}">
              <a16:creationId xmlns:a16="http://schemas.microsoft.com/office/drawing/2014/main" id="{4C7AE1B4-126F-B0CA-41E1-D291C4B9C87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1" name="Text Box 2">
          <a:extLst>
            <a:ext uri="{FF2B5EF4-FFF2-40B4-BE49-F238E27FC236}">
              <a16:creationId xmlns:a16="http://schemas.microsoft.com/office/drawing/2014/main" id="{50698C62-351F-2B2C-5BB0-016141E9D6D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2" name="Text Box 2">
          <a:extLst>
            <a:ext uri="{FF2B5EF4-FFF2-40B4-BE49-F238E27FC236}">
              <a16:creationId xmlns:a16="http://schemas.microsoft.com/office/drawing/2014/main" id="{BFCC10F9-F575-00DE-A477-FD896163F4B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3" name="Text Box 2">
          <a:extLst>
            <a:ext uri="{FF2B5EF4-FFF2-40B4-BE49-F238E27FC236}">
              <a16:creationId xmlns:a16="http://schemas.microsoft.com/office/drawing/2014/main" id="{2E3BFF27-A266-693A-8390-CA3906E2B68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4" name="Text Box 2">
          <a:extLst>
            <a:ext uri="{FF2B5EF4-FFF2-40B4-BE49-F238E27FC236}">
              <a16:creationId xmlns:a16="http://schemas.microsoft.com/office/drawing/2014/main" id="{EC1EDF9D-F7D8-BD0F-6DBC-A0241B2A7B6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5" name="Text Box 2">
          <a:extLst>
            <a:ext uri="{FF2B5EF4-FFF2-40B4-BE49-F238E27FC236}">
              <a16:creationId xmlns:a16="http://schemas.microsoft.com/office/drawing/2014/main" id="{A120226B-25A6-551C-58EA-ED3B2DBB54E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6" name="Text Box 2">
          <a:extLst>
            <a:ext uri="{FF2B5EF4-FFF2-40B4-BE49-F238E27FC236}">
              <a16:creationId xmlns:a16="http://schemas.microsoft.com/office/drawing/2014/main" id="{E546B27A-425A-6BC4-F3AD-D942C6258C6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7" name="Text Box 2">
          <a:extLst>
            <a:ext uri="{FF2B5EF4-FFF2-40B4-BE49-F238E27FC236}">
              <a16:creationId xmlns:a16="http://schemas.microsoft.com/office/drawing/2014/main" id="{04FF5D2F-EA9D-8D45-03B8-FF43D38CD5B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8" name="Text Box 2">
          <a:extLst>
            <a:ext uri="{FF2B5EF4-FFF2-40B4-BE49-F238E27FC236}">
              <a16:creationId xmlns:a16="http://schemas.microsoft.com/office/drawing/2014/main" id="{A6E28482-20B4-9053-4ABC-46AFA4F1E43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89" name="Text Box 2">
          <a:extLst>
            <a:ext uri="{FF2B5EF4-FFF2-40B4-BE49-F238E27FC236}">
              <a16:creationId xmlns:a16="http://schemas.microsoft.com/office/drawing/2014/main" id="{1BBC3482-A0FD-57A0-1287-B50F64C1047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0" name="Text Box 2">
          <a:extLst>
            <a:ext uri="{FF2B5EF4-FFF2-40B4-BE49-F238E27FC236}">
              <a16:creationId xmlns:a16="http://schemas.microsoft.com/office/drawing/2014/main" id="{61395518-3241-9E57-3559-999C826EC15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1" name="Text Box 2">
          <a:extLst>
            <a:ext uri="{FF2B5EF4-FFF2-40B4-BE49-F238E27FC236}">
              <a16:creationId xmlns:a16="http://schemas.microsoft.com/office/drawing/2014/main" id="{26E1C5D8-0C85-1BBA-9F84-DC9BFD04980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2" name="Text Box 2">
          <a:extLst>
            <a:ext uri="{FF2B5EF4-FFF2-40B4-BE49-F238E27FC236}">
              <a16:creationId xmlns:a16="http://schemas.microsoft.com/office/drawing/2014/main" id="{D6A8159A-1846-EBC1-FE8D-14CFB10073C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3" name="Text Box 2">
          <a:extLst>
            <a:ext uri="{FF2B5EF4-FFF2-40B4-BE49-F238E27FC236}">
              <a16:creationId xmlns:a16="http://schemas.microsoft.com/office/drawing/2014/main" id="{C3247EC4-E2B3-DAF7-D394-089D74B2B9E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4" name="Text Box 2">
          <a:extLst>
            <a:ext uri="{FF2B5EF4-FFF2-40B4-BE49-F238E27FC236}">
              <a16:creationId xmlns:a16="http://schemas.microsoft.com/office/drawing/2014/main" id="{A18A09D0-B293-9B09-EE68-4011DABFABD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5" name="Text Box 2">
          <a:extLst>
            <a:ext uri="{FF2B5EF4-FFF2-40B4-BE49-F238E27FC236}">
              <a16:creationId xmlns:a16="http://schemas.microsoft.com/office/drawing/2014/main" id="{793E77E3-ED90-2FA1-752A-622D8AF3011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6" name="Text Box 2">
          <a:extLst>
            <a:ext uri="{FF2B5EF4-FFF2-40B4-BE49-F238E27FC236}">
              <a16:creationId xmlns:a16="http://schemas.microsoft.com/office/drawing/2014/main" id="{98502C2A-F1AA-8040-AF5A-0CFF4019DF2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7" name="Text Box 2">
          <a:extLst>
            <a:ext uri="{FF2B5EF4-FFF2-40B4-BE49-F238E27FC236}">
              <a16:creationId xmlns:a16="http://schemas.microsoft.com/office/drawing/2014/main" id="{A39C5110-4FEC-F175-51A3-12A865738B2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8" name="Text Box 2">
          <a:extLst>
            <a:ext uri="{FF2B5EF4-FFF2-40B4-BE49-F238E27FC236}">
              <a16:creationId xmlns:a16="http://schemas.microsoft.com/office/drawing/2014/main" id="{6602BABF-1B36-B90C-15D6-8A3974A1CBB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8999" name="Text Box 2">
          <a:extLst>
            <a:ext uri="{FF2B5EF4-FFF2-40B4-BE49-F238E27FC236}">
              <a16:creationId xmlns:a16="http://schemas.microsoft.com/office/drawing/2014/main" id="{20CE711F-827F-8D12-0F2B-BD6CD65CFF3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0" name="Text Box 2">
          <a:extLst>
            <a:ext uri="{FF2B5EF4-FFF2-40B4-BE49-F238E27FC236}">
              <a16:creationId xmlns:a16="http://schemas.microsoft.com/office/drawing/2014/main" id="{712254B2-F517-FCC8-A883-E390BF1FA4E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1" name="Text Box 2">
          <a:extLst>
            <a:ext uri="{FF2B5EF4-FFF2-40B4-BE49-F238E27FC236}">
              <a16:creationId xmlns:a16="http://schemas.microsoft.com/office/drawing/2014/main" id="{558D97E8-D003-48AC-494B-7672E3FA357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2" name="Text Box 2">
          <a:extLst>
            <a:ext uri="{FF2B5EF4-FFF2-40B4-BE49-F238E27FC236}">
              <a16:creationId xmlns:a16="http://schemas.microsoft.com/office/drawing/2014/main" id="{C9ABF4CE-9F6F-08F7-D2FD-A3660C06EE7F}"/>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3" name="Text Box 2">
          <a:extLst>
            <a:ext uri="{FF2B5EF4-FFF2-40B4-BE49-F238E27FC236}">
              <a16:creationId xmlns:a16="http://schemas.microsoft.com/office/drawing/2014/main" id="{F60F9440-D470-F26A-8D09-37958866977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4" name="Text Box 2">
          <a:extLst>
            <a:ext uri="{FF2B5EF4-FFF2-40B4-BE49-F238E27FC236}">
              <a16:creationId xmlns:a16="http://schemas.microsoft.com/office/drawing/2014/main" id="{EC1C8B1B-F897-784A-F4A5-BE9F744CD60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5" name="Text Box 2">
          <a:extLst>
            <a:ext uri="{FF2B5EF4-FFF2-40B4-BE49-F238E27FC236}">
              <a16:creationId xmlns:a16="http://schemas.microsoft.com/office/drawing/2014/main" id="{32B12719-8E44-CF9E-8356-4687A5F34F3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6" name="Text Box 2">
          <a:extLst>
            <a:ext uri="{FF2B5EF4-FFF2-40B4-BE49-F238E27FC236}">
              <a16:creationId xmlns:a16="http://schemas.microsoft.com/office/drawing/2014/main" id="{A76BE4D7-74A6-AFC3-9378-787C66AC033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7" name="Text Box 2">
          <a:extLst>
            <a:ext uri="{FF2B5EF4-FFF2-40B4-BE49-F238E27FC236}">
              <a16:creationId xmlns:a16="http://schemas.microsoft.com/office/drawing/2014/main" id="{273A3B2B-AA14-FC7D-EABD-E9C875D1C0B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8" name="Text Box 2">
          <a:extLst>
            <a:ext uri="{FF2B5EF4-FFF2-40B4-BE49-F238E27FC236}">
              <a16:creationId xmlns:a16="http://schemas.microsoft.com/office/drawing/2014/main" id="{6C23490A-9901-98E7-C531-8542CA87552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09" name="Text Box 2">
          <a:extLst>
            <a:ext uri="{FF2B5EF4-FFF2-40B4-BE49-F238E27FC236}">
              <a16:creationId xmlns:a16="http://schemas.microsoft.com/office/drawing/2014/main" id="{7FD63A45-ECB1-BD5C-53EF-73A16B40F3A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0" name="Text Box 2">
          <a:extLst>
            <a:ext uri="{FF2B5EF4-FFF2-40B4-BE49-F238E27FC236}">
              <a16:creationId xmlns:a16="http://schemas.microsoft.com/office/drawing/2014/main" id="{FA057F4F-4855-2A5E-8677-17DE31481EC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1" name="Text Box 2">
          <a:extLst>
            <a:ext uri="{FF2B5EF4-FFF2-40B4-BE49-F238E27FC236}">
              <a16:creationId xmlns:a16="http://schemas.microsoft.com/office/drawing/2014/main" id="{5858703C-635D-A8B3-F41C-FA9D0DDE9BB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2" name="Text Box 2">
          <a:extLst>
            <a:ext uri="{FF2B5EF4-FFF2-40B4-BE49-F238E27FC236}">
              <a16:creationId xmlns:a16="http://schemas.microsoft.com/office/drawing/2014/main" id="{655C3E10-0D07-FBA7-EBFA-C248CECCD08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3" name="Text Box 2">
          <a:extLst>
            <a:ext uri="{FF2B5EF4-FFF2-40B4-BE49-F238E27FC236}">
              <a16:creationId xmlns:a16="http://schemas.microsoft.com/office/drawing/2014/main" id="{AF8860E5-A8AB-85D8-7902-2593512A87A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4" name="Text Box 2">
          <a:extLst>
            <a:ext uri="{FF2B5EF4-FFF2-40B4-BE49-F238E27FC236}">
              <a16:creationId xmlns:a16="http://schemas.microsoft.com/office/drawing/2014/main" id="{C7738ED0-0F44-6B55-7C4B-722C3E17A1E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5" name="Text Box 2">
          <a:extLst>
            <a:ext uri="{FF2B5EF4-FFF2-40B4-BE49-F238E27FC236}">
              <a16:creationId xmlns:a16="http://schemas.microsoft.com/office/drawing/2014/main" id="{F34BA18E-161B-2E06-5BF9-0FAB6153A04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6" name="Text Box 2">
          <a:extLst>
            <a:ext uri="{FF2B5EF4-FFF2-40B4-BE49-F238E27FC236}">
              <a16:creationId xmlns:a16="http://schemas.microsoft.com/office/drawing/2014/main" id="{E5B00B67-604E-C8ED-C0CF-10AF6763FB1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7" name="Text Box 2">
          <a:extLst>
            <a:ext uri="{FF2B5EF4-FFF2-40B4-BE49-F238E27FC236}">
              <a16:creationId xmlns:a16="http://schemas.microsoft.com/office/drawing/2014/main" id="{30084C3C-D72D-400D-16DC-6926E375D63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8" name="Text Box 2">
          <a:extLst>
            <a:ext uri="{FF2B5EF4-FFF2-40B4-BE49-F238E27FC236}">
              <a16:creationId xmlns:a16="http://schemas.microsoft.com/office/drawing/2014/main" id="{E5FCFACC-82BB-DFA4-C8C7-F6E04E20194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19" name="Text Box 2">
          <a:extLst>
            <a:ext uri="{FF2B5EF4-FFF2-40B4-BE49-F238E27FC236}">
              <a16:creationId xmlns:a16="http://schemas.microsoft.com/office/drawing/2014/main" id="{E119B627-DC8F-9D0E-B3E9-EAE151C15DA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0" name="Text Box 2">
          <a:extLst>
            <a:ext uri="{FF2B5EF4-FFF2-40B4-BE49-F238E27FC236}">
              <a16:creationId xmlns:a16="http://schemas.microsoft.com/office/drawing/2014/main" id="{0628D14A-2E13-5818-AC6E-40EA13C5701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1" name="Text Box 2">
          <a:extLst>
            <a:ext uri="{FF2B5EF4-FFF2-40B4-BE49-F238E27FC236}">
              <a16:creationId xmlns:a16="http://schemas.microsoft.com/office/drawing/2014/main" id="{2105D8D0-64F3-7315-7774-B10956D43164}"/>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2" name="Text Box 2">
          <a:extLst>
            <a:ext uri="{FF2B5EF4-FFF2-40B4-BE49-F238E27FC236}">
              <a16:creationId xmlns:a16="http://schemas.microsoft.com/office/drawing/2014/main" id="{D357DA52-E739-6790-D01B-F53DD938DDA6}"/>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3" name="Text Box 2">
          <a:extLst>
            <a:ext uri="{FF2B5EF4-FFF2-40B4-BE49-F238E27FC236}">
              <a16:creationId xmlns:a16="http://schemas.microsoft.com/office/drawing/2014/main" id="{1EFCFEA9-853B-5A8B-84F1-92F254F12C8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4" name="Text Box 2">
          <a:extLst>
            <a:ext uri="{FF2B5EF4-FFF2-40B4-BE49-F238E27FC236}">
              <a16:creationId xmlns:a16="http://schemas.microsoft.com/office/drawing/2014/main" id="{58C96333-AAF0-7BC9-8BDA-1829E703F8B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5" name="Text Box 2">
          <a:extLst>
            <a:ext uri="{FF2B5EF4-FFF2-40B4-BE49-F238E27FC236}">
              <a16:creationId xmlns:a16="http://schemas.microsoft.com/office/drawing/2014/main" id="{7E6A94A7-DF56-AD28-8EDA-2C042A7DB5C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6" name="Text Box 2">
          <a:extLst>
            <a:ext uri="{FF2B5EF4-FFF2-40B4-BE49-F238E27FC236}">
              <a16:creationId xmlns:a16="http://schemas.microsoft.com/office/drawing/2014/main" id="{B6B9F4BC-CF47-1147-52D7-03A382DFA7BD}"/>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7" name="Text Box 2">
          <a:extLst>
            <a:ext uri="{FF2B5EF4-FFF2-40B4-BE49-F238E27FC236}">
              <a16:creationId xmlns:a16="http://schemas.microsoft.com/office/drawing/2014/main" id="{948DCAF5-3030-041E-EA4A-1FF4D0EA2A0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8" name="Text Box 2">
          <a:extLst>
            <a:ext uri="{FF2B5EF4-FFF2-40B4-BE49-F238E27FC236}">
              <a16:creationId xmlns:a16="http://schemas.microsoft.com/office/drawing/2014/main" id="{99958F26-BC64-A8ED-C8A7-ABA6823D56F5}"/>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29" name="Text Box 2">
          <a:extLst>
            <a:ext uri="{FF2B5EF4-FFF2-40B4-BE49-F238E27FC236}">
              <a16:creationId xmlns:a16="http://schemas.microsoft.com/office/drawing/2014/main" id="{2F0DF121-465E-B639-8297-EA3C7FC4772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0" name="Text Box 2">
          <a:extLst>
            <a:ext uri="{FF2B5EF4-FFF2-40B4-BE49-F238E27FC236}">
              <a16:creationId xmlns:a16="http://schemas.microsoft.com/office/drawing/2014/main" id="{DB2644AB-29B5-A7B3-5AE3-D456B7681EB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1" name="Text Box 2">
          <a:extLst>
            <a:ext uri="{FF2B5EF4-FFF2-40B4-BE49-F238E27FC236}">
              <a16:creationId xmlns:a16="http://schemas.microsoft.com/office/drawing/2014/main" id="{2F72567D-CD9B-15EB-A50E-FA33CE86602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2" name="Text Box 2">
          <a:extLst>
            <a:ext uri="{FF2B5EF4-FFF2-40B4-BE49-F238E27FC236}">
              <a16:creationId xmlns:a16="http://schemas.microsoft.com/office/drawing/2014/main" id="{C09B491C-AEF9-6ADA-809A-98382BE55DA9}"/>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3" name="Text Box 2">
          <a:extLst>
            <a:ext uri="{FF2B5EF4-FFF2-40B4-BE49-F238E27FC236}">
              <a16:creationId xmlns:a16="http://schemas.microsoft.com/office/drawing/2014/main" id="{28A4FFE7-DC1E-1E83-8988-130A65DAA628}"/>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4" name="Text Box 2">
          <a:extLst>
            <a:ext uri="{FF2B5EF4-FFF2-40B4-BE49-F238E27FC236}">
              <a16:creationId xmlns:a16="http://schemas.microsoft.com/office/drawing/2014/main" id="{6026801E-B0A3-90BE-313D-0FCEBD2DEAC0}"/>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5" name="Text Box 2">
          <a:extLst>
            <a:ext uri="{FF2B5EF4-FFF2-40B4-BE49-F238E27FC236}">
              <a16:creationId xmlns:a16="http://schemas.microsoft.com/office/drawing/2014/main" id="{B2E92DCC-6279-6F3B-722A-A099B7EB9CF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6" name="Text Box 2">
          <a:extLst>
            <a:ext uri="{FF2B5EF4-FFF2-40B4-BE49-F238E27FC236}">
              <a16:creationId xmlns:a16="http://schemas.microsoft.com/office/drawing/2014/main" id="{B769937C-D954-702D-5DC9-1E8AAFBC74C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7" name="Text Box 2">
          <a:extLst>
            <a:ext uri="{FF2B5EF4-FFF2-40B4-BE49-F238E27FC236}">
              <a16:creationId xmlns:a16="http://schemas.microsoft.com/office/drawing/2014/main" id="{279C2CC8-41CC-B3D5-6CF6-0B3CE9502D12}"/>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8" name="Text Box 2">
          <a:extLst>
            <a:ext uri="{FF2B5EF4-FFF2-40B4-BE49-F238E27FC236}">
              <a16:creationId xmlns:a16="http://schemas.microsoft.com/office/drawing/2014/main" id="{620A6EF7-904B-9FDF-A43E-D5BDEF190B3A}"/>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39" name="Text Box 2">
          <a:extLst>
            <a:ext uri="{FF2B5EF4-FFF2-40B4-BE49-F238E27FC236}">
              <a16:creationId xmlns:a16="http://schemas.microsoft.com/office/drawing/2014/main" id="{DE2D3621-69C1-6A40-2A74-D90E72126DAC}"/>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40" name="Text Box 2">
          <a:extLst>
            <a:ext uri="{FF2B5EF4-FFF2-40B4-BE49-F238E27FC236}">
              <a16:creationId xmlns:a16="http://schemas.microsoft.com/office/drawing/2014/main" id="{D701D45E-0D3B-2A6D-3BCD-22D979655FA1}"/>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41" name="Text Box 2">
          <a:extLst>
            <a:ext uri="{FF2B5EF4-FFF2-40B4-BE49-F238E27FC236}">
              <a16:creationId xmlns:a16="http://schemas.microsoft.com/office/drawing/2014/main" id="{6B66E814-A6FC-E99F-F8E1-067CFC3DB957}"/>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42" name="Text Box 2">
          <a:extLst>
            <a:ext uri="{FF2B5EF4-FFF2-40B4-BE49-F238E27FC236}">
              <a16:creationId xmlns:a16="http://schemas.microsoft.com/office/drawing/2014/main" id="{BEEF4405-1AFE-2CE8-028F-4F8F36033F3E}"/>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43" name="Text Box 2">
          <a:extLst>
            <a:ext uri="{FF2B5EF4-FFF2-40B4-BE49-F238E27FC236}">
              <a16:creationId xmlns:a16="http://schemas.microsoft.com/office/drawing/2014/main" id="{64E433FB-C867-7628-307B-78711F74ED13}"/>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19</xdr:row>
      <xdr:rowOff>0</xdr:rowOff>
    </xdr:from>
    <xdr:to>
      <xdr:col>2</xdr:col>
      <xdr:colOff>876300</xdr:colOff>
      <xdr:row>20</xdr:row>
      <xdr:rowOff>71718</xdr:rowOff>
    </xdr:to>
    <xdr:sp macro="" textlink="">
      <xdr:nvSpPr>
        <xdr:cNvPr id="1399044" name="Text Box 2">
          <a:extLst>
            <a:ext uri="{FF2B5EF4-FFF2-40B4-BE49-F238E27FC236}">
              <a16:creationId xmlns:a16="http://schemas.microsoft.com/office/drawing/2014/main" id="{81432412-B0A2-9628-82C5-BEDACE3A474B}"/>
            </a:ext>
          </a:extLst>
        </xdr:cNvPr>
        <xdr:cNvSpPr txBox="1">
          <a:spLocks noChangeArrowheads="1"/>
        </xdr:cNvSpPr>
      </xdr:nvSpPr>
      <xdr:spPr bwMode="auto">
        <a:xfrm>
          <a:off x="2133600" y="4295775"/>
          <a:ext cx="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45" name="Text Box 2">
          <a:extLst>
            <a:ext uri="{FF2B5EF4-FFF2-40B4-BE49-F238E27FC236}">
              <a16:creationId xmlns:a16="http://schemas.microsoft.com/office/drawing/2014/main" id="{F1691464-A7D4-DE0F-C5BB-A9C8588B13A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46" name="Text Box 2">
          <a:extLst>
            <a:ext uri="{FF2B5EF4-FFF2-40B4-BE49-F238E27FC236}">
              <a16:creationId xmlns:a16="http://schemas.microsoft.com/office/drawing/2014/main" id="{9D6C8DD9-CF4D-4C75-A024-62BA20ACF43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47" name="Text Box 2">
          <a:extLst>
            <a:ext uri="{FF2B5EF4-FFF2-40B4-BE49-F238E27FC236}">
              <a16:creationId xmlns:a16="http://schemas.microsoft.com/office/drawing/2014/main" id="{7DF6A71F-FE42-BC5A-F870-835F472F85D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48" name="Text Box 2">
          <a:extLst>
            <a:ext uri="{FF2B5EF4-FFF2-40B4-BE49-F238E27FC236}">
              <a16:creationId xmlns:a16="http://schemas.microsoft.com/office/drawing/2014/main" id="{19BDABCA-B6AB-134A-74A7-C442DC2868B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49" name="Text Box 2">
          <a:extLst>
            <a:ext uri="{FF2B5EF4-FFF2-40B4-BE49-F238E27FC236}">
              <a16:creationId xmlns:a16="http://schemas.microsoft.com/office/drawing/2014/main" id="{A50C63F6-D43A-828E-DC52-A23C5217716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0" name="Text Box 2">
          <a:extLst>
            <a:ext uri="{FF2B5EF4-FFF2-40B4-BE49-F238E27FC236}">
              <a16:creationId xmlns:a16="http://schemas.microsoft.com/office/drawing/2014/main" id="{DA18C0CE-3F35-EDE1-1EB9-3EAA347D139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1" name="Text Box 2">
          <a:extLst>
            <a:ext uri="{FF2B5EF4-FFF2-40B4-BE49-F238E27FC236}">
              <a16:creationId xmlns:a16="http://schemas.microsoft.com/office/drawing/2014/main" id="{C64705EF-93FC-3B5B-87D0-56DFB43856B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2" name="Text Box 2">
          <a:extLst>
            <a:ext uri="{FF2B5EF4-FFF2-40B4-BE49-F238E27FC236}">
              <a16:creationId xmlns:a16="http://schemas.microsoft.com/office/drawing/2014/main" id="{7BBAD206-F0CE-3EFD-1478-BDD9CB873F4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3" name="Text Box 2">
          <a:extLst>
            <a:ext uri="{FF2B5EF4-FFF2-40B4-BE49-F238E27FC236}">
              <a16:creationId xmlns:a16="http://schemas.microsoft.com/office/drawing/2014/main" id="{652E548A-5FDE-F914-4962-AD6B0611C90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4" name="Text Box 2">
          <a:extLst>
            <a:ext uri="{FF2B5EF4-FFF2-40B4-BE49-F238E27FC236}">
              <a16:creationId xmlns:a16="http://schemas.microsoft.com/office/drawing/2014/main" id="{D30C5E2B-C4E7-1688-3099-486B87BBFAD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5" name="Text Box 2">
          <a:extLst>
            <a:ext uri="{FF2B5EF4-FFF2-40B4-BE49-F238E27FC236}">
              <a16:creationId xmlns:a16="http://schemas.microsoft.com/office/drawing/2014/main" id="{BA5DD0BA-E189-BAD4-B64C-84800E621EA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6" name="Text Box 2">
          <a:extLst>
            <a:ext uri="{FF2B5EF4-FFF2-40B4-BE49-F238E27FC236}">
              <a16:creationId xmlns:a16="http://schemas.microsoft.com/office/drawing/2014/main" id="{D8DC240D-8133-191F-98DF-E2C818FEB8A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7" name="Text Box 2">
          <a:extLst>
            <a:ext uri="{FF2B5EF4-FFF2-40B4-BE49-F238E27FC236}">
              <a16:creationId xmlns:a16="http://schemas.microsoft.com/office/drawing/2014/main" id="{4B8DE93F-C50B-56C1-A5A3-10F607C04B9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8" name="Text Box 2">
          <a:extLst>
            <a:ext uri="{FF2B5EF4-FFF2-40B4-BE49-F238E27FC236}">
              <a16:creationId xmlns:a16="http://schemas.microsoft.com/office/drawing/2014/main" id="{CC07E738-833A-876C-8836-706A751519C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59" name="Text Box 2">
          <a:extLst>
            <a:ext uri="{FF2B5EF4-FFF2-40B4-BE49-F238E27FC236}">
              <a16:creationId xmlns:a16="http://schemas.microsoft.com/office/drawing/2014/main" id="{9BAD0C23-3D7C-C41F-B810-1A34B3327F1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0" name="Text Box 2">
          <a:extLst>
            <a:ext uri="{FF2B5EF4-FFF2-40B4-BE49-F238E27FC236}">
              <a16:creationId xmlns:a16="http://schemas.microsoft.com/office/drawing/2014/main" id="{5B822547-A0B4-2DB9-27FD-788CF63FED5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1" name="Text Box 2">
          <a:extLst>
            <a:ext uri="{FF2B5EF4-FFF2-40B4-BE49-F238E27FC236}">
              <a16:creationId xmlns:a16="http://schemas.microsoft.com/office/drawing/2014/main" id="{9E8680D1-6DEE-E85E-78A6-FBCBA3CD303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2" name="Text Box 2">
          <a:extLst>
            <a:ext uri="{FF2B5EF4-FFF2-40B4-BE49-F238E27FC236}">
              <a16:creationId xmlns:a16="http://schemas.microsoft.com/office/drawing/2014/main" id="{4C600C58-0FEC-B28D-7111-785C66420B1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3" name="Text Box 2">
          <a:extLst>
            <a:ext uri="{FF2B5EF4-FFF2-40B4-BE49-F238E27FC236}">
              <a16:creationId xmlns:a16="http://schemas.microsoft.com/office/drawing/2014/main" id="{7F0BC44C-AC0C-7DCC-818E-D7EE4B4CA24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4" name="Text Box 2">
          <a:extLst>
            <a:ext uri="{FF2B5EF4-FFF2-40B4-BE49-F238E27FC236}">
              <a16:creationId xmlns:a16="http://schemas.microsoft.com/office/drawing/2014/main" id="{FEA2C569-8152-6E72-418E-C4B02584C20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5" name="Text Box 2">
          <a:extLst>
            <a:ext uri="{FF2B5EF4-FFF2-40B4-BE49-F238E27FC236}">
              <a16:creationId xmlns:a16="http://schemas.microsoft.com/office/drawing/2014/main" id="{B4BB9569-1151-545E-00DA-DBE53DF3DCD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6" name="Text Box 2">
          <a:extLst>
            <a:ext uri="{FF2B5EF4-FFF2-40B4-BE49-F238E27FC236}">
              <a16:creationId xmlns:a16="http://schemas.microsoft.com/office/drawing/2014/main" id="{257028FF-48B6-954B-383F-37714251D03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7" name="Text Box 2">
          <a:extLst>
            <a:ext uri="{FF2B5EF4-FFF2-40B4-BE49-F238E27FC236}">
              <a16:creationId xmlns:a16="http://schemas.microsoft.com/office/drawing/2014/main" id="{E740ABDF-DD70-99FE-52EA-15797F5F1C0C}"/>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8" name="Text Box 2">
          <a:extLst>
            <a:ext uri="{FF2B5EF4-FFF2-40B4-BE49-F238E27FC236}">
              <a16:creationId xmlns:a16="http://schemas.microsoft.com/office/drawing/2014/main" id="{EBC828EB-EB9D-5E5A-3F06-73C1A7E05EE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69" name="Text Box 2">
          <a:extLst>
            <a:ext uri="{FF2B5EF4-FFF2-40B4-BE49-F238E27FC236}">
              <a16:creationId xmlns:a16="http://schemas.microsoft.com/office/drawing/2014/main" id="{CF500018-40F7-66C8-93A5-6C9A62F32EF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0" name="Text Box 2">
          <a:extLst>
            <a:ext uri="{FF2B5EF4-FFF2-40B4-BE49-F238E27FC236}">
              <a16:creationId xmlns:a16="http://schemas.microsoft.com/office/drawing/2014/main" id="{F508D33A-75F9-0B41-C6E6-3D0842D26FB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1" name="Text Box 2">
          <a:extLst>
            <a:ext uri="{FF2B5EF4-FFF2-40B4-BE49-F238E27FC236}">
              <a16:creationId xmlns:a16="http://schemas.microsoft.com/office/drawing/2014/main" id="{AD7396A8-EF6F-DD3B-6956-1F84F24648A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2" name="Text Box 2">
          <a:extLst>
            <a:ext uri="{FF2B5EF4-FFF2-40B4-BE49-F238E27FC236}">
              <a16:creationId xmlns:a16="http://schemas.microsoft.com/office/drawing/2014/main" id="{A3D6F2E1-3075-5397-4915-47B54DD7D1B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3" name="Text Box 2">
          <a:extLst>
            <a:ext uri="{FF2B5EF4-FFF2-40B4-BE49-F238E27FC236}">
              <a16:creationId xmlns:a16="http://schemas.microsoft.com/office/drawing/2014/main" id="{0F6D367B-03ED-35B5-D1DF-6C5FC0A7B0B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4" name="Text Box 2">
          <a:extLst>
            <a:ext uri="{FF2B5EF4-FFF2-40B4-BE49-F238E27FC236}">
              <a16:creationId xmlns:a16="http://schemas.microsoft.com/office/drawing/2014/main" id="{EBD6D1A0-3368-672F-2ECE-5200A4131BE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5" name="Text Box 2">
          <a:extLst>
            <a:ext uri="{FF2B5EF4-FFF2-40B4-BE49-F238E27FC236}">
              <a16:creationId xmlns:a16="http://schemas.microsoft.com/office/drawing/2014/main" id="{A99CF9E0-DD23-030A-F7B6-12578DEB7D7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6" name="Text Box 2">
          <a:extLst>
            <a:ext uri="{FF2B5EF4-FFF2-40B4-BE49-F238E27FC236}">
              <a16:creationId xmlns:a16="http://schemas.microsoft.com/office/drawing/2014/main" id="{852BE5EE-4287-1416-867C-726BD1A7958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7" name="Text Box 2">
          <a:extLst>
            <a:ext uri="{FF2B5EF4-FFF2-40B4-BE49-F238E27FC236}">
              <a16:creationId xmlns:a16="http://schemas.microsoft.com/office/drawing/2014/main" id="{5151987D-60BD-8923-8120-CE8059D6154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8" name="Text Box 2">
          <a:extLst>
            <a:ext uri="{FF2B5EF4-FFF2-40B4-BE49-F238E27FC236}">
              <a16:creationId xmlns:a16="http://schemas.microsoft.com/office/drawing/2014/main" id="{2C6D0535-02DC-35F7-0C96-5D8C54E93F8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79" name="Text Box 2">
          <a:extLst>
            <a:ext uri="{FF2B5EF4-FFF2-40B4-BE49-F238E27FC236}">
              <a16:creationId xmlns:a16="http://schemas.microsoft.com/office/drawing/2014/main" id="{893124B0-4439-20AD-6B4E-5E8E1B1827F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0" name="Text Box 2">
          <a:extLst>
            <a:ext uri="{FF2B5EF4-FFF2-40B4-BE49-F238E27FC236}">
              <a16:creationId xmlns:a16="http://schemas.microsoft.com/office/drawing/2014/main" id="{64A176EF-24CB-7595-8A34-485FE72C25F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1" name="Text Box 2">
          <a:extLst>
            <a:ext uri="{FF2B5EF4-FFF2-40B4-BE49-F238E27FC236}">
              <a16:creationId xmlns:a16="http://schemas.microsoft.com/office/drawing/2014/main" id="{BC112499-D663-EBB2-7D18-88320B6641E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2" name="Text Box 2">
          <a:extLst>
            <a:ext uri="{FF2B5EF4-FFF2-40B4-BE49-F238E27FC236}">
              <a16:creationId xmlns:a16="http://schemas.microsoft.com/office/drawing/2014/main" id="{50419A5F-AAB1-0225-9301-1F67BAA8625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3" name="Text Box 2">
          <a:extLst>
            <a:ext uri="{FF2B5EF4-FFF2-40B4-BE49-F238E27FC236}">
              <a16:creationId xmlns:a16="http://schemas.microsoft.com/office/drawing/2014/main" id="{2515530A-D60A-A48D-E160-B5E960140EB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4" name="Text Box 2">
          <a:extLst>
            <a:ext uri="{FF2B5EF4-FFF2-40B4-BE49-F238E27FC236}">
              <a16:creationId xmlns:a16="http://schemas.microsoft.com/office/drawing/2014/main" id="{B6E14C1E-4047-AC7E-5021-DE272A37E26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5" name="Text Box 2">
          <a:extLst>
            <a:ext uri="{FF2B5EF4-FFF2-40B4-BE49-F238E27FC236}">
              <a16:creationId xmlns:a16="http://schemas.microsoft.com/office/drawing/2014/main" id="{21CFC6F1-B005-20DD-2D23-AC99BEB2655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6" name="Text Box 2">
          <a:extLst>
            <a:ext uri="{FF2B5EF4-FFF2-40B4-BE49-F238E27FC236}">
              <a16:creationId xmlns:a16="http://schemas.microsoft.com/office/drawing/2014/main" id="{2FDF175B-E104-E2EF-FFD7-B971882418F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7" name="Text Box 2">
          <a:extLst>
            <a:ext uri="{FF2B5EF4-FFF2-40B4-BE49-F238E27FC236}">
              <a16:creationId xmlns:a16="http://schemas.microsoft.com/office/drawing/2014/main" id="{970353F7-BEFB-5CFB-5010-6B5A5E580CF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8" name="Text Box 2">
          <a:extLst>
            <a:ext uri="{FF2B5EF4-FFF2-40B4-BE49-F238E27FC236}">
              <a16:creationId xmlns:a16="http://schemas.microsoft.com/office/drawing/2014/main" id="{9EF862F7-A72E-3338-D1BA-BAEBFFD9E54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89" name="Text Box 2">
          <a:extLst>
            <a:ext uri="{FF2B5EF4-FFF2-40B4-BE49-F238E27FC236}">
              <a16:creationId xmlns:a16="http://schemas.microsoft.com/office/drawing/2014/main" id="{4D01C528-B10A-BE20-4018-1F0E9EF026C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0" name="Text Box 2">
          <a:extLst>
            <a:ext uri="{FF2B5EF4-FFF2-40B4-BE49-F238E27FC236}">
              <a16:creationId xmlns:a16="http://schemas.microsoft.com/office/drawing/2014/main" id="{30AAD123-B595-4DD1-0E06-D8ADF7D57BF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1" name="Text Box 2">
          <a:extLst>
            <a:ext uri="{FF2B5EF4-FFF2-40B4-BE49-F238E27FC236}">
              <a16:creationId xmlns:a16="http://schemas.microsoft.com/office/drawing/2014/main" id="{E3EA658C-A2B6-A480-C2AF-D9160E8667D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2" name="Text Box 2">
          <a:extLst>
            <a:ext uri="{FF2B5EF4-FFF2-40B4-BE49-F238E27FC236}">
              <a16:creationId xmlns:a16="http://schemas.microsoft.com/office/drawing/2014/main" id="{E021CE77-F819-43DE-B61A-8E8E7C51B2F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3" name="Text Box 2">
          <a:extLst>
            <a:ext uri="{FF2B5EF4-FFF2-40B4-BE49-F238E27FC236}">
              <a16:creationId xmlns:a16="http://schemas.microsoft.com/office/drawing/2014/main" id="{3D3578D5-C1CD-B470-5205-C7A42F9A57A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4" name="Text Box 2">
          <a:extLst>
            <a:ext uri="{FF2B5EF4-FFF2-40B4-BE49-F238E27FC236}">
              <a16:creationId xmlns:a16="http://schemas.microsoft.com/office/drawing/2014/main" id="{12F4DBE1-0821-CEFA-DC95-3B4051B78E9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5" name="Text Box 2">
          <a:extLst>
            <a:ext uri="{FF2B5EF4-FFF2-40B4-BE49-F238E27FC236}">
              <a16:creationId xmlns:a16="http://schemas.microsoft.com/office/drawing/2014/main" id="{C453543C-3D4D-D3AE-D9B0-600CDBD6641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6" name="Text Box 2">
          <a:extLst>
            <a:ext uri="{FF2B5EF4-FFF2-40B4-BE49-F238E27FC236}">
              <a16:creationId xmlns:a16="http://schemas.microsoft.com/office/drawing/2014/main" id="{3E6B872B-6862-48EC-D3AA-CCAB1832544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7" name="Text Box 2">
          <a:extLst>
            <a:ext uri="{FF2B5EF4-FFF2-40B4-BE49-F238E27FC236}">
              <a16:creationId xmlns:a16="http://schemas.microsoft.com/office/drawing/2014/main" id="{C3B32FB9-BD7A-48B3-FEB7-DEE66C9455F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8" name="Text Box 2">
          <a:extLst>
            <a:ext uri="{FF2B5EF4-FFF2-40B4-BE49-F238E27FC236}">
              <a16:creationId xmlns:a16="http://schemas.microsoft.com/office/drawing/2014/main" id="{E40DB52A-47F9-19B9-5603-6ACBDA4C522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099" name="Text Box 2">
          <a:extLst>
            <a:ext uri="{FF2B5EF4-FFF2-40B4-BE49-F238E27FC236}">
              <a16:creationId xmlns:a16="http://schemas.microsoft.com/office/drawing/2014/main" id="{385D62BA-827A-F382-EA6A-E08EE9BB56F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0" name="Text Box 2">
          <a:extLst>
            <a:ext uri="{FF2B5EF4-FFF2-40B4-BE49-F238E27FC236}">
              <a16:creationId xmlns:a16="http://schemas.microsoft.com/office/drawing/2014/main" id="{A4142D58-C677-EE36-62D2-9FDF63CC485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1" name="Text Box 2">
          <a:extLst>
            <a:ext uri="{FF2B5EF4-FFF2-40B4-BE49-F238E27FC236}">
              <a16:creationId xmlns:a16="http://schemas.microsoft.com/office/drawing/2014/main" id="{DBD37FA7-3AB6-A8CE-CB9D-96E97B02B38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2" name="Text Box 2">
          <a:extLst>
            <a:ext uri="{FF2B5EF4-FFF2-40B4-BE49-F238E27FC236}">
              <a16:creationId xmlns:a16="http://schemas.microsoft.com/office/drawing/2014/main" id="{ADA3297A-A914-B6BD-E5D6-B1681FD80D0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3" name="Text Box 2">
          <a:extLst>
            <a:ext uri="{FF2B5EF4-FFF2-40B4-BE49-F238E27FC236}">
              <a16:creationId xmlns:a16="http://schemas.microsoft.com/office/drawing/2014/main" id="{EFCE2074-A6B0-2069-74F3-D6043AA60B4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4" name="Text Box 2">
          <a:extLst>
            <a:ext uri="{FF2B5EF4-FFF2-40B4-BE49-F238E27FC236}">
              <a16:creationId xmlns:a16="http://schemas.microsoft.com/office/drawing/2014/main" id="{D1F615DB-0FA7-0A64-EEC7-F829E5DFB9D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5" name="Text Box 2">
          <a:extLst>
            <a:ext uri="{FF2B5EF4-FFF2-40B4-BE49-F238E27FC236}">
              <a16:creationId xmlns:a16="http://schemas.microsoft.com/office/drawing/2014/main" id="{D1C16A2E-22FB-5CBD-0C91-DCA9ADEC46F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6" name="Text Box 2">
          <a:extLst>
            <a:ext uri="{FF2B5EF4-FFF2-40B4-BE49-F238E27FC236}">
              <a16:creationId xmlns:a16="http://schemas.microsoft.com/office/drawing/2014/main" id="{D39ABEEA-2175-4690-3E5A-33219334687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7" name="Text Box 2">
          <a:extLst>
            <a:ext uri="{FF2B5EF4-FFF2-40B4-BE49-F238E27FC236}">
              <a16:creationId xmlns:a16="http://schemas.microsoft.com/office/drawing/2014/main" id="{2AEE0B2C-D595-9449-7734-D8C988E9744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8" name="Text Box 2">
          <a:extLst>
            <a:ext uri="{FF2B5EF4-FFF2-40B4-BE49-F238E27FC236}">
              <a16:creationId xmlns:a16="http://schemas.microsoft.com/office/drawing/2014/main" id="{B1509B69-C0B6-68BC-C3DA-EC550F1AE37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09" name="Text Box 2">
          <a:extLst>
            <a:ext uri="{FF2B5EF4-FFF2-40B4-BE49-F238E27FC236}">
              <a16:creationId xmlns:a16="http://schemas.microsoft.com/office/drawing/2014/main" id="{D63F921E-757E-C066-9FD7-55D6E939A80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0" name="Text Box 2">
          <a:extLst>
            <a:ext uri="{FF2B5EF4-FFF2-40B4-BE49-F238E27FC236}">
              <a16:creationId xmlns:a16="http://schemas.microsoft.com/office/drawing/2014/main" id="{E8C55D76-41B5-6978-7EF5-039ACC640DF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1" name="Text Box 2">
          <a:extLst>
            <a:ext uri="{FF2B5EF4-FFF2-40B4-BE49-F238E27FC236}">
              <a16:creationId xmlns:a16="http://schemas.microsoft.com/office/drawing/2014/main" id="{0D4C2040-D609-7F96-AC5B-9BF8C16D1EB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2" name="Text Box 2">
          <a:extLst>
            <a:ext uri="{FF2B5EF4-FFF2-40B4-BE49-F238E27FC236}">
              <a16:creationId xmlns:a16="http://schemas.microsoft.com/office/drawing/2014/main" id="{6B554371-1A80-5DDC-B396-55783B8D36F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3" name="Text Box 2">
          <a:extLst>
            <a:ext uri="{FF2B5EF4-FFF2-40B4-BE49-F238E27FC236}">
              <a16:creationId xmlns:a16="http://schemas.microsoft.com/office/drawing/2014/main" id="{C9EA1D27-7447-480C-0FE3-A706D651E56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4" name="Text Box 2">
          <a:extLst>
            <a:ext uri="{FF2B5EF4-FFF2-40B4-BE49-F238E27FC236}">
              <a16:creationId xmlns:a16="http://schemas.microsoft.com/office/drawing/2014/main" id="{0EB32A94-FBED-DDFC-3423-D3322BE4BBE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5" name="Text Box 2">
          <a:extLst>
            <a:ext uri="{FF2B5EF4-FFF2-40B4-BE49-F238E27FC236}">
              <a16:creationId xmlns:a16="http://schemas.microsoft.com/office/drawing/2014/main" id="{AE66AE7A-37F1-18CD-6260-96228F97427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6" name="Text Box 2">
          <a:extLst>
            <a:ext uri="{FF2B5EF4-FFF2-40B4-BE49-F238E27FC236}">
              <a16:creationId xmlns:a16="http://schemas.microsoft.com/office/drawing/2014/main" id="{9621F676-62D5-4671-DE55-03D88AB1AA4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7" name="Text Box 2">
          <a:extLst>
            <a:ext uri="{FF2B5EF4-FFF2-40B4-BE49-F238E27FC236}">
              <a16:creationId xmlns:a16="http://schemas.microsoft.com/office/drawing/2014/main" id="{8CD1AF9E-7FC4-1AF8-3AD1-3E71F78A813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8" name="Text Box 2">
          <a:extLst>
            <a:ext uri="{FF2B5EF4-FFF2-40B4-BE49-F238E27FC236}">
              <a16:creationId xmlns:a16="http://schemas.microsoft.com/office/drawing/2014/main" id="{DC70E035-6BA1-5ACC-3AF4-E373461CC54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19" name="Text Box 2">
          <a:extLst>
            <a:ext uri="{FF2B5EF4-FFF2-40B4-BE49-F238E27FC236}">
              <a16:creationId xmlns:a16="http://schemas.microsoft.com/office/drawing/2014/main" id="{376FD577-E7F9-0DDE-5654-AE081D48160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0" name="Text Box 2">
          <a:extLst>
            <a:ext uri="{FF2B5EF4-FFF2-40B4-BE49-F238E27FC236}">
              <a16:creationId xmlns:a16="http://schemas.microsoft.com/office/drawing/2014/main" id="{2F77D6D3-0A46-4CF1-1D8F-EE6470680CB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1" name="Text Box 2">
          <a:extLst>
            <a:ext uri="{FF2B5EF4-FFF2-40B4-BE49-F238E27FC236}">
              <a16:creationId xmlns:a16="http://schemas.microsoft.com/office/drawing/2014/main" id="{69DA57CA-7BC0-6180-3C3F-694558986C7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2" name="Text Box 2">
          <a:extLst>
            <a:ext uri="{FF2B5EF4-FFF2-40B4-BE49-F238E27FC236}">
              <a16:creationId xmlns:a16="http://schemas.microsoft.com/office/drawing/2014/main" id="{DE5A8723-4CE6-E3AA-1C28-132F1B5F210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3" name="Text Box 2">
          <a:extLst>
            <a:ext uri="{FF2B5EF4-FFF2-40B4-BE49-F238E27FC236}">
              <a16:creationId xmlns:a16="http://schemas.microsoft.com/office/drawing/2014/main" id="{E96D1801-6A7E-265D-2E08-8FA2AF4A109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4" name="Text Box 2">
          <a:extLst>
            <a:ext uri="{FF2B5EF4-FFF2-40B4-BE49-F238E27FC236}">
              <a16:creationId xmlns:a16="http://schemas.microsoft.com/office/drawing/2014/main" id="{6FED6D48-F4DD-B5F4-6C25-C530463F0EE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5" name="Text Box 2">
          <a:extLst>
            <a:ext uri="{FF2B5EF4-FFF2-40B4-BE49-F238E27FC236}">
              <a16:creationId xmlns:a16="http://schemas.microsoft.com/office/drawing/2014/main" id="{335E8991-3EA7-6BD7-BB51-B98592682E3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6" name="Text Box 2">
          <a:extLst>
            <a:ext uri="{FF2B5EF4-FFF2-40B4-BE49-F238E27FC236}">
              <a16:creationId xmlns:a16="http://schemas.microsoft.com/office/drawing/2014/main" id="{DB4CBFBF-99FA-1233-92D0-7B930B88818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7" name="Text Box 2">
          <a:extLst>
            <a:ext uri="{FF2B5EF4-FFF2-40B4-BE49-F238E27FC236}">
              <a16:creationId xmlns:a16="http://schemas.microsoft.com/office/drawing/2014/main" id="{A412BD7F-39EE-CB2F-266F-FDD2F470EF2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8" name="Text Box 2">
          <a:extLst>
            <a:ext uri="{FF2B5EF4-FFF2-40B4-BE49-F238E27FC236}">
              <a16:creationId xmlns:a16="http://schemas.microsoft.com/office/drawing/2014/main" id="{02FA5621-7218-B33D-FF64-7842A142309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29" name="Text Box 2">
          <a:extLst>
            <a:ext uri="{FF2B5EF4-FFF2-40B4-BE49-F238E27FC236}">
              <a16:creationId xmlns:a16="http://schemas.microsoft.com/office/drawing/2014/main" id="{EAA907E6-811D-D59A-D2AD-A235902BDE4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0" name="Text Box 2">
          <a:extLst>
            <a:ext uri="{FF2B5EF4-FFF2-40B4-BE49-F238E27FC236}">
              <a16:creationId xmlns:a16="http://schemas.microsoft.com/office/drawing/2014/main" id="{4A5357A7-E4E2-B225-7217-8334271B33D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1" name="Text Box 2">
          <a:extLst>
            <a:ext uri="{FF2B5EF4-FFF2-40B4-BE49-F238E27FC236}">
              <a16:creationId xmlns:a16="http://schemas.microsoft.com/office/drawing/2014/main" id="{6F8B4781-183A-E49D-90FB-E04D8E825AA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2" name="Text Box 2">
          <a:extLst>
            <a:ext uri="{FF2B5EF4-FFF2-40B4-BE49-F238E27FC236}">
              <a16:creationId xmlns:a16="http://schemas.microsoft.com/office/drawing/2014/main" id="{6542021E-6399-7458-F753-42BC0A3CB2D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3" name="Text Box 2">
          <a:extLst>
            <a:ext uri="{FF2B5EF4-FFF2-40B4-BE49-F238E27FC236}">
              <a16:creationId xmlns:a16="http://schemas.microsoft.com/office/drawing/2014/main" id="{E92117A1-9427-60F7-6C49-4B5DAA48F45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4" name="Text Box 2">
          <a:extLst>
            <a:ext uri="{FF2B5EF4-FFF2-40B4-BE49-F238E27FC236}">
              <a16:creationId xmlns:a16="http://schemas.microsoft.com/office/drawing/2014/main" id="{5125EF8A-DCCF-EBEA-82B9-B59267A00AC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5" name="Text Box 2">
          <a:extLst>
            <a:ext uri="{FF2B5EF4-FFF2-40B4-BE49-F238E27FC236}">
              <a16:creationId xmlns:a16="http://schemas.microsoft.com/office/drawing/2014/main" id="{D230D082-9134-0F2A-642A-C9D54B37A05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6" name="Text Box 2">
          <a:extLst>
            <a:ext uri="{FF2B5EF4-FFF2-40B4-BE49-F238E27FC236}">
              <a16:creationId xmlns:a16="http://schemas.microsoft.com/office/drawing/2014/main" id="{F0992CCE-B69F-540E-27B3-2CE14A57E53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7" name="Text Box 2">
          <a:extLst>
            <a:ext uri="{FF2B5EF4-FFF2-40B4-BE49-F238E27FC236}">
              <a16:creationId xmlns:a16="http://schemas.microsoft.com/office/drawing/2014/main" id="{E58021A0-3266-55C7-8D47-2204AA0A55A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8" name="Text Box 2">
          <a:extLst>
            <a:ext uri="{FF2B5EF4-FFF2-40B4-BE49-F238E27FC236}">
              <a16:creationId xmlns:a16="http://schemas.microsoft.com/office/drawing/2014/main" id="{87F2D60C-1C61-2AE0-B198-E3976F328AA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39" name="Text Box 2">
          <a:extLst>
            <a:ext uri="{FF2B5EF4-FFF2-40B4-BE49-F238E27FC236}">
              <a16:creationId xmlns:a16="http://schemas.microsoft.com/office/drawing/2014/main" id="{71B292C7-1437-E4CA-544D-AAD223FD9A8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0" name="Text Box 2">
          <a:extLst>
            <a:ext uri="{FF2B5EF4-FFF2-40B4-BE49-F238E27FC236}">
              <a16:creationId xmlns:a16="http://schemas.microsoft.com/office/drawing/2014/main" id="{01039638-6E47-60A3-2E53-B8C8361F95C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1" name="Text Box 2">
          <a:extLst>
            <a:ext uri="{FF2B5EF4-FFF2-40B4-BE49-F238E27FC236}">
              <a16:creationId xmlns:a16="http://schemas.microsoft.com/office/drawing/2014/main" id="{748F61C5-1424-6BFA-1AA5-BBD99527546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2" name="Text Box 2">
          <a:extLst>
            <a:ext uri="{FF2B5EF4-FFF2-40B4-BE49-F238E27FC236}">
              <a16:creationId xmlns:a16="http://schemas.microsoft.com/office/drawing/2014/main" id="{83B69898-C306-5FB6-02CE-CBB7FEC53C5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3" name="Text Box 2">
          <a:extLst>
            <a:ext uri="{FF2B5EF4-FFF2-40B4-BE49-F238E27FC236}">
              <a16:creationId xmlns:a16="http://schemas.microsoft.com/office/drawing/2014/main" id="{B4BD4D6E-A74A-009A-79F0-87E6C9CBA57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4" name="Text Box 2">
          <a:extLst>
            <a:ext uri="{FF2B5EF4-FFF2-40B4-BE49-F238E27FC236}">
              <a16:creationId xmlns:a16="http://schemas.microsoft.com/office/drawing/2014/main" id="{FA1F7401-058A-E6A9-048D-A95B6DFD895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5" name="Text Box 2">
          <a:extLst>
            <a:ext uri="{FF2B5EF4-FFF2-40B4-BE49-F238E27FC236}">
              <a16:creationId xmlns:a16="http://schemas.microsoft.com/office/drawing/2014/main" id="{B39333B4-D9F2-DB2E-87B4-76A66BD3BAB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6" name="Text Box 2">
          <a:extLst>
            <a:ext uri="{FF2B5EF4-FFF2-40B4-BE49-F238E27FC236}">
              <a16:creationId xmlns:a16="http://schemas.microsoft.com/office/drawing/2014/main" id="{0443FA0A-A785-8F78-D834-9186398C5C3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7" name="Text Box 2">
          <a:extLst>
            <a:ext uri="{FF2B5EF4-FFF2-40B4-BE49-F238E27FC236}">
              <a16:creationId xmlns:a16="http://schemas.microsoft.com/office/drawing/2014/main" id="{7E152A32-3030-DAE4-A184-5012BE8FDCB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8" name="Text Box 2">
          <a:extLst>
            <a:ext uri="{FF2B5EF4-FFF2-40B4-BE49-F238E27FC236}">
              <a16:creationId xmlns:a16="http://schemas.microsoft.com/office/drawing/2014/main" id="{EF6F4641-110B-EAAF-7564-C00FE02DAFF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49" name="Text Box 2">
          <a:extLst>
            <a:ext uri="{FF2B5EF4-FFF2-40B4-BE49-F238E27FC236}">
              <a16:creationId xmlns:a16="http://schemas.microsoft.com/office/drawing/2014/main" id="{EAD8B7C2-B37F-D690-621F-58971D43D00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0" name="Text Box 2">
          <a:extLst>
            <a:ext uri="{FF2B5EF4-FFF2-40B4-BE49-F238E27FC236}">
              <a16:creationId xmlns:a16="http://schemas.microsoft.com/office/drawing/2014/main" id="{24D48B05-D27E-79D4-47C3-2B5AC239CE6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1" name="Text Box 2">
          <a:extLst>
            <a:ext uri="{FF2B5EF4-FFF2-40B4-BE49-F238E27FC236}">
              <a16:creationId xmlns:a16="http://schemas.microsoft.com/office/drawing/2014/main" id="{C5F87EC5-9985-1A5D-63B2-9448590880A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2" name="Text Box 2">
          <a:extLst>
            <a:ext uri="{FF2B5EF4-FFF2-40B4-BE49-F238E27FC236}">
              <a16:creationId xmlns:a16="http://schemas.microsoft.com/office/drawing/2014/main" id="{7E963421-977E-2912-D250-D6C553DDA83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3" name="Text Box 2">
          <a:extLst>
            <a:ext uri="{FF2B5EF4-FFF2-40B4-BE49-F238E27FC236}">
              <a16:creationId xmlns:a16="http://schemas.microsoft.com/office/drawing/2014/main" id="{AB2D8006-097C-14A3-69C5-A2288E7A24E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4" name="Text Box 2">
          <a:extLst>
            <a:ext uri="{FF2B5EF4-FFF2-40B4-BE49-F238E27FC236}">
              <a16:creationId xmlns:a16="http://schemas.microsoft.com/office/drawing/2014/main" id="{A9E5E830-1253-4C53-0800-804949E9E2F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5" name="Text Box 2">
          <a:extLst>
            <a:ext uri="{FF2B5EF4-FFF2-40B4-BE49-F238E27FC236}">
              <a16:creationId xmlns:a16="http://schemas.microsoft.com/office/drawing/2014/main" id="{D5B1A282-1B0F-13D7-C6DC-F60D4179A9F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6" name="Text Box 2">
          <a:extLst>
            <a:ext uri="{FF2B5EF4-FFF2-40B4-BE49-F238E27FC236}">
              <a16:creationId xmlns:a16="http://schemas.microsoft.com/office/drawing/2014/main" id="{043C5C78-0DD0-F4FB-6C51-4215090CD0A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7" name="Text Box 2">
          <a:extLst>
            <a:ext uri="{FF2B5EF4-FFF2-40B4-BE49-F238E27FC236}">
              <a16:creationId xmlns:a16="http://schemas.microsoft.com/office/drawing/2014/main" id="{6F0351B6-EF47-4E2E-7B73-B23D6EF5438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8" name="Text Box 2">
          <a:extLst>
            <a:ext uri="{FF2B5EF4-FFF2-40B4-BE49-F238E27FC236}">
              <a16:creationId xmlns:a16="http://schemas.microsoft.com/office/drawing/2014/main" id="{B2BBBDBF-EE60-327C-F898-CE8EEE386511}"/>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59" name="Text Box 2">
          <a:extLst>
            <a:ext uri="{FF2B5EF4-FFF2-40B4-BE49-F238E27FC236}">
              <a16:creationId xmlns:a16="http://schemas.microsoft.com/office/drawing/2014/main" id="{58010785-0BB1-DFD9-C2D7-A3D2DDB953E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0" name="Text Box 2">
          <a:extLst>
            <a:ext uri="{FF2B5EF4-FFF2-40B4-BE49-F238E27FC236}">
              <a16:creationId xmlns:a16="http://schemas.microsoft.com/office/drawing/2014/main" id="{B43FE204-1026-B09C-809E-FDE77D60DFB4}"/>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1" name="Text Box 2">
          <a:extLst>
            <a:ext uri="{FF2B5EF4-FFF2-40B4-BE49-F238E27FC236}">
              <a16:creationId xmlns:a16="http://schemas.microsoft.com/office/drawing/2014/main" id="{B879BDAD-E275-18FE-313C-E85BC4EB600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2" name="Text Box 2">
          <a:extLst>
            <a:ext uri="{FF2B5EF4-FFF2-40B4-BE49-F238E27FC236}">
              <a16:creationId xmlns:a16="http://schemas.microsoft.com/office/drawing/2014/main" id="{D1137C30-C0B1-F400-20A7-5C2F3AE5494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3" name="Text Box 2">
          <a:extLst>
            <a:ext uri="{FF2B5EF4-FFF2-40B4-BE49-F238E27FC236}">
              <a16:creationId xmlns:a16="http://schemas.microsoft.com/office/drawing/2014/main" id="{B3CE0B1A-F191-5BD3-0051-9A77037F184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4" name="Text Box 2">
          <a:extLst>
            <a:ext uri="{FF2B5EF4-FFF2-40B4-BE49-F238E27FC236}">
              <a16:creationId xmlns:a16="http://schemas.microsoft.com/office/drawing/2014/main" id="{E480BD00-6EA3-5C51-4CB1-6B6055BEA84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5" name="Text Box 2">
          <a:extLst>
            <a:ext uri="{FF2B5EF4-FFF2-40B4-BE49-F238E27FC236}">
              <a16:creationId xmlns:a16="http://schemas.microsoft.com/office/drawing/2014/main" id="{8E6DEE31-775E-54FC-C983-2FDD6D303FF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6" name="Text Box 2">
          <a:extLst>
            <a:ext uri="{FF2B5EF4-FFF2-40B4-BE49-F238E27FC236}">
              <a16:creationId xmlns:a16="http://schemas.microsoft.com/office/drawing/2014/main" id="{9B97B204-760B-2A12-736E-36BC4B84F44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7" name="Text Box 2">
          <a:extLst>
            <a:ext uri="{FF2B5EF4-FFF2-40B4-BE49-F238E27FC236}">
              <a16:creationId xmlns:a16="http://schemas.microsoft.com/office/drawing/2014/main" id="{630A12EF-75A7-DBB9-546D-DFE686CC459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8" name="Text Box 2">
          <a:extLst>
            <a:ext uri="{FF2B5EF4-FFF2-40B4-BE49-F238E27FC236}">
              <a16:creationId xmlns:a16="http://schemas.microsoft.com/office/drawing/2014/main" id="{D80050FC-2AA0-6BA1-DDA6-5FF690C9AA80}"/>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69" name="Text Box 2">
          <a:extLst>
            <a:ext uri="{FF2B5EF4-FFF2-40B4-BE49-F238E27FC236}">
              <a16:creationId xmlns:a16="http://schemas.microsoft.com/office/drawing/2014/main" id="{04E84B17-5B04-E67B-F371-DB0CFE550EE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0" name="Text Box 2">
          <a:extLst>
            <a:ext uri="{FF2B5EF4-FFF2-40B4-BE49-F238E27FC236}">
              <a16:creationId xmlns:a16="http://schemas.microsoft.com/office/drawing/2014/main" id="{437D9C0B-7EAF-E26C-F0CE-750AF6002B1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1" name="Text Box 2">
          <a:extLst>
            <a:ext uri="{FF2B5EF4-FFF2-40B4-BE49-F238E27FC236}">
              <a16:creationId xmlns:a16="http://schemas.microsoft.com/office/drawing/2014/main" id="{56EE7F8F-47FA-EEE4-A6C6-E5427074C9D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2" name="Text Box 2">
          <a:extLst>
            <a:ext uri="{FF2B5EF4-FFF2-40B4-BE49-F238E27FC236}">
              <a16:creationId xmlns:a16="http://schemas.microsoft.com/office/drawing/2014/main" id="{02928089-956B-88FF-4C1E-3ED90D238CA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3" name="Text Box 2">
          <a:extLst>
            <a:ext uri="{FF2B5EF4-FFF2-40B4-BE49-F238E27FC236}">
              <a16:creationId xmlns:a16="http://schemas.microsoft.com/office/drawing/2014/main" id="{E68EEDDA-B945-CB45-598B-65FC13F67DB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4" name="Text Box 2">
          <a:extLst>
            <a:ext uri="{FF2B5EF4-FFF2-40B4-BE49-F238E27FC236}">
              <a16:creationId xmlns:a16="http://schemas.microsoft.com/office/drawing/2014/main" id="{7231AB48-B199-AAE0-75A4-E3386DFCAD8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5" name="Text Box 2">
          <a:extLst>
            <a:ext uri="{FF2B5EF4-FFF2-40B4-BE49-F238E27FC236}">
              <a16:creationId xmlns:a16="http://schemas.microsoft.com/office/drawing/2014/main" id="{0EBFED8F-829D-610F-A189-8A51588D727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6" name="Text Box 2">
          <a:extLst>
            <a:ext uri="{FF2B5EF4-FFF2-40B4-BE49-F238E27FC236}">
              <a16:creationId xmlns:a16="http://schemas.microsoft.com/office/drawing/2014/main" id="{586575ED-3C4A-9AFA-B001-10C3A14340F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7" name="Text Box 2">
          <a:extLst>
            <a:ext uri="{FF2B5EF4-FFF2-40B4-BE49-F238E27FC236}">
              <a16:creationId xmlns:a16="http://schemas.microsoft.com/office/drawing/2014/main" id="{CE2AFB7D-D5E0-0543-0613-298166CE896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8" name="Text Box 2">
          <a:extLst>
            <a:ext uri="{FF2B5EF4-FFF2-40B4-BE49-F238E27FC236}">
              <a16:creationId xmlns:a16="http://schemas.microsoft.com/office/drawing/2014/main" id="{DE4ECA8C-5D35-FD9C-AC36-AD67B0EFA32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79" name="Text Box 2">
          <a:extLst>
            <a:ext uri="{FF2B5EF4-FFF2-40B4-BE49-F238E27FC236}">
              <a16:creationId xmlns:a16="http://schemas.microsoft.com/office/drawing/2014/main" id="{E9A6D8A9-E1B9-EAB8-A5D7-2548D8B380C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0" name="Text Box 2">
          <a:extLst>
            <a:ext uri="{FF2B5EF4-FFF2-40B4-BE49-F238E27FC236}">
              <a16:creationId xmlns:a16="http://schemas.microsoft.com/office/drawing/2014/main" id="{B1CF6888-7718-4AF6-B968-21310E4CA80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1" name="Text Box 2">
          <a:extLst>
            <a:ext uri="{FF2B5EF4-FFF2-40B4-BE49-F238E27FC236}">
              <a16:creationId xmlns:a16="http://schemas.microsoft.com/office/drawing/2014/main" id="{127E5A33-B60D-E4E6-7C22-610AAB27929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2" name="Text Box 2">
          <a:extLst>
            <a:ext uri="{FF2B5EF4-FFF2-40B4-BE49-F238E27FC236}">
              <a16:creationId xmlns:a16="http://schemas.microsoft.com/office/drawing/2014/main" id="{8920D37F-E649-AF45-4F41-4B374E63A9B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3" name="Text Box 2">
          <a:extLst>
            <a:ext uri="{FF2B5EF4-FFF2-40B4-BE49-F238E27FC236}">
              <a16:creationId xmlns:a16="http://schemas.microsoft.com/office/drawing/2014/main" id="{2EFAB40D-769F-3C8C-A2A1-DEE8C16BED3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4" name="Text Box 2">
          <a:extLst>
            <a:ext uri="{FF2B5EF4-FFF2-40B4-BE49-F238E27FC236}">
              <a16:creationId xmlns:a16="http://schemas.microsoft.com/office/drawing/2014/main" id="{CFA2F3EC-8A20-FDDD-A59E-7140BAA4F31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5" name="Text Box 2">
          <a:extLst>
            <a:ext uri="{FF2B5EF4-FFF2-40B4-BE49-F238E27FC236}">
              <a16:creationId xmlns:a16="http://schemas.microsoft.com/office/drawing/2014/main" id="{CE249BC8-001D-D083-F868-3337060F289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6" name="Text Box 2">
          <a:extLst>
            <a:ext uri="{FF2B5EF4-FFF2-40B4-BE49-F238E27FC236}">
              <a16:creationId xmlns:a16="http://schemas.microsoft.com/office/drawing/2014/main" id="{79E99C50-CB98-6E4C-997B-FD64430402B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7" name="Text Box 2">
          <a:extLst>
            <a:ext uri="{FF2B5EF4-FFF2-40B4-BE49-F238E27FC236}">
              <a16:creationId xmlns:a16="http://schemas.microsoft.com/office/drawing/2014/main" id="{7D211120-3DAD-D586-510E-6891D541BD4F}"/>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8" name="Text Box 2">
          <a:extLst>
            <a:ext uri="{FF2B5EF4-FFF2-40B4-BE49-F238E27FC236}">
              <a16:creationId xmlns:a16="http://schemas.microsoft.com/office/drawing/2014/main" id="{774A4D7C-9544-7926-A2C8-8AF1212925A6}"/>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89" name="Text Box 2">
          <a:extLst>
            <a:ext uri="{FF2B5EF4-FFF2-40B4-BE49-F238E27FC236}">
              <a16:creationId xmlns:a16="http://schemas.microsoft.com/office/drawing/2014/main" id="{8E8FC8DA-3DC8-F621-81AB-48D549ED273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0" name="Text Box 2">
          <a:extLst>
            <a:ext uri="{FF2B5EF4-FFF2-40B4-BE49-F238E27FC236}">
              <a16:creationId xmlns:a16="http://schemas.microsoft.com/office/drawing/2014/main" id="{8D637600-1C7D-B941-8035-1FEBA560798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1" name="Text Box 2">
          <a:extLst>
            <a:ext uri="{FF2B5EF4-FFF2-40B4-BE49-F238E27FC236}">
              <a16:creationId xmlns:a16="http://schemas.microsoft.com/office/drawing/2014/main" id="{205DAC44-54F1-F2E0-4315-EB3BF066755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2" name="Text Box 2">
          <a:extLst>
            <a:ext uri="{FF2B5EF4-FFF2-40B4-BE49-F238E27FC236}">
              <a16:creationId xmlns:a16="http://schemas.microsoft.com/office/drawing/2014/main" id="{84DDC057-C056-4850-ADB9-D71734BC5A1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3" name="Text Box 2">
          <a:extLst>
            <a:ext uri="{FF2B5EF4-FFF2-40B4-BE49-F238E27FC236}">
              <a16:creationId xmlns:a16="http://schemas.microsoft.com/office/drawing/2014/main" id="{81A428CD-CD7C-1097-674C-9EE1A184A77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4" name="Text Box 2">
          <a:extLst>
            <a:ext uri="{FF2B5EF4-FFF2-40B4-BE49-F238E27FC236}">
              <a16:creationId xmlns:a16="http://schemas.microsoft.com/office/drawing/2014/main" id="{A13BDB2B-EB82-1D8C-3B9E-F0F028275C2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5" name="Text Box 2">
          <a:extLst>
            <a:ext uri="{FF2B5EF4-FFF2-40B4-BE49-F238E27FC236}">
              <a16:creationId xmlns:a16="http://schemas.microsoft.com/office/drawing/2014/main" id="{902B310D-6836-2602-A802-E9674B3366D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6" name="Text Box 2">
          <a:extLst>
            <a:ext uri="{FF2B5EF4-FFF2-40B4-BE49-F238E27FC236}">
              <a16:creationId xmlns:a16="http://schemas.microsoft.com/office/drawing/2014/main" id="{8CC12BCE-D4D6-135F-7A53-CA82357BA7D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7" name="Text Box 2">
          <a:extLst>
            <a:ext uri="{FF2B5EF4-FFF2-40B4-BE49-F238E27FC236}">
              <a16:creationId xmlns:a16="http://schemas.microsoft.com/office/drawing/2014/main" id="{472F446A-3F4D-DAD4-F7C1-74DD4B0A175C}"/>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8" name="Text Box 2">
          <a:extLst>
            <a:ext uri="{FF2B5EF4-FFF2-40B4-BE49-F238E27FC236}">
              <a16:creationId xmlns:a16="http://schemas.microsoft.com/office/drawing/2014/main" id="{534A4786-A0A4-B91B-730E-A9DCE2D7C9E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199" name="Text Box 2">
          <a:extLst>
            <a:ext uri="{FF2B5EF4-FFF2-40B4-BE49-F238E27FC236}">
              <a16:creationId xmlns:a16="http://schemas.microsoft.com/office/drawing/2014/main" id="{7D4176F0-6E1E-5CCF-F715-14207B37CE9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0" name="Text Box 2">
          <a:extLst>
            <a:ext uri="{FF2B5EF4-FFF2-40B4-BE49-F238E27FC236}">
              <a16:creationId xmlns:a16="http://schemas.microsoft.com/office/drawing/2014/main" id="{4C7F65A9-7020-1665-086F-17672972F19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1" name="Text Box 2">
          <a:extLst>
            <a:ext uri="{FF2B5EF4-FFF2-40B4-BE49-F238E27FC236}">
              <a16:creationId xmlns:a16="http://schemas.microsoft.com/office/drawing/2014/main" id="{7D87813E-923E-DC5D-97D3-C9B1A6603B8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2" name="Text Box 2">
          <a:extLst>
            <a:ext uri="{FF2B5EF4-FFF2-40B4-BE49-F238E27FC236}">
              <a16:creationId xmlns:a16="http://schemas.microsoft.com/office/drawing/2014/main" id="{BD2A34A2-965A-D203-6F4B-14C741286CB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3" name="Text Box 2">
          <a:extLst>
            <a:ext uri="{FF2B5EF4-FFF2-40B4-BE49-F238E27FC236}">
              <a16:creationId xmlns:a16="http://schemas.microsoft.com/office/drawing/2014/main" id="{0C0DB79D-A5DC-67F3-F768-24B55432297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4" name="Text Box 2">
          <a:extLst>
            <a:ext uri="{FF2B5EF4-FFF2-40B4-BE49-F238E27FC236}">
              <a16:creationId xmlns:a16="http://schemas.microsoft.com/office/drawing/2014/main" id="{9544CC36-A4BF-8492-7DDC-740421806459}"/>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5" name="Text Box 2">
          <a:extLst>
            <a:ext uri="{FF2B5EF4-FFF2-40B4-BE49-F238E27FC236}">
              <a16:creationId xmlns:a16="http://schemas.microsoft.com/office/drawing/2014/main" id="{BA776C05-4852-D7BF-FD80-E0551F9840B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6" name="Text Box 2">
          <a:extLst>
            <a:ext uri="{FF2B5EF4-FFF2-40B4-BE49-F238E27FC236}">
              <a16:creationId xmlns:a16="http://schemas.microsoft.com/office/drawing/2014/main" id="{EC0C0AD4-346E-2715-21A3-1CA8D3AFC67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7" name="Text Box 2">
          <a:extLst>
            <a:ext uri="{FF2B5EF4-FFF2-40B4-BE49-F238E27FC236}">
              <a16:creationId xmlns:a16="http://schemas.microsoft.com/office/drawing/2014/main" id="{74290D3A-2C1A-8309-2D52-CD186EE1FB5D}"/>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8" name="Text Box 2">
          <a:extLst>
            <a:ext uri="{FF2B5EF4-FFF2-40B4-BE49-F238E27FC236}">
              <a16:creationId xmlns:a16="http://schemas.microsoft.com/office/drawing/2014/main" id="{89BD1B22-2CED-1F91-1B7E-BF30336785A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09" name="Text Box 2">
          <a:extLst>
            <a:ext uri="{FF2B5EF4-FFF2-40B4-BE49-F238E27FC236}">
              <a16:creationId xmlns:a16="http://schemas.microsoft.com/office/drawing/2014/main" id="{9D535197-2228-E748-B5C0-F1D3875878F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0" name="Text Box 2">
          <a:extLst>
            <a:ext uri="{FF2B5EF4-FFF2-40B4-BE49-F238E27FC236}">
              <a16:creationId xmlns:a16="http://schemas.microsoft.com/office/drawing/2014/main" id="{C9998E04-1CD2-8360-C29C-4BF02D08BDD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1" name="Text Box 2">
          <a:extLst>
            <a:ext uri="{FF2B5EF4-FFF2-40B4-BE49-F238E27FC236}">
              <a16:creationId xmlns:a16="http://schemas.microsoft.com/office/drawing/2014/main" id="{930EDC84-6872-6A64-7686-94BA74E08AD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2" name="Text Box 2">
          <a:extLst>
            <a:ext uri="{FF2B5EF4-FFF2-40B4-BE49-F238E27FC236}">
              <a16:creationId xmlns:a16="http://schemas.microsoft.com/office/drawing/2014/main" id="{9FD3D3CB-429F-B0B0-06C1-7C47684DAD2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3" name="Text Box 2">
          <a:extLst>
            <a:ext uri="{FF2B5EF4-FFF2-40B4-BE49-F238E27FC236}">
              <a16:creationId xmlns:a16="http://schemas.microsoft.com/office/drawing/2014/main" id="{6AA8C24F-BF7A-D97F-12D3-B24408D875A3}"/>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4" name="Text Box 2">
          <a:extLst>
            <a:ext uri="{FF2B5EF4-FFF2-40B4-BE49-F238E27FC236}">
              <a16:creationId xmlns:a16="http://schemas.microsoft.com/office/drawing/2014/main" id="{84DB8445-834D-BBEB-C6A8-A85A5BA4B21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5" name="Text Box 2">
          <a:extLst>
            <a:ext uri="{FF2B5EF4-FFF2-40B4-BE49-F238E27FC236}">
              <a16:creationId xmlns:a16="http://schemas.microsoft.com/office/drawing/2014/main" id="{38434F02-5633-1253-931F-8B47009307DA}"/>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6" name="Text Box 2">
          <a:extLst>
            <a:ext uri="{FF2B5EF4-FFF2-40B4-BE49-F238E27FC236}">
              <a16:creationId xmlns:a16="http://schemas.microsoft.com/office/drawing/2014/main" id="{BAF0FABD-910A-E5CE-E282-335A6A9E7AD8}"/>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7" name="Text Box 2">
          <a:extLst>
            <a:ext uri="{FF2B5EF4-FFF2-40B4-BE49-F238E27FC236}">
              <a16:creationId xmlns:a16="http://schemas.microsoft.com/office/drawing/2014/main" id="{5DD9D51C-8FF9-7F42-C4B0-E1FDFA7A882B}"/>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8" name="Text Box 2">
          <a:extLst>
            <a:ext uri="{FF2B5EF4-FFF2-40B4-BE49-F238E27FC236}">
              <a16:creationId xmlns:a16="http://schemas.microsoft.com/office/drawing/2014/main" id="{F3EB4638-B739-7ABC-698C-D3A00129C05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19" name="Text Box 2">
          <a:extLst>
            <a:ext uri="{FF2B5EF4-FFF2-40B4-BE49-F238E27FC236}">
              <a16:creationId xmlns:a16="http://schemas.microsoft.com/office/drawing/2014/main" id="{51A2F79E-E8EF-9965-AAB2-6BA96462371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20" name="Text Box 2">
          <a:extLst>
            <a:ext uri="{FF2B5EF4-FFF2-40B4-BE49-F238E27FC236}">
              <a16:creationId xmlns:a16="http://schemas.microsoft.com/office/drawing/2014/main" id="{DC3080A1-300A-F1C9-91EB-D68AC627BA52}"/>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21" name="Text Box 2">
          <a:extLst>
            <a:ext uri="{FF2B5EF4-FFF2-40B4-BE49-F238E27FC236}">
              <a16:creationId xmlns:a16="http://schemas.microsoft.com/office/drawing/2014/main" id="{B1F27AAC-1A4B-3123-9F99-B0BF36EC11E7}"/>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22" name="Text Box 2">
          <a:extLst>
            <a:ext uri="{FF2B5EF4-FFF2-40B4-BE49-F238E27FC236}">
              <a16:creationId xmlns:a16="http://schemas.microsoft.com/office/drawing/2014/main" id="{779D0309-CC9D-4BCD-F4AF-FC2B3071930E}"/>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23" name="Text Box 2">
          <a:extLst>
            <a:ext uri="{FF2B5EF4-FFF2-40B4-BE49-F238E27FC236}">
              <a16:creationId xmlns:a16="http://schemas.microsoft.com/office/drawing/2014/main" id="{E9644743-48DB-C072-233D-D375E617DEF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22</xdr:row>
      <xdr:rowOff>0</xdr:rowOff>
    </xdr:from>
    <xdr:to>
      <xdr:col>2</xdr:col>
      <xdr:colOff>876300</xdr:colOff>
      <xdr:row>23</xdr:row>
      <xdr:rowOff>9525</xdr:rowOff>
    </xdr:to>
    <xdr:sp macro="" textlink="">
      <xdr:nvSpPr>
        <xdr:cNvPr id="1399224" name="Text Box 2">
          <a:extLst>
            <a:ext uri="{FF2B5EF4-FFF2-40B4-BE49-F238E27FC236}">
              <a16:creationId xmlns:a16="http://schemas.microsoft.com/office/drawing/2014/main" id="{4CD90634-46D4-E3DF-BA73-D64931113135}"/>
            </a:ext>
          </a:extLst>
        </xdr:cNvPr>
        <xdr:cNvSpPr txBox="1">
          <a:spLocks noChangeArrowheads="1"/>
        </xdr:cNvSpPr>
      </xdr:nvSpPr>
      <xdr:spPr bwMode="auto">
        <a:xfrm>
          <a:off x="2133600" y="5505450"/>
          <a:ext cx="0"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25" name="Text Box 2">
          <a:extLst>
            <a:ext uri="{FF2B5EF4-FFF2-40B4-BE49-F238E27FC236}">
              <a16:creationId xmlns:a16="http://schemas.microsoft.com/office/drawing/2014/main" id="{72BF5C8A-2BAE-36B2-7806-AC2ADD099EA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26" name="Text Box 2">
          <a:extLst>
            <a:ext uri="{FF2B5EF4-FFF2-40B4-BE49-F238E27FC236}">
              <a16:creationId xmlns:a16="http://schemas.microsoft.com/office/drawing/2014/main" id="{C54619FF-EB3D-44C5-E102-E83F656598C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27" name="Text Box 2">
          <a:extLst>
            <a:ext uri="{FF2B5EF4-FFF2-40B4-BE49-F238E27FC236}">
              <a16:creationId xmlns:a16="http://schemas.microsoft.com/office/drawing/2014/main" id="{22FC9CFD-CA44-17F1-75E8-07337553F53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28" name="Text Box 2">
          <a:extLst>
            <a:ext uri="{FF2B5EF4-FFF2-40B4-BE49-F238E27FC236}">
              <a16:creationId xmlns:a16="http://schemas.microsoft.com/office/drawing/2014/main" id="{0B31D62D-D0BB-EDF6-B089-CEE56C6570A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29" name="Text Box 2">
          <a:extLst>
            <a:ext uri="{FF2B5EF4-FFF2-40B4-BE49-F238E27FC236}">
              <a16:creationId xmlns:a16="http://schemas.microsoft.com/office/drawing/2014/main" id="{5ABAE83B-0B34-4BB6-6527-0F1167332AA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0" name="Text Box 2">
          <a:extLst>
            <a:ext uri="{FF2B5EF4-FFF2-40B4-BE49-F238E27FC236}">
              <a16:creationId xmlns:a16="http://schemas.microsoft.com/office/drawing/2014/main" id="{45E19785-95C2-D611-0859-53544F6FD17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1" name="Text Box 2">
          <a:extLst>
            <a:ext uri="{FF2B5EF4-FFF2-40B4-BE49-F238E27FC236}">
              <a16:creationId xmlns:a16="http://schemas.microsoft.com/office/drawing/2014/main" id="{F710A8E8-3B1C-35E9-DD26-209B6D94F9B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2" name="Text Box 2">
          <a:extLst>
            <a:ext uri="{FF2B5EF4-FFF2-40B4-BE49-F238E27FC236}">
              <a16:creationId xmlns:a16="http://schemas.microsoft.com/office/drawing/2014/main" id="{B3AC7FD0-F810-31D0-4475-4F24F64BAF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3" name="Text Box 2">
          <a:extLst>
            <a:ext uri="{FF2B5EF4-FFF2-40B4-BE49-F238E27FC236}">
              <a16:creationId xmlns:a16="http://schemas.microsoft.com/office/drawing/2014/main" id="{049886B7-4A4D-1FE0-6941-99A80066D18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4" name="Text Box 2">
          <a:extLst>
            <a:ext uri="{FF2B5EF4-FFF2-40B4-BE49-F238E27FC236}">
              <a16:creationId xmlns:a16="http://schemas.microsoft.com/office/drawing/2014/main" id="{8AA3C107-130E-225E-09C5-84B87DF9B9F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5" name="Text Box 2">
          <a:extLst>
            <a:ext uri="{FF2B5EF4-FFF2-40B4-BE49-F238E27FC236}">
              <a16:creationId xmlns:a16="http://schemas.microsoft.com/office/drawing/2014/main" id="{6CB6AFA5-5BB4-AB35-F9CB-A6F719C77C3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6" name="Text Box 2">
          <a:extLst>
            <a:ext uri="{FF2B5EF4-FFF2-40B4-BE49-F238E27FC236}">
              <a16:creationId xmlns:a16="http://schemas.microsoft.com/office/drawing/2014/main" id="{72D47753-C52D-564C-0211-C3AA42C4160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7" name="Text Box 2">
          <a:extLst>
            <a:ext uri="{FF2B5EF4-FFF2-40B4-BE49-F238E27FC236}">
              <a16:creationId xmlns:a16="http://schemas.microsoft.com/office/drawing/2014/main" id="{699624F6-3383-EE95-55DB-D3289627ACE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8" name="Text Box 2">
          <a:extLst>
            <a:ext uri="{FF2B5EF4-FFF2-40B4-BE49-F238E27FC236}">
              <a16:creationId xmlns:a16="http://schemas.microsoft.com/office/drawing/2014/main" id="{0E1EFBFE-9801-7A4E-6169-7A01C14869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39" name="Text Box 2">
          <a:extLst>
            <a:ext uri="{FF2B5EF4-FFF2-40B4-BE49-F238E27FC236}">
              <a16:creationId xmlns:a16="http://schemas.microsoft.com/office/drawing/2014/main" id="{C580E7CA-0077-C293-9376-B448C93367D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0" name="Text Box 2">
          <a:extLst>
            <a:ext uri="{FF2B5EF4-FFF2-40B4-BE49-F238E27FC236}">
              <a16:creationId xmlns:a16="http://schemas.microsoft.com/office/drawing/2014/main" id="{E3709652-4C76-684D-B113-D4A6B5D97D1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1" name="Text Box 2">
          <a:extLst>
            <a:ext uri="{FF2B5EF4-FFF2-40B4-BE49-F238E27FC236}">
              <a16:creationId xmlns:a16="http://schemas.microsoft.com/office/drawing/2014/main" id="{4D423742-2C0E-A869-CEB7-BBE9F784F78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2" name="Text Box 2">
          <a:extLst>
            <a:ext uri="{FF2B5EF4-FFF2-40B4-BE49-F238E27FC236}">
              <a16:creationId xmlns:a16="http://schemas.microsoft.com/office/drawing/2014/main" id="{05608E05-7DBB-7CCB-80D9-84B69A811DD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3" name="Text Box 2">
          <a:extLst>
            <a:ext uri="{FF2B5EF4-FFF2-40B4-BE49-F238E27FC236}">
              <a16:creationId xmlns:a16="http://schemas.microsoft.com/office/drawing/2014/main" id="{13B23E49-1EB5-1706-E922-68BA7F038D0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4" name="Text Box 2">
          <a:extLst>
            <a:ext uri="{FF2B5EF4-FFF2-40B4-BE49-F238E27FC236}">
              <a16:creationId xmlns:a16="http://schemas.microsoft.com/office/drawing/2014/main" id="{08567CF2-6D6E-A6A2-6151-93BEB03164E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5" name="Text Box 2">
          <a:extLst>
            <a:ext uri="{FF2B5EF4-FFF2-40B4-BE49-F238E27FC236}">
              <a16:creationId xmlns:a16="http://schemas.microsoft.com/office/drawing/2014/main" id="{C08833D6-123A-9625-1992-9D70067A89B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6" name="Text Box 2">
          <a:extLst>
            <a:ext uri="{FF2B5EF4-FFF2-40B4-BE49-F238E27FC236}">
              <a16:creationId xmlns:a16="http://schemas.microsoft.com/office/drawing/2014/main" id="{4970C539-D1FB-F205-C73E-BDA830D4256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7" name="Text Box 2">
          <a:extLst>
            <a:ext uri="{FF2B5EF4-FFF2-40B4-BE49-F238E27FC236}">
              <a16:creationId xmlns:a16="http://schemas.microsoft.com/office/drawing/2014/main" id="{4B3B130A-FE93-BE51-EA6B-50CDDD2F1DA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8" name="Text Box 2">
          <a:extLst>
            <a:ext uri="{FF2B5EF4-FFF2-40B4-BE49-F238E27FC236}">
              <a16:creationId xmlns:a16="http://schemas.microsoft.com/office/drawing/2014/main" id="{5A48D22C-2BC6-22E3-1223-6F13DB32CE0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49" name="Text Box 2">
          <a:extLst>
            <a:ext uri="{FF2B5EF4-FFF2-40B4-BE49-F238E27FC236}">
              <a16:creationId xmlns:a16="http://schemas.microsoft.com/office/drawing/2014/main" id="{6E5D5D1D-631D-6116-1C82-55419562643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0" name="Text Box 2">
          <a:extLst>
            <a:ext uri="{FF2B5EF4-FFF2-40B4-BE49-F238E27FC236}">
              <a16:creationId xmlns:a16="http://schemas.microsoft.com/office/drawing/2014/main" id="{9108E5CD-D38C-D9C8-1739-97A7515A062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1" name="Text Box 2">
          <a:extLst>
            <a:ext uri="{FF2B5EF4-FFF2-40B4-BE49-F238E27FC236}">
              <a16:creationId xmlns:a16="http://schemas.microsoft.com/office/drawing/2014/main" id="{77E48CFD-1938-A005-5C28-5115CE276B0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2" name="Text Box 2">
          <a:extLst>
            <a:ext uri="{FF2B5EF4-FFF2-40B4-BE49-F238E27FC236}">
              <a16:creationId xmlns:a16="http://schemas.microsoft.com/office/drawing/2014/main" id="{0E8A8E40-A8E9-672C-F036-4800D907C7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3" name="Text Box 2">
          <a:extLst>
            <a:ext uri="{FF2B5EF4-FFF2-40B4-BE49-F238E27FC236}">
              <a16:creationId xmlns:a16="http://schemas.microsoft.com/office/drawing/2014/main" id="{ABEA5E27-831E-7EED-1D53-5807A3B3B06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4" name="Text Box 2">
          <a:extLst>
            <a:ext uri="{FF2B5EF4-FFF2-40B4-BE49-F238E27FC236}">
              <a16:creationId xmlns:a16="http://schemas.microsoft.com/office/drawing/2014/main" id="{FA7DCB09-5FC4-2BEE-798D-EF624012E1E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5" name="Text Box 2">
          <a:extLst>
            <a:ext uri="{FF2B5EF4-FFF2-40B4-BE49-F238E27FC236}">
              <a16:creationId xmlns:a16="http://schemas.microsoft.com/office/drawing/2014/main" id="{63BD5804-42C1-6C3E-8874-FA4D446EB90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6" name="Text Box 2">
          <a:extLst>
            <a:ext uri="{FF2B5EF4-FFF2-40B4-BE49-F238E27FC236}">
              <a16:creationId xmlns:a16="http://schemas.microsoft.com/office/drawing/2014/main" id="{D7912DE1-224E-791F-A2A3-5F530BC0102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7" name="Text Box 2">
          <a:extLst>
            <a:ext uri="{FF2B5EF4-FFF2-40B4-BE49-F238E27FC236}">
              <a16:creationId xmlns:a16="http://schemas.microsoft.com/office/drawing/2014/main" id="{65FB99E1-324E-AEEB-7BE5-BC3A84A6CDB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8" name="Text Box 2">
          <a:extLst>
            <a:ext uri="{FF2B5EF4-FFF2-40B4-BE49-F238E27FC236}">
              <a16:creationId xmlns:a16="http://schemas.microsoft.com/office/drawing/2014/main" id="{49D48AFD-DC0C-F8BA-CF47-59D88331F3D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59" name="Text Box 2">
          <a:extLst>
            <a:ext uri="{FF2B5EF4-FFF2-40B4-BE49-F238E27FC236}">
              <a16:creationId xmlns:a16="http://schemas.microsoft.com/office/drawing/2014/main" id="{31B870E8-B241-DCD1-4059-71FE16D9893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0" name="Text Box 2">
          <a:extLst>
            <a:ext uri="{FF2B5EF4-FFF2-40B4-BE49-F238E27FC236}">
              <a16:creationId xmlns:a16="http://schemas.microsoft.com/office/drawing/2014/main" id="{B38DB0D5-E0DD-3444-66E0-A2B656B73B2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1" name="Text Box 2">
          <a:extLst>
            <a:ext uri="{FF2B5EF4-FFF2-40B4-BE49-F238E27FC236}">
              <a16:creationId xmlns:a16="http://schemas.microsoft.com/office/drawing/2014/main" id="{8AC217F6-1432-E802-4BF2-9C1CB88A539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2" name="Text Box 2">
          <a:extLst>
            <a:ext uri="{FF2B5EF4-FFF2-40B4-BE49-F238E27FC236}">
              <a16:creationId xmlns:a16="http://schemas.microsoft.com/office/drawing/2014/main" id="{6041C5BF-1E7E-5136-E230-2568BA7F297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3" name="Text Box 2">
          <a:extLst>
            <a:ext uri="{FF2B5EF4-FFF2-40B4-BE49-F238E27FC236}">
              <a16:creationId xmlns:a16="http://schemas.microsoft.com/office/drawing/2014/main" id="{2A18AE0B-13A7-8FBC-C5CF-9D97FB1722B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4" name="Text Box 2">
          <a:extLst>
            <a:ext uri="{FF2B5EF4-FFF2-40B4-BE49-F238E27FC236}">
              <a16:creationId xmlns:a16="http://schemas.microsoft.com/office/drawing/2014/main" id="{051F2FF6-04EA-5759-A8D2-6344390664D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5" name="Text Box 2">
          <a:extLst>
            <a:ext uri="{FF2B5EF4-FFF2-40B4-BE49-F238E27FC236}">
              <a16:creationId xmlns:a16="http://schemas.microsoft.com/office/drawing/2014/main" id="{6F59AE3B-CA00-4524-BBDA-84ECFB7816E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6" name="Text Box 2">
          <a:extLst>
            <a:ext uri="{FF2B5EF4-FFF2-40B4-BE49-F238E27FC236}">
              <a16:creationId xmlns:a16="http://schemas.microsoft.com/office/drawing/2014/main" id="{4C5483B4-743E-4451-C7FF-554B910CD7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7" name="Text Box 2">
          <a:extLst>
            <a:ext uri="{FF2B5EF4-FFF2-40B4-BE49-F238E27FC236}">
              <a16:creationId xmlns:a16="http://schemas.microsoft.com/office/drawing/2014/main" id="{CCDA3D70-78F5-1736-92E1-62A6C772BB0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8" name="Text Box 2">
          <a:extLst>
            <a:ext uri="{FF2B5EF4-FFF2-40B4-BE49-F238E27FC236}">
              <a16:creationId xmlns:a16="http://schemas.microsoft.com/office/drawing/2014/main" id="{9AD6D07F-55A4-2439-3B35-A2AC1E32C6D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69" name="Text Box 2">
          <a:extLst>
            <a:ext uri="{FF2B5EF4-FFF2-40B4-BE49-F238E27FC236}">
              <a16:creationId xmlns:a16="http://schemas.microsoft.com/office/drawing/2014/main" id="{7AA7F7F5-48AE-F22D-B6F2-49932B22E6D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0" name="Text Box 2">
          <a:extLst>
            <a:ext uri="{FF2B5EF4-FFF2-40B4-BE49-F238E27FC236}">
              <a16:creationId xmlns:a16="http://schemas.microsoft.com/office/drawing/2014/main" id="{34C58B68-28E3-3AD0-F5A7-84D14F7DB01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1" name="Text Box 2">
          <a:extLst>
            <a:ext uri="{FF2B5EF4-FFF2-40B4-BE49-F238E27FC236}">
              <a16:creationId xmlns:a16="http://schemas.microsoft.com/office/drawing/2014/main" id="{EBEAAF95-294D-4BB1-E798-A9E2A7B3474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2" name="Text Box 2">
          <a:extLst>
            <a:ext uri="{FF2B5EF4-FFF2-40B4-BE49-F238E27FC236}">
              <a16:creationId xmlns:a16="http://schemas.microsoft.com/office/drawing/2014/main" id="{242FD165-C6E8-F5ED-3559-086358D9655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3" name="Text Box 2">
          <a:extLst>
            <a:ext uri="{FF2B5EF4-FFF2-40B4-BE49-F238E27FC236}">
              <a16:creationId xmlns:a16="http://schemas.microsoft.com/office/drawing/2014/main" id="{0FAFCA6C-C31D-64DC-F03D-B324E867B27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4" name="Text Box 2">
          <a:extLst>
            <a:ext uri="{FF2B5EF4-FFF2-40B4-BE49-F238E27FC236}">
              <a16:creationId xmlns:a16="http://schemas.microsoft.com/office/drawing/2014/main" id="{85146A93-FEF7-451B-3ACB-46C75CBF43C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5" name="Text Box 2">
          <a:extLst>
            <a:ext uri="{FF2B5EF4-FFF2-40B4-BE49-F238E27FC236}">
              <a16:creationId xmlns:a16="http://schemas.microsoft.com/office/drawing/2014/main" id="{B81F7F23-58C2-5FE3-546C-BED134F6A66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6" name="Text Box 2">
          <a:extLst>
            <a:ext uri="{FF2B5EF4-FFF2-40B4-BE49-F238E27FC236}">
              <a16:creationId xmlns:a16="http://schemas.microsoft.com/office/drawing/2014/main" id="{94F8A264-C469-D77C-2F99-F95F81FD880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7" name="Text Box 2">
          <a:extLst>
            <a:ext uri="{FF2B5EF4-FFF2-40B4-BE49-F238E27FC236}">
              <a16:creationId xmlns:a16="http://schemas.microsoft.com/office/drawing/2014/main" id="{740CF58C-424D-BF74-B64C-2FB8CD748E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8" name="Text Box 2">
          <a:extLst>
            <a:ext uri="{FF2B5EF4-FFF2-40B4-BE49-F238E27FC236}">
              <a16:creationId xmlns:a16="http://schemas.microsoft.com/office/drawing/2014/main" id="{81940435-FF41-8C94-499D-60422DD3948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79" name="Text Box 2">
          <a:extLst>
            <a:ext uri="{FF2B5EF4-FFF2-40B4-BE49-F238E27FC236}">
              <a16:creationId xmlns:a16="http://schemas.microsoft.com/office/drawing/2014/main" id="{F9925B4C-8DEB-0FCB-03E5-AF733A0CE56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0" name="Text Box 2">
          <a:extLst>
            <a:ext uri="{FF2B5EF4-FFF2-40B4-BE49-F238E27FC236}">
              <a16:creationId xmlns:a16="http://schemas.microsoft.com/office/drawing/2014/main" id="{3C14DC17-5F34-FCC7-B03C-2E12CB4C5A4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1" name="Text Box 2">
          <a:extLst>
            <a:ext uri="{FF2B5EF4-FFF2-40B4-BE49-F238E27FC236}">
              <a16:creationId xmlns:a16="http://schemas.microsoft.com/office/drawing/2014/main" id="{C0BF81E9-37D2-D147-77C9-AACB8332259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2" name="Text Box 2">
          <a:extLst>
            <a:ext uri="{FF2B5EF4-FFF2-40B4-BE49-F238E27FC236}">
              <a16:creationId xmlns:a16="http://schemas.microsoft.com/office/drawing/2014/main" id="{F8FCE512-B52F-7349-B335-0B0FB2D2CEB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3" name="Text Box 2">
          <a:extLst>
            <a:ext uri="{FF2B5EF4-FFF2-40B4-BE49-F238E27FC236}">
              <a16:creationId xmlns:a16="http://schemas.microsoft.com/office/drawing/2014/main" id="{4B45E4FB-0595-88F8-5F23-69C2601B5A7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4" name="Text Box 2">
          <a:extLst>
            <a:ext uri="{FF2B5EF4-FFF2-40B4-BE49-F238E27FC236}">
              <a16:creationId xmlns:a16="http://schemas.microsoft.com/office/drawing/2014/main" id="{AFEFB4E3-32CA-97D6-9477-6DA5E6B2F6C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5" name="Text Box 2">
          <a:extLst>
            <a:ext uri="{FF2B5EF4-FFF2-40B4-BE49-F238E27FC236}">
              <a16:creationId xmlns:a16="http://schemas.microsoft.com/office/drawing/2014/main" id="{B34B186B-25B8-9EC5-3A74-0C4E2D42718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6" name="Text Box 2">
          <a:extLst>
            <a:ext uri="{FF2B5EF4-FFF2-40B4-BE49-F238E27FC236}">
              <a16:creationId xmlns:a16="http://schemas.microsoft.com/office/drawing/2014/main" id="{85F6EA26-6C1E-EF66-87E3-7E791015E64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7" name="Text Box 2">
          <a:extLst>
            <a:ext uri="{FF2B5EF4-FFF2-40B4-BE49-F238E27FC236}">
              <a16:creationId xmlns:a16="http://schemas.microsoft.com/office/drawing/2014/main" id="{B1263281-A8DE-123D-74EF-B24CF016CBD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8" name="Text Box 2">
          <a:extLst>
            <a:ext uri="{FF2B5EF4-FFF2-40B4-BE49-F238E27FC236}">
              <a16:creationId xmlns:a16="http://schemas.microsoft.com/office/drawing/2014/main" id="{F65BBE79-9475-A1D2-EF20-3623E81B6AE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89" name="Text Box 2">
          <a:extLst>
            <a:ext uri="{FF2B5EF4-FFF2-40B4-BE49-F238E27FC236}">
              <a16:creationId xmlns:a16="http://schemas.microsoft.com/office/drawing/2014/main" id="{3AF2F4F7-2483-766F-9F39-64865177A74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0" name="Text Box 2">
          <a:extLst>
            <a:ext uri="{FF2B5EF4-FFF2-40B4-BE49-F238E27FC236}">
              <a16:creationId xmlns:a16="http://schemas.microsoft.com/office/drawing/2014/main" id="{72C6E7A0-088F-20EE-E60B-798B3FE4138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1" name="Text Box 2">
          <a:extLst>
            <a:ext uri="{FF2B5EF4-FFF2-40B4-BE49-F238E27FC236}">
              <a16:creationId xmlns:a16="http://schemas.microsoft.com/office/drawing/2014/main" id="{CF46C9C0-44D3-67A4-C250-E6A1775F44D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2" name="Text Box 2">
          <a:extLst>
            <a:ext uri="{FF2B5EF4-FFF2-40B4-BE49-F238E27FC236}">
              <a16:creationId xmlns:a16="http://schemas.microsoft.com/office/drawing/2014/main" id="{DF90955A-5859-D2D4-5A1C-0382415EC6E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3" name="Text Box 2">
          <a:extLst>
            <a:ext uri="{FF2B5EF4-FFF2-40B4-BE49-F238E27FC236}">
              <a16:creationId xmlns:a16="http://schemas.microsoft.com/office/drawing/2014/main" id="{8D30F749-F460-6FC8-A8A3-69DD5D84348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4" name="Text Box 2">
          <a:extLst>
            <a:ext uri="{FF2B5EF4-FFF2-40B4-BE49-F238E27FC236}">
              <a16:creationId xmlns:a16="http://schemas.microsoft.com/office/drawing/2014/main" id="{E65220F7-21EB-1FAC-A986-6A290C98618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5" name="Text Box 2">
          <a:extLst>
            <a:ext uri="{FF2B5EF4-FFF2-40B4-BE49-F238E27FC236}">
              <a16:creationId xmlns:a16="http://schemas.microsoft.com/office/drawing/2014/main" id="{D7FD7031-B1CC-AB80-1EB4-87BA0C18CAE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6" name="Text Box 2">
          <a:extLst>
            <a:ext uri="{FF2B5EF4-FFF2-40B4-BE49-F238E27FC236}">
              <a16:creationId xmlns:a16="http://schemas.microsoft.com/office/drawing/2014/main" id="{F4EFC393-487B-22A9-5C83-C8EEC37B16F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7" name="Text Box 2">
          <a:extLst>
            <a:ext uri="{FF2B5EF4-FFF2-40B4-BE49-F238E27FC236}">
              <a16:creationId xmlns:a16="http://schemas.microsoft.com/office/drawing/2014/main" id="{6C23DA67-E5E8-CCE3-9967-D899A61219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8" name="Text Box 2">
          <a:extLst>
            <a:ext uri="{FF2B5EF4-FFF2-40B4-BE49-F238E27FC236}">
              <a16:creationId xmlns:a16="http://schemas.microsoft.com/office/drawing/2014/main" id="{7F7831DF-C334-7524-26EA-D094EA2F984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299" name="Text Box 2">
          <a:extLst>
            <a:ext uri="{FF2B5EF4-FFF2-40B4-BE49-F238E27FC236}">
              <a16:creationId xmlns:a16="http://schemas.microsoft.com/office/drawing/2014/main" id="{3C362FDC-0CAD-633B-021C-422CBB6A66E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0" name="Text Box 2">
          <a:extLst>
            <a:ext uri="{FF2B5EF4-FFF2-40B4-BE49-F238E27FC236}">
              <a16:creationId xmlns:a16="http://schemas.microsoft.com/office/drawing/2014/main" id="{F63C0F38-74CD-2050-0885-862F6CDB8FF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1" name="Text Box 2">
          <a:extLst>
            <a:ext uri="{FF2B5EF4-FFF2-40B4-BE49-F238E27FC236}">
              <a16:creationId xmlns:a16="http://schemas.microsoft.com/office/drawing/2014/main" id="{3F81357A-72AB-07EA-6C15-A8AD77D321C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2" name="Text Box 2">
          <a:extLst>
            <a:ext uri="{FF2B5EF4-FFF2-40B4-BE49-F238E27FC236}">
              <a16:creationId xmlns:a16="http://schemas.microsoft.com/office/drawing/2014/main" id="{835B3F70-74CF-4B7E-74A8-04408965621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3" name="Text Box 2">
          <a:extLst>
            <a:ext uri="{FF2B5EF4-FFF2-40B4-BE49-F238E27FC236}">
              <a16:creationId xmlns:a16="http://schemas.microsoft.com/office/drawing/2014/main" id="{A18AB84A-1FEF-F03A-1185-C251F53F4C0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4" name="Text Box 2">
          <a:extLst>
            <a:ext uri="{FF2B5EF4-FFF2-40B4-BE49-F238E27FC236}">
              <a16:creationId xmlns:a16="http://schemas.microsoft.com/office/drawing/2014/main" id="{4768CE96-2A99-B411-5CAC-80C079FCE7D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5" name="Text Box 2">
          <a:extLst>
            <a:ext uri="{FF2B5EF4-FFF2-40B4-BE49-F238E27FC236}">
              <a16:creationId xmlns:a16="http://schemas.microsoft.com/office/drawing/2014/main" id="{9FCAEBE9-9219-4FE3-58F7-E4CFE1407F5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6" name="Text Box 2">
          <a:extLst>
            <a:ext uri="{FF2B5EF4-FFF2-40B4-BE49-F238E27FC236}">
              <a16:creationId xmlns:a16="http://schemas.microsoft.com/office/drawing/2014/main" id="{3DBD2E9F-6080-5104-DB5F-9560A957D9C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7" name="Text Box 2">
          <a:extLst>
            <a:ext uri="{FF2B5EF4-FFF2-40B4-BE49-F238E27FC236}">
              <a16:creationId xmlns:a16="http://schemas.microsoft.com/office/drawing/2014/main" id="{B99DFD73-27B8-DB68-9B47-A2625D1B02A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8" name="Text Box 2">
          <a:extLst>
            <a:ext uri="{FF2B5EF4-FFF2-40B4-BE49-F238E27FC236}">
              <a16:creationId xmlns:a16="http://schemas.microsoft.com/office/drawing/2014/main" id="{32E95E60-F0F0-E5C0-A0BC-B28480F63A5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09" name="Text Box 2">
          <a:extLst>
            <a:ext uri="{FF2B5EF4-FFF2-40B4-BE49-F238E27FC236}">
              <a16:creationId xmlns:a16="http://schemas.microsoft.com/office/drawing/2014/main" id="{3544375F-BA54-6326-07F9-A61156C78B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0" name="Text Box 2">
          <a:extLst>
            <a:ext uri="{FF2B5EF4-FFF2-40B4-BE49-F238E27FC236}">
              <a16:creationId xmlns:a16="http://schemas.microsoft.com/office/drawing/2014/main" id="{39C46B3A-B19F-C389-111A-ED6020BEC5D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1" name="Text Box 2">
          <a:extLst>
            <a:ext uri="{FF2B5EF4-FFF2-40B4-BE49-F238E27FC236}">
              <a16:creationId xmlns:a16="http://schemas.microsoft.com/office/drawing/2014/main" id="{DEEB2A78-3B1A-26DD-ED56-ED5E5417EC5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2" name="Text Box 2">
          <a:extLst>
            <a:ext uri="{FF2B5EF4-FFF2-40B4-BE49-F238E27FC236}">
              <a16:creationId xmlns:a16="http://schemas.microsoft.com/office/drawing/2014/main" id="{BD785B9E-F5B8-2369-0286-C5A69FAD057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3" name="Text Box 2">
          <a:extLst>
            <a:ext uri="{FF2B5EF4-FFF2-40B4-BE49-F238E27FC236}">
              <a16:creationId xmlns:a16="http://schemas.microsoft.com/office/drawing/2014/main" id="{7C3DB864-06EF-4622-EC04-F85DC068761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4" name="Text Box 2">
          <a:extLst>
            <a:ext uri="{FF2B5EF4-FFF2-40B4-BE49-F238E27FC236}">
              <a16:creationId xmlns:a16="http://schemas.microsoft.com/office/drawing/2014/main" id="{764C3A3E-0273-A972-3471-8E6E28ABB95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5" name="Text Box 2">
          <a:extLst>
            <a:ext uri="{FF2B5EF4-FFF2-40B4-BE49-F238E27FC236}">
              <a16:creationId xmlns:a16="http://schemas.microsoft.com/office/drawing/2014/main" id="{54656341-F605-DBE3-8553-ABD53E1430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6" name="Text Box 2">
          <a:extLst>
            <a:ext uri="{FF2B5EF4-FFF2-40B4-BE49-F238E27FC236}">
              <a16:creationId xmlns:a16="http://schemas.microsoft.com/office/drawing/2014/main" id="{B2BD34D8-1C57-04A8-D127-2883B88C552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7" name="Text Box 2">
          <a:extLst>
            <a:ext uri="{FF2B5EF4-FFF2-40B4-BE49-F238E27FC236}">
              <a16:creationId xmlns:a16="http://schemas.microsoft.com/office/drawing/2014/main" id="{184E17A2-F886-EF1C-9C2A-0F464B0458B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8" name="Text Box 2">
          <a:extLst>
            <a:ext uri="{FF2B5EF4-FFF2-40B4-BE49-F238E27FC236}">
              <a16:creationId xmlns:a16="http://schemas.microsoft.com/office/drawing/2014/main" id="{3D828646-5AEE-18AE-6EA3-4201DFCCFA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19" name="Text Box 2">
          <a:extLst>
            <a:ext uri="{FF2B5EF4-FFF2-40B4-BE49-F238E27FC236}">
              <a16:creationId xmlns:a16="http://schemas.microsoft.com/office/drawing/2014/main" id="{79B879BB-0505-890F-4ED6-2FE05A2D3EC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0" name="Text Box 2">
          <a:extLst>
            <a:ext uri="{FF2B5EF4-FFF2-40B4-BE49-F238E27FC236}">
              <a16:creationId xmlns:a16="http://schemas.microsoft.com/office/drawing/2014/main" id="{3195BAC6-A598-A687-CDFC-9B6AC1F90D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1" name="Text Box 2">
          <a:extLst>
            <a:ext uri="{FF2B5EF4-FFF2-40B4-BE49-F238E27FC236}">
              <a16:creationId xmlns:a16="http://schemas.microsoft.com/office/drawing/2014/main" id="{B26C0ED7-9824-41E7-DECD-9837324ADC7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2" name="Text Box 2">
          <a:extLst>
            <a:ext uri="{FF2B5EF4-FFF2-40B4-BE49-F238E27FC236}">
              <a16:creationId xmlns:a16="http://schemas.microsoft.com/office/drawing/2014/main" id="{6AABA455-00D5-D5D7-5825-FA4A93A86FC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3" name="Text Box 2">
          <a:extLst>
            <a:ext uri="{FF2B5EF4-FFF2-40B4-BE49-F238E27FC236}">
              <a16:creationId xmlns:a16="http://schemas.microsoft.com/office/drawing/2014/main" id="{50527F73-7A4B-5B40-D7E0-29A809064D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4" name="Text Box 2">
          <a:extLst>
            <a:ext uri="{FF2B5EF4-FFF2-40B4-BE49-F238E27FC236}">
              <a16:creationId xmlns:a16="http://schemas.microsoft.com/office/drawing/2014/main" id="{873A77A5-A4A1-6C43-2F4D-9490B3C7B7C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5" name="Text Box 2">
          <a:extLst>
            <a:ext uri="{FF2B5EF4-FFF2-40B4-BE49-F238E27FC236}">
              <a16:creationId xmlns:a16="http://schemas.microsoft.com/office/drawing/2014/main" id="{B6918587-5DDB-DE83-4550-8E63268BB39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6" name="Text Box 2">
          <a:extLst>
            <a:ext uri="{FF2B5EF4-FFF2-40B4-BE49-F238E27FC236}">
              <a16:creationId xmlns:a16="http://schemas.microsoft.com/office/drawing/2014/main" id="{0DC79AE2-85E5-1E13-8E75-3457762D36A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7" name="Text Box 2">
          <a:extLst>
            <a:ext uri="{FF2B5EF4-FFF2-40B4-BE49-F238E27FC236}">
              <a16:creationId xmlns:a16="http://schemas.microsoft.com/office/drawing/2014/main" id="{182761B0-6D74-645C-E4D1-25263755BCC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8" name="Text Box 2">
          <a:extLst>
            <a:ext uri="{FF2B5EF4-FFF2-40B4-BE49-F238E27FC236}">
              <a16:creationId xmlns:a16="http://schemas.microsoft.com/office/drawing/2014/main" id="{55ECAB35-C0F3-1969-4C70-C01C1DE964A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29" name="Text Box 2">
          <a:extLst>
            <a:ext uri="{FF2B5EF4-FFF2-40B4-BE49-F238E27FC236}">
              <a16:creationId xmlns:a16="http://schemas.microsoft.com/office/drawing/2014/main" id="{95691E75-02C6-8490-EF38-9494EE4D2C6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0" name="Text Box 2">
          <a:extLst>
            <a:ext uri="{FF2B5EF4-FFF2-40B4-BE49-F238E27FC236}">
              <a16:creationId xmlns:a16="http://schemas.microsoft.com/office/drawing/2014/main" id="{ADF65569-CE5A-D4DF-96FC-73616D66A7B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1" name="Text Box 2">
          <a:extLst>
            <a:ext uri="{FF2B5EF4-FFF2-40B4-BE49-F238E27FC236}">
              <a16:creationId xmlns:a16="http://schemas.microsoft.com/office/drawing/2014/main" id="{44268A50-68AE-CB56-B505-B1CCE37570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2" name="Text Box 2">
          <a:extLst>
            <a:ext uri="{FF2B5EF4-FFF2-40B4-BE49-F238E27FC236}">
              <a16:creationId xmlns:a16="http://schemas.microsoft.com/office/drawing/2014/main" id="{543DA737-E822-6B87-BDAA-2B496020134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3" name="Text Box 2">
          <a:extLst>
            <a:ext uri="{FF2B5EF4-FFF2-40B4-BE49-F238E27FC236}">
              <a16:creationId xmlns:a16="http://schemas.microsoft.com/office/drawing/2014/main" id="{49047314-6E00-8AE7-CB57-C46811868D2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4" name="Text Box 2">
          <a:extLst>
            <a:ext uri="{FF2B5EF4-FFF2-40B4-BE49-F238E27FC236}">
              <a16:creationId xmlns:a16="http://schemas.microsoft.com/office/drawing/2014/main" id="{76BCA707-D3AD-C289-5498-6A1AFB6B871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5" name="Text Box 2">
          <a:extLst>
            <a:ext uri="{FF2B5EF4-FFF2-40B4-BE49-F238E27FC236}">
              <a16:creationId xmlns:a16="http://schemas.microsoft.com/office/drawing/2014/main" id="{EDA6B387-7387-866B-3B5E-1CF5645CC7B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6" name="Text Box 2">
          <a:extLst>
            <a:ext uri="{FF2B5EF4-FFF2-40B4-BE49-F238E27FC236}">
              <a16:creationId xmlns:a16="http://schemas.microsoft.com/office/drawing/2014/main" id="{21555408-EE39-83F7-CFFB-55289FA9020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7" name="Text Box 2">
          <a:extLst>
            <a:ext uri="{FF2B5EF4-FFF2-40B4-BE49-F238E27FC236}">
              <a16:creationId xmlns:a16="http://schemas.microsoft.com/office/drawing/2014/main" id="{D2D6445D-A733-449B-D7DE-136EF2BA726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8" name="Text Box 2">
          <a:extLst>
            <a:ext uri="{FF2B5EF4-FFF2-40B4-BE49-F238E27FC236}">
              <a16:creationId xmlns:a16="http://schemas.microsoft.com/office/drawing/2014/main" id="{1F4A6CFE-5D77-C7CB-C0B3-29BCF24EB02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39" name="Text Box 2">
          <a:extLst>
            <a:ext uri="{FF2B5EF4-FFF2-40B4-BE49-F238E27FC236}">
              <a16:creationId xmlns:a16="http://schemas.microsoft.com/office/drawing/2014/main" id="{77A3682B-265E-D12A-EB02-62D4EC70FD3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0" name="Text Box 2">
          <a:extLst>
            <a:ext uri="{FF2B5EF4-FFF2-40B4-BE49-F238E27FC236}">
              <a16:creationId xmlns:a16="http://schemas.microsoft.com/office/drawing/2014/main" id="{2F9C4950-9B48-42B4-BDEE-2F6652D5C1F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1" name="Text Box 2">
          <a:extLst>
            <a:ext uri="{FF2B5EF4-FFF2-40B4-BE49-F238E27FC236}">
              <a16:creationId xmlns:a16="http://schemas.microsoft.com/office/drawing/2014/main" id="{C60F6E3B-8EDC-EBAA-5F03-98DDB1C1683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2" name="Text Box 2">
          <a:extLst>
            <a:ext uri="{FF2B5EF4-FFF2-40B4-BE49-F238E27FC236}">
              <a16:creationId xmlns:a16="http://schemas.microsoft.com/office/drawing/2014/main" id="{285EAD08-1D32-524B-8C29-16A84EC2DF8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3" name="Text Box 2">
          <a:extLst>
            <a:ext uri="{FF2B5EF4-FFF2-40B4-BE49-F238E27FC236}">
              <a16:creationId xmlns:a16="http://schemas.microsoft.com/office/drawing/2014/main" id="{EF0A5DDE-1688-4955-4C48-71D65E1E7D4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4" name="Text Box 2">
          <a:extLst>
            <a:ext uri="{FF2B5EF4-FFF2-40B4-BE49-F238E27FC236}">
              <a16:creationId xmlns:a16="http://schemas.microsoft.com/office/drawing/2014/main" id="{6BE73DD4-3481-04FC-77F6-32FB19413EA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5" name="Text Box 2">
          <a:extLst>
            <a:ext uri="{FF2B5EF4-FFF2-40B4-BE49-F238E27FC236}">
              <a16:creationId xmlns:a16="http://schemas.microsoft.com/office/drawing/2014/main" id="{73CE3D90-94D8-A8B3-3A87-6DFC318E995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6" name="Text Box 2">
          <a:extLst>
            <a:ext uri="{FF2B5EF4-FFF2-40B4-BE49-F238E27FC236}">
              <a16:creationId xmlns:a16="http://schemas.microsoft.com/office/drawing/2014/main" id="{BE14EA2F-0E6E-7A14-85AE-98655EC6001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7" name="Text Box 2">
          <a:extLst>
            <a:ext uri="{FF2B5EF4-FFF2-40B4-BE49-F238E27FC236}">
              <a16:creationId xmlns:a16="http://schemas.microsoft.com/office/drawing/2014/main" id="{C88C1766-7C5A-BB22-59E5-7A971F67276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8" name="Text Box 2">
          <a:extLst>
            <a:ext uri="{FF2B5EF4-FFF2-40B4-BE49-F238E27FC236}">
              <a16:creationId xmlns:a16="http://schemas.microsoft.com/office/drawing/2014/main" id="{1CCCE12A-AD9E-DD54-CB43-5FC93E4E5E6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49" name="Text Box 2">
          <a:extLst>
            <a:ext uri="{FF2B5EF4-FFF2-40B4-BE49-F238E27FC236}">
              <a16:creationId xmlns:a16="http://schemas.microsoft.com/office/drawing/2014/main" id="{8D9F25F7-B273-1313-C70B-4417478AED3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0" name="Text Box 2">
          <a:extLst>
            <a:ext uri="{FF2B5EF4-FFF2-40B4-BE49-F238E27FC236}">
              <a16:creationId xmlns:a16="http://schemas.microsoft.com/office/drawing/2014/main" id="{02183F5F-317E-E2DB-F39C-3E40172DCD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1" name="Text Box 2">
          <a:extLst>
            <a:ext uri="{FF2B5EF4-FFF2-40B4-BE49-F238E27FC236}">
              <a16:creationId xmlns:a16="http://schemas.microsoft.com/office/drawing/2014/main" id="{5B2215AA-22D9-6E80-5A9E-4AE939D51D2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2" name="Text Box 2">
          <a:extLst>
            <a:ext uri="{FF2B5EF4-FFF2-40B4-BE49-F238E27FC236}">
              <a16:creationId xmlns:a16="http://schemas.microsoft.com/office/drawing/2014/main" id="{D9A7D340-268D-710B-AD97-55B64CA8EBA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3" name="Text Box 2">
          <a:extLst>
            <a:ext uri="{FF2B5EF4-FFF2-40B4-BE49-F238E27FC236}">
              <a16:creationId xmlns:a16="http://schemas.microsoft.com/office/drawing/2014/main" id="{8162C7F5-FB41-9B62-3D26-C44E4ABFB7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4" name="Text Box 2">
          <a:extLst>
            <a:ext uri="{FF2B5EF4-FFF2-40B4-BE49-F238E27FC236}">
              <a16:creationId xmlns:a16="http://schemas.microsoft.com/office/drawing/2014/main" id="{EEB9711F-0E7A-3F8B-736B-7E306204A6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5" name="Text Box 2">
          <a:extLst>
            <a:ext uri="{FF2B5EF4-FFF2-40B4-BE49-F238E27FC236}">
              <a16:creationId xmlns:a16="http://schemas.microsoft.com/office/drawing/2014/main" id="{0553254D-792F-5F9C-4FF4-E8FFC46B193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6" name="Text Box 2">
          <a:extLst>
            <a:ext uri="{FF2B5EF4-FFF2-40B4-BE49-F238E27FC236}">
              <a16:creationId xmlns:a16="http://schemas.microsoft.com/office/drawing/2014/main" id="{2360F53C-0109-123E-5173-08CD95679C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7" name="Text Box 2">
          <a:extLst>
            <a:ext uri="{FF2B5EF4-FFF2-40B4-BE49-F238E27FC236}">
              <a16:creationId xmlns:a16="http://schemas.microsoft.com/office/drawing/2014/main" id="{A07F7AAD-073C-52EC-4CD9-4C9C1AD44F1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8" name="Text Box 2">
          <a:extLst>
            <a:ext uri="{FF2B5EF4-FFF2-40B4-BE49-F238E27FC236}">
              <a16:creationId xmlns:a16="http://schemas.microsoft.com/office/drawing/2014/main" id="{E289DF8B-5ED5-E7CE-9B8F-3762DB9D97C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59" name="Text Box 2">
          <a:extLst>
            <a:ext uri="{FF2B5EF4-FFF2-40B4-BE49-F238E27FC236}">
              <a16:creationId xmlns:a16="http://schemas.microsoft.com/office/drawing/2014/main" id="{433D9DE5-8843-90C1-1A81-0568B7B9FD2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0" name="Text Box 2">
          <a:extLst>
            <a:ext uri="{FF2B5EF4-FFF2-40B4-BE49-F238E27FC236}">
              <a16:creationId xmlns:a16="http://schemas.microsoft.com/office/drawing/2014/main" id="{84A30FB2-E6A5-F389-EA57-C5C15081BD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1" name="Text Box 2">
          <a:extLst>
            <a:ext uri="{FF2B5EF4-FFF2-40B4-BE49-F238E27FC236}">
              <a16:creationId xmlns:a16="http://schemas.microsoft.com/office/drawing/2014/main" id="{75793CD6-8FDC-8346-DD91-FD9AF0600C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2" name="Text Box 2">
          <a:extLst>
            <a:ext uri="{FF2B5EF4-FFF2-40B4-BE49-F238E27FC236}">
              <a16:creationId xmlns:a16="http://schemas.microsoft.com/office/drawing/2014/main" id="{CAFC59D9-0EC9-DCF4-E558-2D700CAADB7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3" name="Text Box 2">
          <a:extLst>
            <a:ext uri="{FF2B5EF4-FFF2-40B4-BE49-F238E27FC236}">
              <a16:creationId xmlns:a16="http://schemas.microsoft.com/office/drawing/2014/main" id="{26301FD0-D6F8-D7AE-C466-DC71BCB02B2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4" name="Text Box 2">
          <a:extLst>
            <a:ext uri="{FF2B5EF4-FFF2-40B4-BE49-F238E27FC236}">
              <a16:creationId xmlns:a16="http://schemas.microsoft.com/office/drawing/2014/main" id="{74E7523E-1A05-3739-3104-E65E5B246EF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5" name="Text Box 2">
          <a:extLst>
            <a:ext uri="{FF2B5EF4-FFF2-40B4-BE49-F238E27FC236}">
              <a16:creationId xmlns:a16="http://schemas.microsoft.com/office/drawing/2014/main" id="{5F1A6A3F-194B-53F3-781E-D6FC341C9A0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6" name="Text Box 2">
          <a:extLst>
            <a:ext uri="{FF2B5EF4-FFF2-40B4-BE49-F238E27FC236}">
              <a16:creationId xmlns:a16="http://schemas.microsoft.com/office/drawing/2014/main" id="{010C41A2-93BA-08DC-099B-71405008552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7" name="Text Box 2">
          <a:extLst>
            <a:ext uri="{FF2B5EF4-FFF2-40B4-BE49-F238E27FC236}">
              <a16:creationId xmlns:a16="http://schemas.microsoft.com/office/drawing/2014/main" id="{12F52A39-E2B0-76CF-A3CE-F83DAC9D62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8" name="Text Box 2">
          <a:extLst>
            <a:ext uri="{FF2B5EF4-FFF2-40B4-BE49-F238E27FC236}">
              <a16:creationId xmlns:a16="http://schemas.microsoft.com/office/drawing/2014/main" id="{0E1BF791-1CDD-1A95-4E27-2900639879E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69" name="Text Box 2">
          <a:extLst>
            <a:ext uri="{FF2B5EF4-FFF2-40B4-BE49-F238E27FC236}">
              <a16:creationId xmlns:a16="http://schemas.microsoft.com/office/drawing/2014/main" id="{DB546527-E375-6CBE-2EB3-06F3444D2B4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0" name="Text Box 2">
          <a:extLst>
            <a:ext uri="{FF2B5EF4-FFF2-40B4-BE49-F238E27FC236}">
              <a16:creationId xmlns:a16="http://schemas.microsoft.com/office/drawing/2014/main" id="{6B87B7F1-A9BD-766A-AB72-097D782FEB4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1" name="Text Box 2">
          <a:extLst>
            <a:ext uri="{FF2B5EF4-FFF2-40B4-BE49-F238E27FC236}">
              <a16:creationId xmlns:a16="http://schemas.microsoft.com/office/drawing/2014/main" id="{F918F0EC-37CB-AD69-3049-F0CA28B1DBC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2" name="Text Box 2">
          <a:extLst>
            <a:ext uri="{FF2B5EF4-FFF2-40B4-BE49-F238E27FC236}">
              <a16:creationId xmlns:a16="http://schemas.microsoft.com/office/drawing/2014/main" id="{63EFCCE5-1A0C-539B-10B1-7DABCAB335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3" name="Text Box 2">
          <a:extLst>
            <a:ext uri="{FF2B5EF4-FFF2-40B4-BE49-F238E27FC236}">
              <a16:creationId xmlns:a16="http://schemas.microsoft.com/office/drawing/2014/main" id="{010051BC-BA96-9D67-0BFE-742AACE52B0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4" name="Text Box 2">
          <a:extLst>
            <a:ext uri="{FF2B5EF4-FFF2-40B4-BE49-F238E27FC236}">
              <a16:creationId xmlns:a16="http://schemas.microsoft.com/office/drawing/2014/main" id="{13F7B400-2CDE-033E-2567-851408F9F07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5" name="Text Box 2">
          <a:extLst>
            <a:ext uri="{FF2B5EF4-FFF2-40B4-BE49-F238E27FC236}">
              <a16:creationId xmlns:a16="http://schemas.microsoft.com/office/drawing/2014/main" id="{0DE91834-D4F9-FD14-EE02-1BB80A81DE4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6" name="Text Box 2">
          <a:extLst>
            <a:ext uri="{FF2B5EF4-FFF2-40B4-BE49-F238E27FC236}">
              <a16:creationId xmlns:a16="http://schemas.microsoft.com/office/drawing/2014/main" id="{81FA3F36-AD39-597C-C0DC-B6F2CAED8E7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7" name="Text Box 2">
          <a:extLst>
            <a:ext uri="{FF2B5EF4-FFF2-40B4-BE49-F238E27FC236}">
              <a16:creationId xmlns:a16="http://schemas.microsoft.com/office/drawing/2014/main" id="{F320EE87-47EE-A2A8-326A-29B0FF0AD9C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8" name="Text Box 2">
          <a:extLst>
            <a:ext uri="{FF2B5EF4-FFF2-40B4-BE49-F238E27FC236}">
              <a16:creationId xmlns:a16="http://schemas.microsoft.com/office/drawing/2014/main" id="{1327FC92-8CA4-7FC7-A007-41EC5ECBE27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79" name="Text Box 2">
          <a:extLst>
            <a:ext uri="{FF2B5EF4-FFF2-40B4-BE49-F238E27FC236}">
              <a16:creationId xmlns:a16="http://schemas.microsoft.com/office/drawing/2014/main" id="{773CD2B6-376C-3FD3-7334-993AE2C050B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0" name="Text Box 2">
          <a:extLst>
            <a:ext uri="{FF2B5EF4-FFF2-40B4-BE49-F238E27FC236}">
              <a16:creationId xmlns:a16="http://schemas.microsoft.com/office/drawing/2014/main" id="{AAB84F61-A8E3-38A2-AD19-61FEBB2A325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1" name="Text Box 2">
          <a:extLst>
            <a:ext uri="{FF2B5EF4-FFF2-40B4-BE49-F238E27FC236}">
              <a16:creationId xmlns:a16="http://schemas.microsoft.com/office/drawing/2014/main" id="{A78ABAC9-7178-1F8C-0373-449E07FA638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2" name="Text Box 2">
          <a:extLst>
            <a:ext uri="{FF2B5EF4-FFF2-40B4-BE49-F238E27FC236}">
              <a16:creationId xmlns:a16="http://schemas.microsoft.com/office/drawing/2014/main" id="{A4A16074-2F9D-036D-D37C-175B430E133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3" name="Text Box 2">
          <a:extLst>
            <a:ext uri="{FF2B5EF4-FFF2-40B4-BE49-F238E27FC236}">
              <a16:creationId xmlns:a16="http://schemas.microsoft.com/office/drawing/2014/main" id="{C2CF51B5-9010-C3B0-EE7E-7B75AF9E9D0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4" name="Text Box 2">
          <a:extLst>
            <a:ext uri="{FF2B5EF4-FFF2-40B4-BE49-F238E27FC236}">
              <a16:creationId xmlns:a16="http://schemas.microsoft.com/office/drawing/2014/main" id="{1646A4B8-C0D4-9CD1-41D3-D0B1EC7E9FD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5" name="Text Box 2">
          <a:extLst>
            <a:ext uri="{FF2B5EF4-FFF2-40B4-BE49-F238E27FC236}">
              <a16:creationId xmlns:a16="http://schemas.microsoft.com/office/drawing/2014/main" id="{785BEB71-0179-089B-6A46-A0F9BC3A1D1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6" name="Text Box 2">
          <a:extLst>
            <a:ext uri="{FF2B5EF4-FFF2-40B4-BE49-F238E27FC236}">
              <a16:creationId xmlns:a16="http://schemas.microsoft.com/office/drawing/2014/main" id="{1514EDC1-E882-42CD-E9C1-CF6B4AAFD2A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7" name="Text Box 2">
          <a:extLst>
            <a:ext uri="{FF2B5EF4-FFF2-40B4-BE49-F238E27FC236}">
              <a16:creationId xmlns:a16="http://schemas.microsoft.com/office/drawing/2014/main" id="{B3852246-8C39-2F58-7A43-CF42018228A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8" name="Text Box 2">
          <a:extLst>
            <a:ext uri="{FF2B5EF4-FFF2-40B4-BE49-F238E27FC236}">
              <a16:creationId xmlns:a16="http://schemas.microsoft.com/office/drawing/2014/main" id="{2D856AFF-55A0-39D3-79CC-682CAD9AAD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89" name="Text Box 2">
          <a:extLst>
            <a:ext uri="{FF2B5EF4-FFF2-40B4-BE49-F238E27FC236}">
              <a16:creationId xmlns:a16="http://schemas.microsoft.com/office/drawing/2014/main" id="{582323AE-75FD-7F8C-D283-6991D339B11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0" name="Text Box 2">
          <a:extLst>
            <a:ext uri="{FF2B5EF4-FFF2-40B4-BE49-F238E27FC236}">
              <a16:creationId xmlns:a16="http://schemas.microsoft.com/office/drawing/2014/main" id="{10EA00FD-6810-4F21-DBAC-6F082EDFA57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1" name="Text Box 2">
          <a:extLst>
            <a:ext uri="{FF2B5EF4-FFF2-40B4-BE49-F238E27FC236}">
              <a16:creationId xmlns:a16="http://schemas.microsoft.com/office/drawing/2014/main" id="{49786D04-F229-F3CE-7DF4-93C56A0305C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2" name="Text Box 2">
          <a:extLst>
            <a:ext uri="{FF2B5EF4-FFF2-40B4-BE49-F238E27FC236}">
              <a16:creationId xmlns:a16="http://schemas.microsoft.com/office/drawing/2014/main" id="{CE2F37A5-0E72-E768-9D20-31234BD6B4F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3" name="Text Box 2">
          <a:extLst>
            <a:ext uri="{FF2B5EF4-FFF2-40B4-BE49-F238E27FC236}">
              <a16:creationId xmlns:a16="http://schemas.microsoft.com/office/drawing/2014/main" id="{E899FB33-A8D8-F534-3189-A6A51D73C29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4" name="Text Box 2">
          <a:extLst>
            <a:ext uri="{FF2B5EF4-FFF2-40B4-BE49-F238E27FC236}">
              <a16:creationId xmlns:a16="http://schemas.microsoft.com/office/drawing/2014/main" id="{018BFA7B-5729-BC71-194A-D94FECAD634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5" name="Text Box 2">
          <a:extLst>
            <a:ext uri="{FF2B5EF4-FFF2-40B4-BE49-F238E27FC236}">
              <a16:creationId xmlns:a16="http://schemas.microsoft.com/office/drawing/2014/main" id="{262D2817-E50A-5E23-A2A6-D4A5D3C4DDF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6" name="Text Box 2">
          <a:extLst>
            <a:ext uri="{FF2B5EF4-FFF2-40B4-BE49-F238E27FC236}">
              <a16:creationId xmlns:a16="http://schemas.microsoft.com/office/drawing/2014/main" id="{1A5BA607-607F-2CB5-686A-7BEAE0DE998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7" name="Text Box 2">
          <a:extLst>
            <a:ext uri="{FF2B5EF4-FFF2-40B4-BE49-F238E27FC236}">
              <a16:creationId xmlns:a16="http://schemas.microsoft.com/office/drawing/2014/main" id="{7DCB648B-2333-6F9E-F2D6-6194E4971CE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8" name="Text Box 2">
          <a:extLst>
            <a:ext uri="{FF2B5EF4-FFF2-40B4-BE49-F238E27FC236}">
              <a16:creationId xmlns:a16="http://schemas.microsoft.com/office/drawing/2014/main" id="{BC232B77-7498-B5DC-A18B-C6BDEDE4DCE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399" name="Text Box 2">
          <a:extLst>
            <a:ext uri="{FF2B5EF4-FFF2-40B4-BE49-F238E27FC236}">
              <a16:creationId xmlns:a16="http://schemas.microsoft.com/office/drawing/2014/main" id="{54F87725-40C6-DD63-2AB7-F11DF8B498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400" name="Text Box 2">
          <a:extLst>
            <a:ext uri="{FF2B5EF4-FFF2-40B4-BE49-F238E27FC236}">
              <a16:creationId xmlns:a16="http://schemas.microsoft.com/office/drawing/2014/main" id="{C5556E36-C514-59F1-8C3B-4CE5F002FB6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401" name="Text Box 2">
          <a:extLst>
            <a:ext uri="{FF2B5EF4-FFF2-40B4-BE49-F238E27FC236}">
              <a16:creationId xmlns:a16="http://schemas.microsoft.com/office/drawing/2014/main" id="{601088A1-7276-BD33-9696-741C847BA54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402" name="Text Box 2">
          <a:extLst>
            <a:ext uri="{FF2B5EF4-FFF2-40B4-BE49-F238E27FC236}">
              <a16:creationId xmlns:a16="http://schemas.microsoft.com/office/drawing/2014/main" id="{AFED667D-D2BB-36C2-1917-D067103515B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403" name="Text Box 2">
          <a:extLst>
            <a:ext uri="{FF2B5EF4-FFF2-40B4-BE49-F238E27FC236}">
              <a16:creationId xmlns:a16="http://schemas.microsoft.com/office/drawing/2014/main" id="{80DFBEF3-615B-3B2C-A184-92F52F8E252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404" name="Text Box 2">
          <a:extLst>
            <a:ext uri="{FF2B5EF4-FFF2-40B4-BE49-F238E27FC236}">
              <a16:creationId xmlns:a16="http://schemas.microsoft.com/office/drawing/2014/main" id="{54011FE5-AA99-C48A-F373-131DFEDB3F0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05" name="Text Box 2">
          <a:extLst>
            <a:ext uri="{FF2B5EF4-FFF2-40B4-BE49-F238E27FC236}">
              <a16:creationId xmlns:a16="http://schemas.microsoft.com/office/drawing/2014/main" id="{F7C9B0C6-EA41-4D43-F1DA-A5B54286B1C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06" name="Text Box 2">
          <a:extLst>
            <a:ext uri="{FF2B5EF4-FFF2-40B4-BE49-F238E27FC236}">
              <a16:creationId xmlns:a16="http://schemas.microsoft.com/office/drawing/2014/main" id="{EDC54124-DDED-02AA-05E4-F107DA0F6B9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07" name="Text Box 2">
          <a:extLst>
            <a:ext uri="{FF2B5EF4-FFF2-40B4-BE49-F238E27FC236}">
              <a16:creationId xmlns:a16="http://schemas.microsoft.com/office/drawing/2014/main" id="{DB5659D7-0D85-E09C-E687-B549E6AF270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08" name="Text Box 2">
          <a:extLst>
            <a:ext uri="{FF2B5EF4-FFF2-40B4-BE49-F238E27FC236}">
              <a16:creationId xmlns:a16="http://schemas.microsoft.com/office/drawing/2014/main" id="{F3687165-FF0E-D9D4-EC83-4642ED32DF0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09" name="Text Box 2">
          <a:extLst>
            <a:ext uri="{FF2B5EF4-FFF2-40B4-BE49-F238E27FC236}">
              <a16:creationId xmlns:a16="http://schemas.microsoft.com/office/drawing/2014/main" id="{60E0CA14-CFBC-5149-089E-FD6B194C0F0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0" name="Text Box 2">
          <a:extLst>
            <a:ext uri="{FF2B5EF4-FFF2-40B4-BE49-F238E27FC236}">
              <a16:creationId xmlns:a16="http://schemas.microsoft.com/office/drawing/2014/main" id="{6477840C-148B-E364-3843-6F988820D42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1" name="Text Box 2">
          <a:extLst>
            <a:ext uri="{FF2B5EF4-FFF2-40B4-BE49-F238E27FC236}">
              <a16:creationId xmlns:a16="http://schemas.microsoft.com/office/drawing/2014/main" id="{6CE83BBD-94C0-2585-E38F-095535EFB71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2" name="Text Box 2">
          <a:extLst>
            <a:ext uri="{FF2B5EF4-FFF2-40B4-BE49-F238E27FC236}">
              <a16:creationId xmlns:a16="http://schemas.microsoft.com/office/drawing/2014/main" id="{03112F3F-8215-7B48-0786-7605CD7C8E8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3" name="Text Box 2">
          <a:extLst>
            <a:ext uri="{FF2B5EF4-FFF2-40B4-BE49-F238E27FC236}">
              <a16:creationId xmlns:a16="http://schemas.microsoft.com/office/drawing/2014/main" id="{A6414C5D-66AA-8767-7396-A6715BD275D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4" name="Text Box 2">
          <a:extLst>
            <a:ext uri="{FF2B5EF4-FFF2-40B4-BE49-F238E27FC236}">
              <a16:creationId xmlns:a16="http://schemas.microsoft.com/office/drawing/2014/main" id="{06850327-4C57-E793-39BF-AF0C768DDD9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5" name="Text Box 2">
          <a:extLst>
            <a:ext uri="{FF2B5EF4-FFF2-40B4-BE49-F238E27FC236}">
              <a16:creationId xmlns:a16="http://schemas.microsoft.com/office/drawing/2014/main" id="{910591B8-302B-BD2E-16F2-BAFAC7761C3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6" name="Text Box 2">
          <a:extLst>
            <a:ext uri="{FF2B5EF4-FFF2-40B4-BE49-F238E27FC236}">
              <a16:creationId xmlns:a16="http://schemas.microsoft.com/office/drawing/2014/main" id="{CAA14DA4-96A8-235E-3605-2CFD063E32E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7" name="Text Box 2">
          <a:extLst>
            <a:ext uri="{FF2B5EF4-FFF2-40B4-BE49-F238E27FC236}">
              <a16:creationId xmlns:a16="http://schemas.microsoft.com/office/drawing/2014/main" id="{DA8F89FD-7DAC-0198-3DD7-1159D097C3C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8" name="Text Box 2">
          <a:extLst>
            <a:ext uri="{FF2B5EF4-FFF2-40B4-BE49-F238E27FC236}">
              <a16:creationId xmlns:a16="http://schemas.microsoft.com/office/drawing/2014/main" id="{E6CBF315-CE23-BFF3-3F21-A6B5DAEAE8B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19" name="Text Box 2">
          <a:extLst>
            <a:ext uri="{FF2B5EF4-FFF2-40B4-BE49-F238E27FC236}">
              <a16:creationId xmlns:a16="http://schemas.microsoft.com/office/drawing/2014/main" id="{15603285-1E95-263A-7D23-E0C75134B36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0" name="Text Box 2">
          <a:extLst>
            <a:ext uri="{FF2B5EF4-FFF2-40B4-BE49-F238E27FC236}">
              <a16:creationId xmlns:a16="http://schemas.microsoft.com/office/drawing/2014/main" id="{F71095D4-F0DF-2679-CAE7-45D583036A8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1" name="Text Box 2">
          <a:extLst>
            <a:ext uri="{FF2B5EF4-FFF2-40B4-BE49-F238E27FC236}">
              <a16:creationId xmlns:a16="http://schemas.microsoft.com/office/drawing/2014/main" id="{C1F77E69-E24F-BB15-8954-689A3DEE317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2" name="Text Box 2">
          <a:extLst>
            <a:ext uri="{FF2B5EF4-FFF2-40B4-BE49-F238E27FC236}">
              <a16:creationId xmlns:a16="http://schemas.microsoft.com/office/drawing/2014/main" id="{BD34C5BD-9CBD-C184-E26B-F7FE6F182A4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3" name="Text Box 2">
          <a:extLst>
            <a:ext uri="{FF2B5EF4-FFF2-40B4-BE49-F238E27FC236}">
              <a16:creationId xmlns:a16="http://schemas.microsoft.com/office/drawing/2014/main" id="{5E048C8A-D3A8-D99F-B09A-E2FCA4E622B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4" name="Text Box 2">
          <a:extLst>
            <a:ext uri="{FF2B5EF4-FFF2-40B4-BE49-F238E27FC236}">
              <a16:creationId xmlns:a16="http://schemas.microsoft.com/office/drawing/2014/main" id="{D685FE8D-2DC9-BCC1-725C-1CAE4B62591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5" name="Text Box 2">
          <a:extLst>
            <a:ext uri="{FF2B5EF4-FFF2-40B4-BE49-F238E27FC236}">
              <a16:creationId xmlns:a16="http://schemas.microsoft.com/office/drawing/2014/main" id="{FB20F00E-C1C0-B425-A53A-783207A3E1C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6" name="Text Box 2">
          <a:extLst>
            <a:ext uri="{FF2B5EF4-FFF2-40B4-BE49-F238E27FC236}">
              <a16:creationId xmlns:a16="http://schemas.microsoft.com/office/drawing/2014/main" id="{A2320037-A535-A6E4-C456-F2D15054515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7" name="Text Box 2">
          <a:extLst>
            <a:ext uri="{FF2B5EF4-FFF2-40B4-BE49-F238E27FC236}">
              <a16:creationId xmlns:a16="http://schemas.microsoft.com/office/drawing/2014/main" id="{2446314B-70E7-1E84-AB34-0BF429EC833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8" name="Text Box 2">
          <a:extLst>
            <a:ext uri="{FF2B5EF4-FFF2-40B4-BE49-F238E27FC236}">
              <a16:creationId xmlns:a16="http://schemas.microsoft.com/office/drawing/2014/main" id="{8A8E9620-DDC6-405B-A3F8-738CACD29D0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29" name="Text Box 2">
          <a:extLst>
            <a:ext uri="{FF2B5EF4-FFF2-40B4-BE49-F238E27FC236}">
              <a16:creationId xmlns:a16="http://schemas.microsoft.com/office/drawing/2014/main" id="{CF45DD88-BFE1-0B10-D0D8-552614C3031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0" name="Text Box 2">
          <a:extLst>
            <a:ext uri="{FF2B5EF4-FFF2-40B4-BE49-F238E27FC236}">
              <a16:creationId xmlns:a16="http://schemas.microsoft.com/office/drawing/2014/main" id="{A20CCD14-61FF-9F7A-899C-09F73D92692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1" name="Text Box 2">
          <a:extLst>
            <a:ext uri="{FF2B5EF4-FFF2-40B4-BE49-F238E27FC236}">
              <a16:creationId xmlns:a16="http://schemas.microsoft.com/office/drawing/2014/main" id="{DEDA16BE-B227-4FC9-FA3B-F0D594A5FE5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2" name="Text Box 2">
          <a:extLst>
            <a:ext uri="{FF2B5EF4-FFF2-40B4-BE49-F238E27FC236}">
              <a16:creationId xmlns:a16="http://schemas.microsoft.com/office/drawing/2014/main" id="{957CE254-5EAD-2262-D879-01FD79AF1E5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3" name="Text Box 2">
          <a:extLst>
            <a:ext uri="{FF2B5EF4-FFF2-40B4-BE49-F238E27FC236}">
              <a16:creationId xmlns:a16="http://schemas.microsoft.com/office/drawing/2014/main" id="{4C86C6B1-B9AA-C267-E38C-49EE7733957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4" name="Text Box 2">
          <a:extLst>
            <a:ext uri="{FF2B5EF4-FFF2-40B4-BE49-F238E27FC236}">
              <a16:creationId xmlns:a16="http://schemas.microsoft.com/office/drawing/2014/main" id="{DB8E4F52-6451-6895-1320-E18DECB1098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5" name="Text Box 2">
          <a:extLst>
            <a:ext uri="{FF2B5EF4-FFF2-40B4-BE49-F238E27FC236}">
              <a16:creationId xmlns:a16="http://schemas.microsoft.com/office/drawing/2014/main" id="{373B0AC7-1F50-018D-9543-CC47C543189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6" name="Text Box 2">
          <a:extLst>
            <a:ext uri="{FF2B5EF4-FFF2-40B4-BE49-F238E27FC236}">
              <a16:creationId xmlns:a16="http://schemas.microsoft.com/office/drawing/2014/main" id="{F91E6550-CF8A-2D6A-CBA7-943AE1C3989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7" name="Text Box 2">
          <a:extLst>
            <a:ext uri="{FF2B5EF4-FFF2-40B4-BE49-F238E27FC236}">
              <a16:creationId xmlns:a16="http://schemas.microsoft.com/office/drawing/2014/main" id="{C243EC32-7362-DCB2-D96E-3B895D1BB8F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8" name="Text Box 2">
          <a:extLst>
            <a:ext uri="{FF2B5EF4-FFF2-40B4-BE49-F238E27FC236}">
              <a16:creationId xmlns:a16="http://schemas.microsoft.com/office/drawing/2014/main" id="{DDE30D7A-0B57-143A-1D77-B0B1F7DA530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39" name="Text Box 2">
          <a:extLst>
            <a:ext uri="{FF2B5EF4-FFF2-40B4-BE49-F238E27FC236}">
              <a16:creationId xmlns:a16="http://schemas.microsoft.com/office/drawing/2014/main" id="{8857D30E-DD5F-7D00-65E6-63A08F36CA9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0" name="Text Box 2">
          <a:extLst>
            <a:ext uri="{FF2B5EF4-FFF2-40B4-BE49-F238E27FC236}">
              <a16:creationId xmlns:a16="http://schemas.microsoft.com/office/drawing/2014/main" id="{C7541115-2AB1-BD8A-A60E-53BEF989477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1" name="Text Box 2">
          <a:extLst>
            <a:ext uri="{FF2B5EF4-FFF2-40B4-BE49-F238E27FC236}">
              <a16:creationId xmlns:a16="http://schemas.microsoft.com/office/drawing/2014/main" id="{BA8B5F19-C263-7DD5-9F4A-96220DF8921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2" name="Text Box 2">
          <a:extLst>
            <a:ext uri="{FF2B5EF4-FFF2-40B4-BE49-F238E27FC236}">
              <a16:creationId xmlns:a16="http://schemas.microsoft.com/office/drawing/2014/main" id="{78D53A0E-1282-E1AA-A27D-ECB4F3FDF91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3" name="Text Box 2">
          <a:extLst>
            <a:ext uri="{FF2B5EF4-FFF2-40B4-BE49-F238E27FC236}">
              <a16:creationId xmlns:a16="http://schemas.microsoft.com/office/drawing/2014/main" id="{11FDDAF0-50D7-69B7-0781-B328337387F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4" name="Text Box 2">
          <a:extLst>
            <a:ext uri="{FF2B5EF4-FFF2-40B4-BE49-F238E27FC236}">
              <a16:creationId xmlns:a16="http://schemas.microsoft.com/office/drawing/2014/main" id="{747EE0A7-9C23-69C1-D4C6-3837D7D41F3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5" name="Text Box 2">
          <a:extLst>
            <a:ext uri="{FF2B5EF4-FFF2-40B4-BE49-F238E27FC236}">
              <a16:creationId xmlns:a16="http://schemas.microsoft.com/office/drawing/2014/main" id="{77CCF9D3-90BF-D6AD-1E09-3D7C6458CD0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6" name="Text Box 2">
          <a:extLst>
            <a:ext uri="{FF2B5EF4-FFF2-40B4-BE49-F238E27FC236}">
              <a16:creationId xmlns:a16="http://schemas.microsoft.com/office/drawing/2014/main" id="{5BE3ED86-6257-E207-A654-2A2AF2F96E8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7" name="Text Box 2">
          <a:extLst>
            <a:ext uri="{FF2B5EF4-FFF2-40B4-BE49-F238E27FC236}">
              <a16:creationId xmlns:a16="http://schemas.microsoft.com/office/drawing/2014/main" id="{CA2DF952-52CD-F0DB-47EF-891CE74490F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8" name="Text Box 2">
          <a:extLst>
            <a:ext uri="{FF2B5EF4-FFF2-40B4-BE49-F238E27FC236}">
              <a16:creationId xmlns:a16="http://schemas.microsoft.com/office/drawing/2014/main" id="{1B36F84F-F141-3CE6-A8E7-7433065465E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49" name="Text Box 2">
          <a:extLst>
            <a:ext uri="{FF2B5EF4-FFF2-40B4-BE49-F238E27FC236}">
              <a16:creationId xmlns:a16="http://schemas.microsoft.com/office/drawing/2014/main" id="{63CDE6FE-47FD-01B0-B923-A5B888F7117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0" name="Text Box 2">
          <a:extLst>
            <a:ext uri="{FF2B5EF4-FFF2-40B4-BE49-F238E27FC236}">
              <a16:creationId xmlns:a16="http://schemas.microsoft.com/office/drawing/2014/main" id="{BB3CC653-5310-FCA5-31ED-C56974492D6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1" name="Text Box 2">
          <a:extLst>
            <a:ext uri="{FF2B5EF4-FFF2-40B4-BE49-F238E27FC236}">
              <a16:creationId xmlns:a16="http://schemas.microsoft.com/office/drawing/2014/main" id="{5E94CC62-80EC-B95C-00DD-8C3022CC26E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2" name="Text Box 2">
          <a:extLst>
            <a:ext uri="{FF2B5EF4-FFF2-40B4-BE49-F238E27FC236}">
              <a16:creationId xmlns:a16="http://schemas.microsoft.com/office/drawing/2014/main" id="{83DAD7B7-7F01-E059-2BD1-078D35DC216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3" name="Text Box 2">
          <a:extLst>
            <a:ext uri="{FF2B5EF4-FFF2-40B4-BE49-F238E27FC236}">
              <a16:creationId xmlns:a16="http://schemas.microsoft.com/office/drawing/2014/main" id="{C59B9462-DCA1-6BFB-29BC-12C254A84ED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4" name="Text Box 2">
          <a:extLst>
            <a:ext uri="{FF2B5EF4-FFF2-40B4-BE49-F238E27FC236}">
              <a16:creationId xmlns:a16="http://schemas.microsoft.com/office/drawing/2014/main" id="{4124DE0F-2377-AA90-ECDF-FCC6E003E6D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5" name="Text Box 2">
          <a:extLst>
            <a:ext uri="{FF2B5EF4-FFF2-40B4-BE49-F238E27FC236}">
              <a16:creationId xmlns:a16="http://schemas.microsoft.com/office/drawing/2014/main" id="{983D2544-1C64-45CC-0F97-803E8E731A6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6" name="Text Box 2">
          <a:extLst>
            <a:ext uri="{FF2B5EF4-FFF2-40B4-BE49-F238E27FC236}">
              <a16:creationId xmlns:a16="http://schemas.microsoft.com/office/drawing/2014/main" id="{52D11CC1-0278-4484-298B-86229C8F093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7" name="Text Box 2">
          <a:extLst>
            <a:ext uri="{FF2B5EF4-FFF2-40B4-BE49-F238E27FC236}">
              <a16:creationId xmlns:a16="http://schemas.microsoft.com/office/drawing/2014/main" id="{845A039F-4AF7-B932-BE1A-DA24463546D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8" name="Text Box 2">
          <a:extLst>
            <a:ext uri="{FF2B5EF4-FFF2-40B4-BE49-F238E27FC236}">
              <a16:creationId xmlns:a16="http://schemas.microsoft.com/office/drawing/2014/main" id="{EFD4D7BA-C85C-1918-593F-3EEE1424668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59" name="Text Box 2">
          <a:extLst>
            <a:ext uri="{FF2B5EF4-FFF2-40B4-BE49-F238E27FC236}">
              <a16:creationId xmlns:a16="http://schemas.microsoft.com/office/drawing/2014/main" id="{F594BE54-5777-638F-D6E3-371D1EDBA73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0" name="Text Box 2">
          <a:extLst>
            <a:ext uri="{FF2B5EF4-FFF2-40B4-BE49-F238E27FC236}">
              <a16:creationId xmlns:a16="http://schemas.microsoft.com/office/drawing/2014/main" id="{5D8F7EEF-99B4-9A2F-E7AE-11FC7997FB7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1" name="Text Box 2">
          <a:extLst>
            <a:ext uri="{FF2B5EF4-FFF2-40B4-BE49-F238E27FC236}">
              <a16:creationId xmlns:a16="http://schemas.microsoft.com/office/drawing/2014/main" id="{F61C3D24-857F-9BDF-A4F0-786628E5420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2" name="Text Box 2">
          <a:extLst>
            <a:ext uri="{FF2B5EF4-FFF2-40B4-BE49-F238E27FC236}">
              <a16:creationId xmlns:a16="http://schemas.microsoft.com/office/drawing/2014/main" id="{6C041820-FDFD-695B-0559-96DB4BADA27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3" name="Text Box 2">
          <a:extLst>
            <a:ext uri="{FF2B5EF4-FFF2-40B4-BE49-F238E27FC236}">
              <a16:creationId xmlns:a16="http://schemas.microsoft.com/office/drawing/2014/main" id="{F30E7286-A0AB-8C18-DFF5-D8D89B805C7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4" name="Text Box 2">
          <a:extLst>
            <a:ext uri="{FF2B5EF4-FFF2-40B4-BE49-F238E27FC236}">
              <a16:creationId xmlns:a16="http://schemas.microsoft.com/office/drawing/2014/main" id="{F526468E-C38D-212C-908E-586A0331AF5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5" name="Text Box 2">
          <a:extLst>
            <a:ext uri="{FF2B5EF4-FFF2-40B4-BE49-F238E27FC236}">
              <a16:creationId xmlns:a16="http://schemas.microsoft.com/office/drawing/2014/main" id="{A324BD62-1677-8776-269E-0D1EA33BB0E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6" name="Text Box 2">
          <a:extLst>
            <a:ext uri="{FF2B5EF4-FFF2-40B4-BE49-F238E27FC236}">
              <a16:creationId xmlns:a16="http://schemas.microsoft.com/office/drawing/2014/main" id="{09732D52-A793-CE5D-7C50-BA3DFC531C2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7" name="Text Box 2">
          <a:extLst>
            <a:ext uri="{FF2B5EF4-FFF2-40B4-BE49-F238E27FC236}">
              <a16:creationId xmlns:a16="http://schemas.microsoft.com/office/drawing/2014/main" id="{48E9A9CC-9214-8E87-3173-8BC0681A668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8" name="Text Box 2">
          <a:extLst>
            <a:ext uri="{FF2B5EF4-FFF2-40B4-BE49-F238E27FC236}">
              <a16:creationId xmlns:a16="http://schemas.microsoft.com/office/drawing/2014/main" id="{B1071815-1243-5E40-D289-AE145E2508A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69" name="Text Box 2">
          <a:extLst>
            <a:ext uri="{FF2B5EF4-FFF2-40B4-BE49-F238E27FC236}">
              <a16:creationId xmlns:a16="http://schemas.microsoft.com/office/drawing/2014/main" id="{D8136882-E65D-9D3E-2DC7-C414052C621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0" name="Text Box 2">
          <a:extLst>
            <a:ext uri="{FF2B5EF4-FFF2-40B4-BE49-F238E27FC236}">
              <a16:creationId xmlns:a16="http://schemas.microsoft.com/office/drawing/2014/main" id="{937E2156-46D2-444D-A08E-3DAEC6B5039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1" name="Text Box 2">
          <a:extLst>
            <a:ext uri="{FF2B5EF4-FFF2-40B4-BE49-F238E27FC236}">
              <a16:creationId xmlns:a16="http://schemas.microsoft.com/office/drawing/2014/main" id="{AF1CF82A-287F-6F46-E093-C1F433DB9A0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2" name="Text Box 2">
          <a:extLst>
            <a:ext uri="{FF2B5EF4-FFF2-40B4-BE49-F238E27FC236}">
              <a16:creationId xmlns:a16="http://schemas.microsoft.com/office/drawing/2014/main" id="{449FEE63-BE9B-14CD-E55B-24BC1C1B43B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3" name="Text Box 2">
          <a:extLst>
            <a:ext uri="{FF2B5EF4-FFF2-40B4-BE49-F238E27FC236}">
              <a16:creationId xmlns:a16="http://schemas.microsoft.com/office/drawing/2014/main" id="{590BF2A6-845B-0473-EB4F-BE8ABA98247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4" name="Text Box 2">
          <a:extLst>
            <a:ext uri="{FF2B5EF4-FFF2-40B4-BE49-F238E27FC236}">
              <a16:creationId xmlns:a16="http://schemas.microsoft.com/office/drawing/2014/main" id="{40282187-0688-17EA-8958-7473BF05414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5" name="Text Box 2">
          <a:extLst>
            <a:ext uri="{FF2B5EF4-FFF2-40B4-BE49-F238E27FC236}">
              <a16:creationId xmlns:a16="http://schemas.microsoft.com/office/drawing/2014/main" id="{24860EE8-445C-B8AA-7DEC-8C11DC56FCB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6" name="Text Box 2">
          <a:extLst>
            <a:ext uri="{FF2B5EF4-FFF2-40B4-BE49-F238E27FC236}">
              <a16:creationId xmlns:a16="http://schemas.microsoft.com/office/drawing/2014/main" id="{BC330FAA-4C45-5240-38A0-A861D19BF3B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7" name="Text Box 2">
          <a:extLst>
            <a:ext uri="{FF2B5EF4-FFF2-40B4-BE49-F238E27FC236}">
              <a16:creationId xmlns:a16="http://schemas.microsoft.com/office/drawing/2014/main" id="{DE6B382B-F112-B1CF-78A2-CCA9E8ED52E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8" name="Text Box 2">
          <a:extLst>
            <a:ext uri="{FF2B5EF4-FFF2-40B4-BE49-F238E27FC236}">
              <a16:creationId xmlns:a16="http://schemas.microsoft.com/office/drawing/2014/main" id="{DCF5B400-D131-415C-5B72-CD591F535E1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79" name="Text Box 2">
          <a:extLst>
            <a:ext uri="{FF2B5EF4-FFF2-40B4-BE49-F238E27FC236}">
              <a16:creationId xmlns:a16="http://schemas.microsoft.com/office/drawing/2014/main" id="{0B88F423-150A-D44F-9AD2-06D3E712375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0" name="Text Box 2">
          <a:extLst>
            <a:ext uri="{FF2B5EF4-FFF2-40B4-BE49-F238E27FC236}">
              <a16:creationId xmlns:a16="http://schemas.microsoft.com/office/drawing/2014/main" id="{71480C8D-1B57-2EB7-3DCC-83CA75EB5A4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1" name="Text Box 2">
          <a:extLst>
            <a:ext uri="{FF2B5EF4-FFF2-40B4-BE49-F238E27FC236}">
              <a16:creationId xmlns:a16="http://schemas.microsoft.com/office/drawing/2014/main" id="{C2620C5C-E339-943F-4E26-AD402F1D058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2" name="Text Box 2">
          <a:extLst>
            <a:ext uri="{FF2B5EF4-FFF2-40B4-BE49-F238E27FC236}">
              <a16:creationId xmlns:a16="http://schemas.microsoft.com/office/drawing/2014/main" id="{A59A7864-6EAB-2DAB-6657-A6C32B2822B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3" name="Text Box 2">
          <a:extLst>
            <a:ext uri="{FF2B5EF4-FFF2-40B4-BE49-F238E27FC236}">
              <a16:creationId xmlns:a16="http://schemas.microsoft.com/office/drawing/2014/main" id="{1A3E850D-A146-3CA3-AB6B-AAACF49DE39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4" name="Text Box 2">
          <a:extLst>
            <a:ext uri="{FF2B5EF4-FFF2-40B4-BE49-F238E27FC236}">
              <a16:creationId xmlns:a16="http://schemas.microsoft.com/office/drawing/2014/main" id="{B21B130C-CE6E-C64C-672A-F87B99C5295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5" name="Text Box 2">
          <a:extLst>
            <a:ext uri="{FF2B5EF4-FFF2-40B4-BE49-F238E27FC236}">
              <a16:creationId xmlns:a16="http://schemas.microsoft.com/office/drawing/2014/main" id="{B56CE8A1-E641-2468-EF45-5775972467E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6" name="Text Box 2">
          <a:extLst>
            <a:ext uri="{FF2B5EF4-FFF2-40B4-BE49-F238E27FC236}">
              <a16:creationId xmlns:a16="http://schemas.microsoft.com/office/drawing/2014/main" id="{13F1ED63-77BD-CB26-7EF0-38038C2EE64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7" name="Text Box 2">
          <a:extLst>
            <a:ext uri="{FF2B5EF4-FFF2-40B4-BE49-F238E27FC236}">
              <a16:creationId xmlns:a16="http://schemas.microsoft.com/office/drawing/2014/main" id="{A448E9C0-96D8-E001-DFF1-F6F58B7B1C1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8" name="Text Box 2">
          <a:extLst>
            <a:ext uri="{FF2B5EF4-FFF2-40B4-BE49-F238E27FC236}">
              <a16:creationId xmlns:a16="http://schemas.microsoft.com/office/drawing/2014/main" id="{DFFDDA8A-FE89-6FFE-2F01-7B659924538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89" name="Text Box 2">
          <a:extLst>
            <a:ext uri="{FF2B5EF4-FFF2-40B4-BE49-F238E27FC236}">
              <a16:creationId xmlns:a16="http://schemas.microsoft.com/office/drawing/2014/main" id="{F11797DA-A21F-8909-469A-61DC756958E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0" name="Text Box 2">
          <a:extLst>
            <a:ext uri="{FF2B5EF4-FFF2-40B4-BE49-F238E27FC236}">
              <a16:creationId xmlns:a16="http://schemas.microsoft.com/office/drawing/2014/main" id="{07279265-3819-7B6B-7D7C-824AD3105B4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1" name="Text Box 2">
          <a:extLst>
            <a:ext uri="{FF2B5EF4-FFF2-40B4-BE49-F238E27FC236}">
              <a16:creationId xmlns:a16="http://schemas.microsoft.com/office/drawing/2014/main" id="{C14FF1F0-7255-034A-19B7-51FBF05E966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2" name="Text Box 2">
          <a:extLst>
            <a:ext uri="{FF2B5EF4-FFF2-40B4-BE49-F238E27FC236}">
              <a16:creationId xmlns:a16="http://schemas.microsoft.com/office/drawing/2014/main" id="{DD173B49-48C8-5C6C-0987-AA84347B0AD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3" name="Text Box 2">
          <a:extLst>
            <a:ext uri="{FF2B5EF4-FFF2-40B4-BE49-F238E27FC236}">
              <a16:creationId xmlns:a16="http://schemas.microsoft.com/office/drawing/2014/main" id="{0B841844-31F4-5D64-0E65-5A4C990862F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4" name="Text Box 2">
          <a:extLst>
            <a:ext uri="{FF2B5EF4-FFF2-40B4-BE49-F238E27FC236}">
              <a16:creationId xmlns:a16="http://schemas.microsoft.com/office/drawing/2014/main" id="{433F2410-ECE8-228F-5E6D-6F6CD311AAD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5" name="Text Box 2">
          <a:extLst>
            <a:ext uri="{FF2B5EF4-FFF2-40B4-BE49-F238E27FC236}">
              <a16:creationId xmlns:a16="http://schemas.microsoft.com/office/drawing/2014/main" id="{A9DC0C5D-1E88-9264-0130-1FD4A9B53BF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6" name="Text Box 2">
          <a:extLst>
            <a:ext uri="{FF2B5EF4-FFF2-40B4-BE49-F238E27FC236}">
              <a16:creationId xmlns:a16="http://schemas.microsoft.com/office/drawing/2014/main" id="{E772DFCA-AAFC-337E-81D1-4AFF8680A2A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7" name="Text Box 2">
          <a:extLst>
            <a:ext uri="{FF2B5EF4-FFF2-40B4-BE49-F238E27FC236}">
              <a16:creationId xmlns:a16="http://schemas.microsoft.com/office/drawing/2014/main" id="{2CFD7EC5-8B6D-30AD-D1CC-09E980B6E00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8" name="Text Box 2">
          <a:extLst>
            <a:ext uri="{FF2B5EF4-FFF2-40B4-BE49-F238E27FC236}">
              <a16:creationId xmlns:a16="http://schemas.microsoft.com/office/drawing/2014/main" id="{957AFD73-4B9D-AC84-016B-0AE9100C9CB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499" name="Text Box 2">
          <a:extLst>
            <a:ext uri="{FF2B5EF4-FFF2-40B4-BE49-F238E27FC236}">
              <a16:creationId xmlns:a16="http://schemas.microsoft.com/office/drawing/2014/main" id="{A697526D-3D80-0D44-9616-4C8F0A922F7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0" name="Text Box 2">
          <a:extLst>
            <a:ext uri="{FF2B5EF4-FFF2-40B4-BE49-F238E27FC236}">
              <a16:creationId xmlns:a16="http://schemas.microsoft.com/office/drawing/2014/main" id="{5E973531-51F8-DECE-FE9C-0CAF66CC61D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1" name="Text Box 2">
          <a:extLst>
            <a:ext uri="{FF2B5EF4-FFF2-40B4-BE49-F238E27FC236}">
              <a16:creationId xmlns:a16="http://schemas.microsoft.com/office/drawing/2014/main" id="{0113E0C1-D62A-2E0C-C766-65093DDB214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2" name="Text Box 2">
          <a:extLst>
            <a:ext uri="{FF2B5EF4-FFF2-40B4-BE49-F238E27FC236}">
              <a16:creationId xmlns:a16="http://schemas.microsoft.com/office/drawing/2014/main" id="{CA515F0A-BC5B-2EB2-8583-1E65B4512E4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3" name="Text Box 2">
          <a:extLst>
            <a:ext uri="{FF2B5EF4-FFF2-40B4-BE49-F238E27FC236}">
              <a16:creationId xmlns:a16="http://schemas.microsoft.com/office/drawing/2014/main" id="{83C3CACC-C8EF-797B-42DF-05C02F9567D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4" name="Text Box 2">
          <a:extLst>
            <a:ext uri="{FF2B5EF4-FFF2-40B4-BE49-F238E27FC236}">
              <a16:creationId xmlns:a16="http://schemas.microsoft.com/office/drawing/2014/main" id="{30E1C25B-31B3-92CA-C5E0-264A5004B70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5" name="Text Box 2">
          <a:extLst>
            <a:ext uri="{FF2B5EF4-FFF2-40B4-BE49-F238E27FC236}">
              <a16:creationId xmlns:a16="http://schemas.microsoft.com/office/drawing/2014/main" id="{5A61E225-3B29-FE69-8D22-86D03366506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6" name="Text Box 2">
          <a:extLst>
            <a:ext uri="{FF2B5EF4-FFF2-40B4-BE49-F238E27FC236}">
              <a16:creationId xmlns:a16="http://schemas.microsoft.com/office/drawing/2014/main" id="{85604AC1-9C42-53B6-48FF-33BE51E4A83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7" name="Text Box 2">
          <a:extLst>
            <a:ext uri="{FF2B5EF4-FFF2-40B4-BE49-F238E27FC236}">
              <a16:creationId xmlns:a16="http://schemas.microsoft.com/office/drawing/2014/main" id="{4A4DFB40-C394-7F29-DF91-FF08415C816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8" name="Text Box 2">
          <a:extLst>
            <a:ext uri="{FF2B5EF4-FFF2-40B4-BE49-F238E27FC236}">
              <a16:creationId xmlns:a16="http://schemas.microsoft.com/office/drawing/2014/main" id="{FD4F5633-0A51-2826-825F-E7B0F856C3F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09" name="Text Box 2">
          <a:extLst>
            <a:ext uri="{FF2B5EF4-FFF2-40B4-BE49-F238E27FC236}">
              <a16:creationId xmlns:a16="http://schemas.microsoft.com/office/drawing/2014/main" id="{E978AEE4-CF07-BCA9-BA9A-FF6D24A8707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0" name="Text Box 2">
          <a:extLst>
            <a:ext uri="{FF2B5EF4-FFF2-40B4-BE49-F238E27FC236}">
              <a16:creationId xmlns:a16="http://schemas.microsoft.com/office/drawing/2014/main" id="{55387290-6C91-15C5-2929-E64A4288D8D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1" name="Text Box 2">
          <a:extLst>
            <a:ext uri="{FF2B5EF4-FFF2-40B4-BE49-F238E27FC236}">
              <a16:creationId xmlns:a16="http://schemas.microsoft.com/office/drawing/2014/main" id="{E92E3CE9-59E9-08BE-B26C-2ECF5DD38E9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2" name="Text Box 2">
          <a:extLst>
            <a:ext uri="{FF2B5EF4-FFF2-40B4-BE49-F238E27FC236}">
              <a16:creationId xmlns:a16="http://schemas.microsoft.com/office/drawing/2014/main" id="{6831BBD0-BB57-0F34-D075-3D4AEF0E7A6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3" name="Text Box 2">
          <a:extLst>
            <a:ext uri="{FF2B5EF4-FFF2-40B4-BE49-F238E27FC236}">
              <a16:creationId xmlns:a16="http://schemas.microsoft.com/office/drawing/2014/main" id="{E3D303C7-3187-8347-DFB5-6D702FFDA6A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4" name="Text Box 2">
          <a:extLst>
            <a:ext uri="{FF2B5EF4-FFF2-40B4-BE49-F238E27FC236}">
              <a16:creationId xmlns:a16="http://schemas.microsoft.com/office/drawing/2014/main" id="{54C1E11B-F159-15B6-FD3C-2251E5DADEC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5" name="Text Box 2">
          <a:extLst>
            <a:ext uri="{FF2B5EF4-FFF2-40B4-BE49-F238E27FC236}">
              <a16:creationId xmlns:a16="http://schemas.microsoft.com/office/drawing/2014/main" id="{4409660A-4547-AA58-E34F-BC81A74AB11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6" name="Text Box 2">
          <a:extLst>
            <a:ext uri="{FF2B5EF4-FFF2-40B4-BE49-F238E27FC236}">
              <a16:creationId xmlns:a16="http://schemas.microsoft.com/office/drawing/2014/main" id="{9082853F-62FB-13F6-5D9D-54306A409EE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7" name="Text Box 2">
          <a:extLst>
            <a:ext uri="{FF2B5EF4-FFF2-40B4-BE49-F238E27FC236}">
              <a16:creationId xmlns:a16="http://schemas.microsoft.com/office/drawing/2014/main" id="{6C628D79-4D14-4616-2EB4-61F56087E0B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8" name="Text Box 2">
          <a:extLst>
            <a:ext uri="{FF2B5EF4-FFF2-40B4-BE49-F238E27FC236}">
              <a16:creationId xmlns:a16="http://schemas.microsoft.com/office/drawing/2014/main" id="{F5C9F3E5-1DD4-6AD0-BB2C-B9E51FECD49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19" name="Text Box 2">
          <a:extLst>
            <a:ext uri="{FF2B5EF4-FFF2-40B4-BE49-F238E27FC236}">
              <a16:creationId xmlns:a16="http://schemas.microsoft.com/office/drawing/2014/main" id="{47F86CEA-4C76-8C38-0CC4-840A1C4FA32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0" name="Text Box 2">
          <a:extLst>
            <a:ext uri="{FF2B5EF4-FFF2-40B4-BE49-F238E27FC236}">
              <a16:creationId xmlns:a16="http://schemas.microsoft.com/office/drawing/2014/main" id="{07EC5F5A-A977-D395-77F7-F0CE4935FFC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1" name="Text Box 2">
          <a:extLst>
            <a:ext uri="{FF2B5EF4-FFF2-40B4-BE49-F238E27FC236}">
              <a16:creationId xmlns:a16="http://schemas.microsoft.com/office/drawing/2014/main" id="{FFF06E35-762E-B30E-57B7-BCE3044B6C0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2" name="Text Box 2">
          <a:extLst>
            <a:ext uri="{FF2B5EF4-FFF2-40B4-BE49-F238E27FC236}">
              <a16:creationId xmlns:a16="http://schemas.microsoft.com/office/drawing/2014/main" id="{59B51586-78C2-F7B3-A2F3-CD6C12BDEA0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3" name="Text Box 2">
          <a:extLst>
            <a:ext uri="{FF2B5EF4-FFF2-40B4-BE49-F238E27FC236}">
              <a16:creationId xmlns:a16="http://schemas.microsoft.com/office/drawing/2014/main" id="{9C3EB59E-C272-08BE-5AEA-F5EF42598C0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4" name="Text Box 2">
          <a:extLst>
            <a:ext uri="{FF2B5EF4-FFF2-40B4-BE49-F238E27FC236}">
              <a16:creationId xmlns:a16="http://schemas.microsoft.com/office/drawing/2014/main" id="{ABDD6BBD-D657-2AE5-1959-C542D8BACBE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5" name="Text Box 2">
          <a:extLst>
            <a:ext uri="{FF2B5EF4-FFF2-40B4-BE49-F238E27FC236}">
              <a16:creationId xmlns:a16="http://schemas.microsoft.com/office/drawing/2014/main" id="{F9BE9EA1-BBDC-75F8-DD5C-6553CA5F055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6" name="Text Box 2">
          <a:extLst>
            <a:ext uri="{FF2B5EF4-FFF2-40B4-BE49-F238E27FC236}">
              <a16:creationId xmlns:a16="http://schemas.microsoft.com/office/drawing/2014/main" id="{0C2E8EF2-97BF-105D-62C7-82B1D41A45D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7" name="Text Box 2">
          <a:extLst>
            <a:ext uri="{FF2B5EF4-FFF2-40B4-BE49-F238E27FC236}">
              <a16:creationId xmlns:a16="http://schemas.microsoft.com/office/drawing/2014/main" id="{7DF69839-3E0D-4ABE-AF17-6D56C819812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8" name="Text Box 2">
          <a:extLst>
            <a:ext uri="{FF2B5EF4-FFF2-40B4-BE49-F238E27FC236}">
              <a16:creationId xmlns:a16="http://schemas.microsoft.com/office/drawing/2014/main" id="{802582D3-22C7-1975-ADD5-A92B1EAB0C4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29" name="Text Box 2">
          <a:extLst>
            <a:ext uri="{FF2B5EF4-FFF2-40B4-BE49-F238E27FC236}">
              <a16:creationId xmlns:a16="http://schemas.microsoft.com/office/drawing/2014/main" id="{10E2ACC9-732E-1CD5-E5E4-5B8488DF931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0" name="Text Box 2">
          <a:extLst>
            <a:ext uri="{FF2B5EF4-FFF2-40B4-BE49-F238E27FC236}">
              <a16:creationId xmlns:a16="http://schemas.microsoft.com/office/drawing/2014/main" id="{185CA2B2-4B9B-B7B7-74BF-8493DAA5606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1" name="Text Box 2">
          <a:extLst>
            <a:ext uri="{FF2B5EF4-FFF2-40B4-BE49-F238E27FC236}">
              <a16:creationId xmlns:a16="http://schemas.microsoft.com/office/drawing/2014/main" id="{0BB70730-E9E6-9165-37CA-3D5C2480888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2" name="Text Box 2">
          <a:extLst>
            <a:ext uri="{FF2B5EF4-FFF2-40B4-BE49-F238E27FC236}">
              <a16:creationId xmlns:a16="http://schemas.microsoft.com/office/drawing/2014/main" id="{8C8D9C40-7C0B-DA66-A24D-7CDB9CC03A7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3" name="Text Box 2">
          <a:extLst>
            <a:ext uri="{FF2B5EF4-FFF2-40B4-BE49-F238E27FC236}">
              <a16:creationId xmlns:a16="http://schemas.microsoft.com/office/drawing/2014/main" id="{EAC6CF97-9C7B-DBF2-8068-6B76D10EF5E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4" name="Text Box 2">
          <a:extLst>
            <a:ext uri="{FF2B5EF4-FFF2-40B4-BE49-F238E27FC236}">
              <a16:creationId xmlns:a16="http://schemas.microsoft.com/office/drawing/2014/main" id="{E20F965E-6E85-B482-5F03-C9C88C6560F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5" name="Text Box 2">
          <a:extLst>
            <a:ext uri="{FF2B5EF4-FFF2-40B4-BE49-F238E27FC236}">
              <a16:creationId xmlns:a16="http://schemas.microsoft.com/office/drawing/2014/main" id="{9F936DA6-4A54-E31E-BDF0-89BAF752D80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6" name="Text Box 2">
          <a:extLst>
            <a:ext uri="{FF2B5EF4-FFF2-40B4-BE49-F238E27FC236}">
              <a16:creationId xmlns:a16="http://schemas.microsoft.com/office/drawing/2014/main" id="{4A06E44F-3638-866B-91A1-38F8650D3E5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7" name="Text Box 2">
          <a:extLst>
            <a:ext uri="{FF2B5EF4-FFF2-40B4-BE49-F238E27FC236}">
              <a16:creationId xmlns:a16="http://schemas.microsoft.com/office/drawing/2014/main" id="{03B12139-6F21-EDB7-14E8-A9F94B42F97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8" name="Text Box 2">
          <a:extLst>
            <a:ext uri="{FF2B5EF4-FFF2-40B4-BE49-F238E27FC236}">
              <a16:creationId xmlns:a16="http://schemas.microsoft.com/office/drawing/2014/main" id="{3CE7042C-1C1C-49F3-08FC-5BA9591C51B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39" name="Text Box 2">
          <a:extLst>
            <a:ext uri="{FF2B5EF4-FFF2-40B4-BE49-F238E27FC236}">
              <a16:creationId xmlns:a16="http://schemas.microsoft.com/office/drawing/2014/main" id="{976C62AB-0907-1DBE-6DAD-CEA6A487E21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0" name="Text Box 2">
          <a:extLst>
            <a:ext uri="{FF2B5EF4-FFF2-40B4-BE49-F238E27FC236}">
              <a16:creationId xmlns:a16="http://schemas.microsoft.com/office/drawing/2014/main" id="{375B7393-2241-B872-216D-76C38734FC5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1" name="Text Box 2">
          <a:extLst>
            <a:ext uri="{FF2B5EF4-FFF2-40B4-BE49-F238E27FC236}">
              <a16:creationId xmlns:a16="http://schemas.microsoft.com/office/drawing/2014/main" id="{1C56020B-D0CE-E241-0815-4F16AC008A3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2" name="Text Box 2">
          <a:extLst>
            <a:ext uri="{FF2B5EF4-FFF2-40B4-BE49-F238E27FC236}">
              <a16:creationId xmlns:a16="http://schemas.microsoft.com/office/drawing/2014/main" id="{1D320B8E-2721-B8B7-FB46-2A25C814C9E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3" name="Text Box 2">
          <a:extLst>
            <a:ext uri="{FF2B5EF4-FFF2-40B4-BE49-F238E27FC236}">
              <a16:creationId xmlns:a16="http://schemas.microsoft.com/office/drawing/2014/main" id="{DC28BC8A-8DC8-3EAF-1F3D-9F487B61CD4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4" name="Text Box 2">
          <a:extLst>
            <a:ext uri="{FF2B5EF4-FFF2-40B4-BE49-F238E27FC236}">
              <a16:creationId xmlns:a16="http://schemas.microsoft.com/office/drawing/2014/main" id="{82707DA9-E56F-77BB-E80D-5BCD0256097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5" name="Text Box 2">
          <a:extLst>
            <a:ext uri="{FF2B5EF4-FFF2-40B4-BE49-F238E27FC236}">
              <a16:creationId xmlns:a16="http://schemas.microsoft.com/office/drawing/2014/main" id="{B31E0124-CB73-D9F1-2199-37F327FA319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6" name="Text Box 2">
          <a:extLst>
            <a:ext uri="{FF2B5EF4-FFF2-40B4-BE49-F238E27FC236}">
              <a16:creationId xmlns:a16="http://schemas.microsoft.com/office/drawing/2014/main" id="{284BB3DC-6F79-9E48-0842-63E135131E6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7" name="Text Box 2">
          <a:extLst>
            <a:ext uri="{FF2B5EF4-FFF2-40B4-BE49-F238E27FC236}">
              <a16:creationId xmlns:a16="http://schemas.microsoft.com/office/drawing/2014/main" id="{0A824C32-A7BA-78D4-86FA-7A9323F583D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8" name="Text Box 2">
          <a:extLst>
            <a:ext uri="{FF2B5EF4-FFF2-40B4-BE49-F238E27FC236}">
              <a16:creationId xmlns:a16="http://schemas.microsoft.com/office/drawing/2014/main" id="{EAD30607-B64E-8543-7E73-0AFE1BF5E5C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49" name="Text Box 2">
          <a:extLst>
            <a:ext uri="{FF2B5EF4-FFF2-40B4-BE49-F238E27FC236}">
              <a16:creationId xmlns:a16="http://schemas.microsoft.com/office/drawing/2014/main" id="{D3CA6D9C-CF4E-3B9A-2459-264367A481D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0" name="Text Box 2">
          <a:extLst>
            <a:ext uri="{FF2B5EF4-FFF2-40B4-BE49-F238E27FC236}">
              <a16:creationId xmlns:a16="http://schemas.microsoft.com/office/drawing/2014/main" id="{74EF6CD1-4D11-78BE-BB83-B2A6616A03F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1" name="Text Box 2">
          <a:extLst>
            <a:ext uri="{FF2B5EF4-FFF2-40B4-BE49-F238E27FC236}">
              <a16:creationId xmlns:a16="http://schemas.microsoft.com/office/drawing/2014/main" id="{0A1BE33C-3AF9-A302-3FB2-0A2B04C2982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2" name="Text Box 2">
          <a:extLst>
            <a:ext uri="{FF2B5EF4-FFF2-40B4-BE49-F238E27FC236}">
              <a16:creationId xmlns:a16="http://schemas.microsoft.com/office/drawing/2014/main" id="{C216C5BB-9284-0629-37D3-78478AAD0A9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3" name="Text Box 2">
          <a:extLst>
            <a:ext uri="{FF2B5EF4-FFF2-40B4-BE49-F238E27FC236}">
              <a16:creationId xmlns:a16="http://schemas.microsoft.com/office/drawing/2014/main" id="{260A0154-3867-8779-D01F-1F62B0345B7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4" name="Text Box 2">
          <a:extLst>
            <a:ext uri="{FF2B5EF4-FFF2-40B4-BE49-F238E27FC236}">
              <a16:creationId xmlns:a16="http://schemas.microsoft.com/office/drawing/2014/main" id="{26C5BC87-90C1-CBC2-99D7-D8AE3DABA38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5" name="Text Box 2">
          <a:extLst>
            <a:ext uri="{FF2B5EF4-FFF2-40B4-BE49-F238E27FC236}">
              <a16:creationId xmlns:a16="http://schemas.microsoft.com/office/drawing/2014/main" id="{DB9BE2FE-5DB9-8D8F-AF92-E1741A8C19D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6" name="Text Box 2">
          <a:extLst>
            <a:ext uri="{FF2B5EF4-FFF2-40B4-BE49-F238E27FC236}">
              <a16:creationId xmlns:a16="http://schemas.microsoft.com/office/drawing/2014/main" id="{D060A7FA-53E7-ECCB-D436-CCC160D288D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7" name="Text Box 2">
          <a:extLst>
            <a:ext uri="{FF2B5EF4-FFF2-40B4-BE49-F238E27FC236}">
              <a16:creationId xmlns:a16="http://schemas.microsoft.com/office/drawing/2014/main" id="{10B56F7E-94C9-903F-EB21-8D370D919E5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8" name="Text Box 2">
          <a:extLst>
            <a:ext uri="{FF2B5EF4-FFF2-40B4-BE49-F238E27FC236}">
              <a16:creationId xmlns:a16="http://schemas.microsoft.com/office/drawing/2014/main" id="{C986523B-6149-0616-18E0-16EB1D7251A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59" name="Text Box 2">
          <a:extLst>
            <a:ext uri="{FF2B5EF4-FFF2-40B4-BE49-F238E27FC236}">
              <a16:creationId xmlns:a16="http://schemas.microsoft.com/office/drawing/2014/main" id="{4CBBC482-8A17-DF03-48C6-5CF80476ED2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0" name="Text Box 2">
          <a:extLst>
            <a:ext uri="{FF2B5EF4-FFF2-40B4-BE49-F238E27FC236}">
              <a16:creationId xmlns:a16="http://schemas.microsoft.com/office/drawing/2014/main" id="{BE032381-27EC-7C2F-1784-9E48BB72046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1" name="Text Box 2">
          <a:extLst>
            <a:ext uri="{FF2B5EF4-FFF2-40B4-BE49-F238E27FC236}">
              <a16:creationId xmlns:a16="http://schemas.microsoft.com/office/drawing/2014/main" id="{235B5BEF-A572-EFCC-841A-B49AD18B2EE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2" name="Text Box 2">
          <a:extLst>
            <a:ext uri="{FF2B5EF4-FFF2-40B4-BE49-F238E27FC236}">
              <a16:creationId xmlns:a16="http://schemas.microsoft.com/office/drawing/2014/main" id="{5AD42BC6-E16D-E977-8E59-6CFE3E4DF19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3" name="Text Box 2">
          <a:extLst>
            <a:ext uri="{FF2B5EF4-FFF2-40B4-BE49-F238E27FC236}">
              <a16:creationId xmlns:a16="http://schemas.microsoft.com/office/drawing/2014/main" id="{FBBF5014-6528-5907-845E-D1FF3F9E128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4" name="Text Box 2">
          <a:extLst>
            <a:ext uri="{FF2B5EF4-FFF2-40B4-BE49-F238E27FC236}">
              <a16:creationId xmlns:a16="http://schemas.microsoft.com/office/drawing/2014/main" id="{5FC252EA-6045-131C-C32A-C97F7967F0A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5" name="Text Box 2">
          <a:extLst>
            <a:ext uri="{FF2B5EF4-FFF2-40B4-BE49-F238E27FC236}">
              <a16:creationId xmlns:a16="http://schemas.microsoft.com/office/drawing/2014/main" id="{A9ECB261-58E4-35DC-814D-55BC6D11AA8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6" name="Text Box 2">
          <a:extLst>
            <a:ext uri="{FF2B5EF4-FFF2-40B4-BE49-F238E27FC236}">
              <a16:creationId xmlns:a16="http://schemas.microsoft.com/office/drawing/2014/main" id="{3560289B-0DE4-E0D0-F4CC-9FD970921A8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7" name="Text Box 2">
          <a:extLst>
            <a:ext uri="{FF2B5EF4-FFF2-40B4-BE49-F238E27FC236}">
              <a16:creationId xmlns:a16="http://schemas.microsoft.com/office/drawing/2014/main" id="{66B9F012-4307-1AF8-F18E-A7BA261B727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8" name="Text Box 2">
          <a:extLst>
            <a:ext uri="{FF2B5EF4-FFF2-40B4-BE49-F238E27FC236}">
              <a16:creationId xmlns:a16="http://schemas.microsoft.com/office/drawing/2014/main" id="{E312614A-B7A0-16AB-93F2-B5DA70BB292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69" name="Text Box 2">
          <a:extLst>
            <a:ext uri="{FF2B5EF4-FFF2-40B4-BE49-F238E27FC236}">
              <a16:creationId xmlns:a16="http://schemas.microsoft.com/office/drawing/2014/main" id="{F582F806-9020-F931-A098-28FEE5D54AC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0" name="Text Box 2">
          <a:extLst>
            <a:ext uri="{FF2B5EF4-FFF2-40B4-BE49-F238E27FC236}">
              <a16:creationId xmlns:a16="http://schemas.microsoft.com/office/drawing/2014/main" id="{2599885C-F437-0944-992C-9F04600F488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1" name="Text Box 2">
          <a:extLst>
            <a:ext uri="{FF2B5EF4-FFF2-40B4-BE49-F238E27FC236}">
              <a16:creationId xmlns:a16="http://schemas.microsoft.com/office/drawing/2014/main" id="{21390AF3-EE1E-1BD1-4602-6FB9308ECD6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2" name="Text Box 2">
          <a:extLst>
            <a:ext uri="{FF2B5EF4-FFF2-40B4-BE49-F238E27FC236}">
              <a16:creationId xmlns:a16="http://schemas.microsoft.com/office/drawing/2014/main" id="{96C2C362-F205-5887-40CC-9F7DB01DA88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3" name="Text Box 2">
          <a:extLst>
            <a:ext uri="{FF2B5EF4-FFF2-40B4-BE49-F238E27FC236}">
              <a16:creationId xmlns:a16="http://schemas.microsoft.com/office/drawing/2014/main" id="{66FAD2C2-95DE-2098-6127-2601DDF141C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4" name="Text Box 2">
          <a:extLst>
            <a:ext uri="{FF2B5EF4-FFF2-40B4-BE49-F238E27FC236}">
              <a16:creationId xmlns:a16="http://schemas.microsoft.com/office/drawing/2014/main" id="{A971D18E-F2D6-D8A2-8459-2BEDDC1AB6F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5" name="Text Box 2">
          <a:extLst>
            <a:ext uri="{FF2B5EF4-FFF2-40B4-BE49-F238E27FC236}">
              <a16:creationId xmlns:a16="http://schemas.microsoft.com/office/drawing/2014/main" id="{985A8D6E-35E6-C58A-3651-A49631E279E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6" name="Text Box 2">
          <a:extLst>
            <a:ext uri="{FF2B5EF4-FFF2-40B4-BE49-F238E27FC236}">
              <a16:creationId xmlns:a16="http://schemas.microsoft.com/office/drawing/2014/main" id="{403E7743-ABFA-4DE0-56DD-86AE864850A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7" name="Text Box 2">
          <a:extLst>
            <a:ext uri="{FF2B5EF4-FFF2-40B4-BE49-F238E27FC236}">
              <a16:creationId xmlns:a16="http://schemas.microsoft.com/office/drawing/2014/main" id="{0310D565-674F-BF6F-8DB0-AA06EFC928E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8" name="Text Box 2">
          <a:extLst>
            <a:ext uri="{FF2B5EF4-FFF2-40B4-BE49-F238E27FC236}">
              <a16:creationId xmlns:a16="http://schemas.microsoft.com/office/drawing/2014/main" id="{326D763E-6E8A-0000-0BB7-5618FF00A3F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79" name="Text Box 2">
          <a:extLst>
            <a:ext uri="{FF2B5EF4-FFF2-40B4-BE49-F238E27FC236}">
              <a16:creationId xmlns:a16="http://schemas.microsoft.com/office/drawing/2014/main" id="{0C1A0F7F-1F16-09AF-40DF-93C66827B6C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80" name="Text Box 2">
          <a:extLst>
            <a:ext uri="{FF2B5EF4-FFF2-40B4-BE49-F238E27FC236}">
              <a16:creationId xmlns:a16="http://schemas.microsoft.com/office/drawing/2014/main" id="{94624725-E235-8A8D-D4EB-EAFE09D7688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81" name="Text Box 2">
          <a:extLst>
            <a:ext uri="{FF2B5EF4-FFF2-40B4-BE49-F238E27FC236}">
              <a16:creationId xmlns:a16="http://schemas.microsoft.com/office/drawing/2014/main" id="{7D24D331-EF74-A867-648E-EE2D60792D6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82" name="Text Box 2">
          <a:extLst>
            <a:ext uri="{FF2B5EF4-FFF2-40B4-BE49-F238E27FC236}">
              <a16:creationId xmlns:a16="http://schemas.microsoft.com/office/drawing/2014/main" id="{438411D2-F598-2D53-CB45-8D0A5FC92ED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83" name="Text Box 2">
          <a:extLst>
            <a:ext uri="{FF2B5EF4-FFF2-40B4-BE49-F238E27FC236}">
              <a16:creationId xmlns:a16="http://schemas.microsoft.com/office/drawing/2014/main" id="{C38AF648-47FE-CA15-1614-BF100B2A825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584" name="Text Box 2">
          <a:extLst>
            <a:ext uri="{FF2B5EF4-FFF2-40B4-BE49-F238E27FC236}">
              <a16:creationId xmlns:a16="http://schemas.microsoft.com/office/drawing/2014/main" id="{DB215590-3B65-8E94-9901-C38EE2F23E4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85" name="Text Box 2">
          <a:extLst>
            <a:ext uri="{FF2B5EF4-FFF2-40B4-BE49-F238E27FC236}">
              <a16:creationId xmlns:a16="http://schemas.microsoft.com/office/drawing/2014/main" id="{7414B87D-A51D-7687-2B04-9901E2C85CA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86" name="Text Box 2">
          <a:extLst>
            <a:ext uri="{FF2B5EF4-FFF2-40B4-BE49-F238E27FC236}">
              <a16:creationId xmlns:a16="http://schemas.microsoft.com/office/drawing/2014/main" id="{DF8CDD87-71D3-7D0F-6345-3446EBFDB21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87" name="Text Box 2">
          <a:extLst>
            <a:ext uri="{FF2B5EF4-FFF2-40B4-BE49-F238E27FC236}">
              <a16:creationId xmlns:a16="http://schemas.microsoft.com/office/drawing/2014/main" id="{6460403C-1028-F42E-F366-3A8C8E17172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88" name="Text Box 2">
          <a:extLst>
            <a:ext uri="{FF2B5EF4-FFF2-40B4-BE49-F238E27FC236}">
              <a16:creationId xmlns:a16="http://schemas.microsoft.com/office/drawing/2014/main" id="{C54E08BF-F18E-5EAE-1496-4A3F167EAA7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89" name="Text Box 2">
          <a:extLst>
            <a:ext uri="{FF2B5EF4-FFF2-40B4-BE49-F238E27FC236}">
              <a16:creationId xmlns:a16="http://schemas.microsoft.com/office/drawing/2014/main" id="{216D04DB-9661-F730-8F5D-ABB290E5DD2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0" name="Text Box 2">
          <a:extLst>
            <a:ext uri="{FF2B5EF4-FFF2-40B4-BE49-F238E27FC236}">
              <a16:creationId xmlns:a16="http://schemas.microsoft.com/office/drawing/2014/main" id="{B7F985EF-2528-6720-B591-B68FB6A9020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1" name="Text Box 2">
          <a:extLst>
            <a:ext uri="{FF2B5EF4-FFF2-40B4-BE49-F238E27FC236}">
              <a16:creationId xmlns:a16="http://schemas.microsoft.com/office/drawing/2014/main" id="{F1753804-6C98-7B66-DF4F-FD313374F81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2" name="Text Box 2">
          <a:extLst>
            <a:ext uri="{FF2B5EF4-FFF2-40B4-BE49-F238E27FC236}">
              <a16:creationId xmlns:a16="http://schemas.microsoft.com/office/drawing/2014/main" id="{A57CD425-45C7-688E-EDD5-E6E6963FC3E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3" name="Text Box 2">
          <a:extLst>
            <a:ext uri="{FF2B5EF4-FFF2-40B4-BE49-F238E27FC236}">
              <a16:creationId xmlns:a16="http://schemas.microsoft.com/office/drawing/2014/main" id="{08D824D9-C34A-8A0D-049B-563F262A320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4" name="Text Box 2">
          <a:extLst>
            <a:ext uri="{FF2B5EF4-FFF2-40B4-BE49-F238E27FC236}">
              <a16:creationId xmlns:a16="http://schemas.microsoft.com/office/drawing/2014/main" id="{96407338-BE60-E250-F254-A18282C7247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5" name="Text Box 2">
          <a:extLst>
            <a:ext uri="{FF2B5EF4-FFF2-40B4-BE49-F238E27FC236}">
              <a16:creationId xmlns:a16="http://schemas.microsoft.com/office/drawing/2014/main" id="{1C001982-A2F7-F50E-8047-F06924693EC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6" name="Text Box 2">
          <a:extLst>
            <a:ext uri="{FF2B5EF4-FFF2-40B4-BE49-F238E27FC236}">
              <a16:creationId xmlns:a16="http://schemas.microsoft.com/office/drawing/2014/main" id="{454A7428-9DAF-F576-0B81-DC761596DD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7" name="Text Box 2">
          <a:extLst>
            <a:ext uri="{FF2B5EF4-FFF2-40B4-BE49-F238E27FC236}">
              <a16:creationId xmlns:a16="http://schemas.microsoft.com/office/drawing/2014/main" id="{09BF6183-F80C-CD66-BD68-5E733B35C7D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8" name="Text Box 2">
          <a:extLst>
            <a:ext uri="{FF2B5EF4-FFF2-40B4-BE49-F238E27FC236}">
              <a16:creationId xmlns:a16="http://schemas.microsoft.com/office/drawing/2014/main" id="{D73E45AD-A530-27CA-6783-B58A0136502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599" name="Text Box 2">
          <a:extLst>
            <a:ext uri="{FF2B5EF4-FFF2-40B4-BE49-F238E27FC236}">
              <a16:creationId xmlns:a16="http://schemas.microsoft.com/office/drawing/2014/main" id="{5B3F6D65-641F-BE88-7AED-C6FACBC1866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0" name="Text Box 2">
          <a:extLst>
            <a:ext uri="{FF2B5EF4-FFF2-40B4-BE49-F238E27FC236}">
              <a16:creationId xmlns:a16="http://schemas.microsoft.com/office/drawing/2014/main" id="{19B049C4-2B2B-4188-639D-4C32229FEE9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1" name="Text Box 2">
          <a:extLst>
            <a:ext uri="{FF2B5EF4-FFF2-40B4-BE49-F238E27FC236}">
              <a16:creationId xmlns:a16="http://schemas.microsoft.com/office/drawing/2014/main" id="{5DFB702E-E37C-1492-844A-8CD9824D081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2" name="Text Box 2">
          <a:extLst>
            <a:ext uri="{FF2B5EF4-FFF2-40B4-BE49-F238E27FC236}">
              <a16:creationId xmlns:a16="http://schemas.microsoft.com/office/drawing/2014/main" id="{F409E3C7-28B5-6BA1-B7BD-F967CBC17C7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3" name="Text Box 2">
          <a:extLst>
            <a:ext uri="{FF2B5EF4-FFF2-40B4-BE49-F238E27FC236}">
              <a16:creationId xmlns:a16="http://schemas.microsoft.com/office/drawing/2014/main" id="{D162917B-C6B5-83BC-AC52-D47F49CB088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4" name="Text Box 2">
          <a:extLst>
            <a:ext uri="{FF2B5EF4-FFF2-40B4-BE49-F238E27FC236}">
              <a16:creationId xmlns:a16="http://schemas.microsoft.com/office/drawing/2014/main" id="{523AF92B-52A3-F02D-46B9-5085275772A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5" name="Text Box 2">
          <a:extLst>
            <a:ext uri="{FF2B5EF4-FFF2-40B4-BE49-F238E27FC236}">
              <a16:creationId xmlns:a16="http://schemas.microsoft.com/office/drawing/2014/main" id="{C852EE88-D502-14DD-CCDD-C2A5663C9D3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6" name="Text Box 2">
          <a:extLst>
            <a:ext uri="{FF2B5EF4-FFF2-40B4-BE49-F238E27FC236}">
              <a16:creationId xmlns:a16="http://schemas.microsoft.com/office/drawing/2014/main" id="{EE68124E-64B3-E7C7-DC67-A101B15A10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7" name="Text Box 2">
          <a:extLst>
            <a:ext uri="{FF2B5EF4-FFF2-40B4-BE49-F238E27FC236}">
              <a16:creationId xmlns:a16="http://schemas.microsoft.com/office/drawing/2014/main" id="{FD130D0D-292F-FC58-0A38-A8CBAD12BFE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8" name="Text Box 2">
          <a:extLst>
            <a:ext uri="{FF2B5EF4-FFF2-40B4-BE49-F238E27FC236}">
              <a16:creationId xmlns:a16="http://schemas.microsoft.com/office/drawing/2014/main" id="{40E1C354-9EC8-5AFD-EB64-9CAC467C124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09" name="Text Box 2">
          <a:extLst>
            <a:ext uri="{FF2B5EF4-FFF2-40B4-BE49-F238E27FC236}">
              <a16:creationId xmlns:a16="http://schemas.microsoft.com/office/drawing/2014/main" id="{ED0EE266-80B3-2BAE-91FD-E08E5383959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0" name="Text Box 2">
          <a:extLst>
            <a:ext uri="{FF2B5EF4-FFF2-40B4-BE49-F238E27FC236}">
              <a16:creationId xmlns:a16="http://schemas.microsoft.com/office/drawing/2014/main" id="{96B5479C-703E-667D-A1D8-4658928BE2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1" name="Text Box 2">
          <a:extLst>
            <a:ext uri="{FF2B5EF4-FFF2-40B4-BE49-F238E27FC236}">
              <a16:creationId xmlns:a16="http://schemas.microsoft.com/office/drawing/2014/main" id="{C6FF6A57-208B-70C1-6907-881BD18F502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2" name="Text Box 2">
          <a:extLst>
            <a:ext uri="{FF2B5EF4-FFF2-40B4-BE49-F238E27FC236}">
              <a16:creationId xmlns:a16="http://schemas.microsoft.com/office/drawing/2014/main" id="{495E074A-6FDA-EB34-7F54-5974BCE3CF2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3" name="Text Box 2">
          <a:extLst>
            <a:ext uri="{FF2B5EF4-FFF2-40B4-BE49-F238E27FC236}">
              <a16:creationId xmlns:a16="http://schemas.microsoft.com/office/drawing/2014/main" id="{470D34EE-4557-155A-6790-0A40F161126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4" name="Text Box 2">
          <a:extLst>
            <a:ext uri="{FF2B5EF4-FFF2-40B4-BE49-F238E27FC236}">
              <a16:creationId xmlns:a16="http://schemas.microsoft.com/office/drawing/2014/main" id="{81E9D5FD-61AD-867C-60D5-7D338A8D07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5" name="Text Box 2">
          <a:extLst>
            <a:ext uri="{FF2B5EF4-FFF2-40B4-BE49-F238E27FC236}">
              <a16:creationId xmlns:a16="http://schemas.microsoft.com/office/drawing/2014/main" id="{518B4517-B155-FF7D-F2BD-6B20B275366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6" name="Text Box 2">
          <a:extLst>
            <a:ext uri="{FF2B5EF4-FFF2-40B4-BE49-F238E27FC236}">
              <a16:creationId xmlns:a16="http://schemas.microsoft.com/office/drawing/2014/main" id="{AB48B291-B109-8047-E590-A0CBF5CD679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7" name="Text Box 2">
          <a:extLst>
            <a:ext uri="{FF2B5EF4-FFF2-40B4-BE49-F238E27FC236}">
              <a16:creationId xmlns:a16="http://schemas.microsoft.com/office/drawing/2014/main" id="{7B832486-F914-B74C-7BA1-FCCDE40C8C9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8" name="Text Box 2">
          <a:extLst>
            <a:ext uri="{FF2B5EF4-FFF2-40B4-BE49-F238E27FC236}">
              <a16:creationId xmlns:a16="http://schemas.microsoft.com/office/drawing/2014/main" id="{6C00C8D1-7933-00FA-786E-5B1732C5768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19" name="Text Box 2">
          <a:extLst>
            <a:ext uri="{FF2B5EF4-FFF2-40B4-BE49-F238E27FC236}">
              <a16:creationId xmlns:a16="http://schemas.microsoft.com/office/drawing/2014/main" id="{E8E80CA3-4F5D-9158-4607-19BEEBD3254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0" name="Text Box 2">
          <a:extLst>
            <a:ext uri="{FF2B5EF4-FFF2-40B4-BE49-F238E27FC236}">
              <a16:creationId xmlns:a16="http://schemas.microsoft.com/office/drawing/2014/main" id="{F0D21218-F20C-5F21-4D3F-65E5FB94358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1" name="Text Box 2">
          <a:extLst>
            <a:ext uri="{FF2B5EF4-FFF2-40B4-BE49-F238E27FC236}">
              <a16:creationId xmlns:a16="http://schemas.microsoft.com/office/drawing/2014/main" id="{7C1AE209-7F97-1988-520C-37DEE7A9045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2" name="Text Box 2">
          <a:extLst>
            <a:ext uri="{FF2B5EF4-FFF2-40B4-BE49-F238E27FC236}">
              <a16:creationId xmlns:a16="http://schemas.microsoft.com/office/drawing/2014/main" id="{DD14FE5E-6420-3395-E5EE-82C09246840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3" name="Text Box 2">
          <a:extLst>
            <a:ext uri="{FF2B5EF4-FFF2-40B4-BE49-F238E27FC236}">
              <a16:creationId xmlns:a16="http://schemas.microsoft.com/office/drawing/2014/main" id="{634BF107-0401-82D1-DDF4-8709BAFD8C4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4" name="Text Box 2">
          <a:extLst>
            <a:ext uri="{FF2B5EF4-FFF2-40B4-BE49-F238E27FC236}">
              <a16:creationId xmlns:a16="http://schemas.microsoft.com/office/drawing/2014/main" id="{1486D58F-21F2-F473-0540-7049F608639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5" name="Text Box 2">
          <a:extLst>
            <a:ext uri="{FF2B5EF4-FFF2-40B4-BE49-F238E27FC236}">
              <a16:creationId xmlns:a16="http://schemas.microsoft.com/office/drawing/2014/main" id="{BA0513D1-54F3-1CA3-AAFE-1A90F267E5D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6" name="Text Box 2">
          <a:extLst>
            <a:ext uri="{FF2B5EF4-FFF2-40B4-BE49-F238E27FC236}">
              <a16:creationId xmlns:a16="http://schemas.microsoft.com/office/drawing/2014/main" id="{91E65A4B-0B33-E205-E90E-9F4DAEAD642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7" name="Text Box 2">
          <a:extLst>
            <a:ext uri="{FF2B5EF4-FFF2-40B4-BE49-F238E27FC236}">
              <a16:creationId xmlns:a16="http://schemas.microsoft.com/office/drawing/2014/main" id="{81AEBC20-B00B-6515-7FEE-1F961F2BFD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8" name="Text Box 2">
          <a:extLst>
            <a:ext uri="{FF2B5EF4-FFF2-40B4-BE49-F238E27FC236}">
              <a16:creationId xmlns:a16="http://schemas.microsoft.com/office/drawing/2014/main" id="{4D05B949-E72D-00D7-1372-611F1FDC59E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29" name="Text Box 2">
          <a:extLst>
            <a:ext uri="{FF2B5EF4-FFF2-40B4-BE49-F238E27FC236}">
              <a16:creationId xmlns:a16="http://schemas.microsoft.com/office/drawing/2014/main" id="{C0D63FAC-14BA-3748-C380-929429BB30C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0" name="Text Box 2">
          <a:extLst>
            <a:ext uri="{FF2B5EF4-FFF2-40B4-BE49-F238E27FC236}">
              <a16:creationId xmlns:a16="http://schemas.microsoft.com/office/drawing/2014/main" id="{FD649A6A-B547-D0E1-0B06-D2FA061BAA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1" name="Text Box 2">
          <a:extLst>
            <a:ext uri="{FF2B5EF4-FFF2-40B4-BE49-F238E27FC236}">
              <a16:creationId xmlns:a16="http://schemas.microsoft.com/office/drawing/2014/main" id="{6AE92DEE-2990-7475-3B61-C907E0E09A1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2" name="Text Box 2">
          <a:extLst>
            <a:ext uri="{FF2B5EF4-FFF2-40B4-BE49-F238E27FC236}">
              <a16:creationId xmlns:a16="http://schemas.microsoft.com/office/drawing/2014/main" id="{822E5348-7E6F-9F92-8EAA-43C4BC5E57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3" name="Text Box 2">
          <a:extLst>
            <a:ext uri="{FF2B5EF4-FFF2-40B4-BE49-F238E27FC236}">
              <a16:creationId xmlns:a16="http://schemas.microsoft.com/office/drawing/2014/main" id="{5FAABDCD-F362-64C1-903D-7BE1A6643E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4" name="Text Box 2">
          <a:extLst>
            <a:ext uri="{FF2B5EF4-FFF2-40B4-BE49-F238E27FC236}">
              <a16:creationId xmlns:a16="http://schemas.microsoft.com/office/drawing/2014/main" id="{5820B228-2584-A68A-F217-75731469BFC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5" name="Text Box 2">
          <a:extLst>
            <a:ext uri="{FF2B5EF4-FFF2-40B4-BE49-F238E27FC236}">
              <a16:creationId xmlns:a16="http://schemas.microsoft.com/office/drawing/2014/main" id="{41FA60F3-F9EB-101D-527A-3C864EEE404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6" name="Text Box 2">
          <a:extLst>
            <a:ext uri="{FF2B5EF4-FFF2-40B4-BE49-F238E27FC236}">
              <a16:creationId xmlns:a16="http://schemas.microsoft.com/office/drawing/2014/main" id="{70957BC0-F11C-C267-9899-27CE9207282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7" name="Text Box 2">
          <a:extLst>
            <a:ext uri="{FF2B5EF4-FFF2-40B4-BE49-F238E27FC236}">
              <a16:creationId xmlns:a16="http://schemas.microsoft.com/office/drawing/2014/main" id="{138212AE-BCE4-A056-5EDC-04B7253463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8" name="Text Box 2">
          <a:extLst>
            <a:ext uri="{FF2B5EF4-FFF2-40B4-BE49-F238E27FC236}">
              <a16:creationId xmlns:a16="http://schemas.microsoft.com/office/drawing/2014/main" id="{3576FC4B-243F-88AA-B7FB-4FED52D45CE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39" name="Text Box 2">
          <a:extLst>
            <a:ext uri="{FF2B5EF4-FFF2-40B4-BE49-F238E27FC236}">
              <a16:creationId xmlns:a16="http://schemas.microsoft.com/office/drawing/2014/main" id="{5AC01234-F9EE-8117-52C2-048D9AFDC25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0" name="Text Box 2">
          <a:extLst>
            <a:ext uri="{FF2B5EF4-FFF2-40B4-BE49-F238E27FC236}">
              <a16:creationId xmlns:a16="http://schemas.microsoft.com/office/drawing/2014/main" id="{CA876D8C-621B-FF9B-C801-C61C8AAD562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1" name="Text Box 2">
          <a:extLst>
            <a:ext uri="{FF2B5EF4-FFF2-40B4-BE49-F238E27FC236}">
              <a16:creationId xmlns:a16="http://schemas.microsoft.com/office/drawing/2014/main" id="{74F19DC3-3737-DDE7-CA16-1E358A3C831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2" name="Text Box 2">
          <a:extLst>
            <a:ext uri="{FF2B5EF4-FFF2-40B4-BE49-F238E27FC236}">
              <a16:creationId xmlns:a16="http://schemas.microsoft.com/office/drawing/2014/main" id="{13D2993A-F9A5-E18C-5350-6D6FB7C6E1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3" name="Text Box 2">
          <a:extLst>
            <a:ext uri="{FF2B5EF4-FFF2-40B4-BE49-F238E27FC236}">
              <a16:creationId xmlns:a16="http://schemas.microsoft.com/office/drawing/2014/main" id="{568919B7-4B75-2464-C24B-89EC9E9E42E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4" name="Text Box 2">
          <a:extLst>
            <a:ext uri="{FF2B5EF4-FFF2-40B4-BE49-F238E27FC236}">
              <a16:creationId xmlns:a16="http://schemas.microsoft.com/office/drawing/2014/main" id="{30DB055D-6074-29A9-C011-7DCED1304CC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5" name="Text Box 2">
          <a:extLst>
            <a:ext uri="{FF2B5EF4-FFF2-40B4-BE49-F238E27FC236}">
              <a16:creationId xmlns:a16="http://schemas.microsoft.com/office/drawing/2014/main" id="{9F660308-BC4B-3214-9B11-E8124818991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6" name="Text Box 2">
          <a:extLst>
            <a:ext uri="{FF2B5EF4-FFF2-40B4-BE49-F238E27FC236}">
              <a16:creationId xmlns:a16="http://schemas.microsoft.com/office/drawing/2014/main" id="{B62D840B-996E-26E8-C9AF-F352DC1326F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7" name="Text Box 2">
          <a:extLst>
            <a:ext uri="{FF2B5EF4-FFF2-40B4-BE49-F238E27FC236}">
              <a16:creationId xmlns:a16="http://schemas.microsoft.com/office/drawing/2014/main" id="{F690C3CF-ECA4-12EF-8A56-44C879C45FA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8" name="Text Box 2">
          <a:extLst>
            <a:ext uri="{FF2B5EF4-FFF2-40B4-BE49-F238E27FC236}">
              <a16:creationId xmlns:a16="http://schemas.microsoft.com/office/drawing/2014/main" id="{FD5EF5D9-518D-4379-017B-DCB9DF28463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49" name="Text Box 2">
          <a:extLst>
            <a:ext uri="{FF2B5EF4-FFF2-40B4-BE49-F238E27FC236}">
              <a16:creationId xmlns:a16="http://schemas.microsoft.com/office/drawing/2014/main" id="{93FE5390-794B-51B0-6FD1-5CA6775B66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0" name="Text Box 2">
          <a:extLst>
            <a:ext uri="{FF2B5EF4-FFF2-40B4-BE49-F238E27FC236}">
              <a16:creationId xmlns:a16="http://schemas.microsoft.com/office/drawing/2014/main" id="{843E328A-0836-0A4F-78B6-6BC8DB13E4A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1" name="Text Box 2">
          <a:extLst>
            <a:ext uri="{FF2B5EF4-FFF2-40B4-BE49-F238E27FC236}">
              <a16:creationId xmlns:a16="http://schemas.microsoft.com/office/drawing/2014/main" id="{8BA03F20-A354-2DFC-893F-D72393F439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2" name="Text Box 2">
          <a:extLst>
            <a:ext uri="{FF2B5EF4-FFF2-40B4-BE49-F238E27FC236}">
              <a16:creationId xmlns:a16="http://schemas.microsoft.com/office/drawing/2014/main" id="{2433C292-710B-1F46-6F17-D1E14A9437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3" name="Text Box 2">
          <a:extLst>
            <a:ext uri="{FF2B5EF4-FFF2-40B4-BE49-F238E27FC236}">
              <a16:creationId xmlns:a16="http://schemas.microsoft.com/office/drawing/2014/main" id="{F0DABA15-6BD9-4B0B-DFC9-353869DD3FB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4" name="Text Box 2">
          <a:extLst>
            <a:ext uri="{FF2B5EF4-FFF2-40B4-BE49-F238E27FC236}">
              <a16:creationId xmlns:a16="http://schemas.microsoft.com/office/drawing/2014/main" id="{8C75C183-722D-CD84-AC1C-E66E84F11EA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5" name="Text Box 2">
          <a:extLst>
            <a:ext uri="{FF2B5EF4-FFF2-40B4-BE49-F238E27FC236}">
              <a16:creationId xmlns:a16="http://schemas.microsoft.com/office/drawing/2014/main" id="{5B47BD17-F5FF-56B6-AE01-02EC35F2697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6" name="Text Box 2">
          <a:extLst>
            <a:ext uri="{FF2B5EF4-FFF2-40B4-BE49-F238E27FC236}">
              <a16:creationId xmlns:a16="http://schemas.microsoft.com/office/drawing/2014/main" id="{4425EB7A-E579-5698-D5DC-0BF680A66EB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7" name="Text Box 2">
          <a:extLst>
            <a:ext uri="{FF2B5EF4-FFF2-40B4-BE49-F238E27FC236}">
              <a16:creationId xmlns:a16="http://schemas.microsoft.com/office/drawing/2014/main" id="{728E85DE-6037-4F62-0778-643B8D6AAD1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8" name="Text Box 2">
          <a:extLst>
            <a:ext uri="{FF2B5EF4-FFF2-40B4-BE49-F238E27FC236}">
              <a16:creationId xmlns:a16="http://schemas.microsoft.com/office/drawing/2014/main" id="{0EE968D3-38F7-941D-52D3-5FCDA9BBE50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59" name="Text Box 2">
          <a:extLst>
            <a:ext uri="{FF2B5EF4-FFF2-40B4-BE49-F238E27FC236}">
              <a16:creationId xmlns:a16="http://schemas.microsoft.com/office/drawing/2014/main" id="{4D2D77B1-0A48-BF1D-9168-45E224E11B9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0" name="Text Box 2">
          <a:extLst>
            <a:ext uri="{FF2B5EF4-FFF2-40B4-BE49-F238E27FC236}">
              <a16:creationId xmlns:a16="http://schemas.microsoft.com/office/drawing/2014/main" id="{66C28C1B-5731-C30C-82AB-258DF643827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1" name="Text Box 2">
          <a:extLst>
            <a:ext uri="{FF2B5EF4-FFF2-40B4-BE49-F238E27FC236}">
              <a16:creationId xmlns:a16="http://schemas.microsoft.com/office/drawing/2014/main" id="{4D961F1C-266C-9CB5-30C9-7E20F2C0D6C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2" name="Text Box 2">
          <a:extLst>
            <a:ext uri="{FF2B5EF4-FFF2-40B4-BE49-F238E27FC236}">
              <a16:creationId xmlns:a16="http://schemas.microsoft.com/office/drawing/2014/main" id="{3F9B0AFB-BDD1-8F24-D6E7-293B57420F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3" name="Text Box 2">
          <a:extLst>
            <a:ext uri="{FF2B5EF4-FFF2-40B4-BE49-F238E27FC236}">
              <a16:creationId xmlns:a16="http://schemas.microsoft.com/office/drawing/2014/main" id="{18087A06-B764-4B95-B52B-4B8D698D2F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4" name="Text Box 2">
          <a:extLst>
            <a:ext uri="{FF2B5EF4-FFF2-40B4-BE49-F238E27FC236}">
              <a16:creationId xmlns:a16="http://schemas.microsoft.com/office/drawing/2014/main" id="{B028838E-E558-C4BC-597D-D7F25A2F39B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5" name="Text Box 2">
          <a:extLst>
            <a:ext uri="{FF2B5EF4-FFF2-40B4-BE49-F238E27FC236}">
              <a16:creationId xmlns:a16="http://schemas.microsoft.com/office/drawing/2014/main" id="{3BCF82A5-472D-5281-39E3-DA22C13F288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6" name="Text Box 2">
          <a:extLst>
            <a:ext uri="{FF2B5EF4-FFF2-40B4-BE49-F238E27FC236}">
              <a16:creationId xmlns:a16="http://schemas.microsoft.com/office/drawing/2014/main" id="{597B9175-7C89-10DD-9692-6AA0350F812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7" name="Text Box 2">
          <a:extLst>
            <a:ext uri="{FF2B5EF4-FFF2-40B4-BE49-F238E27FC236}">
              <a16:creationId xmlns:a16="http://schemas.microsoft.com/office/drawing/2014/main" id="{B21689DC-2B65-5948-377C-69913859663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8" name="Text Box 2">
          <a:extLst>
            <a:ext uri="{FF2B5EF4-FFF2-40B4-BE49-F238E27FC236}">
              <a16:creationId xmlns:a16="http://schemas.microsoft.com/office/drawing/2014/main" id="{A5C49DF2-7A2F-7344-35B3-A9FEEDA1538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69" name="Text Box 2">
          <a:extLst>
            <a:ext uri="{FF2B5EF4-FFF2-40B4-BE49-F238E27FC236}">
              <a16:creationId xmlns:a16="http://schemas.microsoft.com/office/drawing/2014/main" id="{AEFA824E-5A34-DA7B-7F91-E50F3E20665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0" name="Text Box 2">
          <a:extLst>
            <a:ext uri="{FF2B5EF4-FFF2-40B4-BE49-F238E27FC236}">
              <a16:creationId xmlns:a16="http://schemas.microsoft.com/office/drawing/2014/main" id="{EF83150F-6A56-C9F4-A561-F9DA4EBFB1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1" name="Text Box 2">
          <a:extLst>
            <a:ext uri="{FF2B5EF4-FFF2-40B4-BE49-F238E27FC236}">
              <a16:creationId xmlns:a16="http://schemas.microsoft.com/office/drawing/2014/main" id="{063A7FBF-F02C-7ED5-AB24-876B5C8D4B4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2" name="Text Box 2">
          <a:extLst>
            <a:ext uri="{FF2B5EF4-FFF2-40B4-BE49-F238E27FC236}">
              <a16:creationId xmlns:a16="http://schemas.microsoft.com/office/drawing/2014/main" id="{598AE24E-4C6D-4D24-3130-3FA89736795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3" name="Text Box 2">
          <a:extLst>
            <a:ext uri="{FF2B5EF4-FFF2-40B4-BE49-F238E27FC236}">
              <a16:creationId xmlns:a16="http://schemas.microsoft.com/office/drawing/2014/main" id="{259F8619-468A-E769-86D9-D6238A033D5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4" name="Text Box 2">
          <a:extLst>
            <a:ext uri="{FF2B5EF4-FFF2-40B4-BE49-F238E27FC236}">
              <a16:creationId xmlns:a16="http://schemas.microsoft.com/office/drawing/2014/main" id="{520C81EA-19F0-157A-29AC-C0C4FDF9860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5" name="Text Box 2">
          <a:extLst>
            <a:ext uri="{FF2B5EF4-FFF2-40B4-BE49-F238E27FC236}">
              <a16:creationId xmlns:a16="http://schemas.microsoft.com/office/drawing/2014/main" id="{F7784981-4FAB-86B0-1303-C257747505F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6" name="Text Box 2">
          <a:extLst>
            <a:ext uri="{FF2B5EF4-FFF2-40B4-BE49-F238E27FC236}">
              <a16:creationId xmlns:a16="http://schemas.microsoft.com/office/drawing/2014/main" id="{E315D71F-1BBD-7AE9-BBBB-163A3FA802D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7" name="Text Box 2">
          <a:extLst>
            <a:ext uri="{FF2B5EF4-FFF2-40B4-BE49-F238E27FC236}">
              <a16:creationId xmlns:a16="http://schemas.microsoft.com/office/drawing/2014/main" id="{D12F02FB-1B77-EAD2-0F80-144A73BDADA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8" name="Text Box 2">
          <a:extLst>
            <a:ext uri="{FF2B5EF4-FFF2-40B4-BE49-F238E27FC236}">
              <a16:creationId xmlns:a16="http://schemas.microsoft.com/office/drawing/2014/main" id="{F26A7E52-1674-39AA-732E-8E1E7348BDE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79" name="Text Box 2">
          <a:extLst>
            <a:ext uri="{FF2B5EF4-FFF2-40B4-BE49-F238E27FC236}">
              <a16:creationId xmlns:a16="http://schemas.microsoft.com/office/drawing/2014/main" id="{853F2AFD-9E49-EC25-F9B2-AB45499539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0" name="Text Box 2">
          <a:extLst>
            <a:ext uri="{FF2B5EF4-FFF2-40B4-BE49-F238E27FC236}">
              <a16:creationId xmlns:a16="http://schemas.microsoft.com/office/drawing/2014/main" id="{26AA3E1D-17E7-A4CF-10BD-803A1BD5238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1" name="Text Box 2">
          <a:extLst>
            <a:ext uri="{FF2B5EF4-FFF2-40B4-BE49-F238E27FC236}">
              <a16:creationId xmlns:a16="http://schemas.microsoft.com/office/drawing/2014/main" id="{C8E3F0DC-0FA0-A13F-7066-961C0C51DE6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2" name="Text Box 2">
          <a:extLst>
            <a:ext uri="{FF2B5EF4-FFF2-40B4-BE49-F238E27FC236}">
              <a16:creationId xmlns:a16="http://schemas.microsoft.com/office/drawing/2014/main" id="{4B70563E-8BF4-20F6-A297-DCECBD9FFC1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3" name="Text Box 2">
          <a:extLst>
            <a:ext uri="{FF2B5EF4-FFF2-40B4-BE49-F238E27FC236}">
              <a16:creationId xmlns:a16="http://schemas.microsoft.com/office/drawing/2014/main" id="{6973C79C-2745-BF52-3140-BF2B2DA2D30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4" name="Text Box 2">
          <a:extLst>
            <a:ext uri="{FF2B5EF4-FFF2-40B4-BE49-F238E27FC236}">
              <a16:creationId xmlns:a16="http://schemas.microsoft.com/office/drawing/2014/main" id="{54673969-83F2-C9D7-A65A-3490D3CAB29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5" name="Text Box 2">
          <a:extLst>
            <a:ext uri="{FF2B5EF4-FFF2-40B4-BE49-F238E27FC236}">
              <a16:creationId xmlns:a16="http://schemas.microsoft.com/office/drawing/2014/main" id="{87088083-D73E-80EF-7FAB-277B7364F3F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6" name="Text Box 2">
          <a:extLst>
            <a:ext uri="{FF2B5EF4-FFF2-40B4-BE49-F238E27FC236}">
              <a16:creationId xmlns:a16="http://schemas.microsoft.com/office/drawing/2014/main" id="{2DB58B58-6B5B-B504-FFE5-DB11246BD2E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7" name="Text Box 2">
          <a:extLst>
            <a:ext uri="{FF2B5EF4-FFF2-40B4-BE49-F238E27FC236}">
              <a16:creationId xmlns:a16="http://schemas.microsoft.com/office/drawing/2014/main" id="{8ADE0CD9-905F-43D9-E04C-5A82905E3C7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8" name="Text Box 2">
          <a:extLst>
            <a:ext uri="{FF2B5EF4-FFF2-40B4-BE49-F238E27FC236}">
              <a16:creationId xmlns:a16="http://schemas.microsoft.com/office/drawing/2014/main" id="{6730EEC8-8917-DA46-0D47-84C33431F72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89" name="Text Box 2">
          <a:extLst>
            <a:ext uri="{FF2B5EF4-FFF2-40B4-BE49-F238E27FC236}">
              <a16:creationId xmlns:a16="http://schemas.microsoft.com/office/drawing/2014/main" id="{16199D5D-0B61-1D68-61F2-36771CCF593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0" name="Text Box 2">
          <a:extLst>
            <a:ext uri="{FF2B5EF4-FFF2-40B4-BE49-F238E27FC236}">
              <a16:creationId xmlns:a16="http://schemas.microsoft.com/office/drawing/2014/main" id="{38A00F17-334F-8602-F310-628D74D4977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1" name="Text Box 2">
          <a:extLst>
            <a:ext uri="{FF2B5EF4-FFF2-40B4-BE49-F238E27FC236}">
              <a16:creationId xmlns:a16="http://schemas.microsoft.com/office/drawing/2014/main" id="{0817E494-2C23-1ADF-35D1-00B82507179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2" name="Text Box 2">
          <a:extLst>
            <a:ext uri="{FF2B5EF4-FFF2-40B4-BE49-F238E27FC236}">
              <a16:creationId xmlns:a16="http://schemas.microsoft.com/office/drawing/2014/main" id="{1653CB1A-F2D5-F42B-E7D2-7021773E43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3" name="Text Box 2">
          <a:extLst>
            <a:ext uri="{FF2B5EF4-FFF2-40B4-BE49-F238E27FC236}">
              <a16:creationId xmlns:a16="http://schemas.microsoft.com/office/drawing/2014/main" id="{A486A35A-4038-D387-710B-A86769BF6D7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4" name="Text Box 2">
          <a:extLst>
            <a:ext uri="{FF2B5EF4-FFF2-40B4-BE49-F238E27FC236}">
              <a16:creationId xmlns:a16="http://schemas.microsoft.com/office/drawing/2014/main" id="{30681359-FEED-22AF-C970-781CEA9F6E8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5" name="Text Box 2">
          <a:extLst>
            <a:ext uri="{FF2B5EF4-FFF2-40B4-BE49-F238E27FC236}">
              <a16:creationId xmlns:a16="http://schemas.microsoft.com/office/drawing/2014/main" id="{95B4C201-9D06-3B23-4210-CA41EBB869F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6" name="Text Box 2">
          <a:extLst>
            <a:ext uri="{FF2B5EF4-FFF2-40B4-BE49-F238E27FC236}">
              <a16:creationId xmlns:a16="http://schemas.microsoft.com/office/drawing/2014/main" id="{9862D3F2-C50E-964C-2565-F5CBCDF0D4F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7" name="Text Box 2">
          <a:extLst>
            <a:ext uri="{FF2B5EF4-FFF2-40B4-BE49-F238E27FC236}">
              <a16:creationId xmlns:a16="http://schemas.microsoft.com/office/drawing/2014/main" id="{C2321B50-A170-7A5A-CE30-10133C469C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8" name="Text Box 2">
          <a:extLst>
            <a:ext uri="{FF2B5EF4-FFF2-40B4-BE49-F238E27FC236}">
              <a16:creationId xmlns:a16="http://schemas.microsoft.com/office/drawing/2014/main" id="{FA2901D4-3558-BCF0-DB9F-E4A8DBB7C0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699" name="Text Box 2">
          <a:extLst>
            <a:ext uri="{FF2B5EF4-FFF2-40B4-BE49-F238E27FC236}">
              <a16:creationId xmlns:a16="http://schemas.microsoft.com/office/drawing/2014/main" id="{884CFA32-5838-8618-B4C4-E400D8EA5F0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0" name="Text Box 2">
          <a:extLst>
            <a:ext uri="{FF2B5EF4-FFF2-40B4-BE49-F238E27FC236}">
              <a16:creationId xmlns:a16="http://schemas.microsoft.com/office/drawing/2014/main" id="{4ED90AE5-16B7-6243-DFBA-FA8F06DBED6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1" name="Text Box 2">
          <a:extLst>
            <a:ext uri="{FF2B5EF4-FFF2-40B4-BE49-F238E27FC236}">
              <a16:creationId xmlns:a16="http://schemas.microsoft.com/office/drawing/2014/main" id="{D12F8A53-3F38-8EA5-D71E-71740625B75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2" name="Text Box 2">
          <a:extLst>
            <a:ext uri="{FF2B5EF4-FFF2-40B4-BE49-F238E27FC236}">
              <a16:creationId xmlns:a16="http://schemas.microsoft.com/office/drawing/2014/main" id="{B2BC2EB6-7D9A-E6E4-8500-37D5DA7831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3" name="Text Box 2">
          <a:extLst>
            <a:ext uri="{FF2B5EF4-FFF2-40B4-BE49-F238E27FC236}">
              <a16:creationId xmlns:a16="http://schemas.microsoft.com/office/drawing/2014/main" id="{3067E21F-4DF9-2005-013F-884A7E88FDB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4" name="Text Box 2">
          <a:extLst>
            <a:ext uri="{FF2B5EF4-FFF2-40B4-BE49-F238E27FC236}">
              <a16:creationId xmlns:a16="http://schemas.microsoft.com/office/drawing/2014/main" id="{C35E07B9-237F-7A46-6C72-81723B5AA92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5" name="Text Box 2">
          <a:extLst>
            <a:ext uri="{FF2B5EF4-FFF2-40B4-BE49-F238E27FC236}">
              <a16:creationId xmlns:a16="http://schemas.microsoft.com/office/drawing/2014/main" id="{39216A1F-BEE2-C581-B788-A48FAB6FD4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6" name="Text Box 2">
          <a:extLst>
            <a:ext uri="{FF2B5EF4-FFF2-40B4-BE49-F238E27FC236}">
              <a16:creationId xmlns:a16="http://schemas.microsoft.com/office/drawing/2014/main" id="{1BC08FFF-68C0-5D86-9988-82EA5F822B3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7" name="Text Box 2">
          <a:extLst>
            <a:ext uri="{FF2B5EF4-FFF2-40B4-BE49-F238E27FC236}">
              <a16:creationId xmlns:a16="http://schemas.microsoft.com/office/drawing/2014/main" id="{D59771BB-3923-09DB-9759-D8C08CEB4E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8" name="Text Box 2">
          <a:extLst>
            <a:ext uri="{FF2B5EF4-FFF2-40B4-BE49-F238E27FC236}">
              <a16:creationId xmlns:a16="http://schemas.microsoft.com/office/drawing/2014/main" id="{1C4DFE5A-3349-7C53-7FC6-AC34819C5E3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09" name="Text Box 2">
          <a:extLst>
            <a:ext uri="{FF2B5EF4-FFF2-40B4-BE49-F238E27FC236}">
              <a16:creationId xmlns:a16="http://schemas.microsoft.com/office/drawing/2014/main" id="{4D19B1BC-A993-A254-D1C4-7B6CBE43AEC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0" name="Text Box 2">
          <a:extLst>
            <a:ext uri="{FF2B5EF4-FFF2-40B4-BE49-F238E27FC236}">
              <a16:creationId xmlns:a16="http://schemas.microsoft.com/office/drawing/2014/main" id="{753B298F-62F4-E4D5-E42B-F3629D74328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1" name="Text Box 2">
          <a:extLst>
            <a:ext uri="{FF2B5EF4-FFF2-40B4-BE49-F238E27FC236}">
              <a16:creationId xmlns:a16="http://schemas.microsoft.com/office/drawing/2014/main" id="{60FC55FC-0B80-9784-5F28-E2D34ACE37C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2" name="Text Box 2">
          <a:extLst>
            <a:ext uri="{FF2B5EF4-FFF2-40B4-BE49-F238E27FC236}">
              <a16:creationId xmlns:a16="http://schemas.microsoft.com/office/drawing/2014/main" id="{2028A822-F3AF-DE27-E336-7E2C5A497DB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3" name="Text Box 2">
          <a:extLst>
            <a:ext uri="{FF2B5EF4-FFF2-40B4-BE49-F238E27FC236}">
              <a16:creationId xmlns:a16="http://schemas.microsoft.com/office/drawing/2014/main" id="{052D4175-715E-C355-3773-34A73C5EE95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4" name="Text Box 2">
          <a:extLst>
            <a:ext uri="{FF2B5EF4-FFF2-40B4-BE49-F238E27FC236}">
              <a16:creationId xmlns:a16="http://schemas.microsoft.com/office/drawing/2014/main" id="{D693CDB7-C67C-0820-D880-BBE30E480E7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5" name="Text Box 2">
          <a:extLst>
            <a:ext uri="{FF2B5EF4-FFF2-40B4-BE49-F238E27FC236}">
              <a16:creationId xmlns:a16="http://schemas.microsoft.com/office/drawing/2014/main" id="{0BAB2C2C-9FB1-BB6A-B43B-817A62DAE50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6" name="Text Box 2">
          <a:extLst>
            <a:ext uri="{FF2B5EF4-FFF2-40B4-BE49-F238E27FC236}">
              <a16:creationId xmlns:a16="http://schemas.microsoft.com/office/drawing/2014/main" id="{0E852C4A-4834-2976-2D8D-1A105097563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7" name="Text Box 2">
          <a:extLst>
            <a:ext uri="{FF2B5EF4-FFF2-40B4-BE49-F238E27FC236}">
              <a16:creationId xmlns:a16="http://schemas.microsoft.com/office/drawing/2014/main" id="{09DF78A8-920D-A644-5A55-39EAEBA6E0B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8" name="Text Box 2">
          <a:extLst>
            <a:ext uri="{FF2B5EF4-FFF2-40B4-BE49-F238E27FC236}">
              <a16:creationId xmlns:a16="http://schemas.microsoft.com/office/drawing/2014/main" id="{58E886B4-12DD-A5EE-F8A8-D05EEA025F3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19" name="Text Box 2">
          <a:extLst>
            <a:ext uri="{FF2B5EF4-FFF2-40B4-BE49-F238E27FC236}">
              <a16:creationId xmlns:a16="http://schemas.microsoft.com/office/drawing/2014/main" id="{1307D120-8B28-A9E1-7764-3903CD3F78C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0" name="Text Box 2">
          <a:extLst>
            <a:ext uri="{FF2B5EF4-FFF2-40B4-BE49-F238E27FC236}">
              <a16:creationId xmlns:a16="http://schemas.microsoft.com/office/drawing/2014/main" id="{DE61BC5C-4BFC-0F8D-F909-C3080948F27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1" name="Text Box 2">
          <a:extLst>
            <a:ext uri="{FF2B5EF4-FFF2-40B4-BE49-F238E27FC236}">
              <a16:creationId xmlns:a16="http://schemas.microsoft.com/office/drawing/2014/main" id="{670AB98F-FA92-F15D-A8D0-7137F0B9A53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2" name="Text Box 2">
          <a:extLst>
            <a:ext uri="{FF2B5EF4-FFF2-40B4-BE49-F238E27FC236}">
              <a16:creationId xmlns:a16="http://schemas.microsoft.com/office/drawing/2014/main" id="{C824520E-965D-7B14-431C-5833D9F921E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3" name="Text Box 2">
          <a:extLst>
            <a:ext uri="{FF2B5EF4-FFF2-40B4-BE49-F238E27FC236}">
              <a16:creationId xmlns:a16="http://schemas.microsoft.com/office/drawing/2014/main" id="{FFCBE6A6-95BB-6B59-C9F5-8F769440DAD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4" name="Text Box 2">
          <a:extLst>
            <a:ext uri="{FF2B5EF4-FFF2-40B4-BE49-F238E27FC236}">
              <a16:creationId xmlns:a16="http://schemas.microsoft.com/office/drawing/2014/main" id="{06D52359-F45E-16F4-70F3-07C2FF37076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5" name="Text Box 2">
          <a:extLst>
            <a:ext uri="{FF2B5EF4-FFF2-40B4-BE49-F238E27FC236}">
              <a16:creationId xmlns:a16="http://schemas.microsoft.com/office/drawing/2014/main" id="{3A3488AE-1FB6-9E7B-0752-DDB44B68BCD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6" name="Text Box 2">
          <a:extLst>
            <a:ext uri="{FF2B5EF4-FFF2-40B4-BE49-F238E27FC236}">
              <a16:creationId xmlns:a16="http://schemas.microsoft.com/office/drawing/2014/main" id="{1EA5CC4A-01F8-60B7-405D-0AF42E931F4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7" name="Text Box 2">
          <a:extLst>
            <a:ext uri="{FF2B5EF4-FFF2-40B4-BE49-F238E27FC236}">
              <a16:creationId xmlns:a16="http://schemas.microsoft.com/office/drawing/2014/main" id="{8BBBBA94-67CD-CA93-0206-F9474041CE1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8" name="Text Box 2">
          <a:extLst>
            <a:ext uri="{FF2B5EF4-FFF2-40B4-BE49-F238E27FC236}">
              <a16:creationId xmlns:a16="http://schemas.microsoft.com/office/drawing/2014/main" id="{DD14D370-9EFA-B1C5-1F9E-34FD0B0C429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29" name="Text Box 2">
          <a:extLst>
            <a:ext uri="{FF2B5EF4-FFF2-40B4-BE49-F238E27FC236}">
              <a16:creationId xmlns:a16="http://schemas.microsoft.com/office/drawing/2014/main" id="{8F725831-B815-B07F-0130-9E94E1C8A99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0" name="Text Box 2">
          <a:extLst>
            <a:ext uri="{FF2B5EF4-FFF2-40B4-BE49-F238E27FC236}">
              <a16:creationId xmlns:a16="http://schemas.microsoft.com/office/drawing/2014/main" id="{F461F898-9C9A-B5CB-0DBF-5590BDD5C4D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1" name="Text Box 2">
          <a:extLst>
            <a:ext uri="{FF2B5EF4-FFF2-40B4-BE49-F238E27FC236}">
              <a16:creationId xmlns:a16="http://schemas.microsoft.com/office/drawing/2014/main" id="{E882CE25-63D9-21BD-B2E0-6CE1E7D9179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2" name="Text Box 2">
          <a:extLst>
            <a:ext uri="{FF2B5EF4-FFF2-40B4-BE49-F238E27FC236}">
              <a16:creationId xmlns:a16="http://schemas.microsoft.com/office/drawing/2014/main" id="{469F0FF5-E7EB-28C0-04B1-EB157019A51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3" name="Text Box 2">
          <a:extLst>
            <a:ext uri="{FF2B5EF4-FFF2-40B4-BE49-F238E27FC236}">
              <a16:creationId xmlns:a16="http://schemas.microsoft.com/office/drawing/2014/main" id="{EC774CE6-DA51-759F-C1B2-19F0D53438E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4" name="Text Box 2">
          <a:extLst>
            <a:ext uri="{FF2B5EF4-FFF2-40B4-BE49-F238E27FC236}">
              <a16:creationId xmlns:a16="http://schemas.microsoft.com/office/drawing/2014/main" id="{4195B31D-EA7C-FF04-1D38-3E05F7EE8A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5" name="Text Box 2">
          <a:extLst>
            <a:ext uri="{FF2B5EF4-FFF2-40B4-BE49-F238E27FC236}">
              <a16:creationId xmlns:a16="http://schemas.microsoft.com/office/drawing/2014/main" id="{80D99444-1571-A61A-81FB-D93EA619BD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6" name="Text Box 2">
          <a:extLst>
            <a:ext uri="{FF2B5EF4-FFF2-40B4-BE49-F238E27FC236}">
              <a16:creationId xmlns:a16="http://schemas.microsoft.com/office/drawing/2014/main" id="{445B03A4-7370-2A2D-B98C-A7FB08BE7D8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7" name="Text Box 2">
          <a:extLst>
            <a:ext uri="{FF2B5EF4-FFF2-40B4-BE49-F238E27FC236}">
              <a16:creationId xmlns:a16="http://schemas.microsoft.com/office/drawing/2014/main" id="{5DDFFA4C-0AE8-B268-C487-FC034F06867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8" name="Text Box 2">
          <a:extLst>
            <a:ext uri="{FF2B5EF4-FFF2-40B4-BE49-F238E27FC236}">
              <a16:creationId xmlns:a16="http://schemas.microsoft.com/office/drawing/2014/main" id="{F10B45C8-5F9B-2EC0-5666-5601A63EE6D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39" name="Text Box 2">
          <a:extLst>
            <a:ext uri="{FF2B5EF4-FFF2-40B4-BE49-F238E27FC236}">
              <a16:creationId xmlns:a16="http://schemas.microsoft.com/office/drawing/2014/main" id="{D227D96F-70F4-F158-BFA4-8BE8BBB2DB2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0" name="Text Box 2">
          <a:extLst>
            <a:ext uri="{FF2B5EF4-FFF2-40B4-BE49-F238E27FC236}">
              <a16:creationId xmlns:a16="http://schemas.microsoft.com/office/drawing/2014/main" id="{4303A5F3-13FA-2B38-0B56-002112C3F56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1" name="Text Box 2">
          <a:extLst>
            <a:ext uri="{FF2B5EF4-FFF2-40B4-BE49-F238E27FC236}">
              <a16:creationId xmlns:a16="http://schemas.microsoft.com/office/drawing/2014/main" id="{CFCA28A8-6495-913C-FC7C-9F13F1C7C0B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2" name="Text Box 2">
          <a:extLst>
            <a:ext uri="{FF2B5EF4-FFF2-40B4-BE49-F238E27FC236}">
              <a16:creationId xmlns:a16="http://schemas.microsoft.com/office/drawing/2014/main" id="{29791D39-F15C-C536-87A4-0A3C2F228E6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3" name="Text Box 2">
          <a:extLst>
            <a:ext uri="{FF2B5EF4-FFF2-40B4-BE49-F238E27FC236}">
              <a16:creationId xmlns:a16="http://schemas.microsoft.com/office/drawing/2014/main" id="{21E35123-BC47-FBDE-CDCB-13B69CD15DD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4" name="Text Box 2">
          <a:extLst>
            <a:ext uri="{FF2B5EF4-FFF2-40B4-BE49-F238E27FC236}">
              <a16:creationId xmlns:a16="http://schemas.microsoft.com/office/drawing/2014/main" id="{DBD6EA43-D735-140B-FAD7-227D0ACE8FB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5" name="Text Box 2">
          <a:extLst>
            <a:ext uri="{FF2B5EF4-FFF2-40B4-BE49-F238E27FC236}">
              <a16:creationId xmlns:a16="http://schemas.microsoft.com/office/drawing/2014/main" id="{FB0C9D7A-231E-7E45-11E3-7CEB3415F69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6" name="Text Box 2">
          <a:extLst>
            <a:ext uri="{FF2B5EF4-FFF2-40B4-BE49-F238E27FC236}">
              <a16:creationId xmlns:a16="http://schemas.microsoft.com/office/drawing/2014/main" id="{B3B67397-4555-2D73-D54C-F7427459F36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7" name="Text Box 2">
          <a:extLst>
            <a:ext uri="{FF2B5EF4-FFF2-40B4-BE49-F238E27FC236}">
              <a16:creationId xmlns:a16="http://schemas.microsoft.com/office/drawing/2014/main" id="{909B6C5C-221D-D7EE-41D8-CFF00FE9AD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8" name="Text Box 2">
          <a:extLst>
            <a:ext uri="{FF2B5EF4-FFF2-40B4-BE49-F238E27FC236}">
              <a16:creationId xmlns:a16="http://schemas.microsoft.com/office/drawing/2014/main" id="{9674110B-8F66-A97A-7584-8402CC1A208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49" name="Text Box 2">
          <a:extLst>
            <a:ext uri="{FF2B5EF4-FFF2-40B4-BE49-F238E27FC236}">
              <a16:creationId xmlns:a16="http://schemas.microsoft.com/office/drawing/2014/main" id="{6CF9F1EA-ADE1-1749-6A2C-773A696ED75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0" name="Text Box 2">
          <a:extLst>
            <a:ext uri="{FF2B5EF4-FFF2-40B4-BE49-F238E27FC236}">
              <a16:creationId xmlns:a16="http://schemas.microsoft.com/office/drawing/2014/main" id="{ABD17AEB-39D2-4B2F-876C-2B3188B3FC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1" name="Text Box 2">
          <a:extLst>
            <a:ext uri="{FF2B5EF4-FFF2-40B4-BE49-F238E27FC236}">
              <a16:creationId xmlns:a16="http://schemas.microsoft.com/office/drawing/2014/main" id="{B2907575-0DD3-2736-ED31-95286121577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2" name="Text Box 2">
          <a:extLst>
            <a:ext uri="{FF2B5EF4-FFF2-40B4-BE49-F238E27FC236}">
              <a16:creationId xmlns:a16="http://schemas.microsoft.com/office/drawing/2014/main" id="{A16D9D23-4D5A-50D8-09C3-92916110B03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3" name="Text Box 2">
          <a:extLst>
            <a:ext uri="{FF2B5EF4-FFF2-40B4-BE49-F238E27FC236}">
              <a16:creationId xmlns:a16="http://schemas.microsoft.com/office/drawing/2014/main" id="{896DA0D3-75D9-423F-216B-E0D2D98F3D8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4" name="Text Box 2">
          <a:extLst>
            <a:ext uri="{FF2B5EF4-FFF2-40B4-BE49-F238E27FC236}">
              <a16:creationId xmlns:a16="http://schemas.microsoft.com/office/drawing/2014/main" id="{7A5A19BF-461F-2C4D-8E48-0A71BB54ADF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5" name="Text Box 2">
          <a:extLst>
            <a:ext uri="{FF2B5EF4-FFF2-40B4-BE49-F238E27FC236}">
              <a16:creationId xmlns:a16="http://schemas.microsoft.com/office/drawing/2014/main" id="{B0BB7391-2E3B-4CC8-B2B8-F03D09B7334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6" name="Text Box 2">
          <a:extLst>
            <a:ext uri="{FF2B5EF4-FFF2-40B4-BE49-F238E27FC236}">
              <a16:creationId xmlns:a16="http://schemas.microsoft.com/office/drawing/2014/main" id="{7F695C98-2539-6201-F300-1EE94CCDEB0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7" name="Text Box 2">
          <a:extLst>
            <a:ext uri="{FF2B5EF4-FFF2-40B4-BE49-F238E27FC236}">
              <a16:creationId xmlns:a16="http://schemas.microsoft.com/office/drawing/2014/main" id="{E42502AA-F9DB-EF27-A463-088C0C64010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8" name="Text Box 2">
          <a:extLst>
            <a:ext uri="{FF2B5EF4-FFF2-40B4-BE49-F238E27FC236}">
              <a16:creationId xmlns:a16="http://schemas.microsoft.com/office/drawing/2014/main" id="{58CB69BC-CD1D-1D67-7AE9-0E1D6E514E7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59" name="Text Box 2">
          <a:extLst>
            <a:ext uri="{FF2B5EF4-FFF2-40B4-BE49-F238E27FC236}">
              <a16:creationId xmlns:a16="http://schemas.microsoft.com/office/drawing/2014/main" id="{5EEACA31-9981-419D-8362-A4BC64377D5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60" name="Text Box 2">
          <a:extLst>
            <a:ext uri="{FF2B5EF4-FFF2-40B4-BE49-F238E27FC236}">
              <a16:creationId xmlns:a16="http://schemas.microsoft.com/office/drawing/2014/main" id="{A88D8024-818D-D4ED-5FD7-94D1A592771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61" name="Text Box 2">
          <a:extLst>
            <a:ext uri="{FF2B5EF4-FFF2-40B4-BE49-F238E27FC236}">
              <a16:creationId xmlns:a16="http://schemas.microsoft.com/office/drawing/2014/main" id="{29F69E2F-3E5A-8E09-AFFC-CC7BA0E284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62" name="Text Box 2">
          <a:extLst>
            <a:ext uri="{FF2B5EF4-FFF2-40B4-BE49-F238E27FC236}">
              <a16:creationId xmlns:a16="http://schemas.microsoft.com/office/drawing/2014/main" id="{31657D08-112D-53A8-0192-9007F04E3E9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63" name="Text Box 2">
          <a:extLst>
            <a:ext uri="{FF2B5EF4-FFF2-40B4-BE49-F238E27FC236}">
              <a16:creationId xmlns:a16="http://schemas.microsoft.com/office/drawing/2014/main" id="{1220E4A3-D64D-A9EC-27DD-5E44AAAA680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764" name="Text Box 2">
          <a:extLst>
            <a:ext uri="{FF2B5EF4-FFF2-40B4-BE49-F238E27FC236}">
              <a16:creationId xmlns:a16="http://schemas.microsoft.com/office/drawing/2014/main" id="{1F05C7E2-198C-EEEA-822E-F5651D2B635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65" name="Text Box 2">
          <a:extLst>
            <a:ext uri="{FF2B5EF4-FFF2-40B4-BE49-F238E27FC236}">
              <a16:creationId xmlns:a16="http://schemas.microsoft.com/office/drawing/2014/main" id="{2BAFD8C2-1438-E319-51B7-9D57C2BCA07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66" name="Text Box 2">
          <a:extLst>
            <a:ext uri="{FF2B5EF4-FFF2-40B4-BE49-F238E27FC236}">
              <a16:creationId xmlns:a16="http://schemas.microsoft.com/office/drawing/2014/main" id="{9C0486F5-CA6B-A751-0965-3D3D7F5B81A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67" name="Text Box 2">
          <a:extLst>
            <a:ext uri="{FF2B5EF4-FFF2-40B4-BE49-F238E27FC236}">
              <a16:creationId xmlns:a16="http://schemas.microsoft.com/office/drawing/2014/main" id="{BD83E040-D669-9D19-8F0E-5B49AE91E09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68" name="Text Box 2">
          <a:extLst>
            <a:ext uri="{FF2B5EF4-FFF2-40B4-BE49-F238E27FC236}">
              <a16:creationId xmlns:a16="http://schemas.microsoft.com/office/drawing/2014/main" id="{D16F0087-C248-141F-916B-176BEF4B5BB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69" name="Text Box 2">
          <a:extLst>
            <a:ext uri="{FF2B5EF4-FFF2-40B4-BE49-F238E27FC236}">
              <a16:creationId xmlns:a16="http://schemas.microsoft.com/office/drawing/2014/main" id="{28C2B41C-25E6-3C95-91C3-1DC396709D6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0" name="Text Box 2">
          <a:extLst>
            <a:ext uri="{FF2B5EF4-FFF2-40B4-BE49-F238E27FC236}">
              <a16:creationId xmlns:a16="http://schemas.microsoft.com/office/drawing/2014/main" id="{E100EAA0-C299-773D-39EE-30F2F70FDC1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1" name="Text Box 2">
          <a:extLst>
            <a:ext uri="{FF2B5EF4-FFF2-40B4-BE49-F238E27FC236}">
              <a16:creationId xmlns:a16="http://schemas.microsoft.com/office/drawing/2014/main" id="{71CBB4D7-ACFD-FA39-5848-FA45FBE2EA7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2" name="Text Box 2">
          <a:extLst>
            <a:ext uri="{FF2B5EF4-FFF2-40B4-BE49-F238E27FC236}">
              <a16:creationId xmlns:a16="http://schemas.microsoft.com/office/drawing/2014/main" id="{136983A9-6A8C-5D10-62FB-538218B48EA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3" name="Text Box 2">
          <a:extLst>
            <a:ext uri="{FF2B5EF4-FFF2-40B4-BE49-F238E27FC236}">
              <a16:creationId xmlns:a16="http://schemas.microsoft.com/office/drawing/2014/main" id="{4ED9EC61-EBAD-3783-5AE0-1658E611516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4" name="Text Box 2">
          <a:extLst>
            <a:ext uri="{FF2B5EF4-FFF2-40B4-BE49-F238E27FC236}">
              <a16:creationId xmlns:a16="http://schemas.microsoft.com/office/drawing/2014/main" id="{597EA548-4ADE-34B4-CC50-A2F269D402B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5" name="Text Box 2">
          <a:extLst>
            <a:ext uri="{FF2B5EF4-FFF2-40B4-BE49-F238E27FC236}">
              <a16:creationId xmlns:a16="http://schemas.microsoft.com/office/drawing/2014/main" id="{45868C6A-16F2-F0BF-8D75-4FCBA41D7B3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6" name="Text Box 2">
          <a:extLst>
            <a:ext uri="{FF2B5EF4-FFF2-40B4-BE49-F238E27FC236}">
              <a16:creationId xmlns:a16="http://schemas.microsoft.com/office/drawing/2014/main" id="{9025AAC1-DBB7-6182-382C-20DE31E0337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7" name="Text Box 2">
          <a:extLst>
            <a:ext uri="{FF2B5EF4-FFF2-40B4-BE49-F238E27FC236}">
              <a16:creationId xmlns:a16="http://schemas.microsoft.com/office/drawing/2014/main" id="{6B2C4C62-0A7E-C903-5046-963ED614EA1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8" name="Text Box 2">
          <a:extLst>
            <a:ext uri="{FF2B5EF4-FFF2-40B4-BE49-F238E27FC236}">
              <a16:creationId xmlns:a16="http://schemas.microsoft.com/office/drawing/2014/main" id="{16D0B2B2-14C3-60E6-A9F4-B04DFED05E7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79" name="Text Box 2">
          <a:extLst>
            <a:ext uri="{FF2B5EF4-FFF2-40B4-BE49-F238E27FC236}">
              <a16:creationId xmlns:a16="http://schemas.microsoft.com/office/drawing/2014/main" id="{3D8195F5-CD36-72DB-E58C-0DF5EF9473F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0" name="Text Box 2">
          <a:extLst>
            <a:ext uri="{FF2B5EF4-FFF2-40B4-BE49-F238E27FC236}">
              <a16:creationId xmlns:a16="http://schemas.microsoft.com/office/drawing/2014/main" id="{EFEB2E9E-3638-DDF3-C2FD-6033226C36F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1" name="Text Box 2">
          <a:extLst>
            <a:ext uri="{FF2B5EF4-FFF2-40B4-BE49-F238E27FC236}">
              <a16:creationId xmlns:a16="http://schemas.microsoft.com/office/drawing/2014/main" id="{62D3C8D9-552B-690C-3C55-20FC0780105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2" name="Text Box 2">
          <a:extLst>
            <a:ext uri="{FF2B5EF4-FFF2-40B4-BE49-F238E27FC236}">
              <a16:creationId xmlns:a16="http://schemas.microsoft.com/office/drawing/2014/main" id="{D4D4E7B6-343F-8030-F28E-5821D7F5822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3" name="Text Box 2">
          <a:extLst>
            <a:ext uri="{FF2B5EF4-FFF2-40B4-BE49-F238E27FC236}">
              <a16:creationId xmlns:a16="http://schemas.microsoft.com/office/drawing/2014/main" id="{B7638F99-B034-7C54-069F-88FDE591872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4" name="Text Box 2">
          <a:extLst>
            <a:ext uri="{FF2B5EF4-FFF2-40B4-BE49-F238E27FC236}">
              <a16:creationId xmlns:a16="http://schemas.microsoft.com/office/drawing/2014/main" id="{1016CF99-4F47-B63F-DD9F-9BD4073565E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5" name="Text Box 2">
          <a:extLst>
            <a:ext uri="{FF2B5EF4-FFF2-40B4-BE49-F238E27FC236}">
              <a16:creationId xmlns:a16="http://schemas.microsoft.com/office/drawing/2014/main" id="{F18607E4-369B-446E-C98C-C4F45973983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6" name="Text Box 2">
          <a:extLst>
            <a:ext uri="{FF2B5EF4-FFF2-40B4-BE49-F238E27FC236}">
              <a16:creationId xmlns:a16="http://schemas.microsoft.com/office/drawing/2014/main" id="{7C4E70C6-4920-3334-60E8-3867AC1A94B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7" name="Text Box 2">
          <a:extLst>
            <a:ext uri="{FF2B5EF4-FFF2-40B4-BE49-F238E27FC236}">
              <a16:creationId xmlns:a16="http://schemas.microsoft.com/office/drawing/2014/main" id="{21C21DB9-79FF-C619-DD6B-7894A0CB30B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8" name="Text Box 2">
          <a:extLst>
            <a:ext uri="{FF2B5EF4-FFF2-40B4-BE49-F238E27FC236}">
              <a16:creationId xmlns:a16="http://schemas.microsoft.com/office/drawing/2014/main" id="{FC682D68-187B-AB78-58D6-20F9F5CAC56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89" name="Text Box 2">
          <a:extLst>
            <a:ext uri="{FF2B5EF4-FFF2-40B4-BE49-F238E27FC236}">
              <a16:creationId xmlns:a16="http://schemas.microsoft.com/office/drawing/2014/main" id="{2A0495C3-8800-1D50-D2E9-DDDC3D6031F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0" name="Text Box 2">
          <a:extLst>
            <a:ext uri="{FF2B5EF4-FFF2-40B4-BE49-F238E27FC236}">
              <a16:creationId xmlns:a16="http://schemas.microsoft.com/office/drawing/2014/main" id="{7CE1893D-C156-1625-9632-4473233FF92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1" name="Text Box 2">
          <a:extLst>
            <a:ext uri="{FF2B5EF4-FFF2-40B4-BE49-F238E27FC236}">
              <a16:creationId xmlns:a16="http://schemas.microsoft.com/office/drawing/2014/main" id="{ADE09429-4331-0A92-91B4-7F44200D069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2" name="Text Box 2">
          <a:extLst>
            <a:ext uri="{FF2B5EF4-FFF2-40B4-BE49-F238E27FC236}">
              <a16:creationId xmlns:a16="http://schemas.microsoft.com/office/drawing/2014/main" id="{0A56141F-3C01-60D2-DB6D-B442FF71BF9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3" name="Text Box 2">
          <a:extLst>
            <a:ext uri="{FF2B5EF4-FFF2-40B4-BE49-F238E27FC236}">
              <a16:creationId xmlns:a16="http://schemas.microsoft.com/office/drawing/2014/main" id="{CC03B5BC-9860-BE2C-5879-C92118E6C97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4" name="Text Box 2">
          <a:extLst>
            <a:ext uri="{FF2B5EF4-FFF2-40B4-BE49-F238E27FC236}">
              <a16:creationId xmlns:a16="http://schemas.microsoft.com/office/drawing/2014/main" id="{B67166F4-5A2D-63E8-14D3-1DE39E25AC4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5" name="Text Box 2">
          <a:extLst>
            <a:ext uri="{FF2B5EF4-FFF2-40B4-BE49-F238E27FC236}">
              <a16:creationId xmlns:a16="http://schemas.microsoft.com/office/drawing/2014/main" id="{B3FEF115-B65A-C9F0-5C4E-F8834BAA72E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6" name="Text Box 2">
          <a:extLst>
            <a:ext uri="{FF2B5EF4-FFF2-40B4-BE49-F238E27FC236}">
              <a16:creationId xmlns:a16="http://schemas.microsoft.com/office/drawing/2014/main" id="{D7A79066-84F6-2A42-3824-1B2AC686D1B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7" name="Text Box 2">
          <a:extLst>
            <a:ext uri="{FF2B5EF4-FFF2-40B4-BE49-F238E27FC236}">
              <a16:creationId xmlns:a16="http://schemas.microsoft.com/office/drawing/2014/main" id="{4470B77E-6203-32A0-E1E7-931B5FE3951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8" name="Text Box 2">
          <a:extLst>
            <a:ext uri="{FF2B5EF4-FFF2-40B4-BE49-F238E27FC236}">
              <a16:creationId xmlns:a16="http://schemas.microsoft.com/office/drawing/2014/main" id="{39F6C430-35C3-97B0-5CDC-216666B049A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799" name="Text Box 2">
          <a:extLst>
            <a:ext uri="{FF2B5EF4-FFF2-40B4-BE49-F238E27FC236}">
              <a16:creationId xmlns:a16="http://schemas.microsoft.com/office/drawing/2014/main" id="{B3DACCE7-BD16-17F5-D759-49F4D8F79CE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0" name="Text Box 2">
          <a:extLst>
            <a:ext uri="{FF2B5EF4-FFF2-40B4-BE49-F238E27FC236}">
              <a16:creationId xmlns:a16="http://schemas.microsoft.com/office/drawing/2014/main" id="{29B3118B-B6BE-76DB-DBED-12CB309B851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1" name="Text Box 2">
          <a:extLst>
            <a:ext uri="{FF2B5EF4-FFF2-40B4-BE49-F238E27FC236}">
              <a16:creationId xmlns:a16="http://schemas.microsoft.com/office/drawing/2014/main" id="{A4AA2873-841E-C23C-81A7-07062381F56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2" name="Text Box 2">
          <a:extLst>
            <a:ext uri="{FF2B5EF4-FFF2-40B4-BE49-F238E27FC236}">
              <a16:creationId xmlns:a16="http://schemas.microsoft.com/office/drawing/2014/main" id="{DD0C332C-FC52-48CF-C228-9AD93BE2BFA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3" name="Text Box 2">
          <a:extLst>
            <a:ext uri="{FF2B5EF4-FFF2-40B4-BE49-F238E27FC236}">
              <a16:creationId xmlns:a16="http://schemas.microsoft.com/office/drawing/2014/main" id="{F424A996-EED1-187D-9EE6-307246C7CB1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4" name="Text Box 2">
          <a:extLst>
            <a:ext uri="{FF2B5EF4-FFF2-40B4-BE49-F238E27FC236}">
              <a16:creationId xmlns:a16="http://schemas.microsoft.com/office/drawing/2014/main" id="{43A2EE1A-3B80-25CC-2576-418F1D20F18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5" name="Text Box 2">
          <a:extLst>
            <a:ext uri="{FF2B5EF4-FFF2-40B4-BE49-F238E27FC236}">
              <a16:creationId xmlns:a16="http://schemas.microsoft.com/office/drawing/2014/main" id="{46FAE209-B9F9-E12E-66A9-C9C37C5F15D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6" name="Text Box 2">
          <a:extLst>
            <a:ext uri="{FF2B5EF4-FFF2-40B4-BE49-F238E27FC236}">
              <a16:creationId xmlns:a16="http://schemas.microsoft.com/office/drawing/2014/main" id="{8C020FC4-3F5F-C29E-E1FA-573E8391B66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7" name="Text Box 2">
          <a:extLst>
            <a:ext uri="{FF2B5EF4-FFF2-40B4-BE49-F238E27FC236}">
              <a16:creationId xmlns:a16="http://schemas.microsoft.com/office/drawing/2014/main" id="{29D348D0-653F-4798-70F1-D485C2F8D44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8" name="Text Box 2">
          <a:extLst>
            <a:ext uri="{FF2B5EF4-FFF2-40B4-BE49-F238E27FC236}">
              <a16:creationId xmlns:a16="http://schemas.microsoft.com/office/drawing/2014/main" id="{B4709ED2-60B7-3BD1-295C-49B7DC886D6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09" name="Text Box 2">
          <a:extLst>
            <a:ext uri="{FF2B5EF4-FFF2-40B4-BE49-F238E27FC236}">
              <a16:creationId xmlns:a16="http://schemas.microsoft.com/office/drawing/2014/main" id="{14F757A9-9FFF-45D3-6B8B-76FDB2CC1E3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0" name="Text Box 2">
          <a:extLst>
            <a:ext uri="{FF2B5EF4-FFF2-40B4-BE49-F238E27FC236}">
              <a16:creationId xmlns:a16="http://schemas.microsoft.com/office/drawing/2014/main" id="{A5C2982F-037D-40B3-AA9D-F10E586E930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1" name="Text Box 2">
          <a:extLst>
            <a:ext uri="{FF2B5EF4-FFF2-40B4-BE49-F238E27FC236}">
              <a16:creationId xmlns:a16="http://schemas.microsoft.com/office/drawing/2014/main" id="{A503EC3A-42B1-52D4-FDBE-5B5B63A6B58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2" name="Text Box 2">
          <a:extLst>
            <a:ext uri="{FF2B5EF4-FFF2-40B4-BE49-F238E27FC236}">
              <a16:creationId xmlns:a16="http://schemas.microsoft.com/office/drawing/2014/main" id="{18DA32ED-D658-65BC-6440-0611256EE7A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3" name="Text Box 2">
          <a:extLst>
            <a:ext uri="{FF2B5EF4-FFF2-40B4-BE49-F238E27FC236}">
              <a16:creationId xmlns:a16="http://schemas.microsoft.com/office/drawing/2014/main" id="{6521DC21-E346-7EC3-650A-7FB392DAEB7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4" name="Text Box 2">
          <a:extLst>
            <a:ext uri="{FF2B5EF4-FFF2-40B4-BE49-F238E27FC236}">
              <a16:creationId xmlns:a16="http://schemas.microsoft.com/office/drawing/2014/main" id="{A7925BAC-953A-4754-AF2F-E1805D0B361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5" name="Text Box 2">
          <a:extLst>
            <a:ext uri="{FF2B5EF4-FFF2-40B4-BE49-F238E27FC236}">
              <a16:creationId xmlns:a16="http://schemas.microsoft.com/office/drawing/2014/main" id="{5ECCE51C-D085-28B7-06F5-A4E56A63A2E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6" name="Text Box 2">
          <a:extLst>
            <a:ext uri="{FF2B5EF4-FFF2-40B4-BE49-F238E27FC236}">
              <a16:creationId xmlns:a16="http://schemas.microsoft.com/office/drawing/2014/main" id="{E4BD86EF-7D59-7955-57DC-4D56F873C05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7" name="Text Box 2">
          <a:extLst>
            <a:ext uri="{FF2B5EF4-FFF2-40B4-BE49-F238E27FC236}">
              <a16:creationId xmlns:a16="http://schemas.microsoft.com/office/drawing/2014/main" id="{5D5C1AA4-C1A4-D74F-FD1F-6AD5C094D0C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8" name="Text Box 2">
          <a:extLst>
            <a:ext uri="{FF2B5EF4-FFF2-40B4-BE49-F238E27FC236}">
              <a16:creationId xmlns:a16="http://schemas.microsoft.com/office/drawing/2014/main" id="{FF1BBDCD-1C75-2AC2-1572-DFCE8F804EE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19" name="Text Box 2">
          <a:extLst>
            <a:ext uri="{FF2B5EF4-FFF2-40B4-BE49-F238E27FC236}">
              <a16:creationId xmlns:a16="http://schemas.microsoft.com/office/drawing/2014/main" id="{93F57CB3-160D-9F50-2DB1-BBAAFAF9F35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0" name="Text Box 2">
          <a:extLst>
            <a:ext uri="{FF2B5EF4-FFF2-40B4-BE49-F238E27FC236}">
              <a16:creationId xmlns:a16="http://schemas.microsoft.com/office/drawing/2014/main" id="{21CF2A9E-2512-6164-B829-6EAA68752AE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1" name="Text Box 2">
          <a:extLst>
            <a:ext uri="{FF2B5EF4-FFF2-40B4-BE49-F238E27FC236}">
              <a16:creationId xmlns:a16="http://schemas.microsoft.com/office/drawing/2014/main" id="{12FE08F6-7AAE-AB31-9887-4D2D8F2EE2D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2" name="Text Box 2">
          <a:extLst>
            <a:ext uri="{FF2B5EF4-FFF2-40B4-BE49-F238E27FC236}">
              <a16:creationId xmlns:a16="http://schemas.microsoft.com/office/drawing/2014/main" id="{96C99AE1-9F9F-CA97-2B0F-99EDE1C6F6F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3" name="Text Box 2">
          <a:extLst>
            <a:ext uri="{FF2B5EF4-FFF2-40B4-BE49-F238E27FC236}">
              <a16:creationId xmlns:a16="http://schemas.microsoft.com/office/drawing/2014/main" id="{086F8666-6AA0-6244-3C97-EB333C90891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4" name="Text Box 2">
          <a:extLst>
            <a:ext uri="{FF2B5EF4-FFF2-40B4-BE49-F238E27FC236}">
              <a16:creationId xmlns:a16="http://schemas.microsoft.com/office/drawing/2014/main" id="{6240DD5D-6D27-FAD6-834D-0BB171EC380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5" name="Text Box 2">
          <a:extLst>
            <a:ext uri="{FF2B5EF4-FFF2-40B4-BE49-F238E27FC236}">
              <a16:creationId xmlns:a16="http://schemas.microsoft.com/office/drawing/2014/main" id="{7A3A68D2-08E8-BE2B-8112-487748C8C86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6" name="Text Box 2">
          <a:extLst>
            <a:ext uri="{FF2B5EF4-FFF2-40B4-BE49-F238E27FC236}">
              <a16:creationId xmlns:a16="http://schemas.microsoft.com/office/drawing/2014/main" id="{4DFE8FE0-5A5B-83D0-751F-74B8499715F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7" name="Text Box 2">
          <a:extLst>
            <a:ext uri="{FF2B5EF4-FFF2-40B4-BE49-F238E27FC236}">
              <a16:creationId xmlns:a16="http://schemas.microsoft.com/office/drawing/2014/main" id="{ED6208DD-2CDE-D15D-8842-0C1410B6C56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8" name="Text Box 2">
          <a:extLst>
            <a:ext uri="{FF2B5EF4-FFF2-40B4-BE49-F238E27FC236}">
              <a16:creationId xmlns:a16="http://schemas.microsoft.com/office/drawing/2014/main" id="{35A7166B-923A-7D1C-8B78-7855487224F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29" name="Text Box 2">
          <a:extLst>
            <a:ext uri="{FF2B5EF4-FFF2-40B4-BE49-F238E27FC236}">
              <a16:creationId xmlns:a16="http://schemas.microsoft.com/office/drawing/2014/main" id="{F3874873-71A6-1514-06DE-A5AA9CE68E4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0" name="Text Box 2">
          <a:extLst>
            <a:ext uri="{FF2B5EF4-FFF2-40B4-BE49-F238E27FC236}">
              <a16:creationId xmlns:a16="http://schemas.microsoft.com/office/drawing/2014/main" id="{67649431-AD3C-20C4-0DD6-463478E15F2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1" name="Text Box 2">
          <a:extLst>
            <a:ext uri="{FF2B5EF4-FFF2-40B4-BE49-F238E27FC236}">
              <a16:creationId xmlns:a16="http://schemas.microsoft.com/office/drawing/2014/main" id="{492D2595-BC53-7008-7CAE-75659E77448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2" name="Text Box 2">
          <a:extLst>
            <a:ext uri="{FF2B5EF4-FFF2-40B4-BE49-F238E27FC236}">
              <a16:creationId xmlns:a16="http://schemas.microsoft.com/office/drawing/2014/main" id="{1C103632-54FB-0CB9-C309-122F0F84ED1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3" name="Text Box 2">
          <a:extLst>
            <a:ext uri="{FF2B5EF4-FFF2-40B4-BE49-F238E27FC236}">
              <a16:creationId xmlns:a16="http://schemas.microsoft.com/office/drawing/2014/main" id="{8B70F697-7A1B-0890-24DD-32B8A595342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4" name="Text Box 2">
          <a:extLst>
            <a:ext uri="{FF2B5EF4-FFF2-40B4-BE49-F238E27FC236}">
              <a16:creationId xmlns:a16="http://schemas.microsoft.com/office/drawing/2014/main" id="{02B242C1-3458-1A02-CB64-F9C29E9B9DD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5" name="Text Box 2">
          <a:extLst>
            <a:ext uri="{FF2B5EF4-FFF2-40B4-BE49-F238E27FC236}">
              <a16:creationId xmlns:a16="http://schemas.microsoft.com/office/drawing/2014/main" id="{30DD100E-9132-3443-C363-90BDF1CDDDC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6" name="Text Box 2">
          <a:extLst>
            <a:ext uri="{FF2B5EF4-FFF2-40B4-BE49-F238E27FC236}">
              <a16:creationId xmlns:a16="http://schemas.microsoft.com/office/drawing/2014/main" id="{FD4C5362-FB87-8BC0-07D1-5B3985E062A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7" name="Text Box 2">
          <a:extLst>
            <a:ext uri="{FF2B5EF4-FFF2-40B4-BE49-F238E27FC236}">
              <a16:creationId xmlns:a16="http://schemas.microsoft.com/office/drawing/2014/main" id="{F5B8F7B4-49ED-2A78-01EA-31C8D02431B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8" name="Text Box 2">
          <a:extLst>
            <a:ext uri="{FF2B5EF4-FFF2-40B4-BE49-F238E27FC236}">
              <a16:creationId xmlns:a16="http://schemas.microsoft.com/office/drawing/2014/main" id="{FEBD11FB-6B20-E764-C06C-5DD6EBA0DC0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39" name="Text Box 2">
          <a:extLst>
            <a:ext uri="{FF2B5EF4-FFF2-40B4-BE49-F238E27FC236}">
              <a16:creationId xmlns:a16="http://schemas.microsoft.com/office/drawing/2014/main" id="{DFF1B9A3-41DB-F3BC-2C10-47677E8DC01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0" name="Text Box 2">
          <a:extLst>
            <a:ext uri="{FF2B5EF4-FFF2-40B4-BE49-F238E27FC236}">
              <a16:creationId xmlns:a16="http://schemas.microsoft.com/office/drawing/2014/main" id="{C0C84E09-2CC2-5C89-0122-F229C72B819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1" name="Text Box 2">
          <a:extLst>
            <a:ext uri="{FF2B5EF4-FFF2-40B4-BE49-F238E27FC236}">
              <a16:creationId xmlns:a16="http://schemas.microsoft.com/office/drawing/2014/main" id="{3A0D1F90-D514-46B8-078F-4AEB2EC7C30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2" name="Text Box 2">
          <a:extLst>
            <a:ext uri="{FF2B5EF4-FFF2-40B4-BE49-F238E27FC236}">
              <a16:creationId xmlns:a16="http://schemas.microsoft.com/office/drawing/2014/main" id="{DB747F35-CF01-60C4-58AE-29C54F3AD6B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3" name="Text Box 2">
          <a:extLst>
            <a:ext uri="{FF2B5EF4-FFF2-40B4-BE49-F238E27FC236}">
              <a16:creationId xmlns:a16="http://schemas.microsoft.com/office/drawing/2014/main" id="{D6E262F1-DF57-1CCA-0D4E-490B32BE383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4" name="Text Box 2">
          <a:extLst>
            <a:ext uri="{FF2B5EF4-FFF2-40B4-BE49-F238E27FC236}">
              <a16:creationId xmlns:a16="http://schemas.microsoft.com/office/drawing/2014/main" id="{C0AFB72F-4D34-37C5-6AE0-8BD9BCE8BBF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5" name="Text Box 2">
          <a:extLst>
            <a:ext uri="{FF2B5EF4-FFF2-40B4-BE49-F238E27FC236}">
              <a16:creationId xmlns:a16="http://schemas.microsoft.com/office/drawing/2014/main" id="{E2B57AE0-7056-9C32-6AF1-6B5159027A6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6" name="Text Box 2">
          <a:extLst>
            <a:ext uri="{FF2B5EF4-FFF2-40B4-BE49-F238E27FC236}">
              <a16:creationId xmlns:a16="http://schemas.microsoft.com/office/drawing/2014/main" id="{FED243AB-FC82-FFB0-9917-2B7EEEDFA97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7" name="Text Box 2">
          <a:extLst>
            <a:ext uri="{FF2B5EF4-FFF2-40B4-BE49-F238E27FC236}">
              <a16:creationId xmlns:a16="http://schemas.microsoft.com/office/drawing/2014/main" id="{AA1D7466-987B-1A16-81B8-E55D2424365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8" name="Text Box 2">
          <a:extLst>
            <a:ext uri="{FF2B5EF4-FFF2-40B4-BE49-F238E27FC236}">
              <a16:creationId xmlns:a16="http://schemas.microsoft.com/office/drawing/2014/main" id="{2A838487-C99F-779D-0989-4DE3DF9A733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49" name="Text Box 2">
          <a:extLst>
            <a:ext uri="{FF2B5EF4-FFF2-40B4-BE49-F238E27FC236}">
              <a16:creationId xmlns:a16="http://schemas.microsoft.com/office/drawing/2014/main" id="{D4C449F6-517C-5E34-06D2-6582FEF4806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0" name="Text Box 2">
          <a:extLst>
            <a:ext uri="{FF2B5EF4-FFF2-40B4-BE49-F238E27FC236}">
              <a16:creationId xmlns:a16="http://schemas.microsoft.com/office/drawing/2014/main" id="{D0EEEC16-F65F-0910-A227-040E28978C6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1" name="Text Box 2">
          <a:extLst>
            <a:ext uri="{FF2B5EF4-FFF2-40B4-BE49-F238E27FC236}">
              <a16:creationId xmlns:a16="http://schemas.microsoft.com/office/drawing/2014/main" id="{91A2A1EA-4C0B-DE69-F2E1-75701EDAF51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2" name="Text Box 2">
          <a:extLst>
            <a:ext uri="{FF2B5EF4-FFF2-40B4-BE49-F238E27FC236}">
              <a16:creationId xmlns:a16="http://schemas.microsoft.com/office/drawing/2014/main" id="{9DB3A93A-01E7-4797-433A-89E55B1B0B8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3" name="Text Box 2">
          <a:extLst>
            <a:ext uri="{FF2B5EF4-FFF2-40B4-BE49-F238E27FC236}">
              <a16:creationId xmlns:a16="http://schemas.microsoft.com/office/drawing/2014/main" id="{196B3DF8-2889-1A07-FA0C-F67E7B9EA34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4" name="Text Box 2">
          <a:extLst>
            <a:ext uri="{FF2B5EF4-FFF2-40B4-BE49-F238E27FC236}">
              <a16:creationId xmlns:a16="http://schemas.microsoft.com/office/drawing/2014/main" id="{62153C20-1371-5F2F-E7CB-CBB6BBF21AF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5" name="Text Box 2">
          <a:extLst>
            <a:ext uri="{FF2B5EF4-FFF2-40B4-BE49-F238E27FC236}">
              <a16:creationId xmlns:a16="http://schemas.microsoft.com/office/drawing/2014/main" id="{D243514F-CA39-B628-385A-C0C1B9E4122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6" name="Text Box 2">
          <a:extLst>
            <a:ext uri="{FF2B5EF4-FFF2-40B4-BE49-F238E27FC236}">
              <a16:creationId xmlns:a16="http://schemas.microsoft.com/office/drawing/2014/main" id="{C42E75B9-A9B6-77EA-12BE-F7023EC7854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7" name="Text Box 2">
          <a:extLst>
            <a:ext uri="{FF2B5EF4-FFF2-40B4-BE49-F238E27FC236}">
              <a16:creationId xmlns:a16="http://schemas.microsoft.com/office/drawing/2014/main" id="{73463EFF-DE21-FA2E-3D51-7E2CEF32557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8" name="Text Box 2">
          <a:extLst>
            <a:ext uri="{FF2B5EF4-FFF2-40B4-BE49-F238E27FC236}">
              <a16:creationId xmlns:a16="http://schemas.microsoft.com/office/drawing/2014/main" id="{7B35A78E-D88B-63F4-8666-721585B64BF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59" name="Text Box 2">
          <a:extLst>
            <a:ext uri="{FF2B5EF4-FFF2-40B4-BE49-F238E27FC236}">
              <a16:creationId xmlns:a16="http://schemas.microsoft.com/office/drawing/2014/main" id="{9C2DCA33-268E-2814-2A28-C94431B448D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0" name="Text Box 2">
          <a:extLst>
            <a:ext uri="{FF2B5EF4-FFF2-40B4-BE49-F238E27FC236}">
              <a16:creationId xmlns:a16="http://schemas.microsoft.com/office/drawing/2014/main" id="{4D39E7C2-819F-51DC-D41E-6332297B593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1" name="Text Box 2">
          <a:extLst>
            <a:ext uri="{FF2B5EF4-FFF2-40B4-BE49-F238E27FC236}">
              <a16:creationId xmlns:a16="http://schemas.microsoft.com/office/drawing/2014/main" id="{27D2DD02-D238-9670-EE2F-5047E443E3A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2" name="Text Box 2">
          <a:extLst>
            <a:ext uri="{FF2B5EF4-FFF2-40B4-BE49-F238E27FC236}">
              <a16:creationId xmlns:a16="http://schemas.microsoft.com/office/drawing/2014/main" id="{C08E783E-CE70-504B-5B8F-A4860E330AB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3" name="Text Box 2">
          <a:extLst>
            <a:ext uri="{FF2B5EF4-FFF2-40B4-BE49-F238E27FC236}">
              <a16:creationId xmlns:a16="http://schemas.microsoft.com/office/drawing/2014/main" id="{A1F28CC3-A691-3636-4EC7-E447215B85A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4" name="Text Box 2">
          <a:extLst>
            <a:ext uri="{FF2B5EF4-FFF2-40B4-BE49-F238E27FC236}">
              <a16:creationId xmlns:a16="http://schemas.microsoft.com/office/drawing/2014/main" id="{ACEA8A49-DB59-B381-63B6-CA50AFAC22E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5" name="Text Box 2">
          <a:extLst>
            <a:ext uri="{FF2B5EF4-FFF2-40B4-BE49-F238E27FC236}">
              <a16:creationId xmlns:a16="http://schemas.microsoft.com/office/drawing/2014/main" id="{4EB95416-6E8F-6516-D0CF-C08A2E085DA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6" name="Text Box 2">
          <a:extLst>
            <a:ext uri="{FF2B5EF4-FFF2-40B4-BE49-F238E27FC236}">
              <a16:creationId xmlns:a16="http://schemas.microsoft.com/office/drawing/2014/main" id="{65FCD1C8-6103-F985-371A-E95E165CA4F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7" name="Text Box 2">
          <a:extLst>
            <a:ext uri="{FF2B5EF4-FFF2-40B4-BE49-F238E27FC236}">
              <a16:creationId xmlns:a16="http://schemas.microsoft.com/office/drawing/2014/main" id="{A36E47CC-B44F-9EB8-1F89-9A4D0C73F1A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8" name="Text Box 2">
          <a:extLst>
            <a:ext uri="{FF2B5EF4-FFF2-40B4-BE49-F238E27FC236}">
              <a16:creationId xmlns:a16="http://schemas.microsoft.com/office/drawing/2014/main" id="{7644CB60-DEFA-006A-A1F4-907A8C7C6E0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69" name="Text Box 2">
          <a:extLst>
            <a:ext uri="{FF2B5EF4-FFF2-40B4-BE49-F238E27FC236}">
              <a16:creationId xmlns:a16="http://schemas.microsoft.com/office/drawing/2014/main" id="{C46301A0-7362-F04D-0DC6-EA45F1EA230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0" name="Text Box 2">
          <a:extLst>
            <a:ext uri="{FF2B5EF4-FFF2-40B4-BE49-F238E27FC236}">
              <a16:creationId xmlns:a16="http://schemas.microsoft.com/office/drawing/2014/main" id="{20A658DA-7474-94AB-2B2C-7C07D1E30D3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1" name="Text Box 2">
          <a:extLst>
            <a:ext uri="{FF2B5EF4-FFF2-40B4-BE49-F238E27FC236}">
              <a16:creationId xmlns:a16="http://schemas.microsoft.com/office/drawing/2014/main" id="{FE7755FE-0059-1DBC-E6E5-AAAE5433433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2" name="Text Box 2">
          <a:extLst>
            <a:ext uri="{FF2B5EF4-FFF2-40B4-BE49-F238E27FC236}">
              <a16:creationId xmlns:a16="http://schemas.microsoft.com/office/drawing/2014/main" id="{DBFCF296-F708-2AC5-8BC2-5B665587D6B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3" name="Text Box 2">
          <a:extLst>
            <a:ext uri="{FF2B5EF4-FFF2-40B4-BE49-F238E27FC236}">
              <a16:creationId xmlns:a16="http://schemas.microsoft.com/office/drawing/2014/main" id="{FA76528E-0797-AC35-6D2C-F48AD7B4E3A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4" name="Text Box 2">
          <a:extLst>
            <a:ext uri="{FF2B5EF4-FFF2-40B4-BE49-F238E27FC236}">
              <a16:creationId xmlns:a16="http://schemas.microsoft.com/office/drawing/2014/main" id="{47BA3A3A-5FBA-F432-0FB1-28D10842CBB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5" name="Text Box 2">
          <a:extLst>
            <a:ext uri="{FF2B5EF4-FFF2-40B4-BE49-F238E27FC236}">
              <a16:creationId xmlns:a16="http://schemas.microsoft.com/office/drawing/2014/main" id="{4B828CD7-7AA4-F0BB-7C22-E7547B1D64F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6" name="Text Box 2">
          <a:extLst>
            <a:ext uri="{FF2B5EF4-FFF2-40B4-BE49-F238E27FC236}">
              <a16:creationId xmlns:a16="http://schemas.microsoft.com/office/drawing/2014/main" id="{A5230EA1-78B9-BA94-96C2-D4392E32207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7" name="Text Box 2">
          <a:extLst>
            <a:ext uri="{FF2B5EF4-FFF2-40B4-BE49-F238E27FC236}">
              <a16:creationId xmlns:a16="http://schemas.microsoft.com/office/drawing/2014/main" id="{85567BBF-2915-32F0-56BF-B3A5FC3B69F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8" name="Text Box 2">
          <a:extLst>
            <a:ext uri="{FF2B5EF4-FFF2-40B4-BE49-F238E27FC236}">
              <a16:creationId xmlns:a16="http://schemas.microsoft.com/office/drawing/2014/main" id="{BCB8B861-F8DF-46B8-869C-07399DF209A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79" name="Text Box 2">
          <a:extLst>
            <a:ext uri="{FF2B5EF4-FFF2-40B4-BE49-F238E27FC236}">
              <a16:creationId xmlns:a16="http://schemas.microsoft.com/office/drawing/2014/main" id="{3798F70A-A7F4-E789-5E58-8064AB40E47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0" name="Text Box 2">
          <a:extLst>
            <a:ext uri="{FF2B5EF4-FFF2-40B4-BE49-F238E27FC236}">
              <a16:creationId xmlns:a16="http://schemas.microsoft.com/office/drawing/2014/main" id="{C36B0276-0514-C388-7FD5-6E9F437A184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1" name="Text Box 2">
          <a:extLst>
            <a:ext uri="{FF2B5EF4-FFF2-40B4-BE49-F238E27FC236}">
              <a16:creationId xmlns:a16="http://schemas.microsoft.com/office/drawing/2014/main" id="{2B22BE2F-3D72-905B-287F-5A6CD055D29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2" name="Text Box 2">
          <a:extLst>
            <a:ext uri="{FF2B5EF4-FFF2-40B4-BE49-F238E27FC236}">
              <a16:creationId xmlns:a16="http://schemas.microsoft.com/office/drawing/2014/main" id="{617EF3CE-E604-C5F2-74A6-2DE041646D5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3" name="Text Box 2">
          <a:extLst>
            <a:ext uri="{FF2B5EF4-FFF2-40B4-BE49-F238E27FC236}">
              <a16:creationId xmlns:a16="http://schemas.microsoft.com/office/drawing/2014/main" id="{77302377-27CF-1364-D4C4-AA36245EEDE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4" name="Text Box 2">
          <a:extLst>
            <a:ext uri="{FF2B5EF4-FFF2-40B4-BE49-F238E27FC236}">
              <a16:creationId xmlns:a16="http://schemas.microsoft.com/office/drawing/2014/main" id="{DDAB8CDB-32B4-E559-6812-577D4E8C135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5" name="Text Box 2">
          <a:extLst>
            <a:ext uri="{FF2B5EF4-FFF2-40B4-BE49-F238E27FC236}">
              <a16:creationId xmlns:a16="http://schemas.microsoft.com/office/drawing/2014/main" id="{E40ED05E-085F-51F0-5A0A-DE3F554CD09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6" name="Text Box 2">
          <a:extLst>
            <a:ext uri="{FF2B5EF4-FFF2-40B4-BE49-F238E27FC236}">
              <a16:creationId xmlns:a16="http://schemas.microsoft.com/office/drawing/2014/main" id="{FA04A741-71E6-461E-1706-84BCA4F7844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7" name="Text Box 2">
          <a:extLst>
            <a:ext uri="{FF2B5EF4-FFF2-40B4-BE49-F238E27FC236}">
              <a16:creationId xmlns:a16="http://schemas.microsoft.com/office/drawing/2014/main" id="{FC11D51C-A65D-9869-D170-109460AFDBC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8" name="Text Box 2">
          <a:extLst>
            <a:ext uri="{FF2B5EF4-FFF2-40B4-BE49-F238E27FC236}">
              <a16:creationId xmlns:a16="http://schemas.microsoft.com/office/drawing/2014/main" id="{B6691F11-2BEC-2875-6222-84A2E9BC145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89" name="Text Box 2">
          <a:extLst>
            <a:ext uri="{FF2B5EF4-FFF2-40B4-BE49-F238E27FC236}">
              <a16:creationId xmlns:a16="http://schemas.microsoft.com/office/drawing/2014/main" id="{36FD0989-85DA-02DE-65E5-627A96B364B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0" name="Text Box 2">
          <a:extLst>
            <a:ext uri="{FF2B5EF4-FFF2-40B4-BE49-F238E27FC236}">
              <a16:creationId xmlns:a16="http://schemas.microsoft.com/office/drawing/2014/main" id="{0FB73C08-DA5D-EBE9-38CC-71623612761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1" name="Text Box 2">
          <a:extLst>
            <a:ext uri="{FF2B5EF4-FFF2-40B4-BE49-F238E27FC236}">
              <a16:creationId xmlns:a16="http://schemas.microsoft.com/office/drawing/2014/main" id="{F16DD207-62DD-B122-1928-25E9E596F46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2" name="Text Box 2">
          <a:extLst>
            <a:ext uri="{FF2B5EF4-FFF2-40B4-BE49-F238E27FC236}">
              <a16:creationId xmlns:a16="http://schemas.microsoft.com/office/drawing/2014/main" id="{5E820546-4ECB-AF4F-4848-74A416AAA33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3" name="Text Box 2">
          <a:extLst>
            <a:ext uri="{FF2B5EF4-FFF2-40B4-BE49-F238E27FC236}">
              <a16:creationId xmlns:a16="http://schemas.microsoft.com/office/drawing/2014/main" id="{A4960CD9-0D01-B003-E162-BADF9A684E4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4" name="Text Box 2">
          <a:extLst>
            <a:ext uri="{FF2B5EF4-FFF2-40B4-BE49-F238E27FC236}">
              <a16:creationId xmlns:a16="http://schemas.microsoft.com/office/drawing/2014/main" id="{BEBC7081-D48D-822B-E521-2A4B3F66B91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5" name="Text Box 2">
          <a:extLst>
            <a:ext uri="{FF2B5EF4-FFF2-40B4-BE49-F238E27FC236}">
              <a16:creationId xmlns:a16="http://schemas.microsoft.com/office/drawing/2014/main" id="{D9A31DB3-CFA2-1E1E-3A4A-AA96390FCC5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6" name="Text Box 2">
          <a:extLst>
            <a:ext uri="{FF2B5EF4-FFF2-40B4-BE49-F238E27FC236}">
              <a16:creationId xmlns:a16="http://schemas.microsoft.com/office/drawing/2014/main" id="{37D04D30-2907-C079-CD61-33B6143EE12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7" name="Text Box 2">
          <a:extLst>
            <a:ext uri="{FF2B5EF4-FFF2-40B4-BE49-F238E27FC236}">
              <a16:creationId xmlns:a16="http://schemas.microsoft.com/office/drawing/2014/main" id="{B6F4FEDB-9B5B-7672-EAB8-51A4BC3F43A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8" name="Text Box 2">
          <a:extLst>
            <a:ext uri="{FF2B5EF4-FFF2-40B4-BE49-F238E27FC236}">
              <a16:creationId xmlns:a16="http://schemas.microsoft.com/office/drawing/2014/main" id="{3A99AE2F-95CD-A953-3A34-E22D365CF9B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899" name="Text Box 2">
          <a:extLst>
            <a:ext uri="{FF2B5EF4-FFF2-40B4-BE49-F238E27FC236}">
              <a16:creationId xmlns:a16="http://schemas.microsoft.com/office/drawing/2014/main" id="{82DA5678-6BE2-6129-817E-8C0153F070A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0" name="Text Box 2">
          <a:extLst>
            <a:ext uri="{FF2B5EF4-FFF2-40B4-BE49-F238E27FC236}">
              <a16:creationId xmlns:a16="http://schemas.microsoft.com/office/drawing/2014/main" id="{79601302-B39F-BC11-9A02-627B5A1CC22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1" name="Text Box 2">
          <a:extLst>
            <a:ext uri="{FF2B5EF4-FFF2-40B4-BE49-F238E27FC236}">
              <a16:creationId xmlns:a16="http://schemas.microsoft.com/office/drawing/2014/main" id="{7D67542C-25D8-E958-56BF-2136F5C4040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2" name="Text Box 2">
          <a:extLst>
            <a:ext uri="{FF2B5EF4-FFF2-40B4-BE49-F238E27FC236}">
              <a16:creationId xmlns:a16="http://schemas.microsoft.com/office/drawing/2014/main" id="{F333DDB8-19C6-37F0-5145-A30C82D9701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3" name="Text Box 2">
          <a:extLst>
            <a:ext uri="{FF2B5EF4-FFF2-40B4-BE49-F238E27FC236}">
              <a16:creationId xmlns:a16="http://schemas.microsoft.com/office/drawing/2014/main" id="{FA20D64E-DC0B-3356-A95B-B371E66D2C2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4" name="Text Box 2">
          <a:extLst>
            <a:ext uri="{FF2B5EF4-FFF2-40B4-BE49-F238E27FC236}">
              <a16:creationId xmlns:a16="http://schemas.microsoft.com/office/drawing/2014/main" id="{890EACE7-0092-F438-168F-9A0BB5FDFAB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5" name="Text Box 2">
          <a:extLst>
            <a:ext uri="{FF2B5EF4-FFF2-40B4-BE49-F238E27FC236}">
              <a16:creationId xmlns:a16="http://schemas.microsoft.com/office/drawing/2014/main" id="{6B239ADC-4F86-A03A-9A61-A47CD32C5B2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6" name="Text Box 2">
          <a:extLst>
            <a:ext uri="{FF2B5EF4-FFF2-40B4-BE49-F238E27FC236}">
              <a16:creationId xmlns:a16="http://schemas.microsoft.com/office/drawing/2014/main" id="{A0283081-C385-492F-8988-946BFF232CA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7" name="Text Box 2">
          <a:extLst>
            <a:ext uri="{FF2B5EF4-FFF2-40B4-BE49-F238E27FC236}">
              <a16:creationId xmlns:a16="http://schemas.microsoft.com/office/drawing/2014/main" id="{2415E02B-8465-A5AB-732D-392F4C5F3507}"/>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8" name="Text Box 2">
          <a:extLst>
            <a:ext uri="{FF2B5EF4-FFF2-40B4-BE49-F238E27FC236}">
              <a16:creationId xmlns:a16="http://schemas.microsoft.com/office/drawing/2014/main" id="{DB5E6DCD-0E25-D0FE-E1D1-B92D1D05CDD1}"/>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09" name="Text Box 2">
          <a:extLst>
            <a:ext uri="{FF2B5EF4-FFF2-40B4-BE49-F238E27FC236}">
              <a16:creationId xmlns:a16="http://schemas.microsoft.com/office/drawing/2014/main" id="{80035B48-740F-0115-66EE-01D44DF116B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0" name="Text Box 2">
          <a:extLst>
            <a:ext uri="{FF2B5EF4-FFF2-40B4-BE49-F238E27FC236}">
              <a16:creationId xmlns:a16="http://schemas.microsoft.com/office/drawing/2014/main" id="{C19C6963-E6D0-52FB-2490-A356B0E6492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1" name="Text Box 2">
          <a:extLst>
            <a:ext uri="{FF2B5EF4-FFF2-40B4-BE49-F238E27FC236}">
              <a16:creationId xmlns:a16="http://schemas.microsoft.com/office/drawing/2014/main" id="{5D760255-23BC-0814-8A81-FC12CAF9A99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2" name="Text Box 2">
          <a:extLst>
            <a:ext uri="{FF2B5EF4-FFF2-40B4-BE49-F238E27FC236}">
              <a16:creationId xmlns:a16="http://schemas.microsoft.com/office/drawing/2014/main" id="{92CDCA64-6E17-E752-696A-E363BB75E63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3" name="Text Box 2">
          <a:extLst>
            <a:ext uri="{FF2B5EF4-FFF2-40B4-BE49-F238E27FC236}">
              <a16:creationId xmlns:a16="http://schemas.microsoft.com/office/drawing/2014/main" id="{51C83A26-0F76-304C-4BFB-0005F404CB9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4" name="Text Box 2">
          <a:extLst>
            <a:ext uri="{FF2B5EF4-FFF2-40B4-BE49-F238E27FC236}">
              <a16:creationId xmlns:a16="http://schemas.microsoft.com/office/drawing/2014/main" id="{09C5370D-6D9D-772E-7518-C4D41BA9443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5" name="Text Box 2">
          <a:extLst>
            <a:ext uri="{FF2B5EF4-FFF2-40B4-BE49-F238E27FC236}">
              <a16:creationId xmlns:a16="http://schemas.microsoft.com/office/drawing/2014/main" id="{4847D292-C6B4-A43B-0946-74B09B26CE5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6" name="Text Box 2">
          <a:extLst>
            <a:ext uri="{FF2B5EF4-FFF2-40B4-BE49-F238E27FC236}">
              <a16:creationId xmlns:a16="http://schemas.microsoft.com/office/drawing/2014/main" id="{F691ACF2-F150-5FDC-CBB7-9447CB50A72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7" name="Text Box 2">
          <a:extLst>
            <a:ext uri="{FF2B5EF4-FFF2-40B4-BE49-F238E27FC236}">
              <a16:creationId xmlns:a16="http://schemas.microsoft.com/office/drawing/2014/main" id="{513BC298-6A40-8045-E84B-ACD36E0404A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8" name="Text Box 2">
          <a:extLst>
            <a:ext uri="{FF2B5EF4-FFF2-40B4-BE49-F238E27FC236}">
              <a16:creationId xmlns:a16="http://schemas.microsoft.com/office/drawing/2014/main" id="{192DD3B5-51FF-DCA9-01F9-ABF80845329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19" name="Text Box 2">
          <a:extLst>
            <a:ext uri="{FF2B5EF4-FFF2-40B4-BE49-F238E27FC236}">
              <a16:creationId xmlns:a16="http://schemas.microsoft.com/office/drawing/2014/main" id="{31307716-BAA0-8F7C-81A6-206DBCB65D2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0" name="Text Box 2">
          <a:extLst>
            <a:ext uri="{FF2B5EF4-FFF2-40B4-BE49-F238E27FC236}">
              <a16:creationId xmlns:a16="http://schemas.microsoft.com/office/drawing/2014/main" id="{61414ED9-1B20-1E53-6C46-7F748ACC21B2}"/>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1" name="Text Box 2">
          <a:extLst>
            <a:ext uri="{FF2B5EF4-FFF2-40B4-BE49-F238E27FC236}">
              <a16:creationId xmlns:a16="http://schemas.microsoft.com/office/drawing/2014/main" id="{CB37C175-55EC-473D-9459-2F87CE8949B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2" name="Text Box 2">
          <a:extLst>
            <a:ext uri="{FF2B5EF4-FFF2-40B4-BE49-F238E27FC236}">
              <a16:creationId xmlns:a16="http://schemas.microsoft.com/office/drawing/2014/main" id="{A1722721-F3D8-0218-1B98-590A22A1F91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3" name="Text Box 2">
          <a:extLst>
            <a:ext uri="{FF2B5EF4-FFF2-40B4-BE49-F238E27FC236}">
              <a16:creationId xmlns:a16="http://schemas.microsoft.com/office/drawing/2014/main" id="{A9460359-0CBC-BA07-D5F9-046B3FDE978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4" name="Text Box 2">
          <a:extLst>
            <a:ext uri="{FF2B5EF4-FFF2-40B4-BE49-F238E27FC236}">
              <a16:creationId xmlns:a16="http://schemas.microsoft.com/office/drawing/2014/main" id="{C3369D97-B846-F0D4-0246-155D5DC0876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5" name="Text Box 2">
          <a:extLst>
            <a:ext uri="{FF2B5EF4-FFF2-40B4-BE49-F238E27FC236}">
              <a16:creationId xmlns:a16="http://schemas.microsoft.com/office/drawing/2014/main" id="{FB8F25E4-57B0-1F53-F84F-28FDFE50154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6" name="Text Box 2">
          <a:extLst>
            <a:ext uri="{FF2B5EF4-FFF2-40B4-BE49-F238E27FC236}">
              <a16:creationId xmlns:a16="http://schemas.microsoft.com/office/drawing/2014/main" id="{C6571C8E-6646-EDB2-103E-1B94724583B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7" name="Text Box 2">
          <a:extLst>
            <a:ext uri="{FF2B5EF4-FFF2-40B4-BE49-F238E27FC236}">
              <a16:creationId xmlns:a16="http://schemas.microsoft.com/office/drawing/2014/main" id="{E9F614C7-3A30-6F57-EC3B-7F99719CC26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8" name="Text Box 2">
          <a:extLst>
            <a:ext uri="{FF2B5EF4-FFF2-40B4-BE49-F238E27FC236}">
              <a16:creationId xmlns:a16="http://schemas.microsoft.com/office/drawing/2014/main" id="{B88BC053-252F-0E23-3D16-5698830A5DF8}"/>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29" name="Text Box 2">
          <a:extLst>
            <a:ext uri="{FF2B5EF4-FFF2-40B4-BE49-F238E27FC236}">
              <a16:creationId xmlns:a16="http://schemas.microsoft.com/office/drawing/2014/main" id="{89078709-A259-21FB-9832-F22E8DD1F3B6}"/>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0" name="Text Box 2">
          <a:extLst>
            <a:ext uri="{FF2B5EF4-FFF2-40B4-BE49-F238E27FC236}">
              <a16:creationId xmlns:a16="http://schemas.microsoft.com/office/drawing/2014/main" id="{14432469-DBCF-186E-A25D-4B4A6ADB42FB}"/>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1" name="Text Box 2">
          <a:extLst>
            <a:ext uri="{FF2B5EF4-FFF2-40B4-BE49-F238E27FC236}">
              <a16:creationId xmlns:a16="http://schemas.microsoft.com/office/drawing/2014/main" id="{B59CFC77-BF1C-79DD-380E-8EBEA467994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2" name="Text Box 2">
          <a:extLst>
            <a:ext uri="{FF2B5EF4-FFF2-40B4-BE49-F238E27FC236}">
              <a16:creationId xmlns:a16="http://schemas.microsoft.com/office/drawing/2014/main" id="{D8947498-5A9E-D58C-1348-C6AD711A69B9}"/>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3" name="Text Box 2">
          <a:extLst>
            <a:ext uri="{FF2B5EF4-FFF2-40B4-BE49-F238E27FC236}">
              <a16:creationId xmlns:a16="http://schemas.microsoft.com/office/drawing/2014/main" id="{52BFF26D-4539-BB98-4D2A-FC6DE29271F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4" name="Text Box 2">
          <a:extLst>
            <a:ext uri="{FF2B5EF4-FFF2-40B4-BE49-F238E27FC236}">
              <a16:creationId xmlns:a16="http://schemas.microsoft.com/office/drawing/2014/main" id="{6FAFE1D8-AFDA-B4B9-80C7-2266E68C4EB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5" name="Text Box 2">
          <a:extLst>
            <a:ext uri="{FF2B5EF4-FFF2-40B4-BE49-F238E27FC236}">
              <a16:creationId xmlns:a16="http://schemas.microsoft.com/office/drawing/2014/main" id="{E3E4267C-2081-A9D1-3B97-D6FFBC40B683}"/>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6" name="Text Box 2">
          <a:extLst>
            <a:ext uri="{FF2B5EF4-FFF2-40B4-BE49-F238E27FC236}">
              <a16:creationId xmlns:a16="http://schemas.microsoft.com/office/drawing/2014/main" id="{25CFEE70-CB4C-8316-BF1E-B57BAF4ED5D5}"/>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7" name="Text Box 2">
          <a:extLst>
            <a:ext uri="{FF2B5EF4-FFF2-40B4-BE49-F238E27FC236}">
              <a16:creationId xmlns:a16="http://schemas.microsoft.com/office/drawing/2014/main" id="{EE181599-BE9A-0FDA-73E7-17C96348F62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8" name="Text Box 2">
          <a:extLst>
            <a:ext uri="{FF2B5EF4-FFF2-40B4-BE49-F238E27FC236}">
              <a16:creationId xmlns:a16="http://schemas.microsoft.com/office/drawing/2014/main" id="{1C51A852-EF21-D12B-72A1-E630C8CC655E}"/>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39" name="Text Box 2">
          <a:extLst>
            <a:ext uri="{FF2B5EF4-FFF2-40B4-BE49-F238E27FC236}">
              <a16:creationId xmlns:a16="http://schemas.microsoft.com/office/drawing/2014/main" id="{E2BCA84C-F404-C835-5262-E452CDB2008F}"/>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40" name="Text Box 2">
          <a:extLst>
            <a:ext uri="{FF2B5EF4-FFF2-40B4-BE49-F238E27FC236}">
              <a16:creationId xmlns:a16="http://schemas.microsoft.com/office/drawing/2014/main" id="{5222F30D-43A2-9070-DCB3-D017AE1471AA}"/>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41" name="Text Box 2">
          <a:extLst>
            <a:ext uri="{FF2B5EF4-FFF2-40B4-BE49-F238E27FC236}">
              <a16:creationId xmlns:a16="http://schemas.microsoft.com/office/drawing/2014/main" id="{5F82B903-D98C-8E4F-409D-9EB0AF43A1E4}"/>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42" name="Text Box 2">
          <a:extLst>
            <a:ext uri="{FF2B5EF4-FFF2-40B4-BE49-F238E27FC236}">
              <a16:creationId xmlns:a16="http://schemas.microsoft.com/office/drawing/2014/main" id="{0317E143-3229-55B5-32EA-A536DCB67B1C}"/>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43" name="Text Box 2">
          <a:extLst>
            <a:ext uri="{FF2B5EF4-FFF2-40B4-BE49-F238E27FC236}">
              <a16:creationId xmlns:a16="http://schemas.microsoft.com/office/drawing/2014/main" id="{8D9A8D1E-31CD-86C2-F863-21B551B09390}"/>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371475</xdr:rowOff>
    </xdr:to>
    <xdr:sp macro="" textlink="">
      <xdr:nvSpPr>
        <xdr:cNvPr id="1399944" name="Text Box 2">
          <a:extLst>
            <a:ext uri="{FF2B5EF4-FFF2-40B4-BE49-F238E27FC236}">
              <a16:creationId xmlns:a16="http://schemas.microsoft.com/office/drawing/2014/main" id="{71205119-A03C-81A3-357A-CC884274DEAD}"/>
            </a:ext>
          </a:extLst>
        </xdr:cNvPr>
        <xdr:cNvSpPr txBox="1">
          <a:spLocks noChangeArrowheads="1"/>
        </xdr:cNvSpPr>
      </xdr:nvSpPr>
      <xdr:spPr bwMode="auto">
        <a:xfrm>
          <a:off x="2133600" y="4895850"/>
          <a:ext cx="0"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45" name="Text Box 2">
          <a:extLst>
            <a:ext uri="{FF2B5EF4-FFF2-40B4-BE49-F238E27FC236}">
              <a16:creationId xmlns:a16="http://schemas.microsoft.com/office/drawing/2014/main" id="{9F4ACC30-6F21-46E4-A4A0-1D6AD43E897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46" name="Text Box 2">
          <a:extLst>
            <a:ext uri="{FF2B5EF4-FFF2-40B4-BE49-F238E27FC236}">
              <a16:creationId xmlns:a16="http://schemas.microsoft.com/office/drawing/2014/main" id="{DCC36863-E1BD-9BA9-B25D-49E2C6A0B5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47" name="Text Box 2">
          <a:extLst>
            <a:ext uri="{FF2B5EF4-FFF2-40B4-BE49-F238E27FC236}">
              <a16:creationId xmlns:a16="http://schemas.microsoft.com/office/drawing/2014/main" id="{F4B2DBFF-51B6-4FA5-530F-F8218A1E8C0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48" name="Text Box 2">
          <a:extLst>
            <a:ext uri="{FF2B5EF4-FFF2-40B4-BE49-F238E27FC236}">
              <a16:creationId xmlns:a16="http://schemas.microsoft.com/office/drawing/2014/main" id="{6CEBF4F7-5505-A5F4-B7D5-DE334BB2D5D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49" name="Text Box 2">
          <a:extLst>
            <a:ext uri="{FF2B5EF4-FFF2-40B4-BE49-F238E27FC236}">
              <a16:creationId xmlns:a16="http://schemas.microsoft.com/office/drawing/2014/main" id="{A1F86E54-263A-7F63-E23F-09911F51108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0" name="Text Box 2">
          <a:extLst>
            <a:ext uri="{FF2B5EF4-FFF2-40B4-BE49-F238E27FC236}">
              <a16:creationId xmlns:a16="http://schemas.microsoft.com/office/drawing/2014/main" id="{CA062E15-7E82-40BD-2B7F-BA6D3FF76C3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1" name="Text Box 2">
          <a:extLst>
            <a:ext uri="{FF2B5EF4-FFF2-40B4-BE49-F238E27FC236}">
              <a16:creationId xmlns:a16="http://schemas.microsoft.com/office/drawing/2014/main" id="{BB719468-FE54-6E5C-1C28-FB0617E8E22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2" name="Text Box 2">
          <a:extLst>
            <a:ext uri="{FF2B5EF4-FFF2-40B4-BE49-F238E27FC236}">
              <a16:creationId xmlns:a16="http://schemas.microsoft.com/office/drawing/2014/main" id="{E9CA88FC-9974-F6FC-8EA9-A015F8C367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3" name="Text Box 2">
          <a:extLst>
            <a:ext uri="{FF2B5EF4-FFF2-40B4-BE49-F238E27FC236}">
              <a16:creationId xmlns:a16="http://schemas.microsoft.com/office/drawing/2014/main" id="{C621E023-A901-0566-5EEB-E9C222FFEDA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4" name="Text Box 2">
          <a:extLst>
            <a:ext uri="{FF2B5EF4-FFF2-40B4-BE49-F238E27FC236}">
              <a16:creationId xmlns:a16="http://schemas.microsoft.com/office/drawing/2014/main" id="{71015D5C-B298-F261-22A6-41DD535E59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5" name="Text Box 2">
          <a:extLst>
            <a:ext uri="{FF2B5EF4-FFF2-40B4-BE49-F238E27FC236}">
              <a16:creationId xmlns:a16="http://schemas.microsoft.com/office/drawing/2014/main" id="{ECA0E595-E239-D5F4-1A68-2A5DFA288C4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6" name="Text Box 2">
          <a:extLst>
            <a:ext uri="{FF2B5EF4-FFF2-40B4-BE49-F238E27FC236}">
              <a16:creationId xmlns:a16="http://schemas.microsoft.com/office/drawing/2014/main" id="{03EE6648-4C8D-F108-821D-B858F09469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7" name="Text Box 2">
          <a:extLst>
            <a:ext uri="{FF2B5EF4-FFF2-40B4-BE49-F238E27FC236}">
              <a16:creationId xmlns:a16="http://schemas.microsoft.com/office/drawing/2014/main" id="{F26D554C-D248-05F2-0321-D37BC8924DE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8" name="Text Box 2">
          <a:extLst>
            <a:ext uri="{FF2B5EF4-FFF2-40B4-BE49-F238E27FC236}">
              <a16:creationId xmlns:a16="http://schemas.microsoft.com/office/drawing/2014/main" id="{075CE9F5-04D6-2047-0769-F14BF56DD2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59" name="Text Box 2">
          <a:extLst>
            <a:ext uri="{FF2B5EF4-FFF2-40B4-BE49-F238E27FC236}">
              <a16:creationId xmlns:a16="http://schemas.microsoft.com/office/drawing/2014/main" id="{73C71188-F2F4-647A-EE5F-FCB1B86F9D1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0" name="Text Box 2">
          <a:extLst>
            <a:ext uri="{FF2B5EF4-FFF2-40B4-BE49-F238E27FC236}">
              <a16:creationId xmlns:a16="http://schemas.microsoft.com/office/drawing/2014/main" id="{AF41DD9E-F851-0C75-5459-9AC5EE34955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1" name="Text Box 2">
          <a:extLst>
            <a:ext uri="{FF2B5EF4-FFF2-40B4-BE49-F238E27FC236}">
              <a16:creationId xmlns:a16="http://schemas.microsoft.com/office/drawing/2014/main" id="{27E38807-A5F2-666D-F98D-5DA29FF0116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2" name="Text Box 2">
          <a:extLst>
            <a:ext uri="{FF2B5EF4-FFF2-40B4-BE49-F238E27FC236}">
              <a16:creationId xmlns:a16="http://schemas.microsoft.com/office/drawing/2014/main" id="{A32281C7-459F-C101-CC22-8D5111C0C11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3" name="Text Box 2">
          <a:extLst>
            <a:ext uri="{FF2B5EF4-FFF2-40B4-BE49-F238E27FC236}">
              <a16:creationId xmlns:a16="http://schemas.microsoft.com/office/drawing/2014/main" id="{AB7A342E-C299-4C62-9F01-571ED04DD50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4" name="Text Box 2">
          <a:extLst>
            <a:ext uri="{FF2B5EF4-FFF2-40B4-BE49-F238E27FC236}">
              <a16:creationId xmlns:a16="http://schemas.microsoft.com/office/drawing/2014/main" id="{C472D826-1BE4-A18D-D6D7-1D7AD4B2CD8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5" name="Text Box 2">
          <a:extLst>
            <a:ext uri="{FF2B5EF4-FFF2-40B4-BE49-F238E27FC236}">
              <a16:creationId xmlns:a16="http://schemas.microsoft.com/office/drawing/2014/main" id="{2575818F-F19A-F0A3-4E55-4657CFF8D3F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6" name="Text Box 2">
          <a:extLst>
            <a:ext uri="{FF2B5EF4-FFF2-40B4-BE49-F238E27FC236}">
              <a16:creationId xmlns:a16="http://schemas.microsoft.com/office/drawing/2014/main" id="{1A5AB33B-0068-4D24-73CD-560F69A58C2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7" name="Text Box 2">
          <a:extLst>
            <a:ext uri="{FF2B5EF4-FFF2-40B4-BE49-F238E27FC236}">
              <a16:creationId xmlns:a16="http://schemas.microsoft.com/office/drawing/2014/main" id="{24147C27-01D4-E5CB-F872-ABD4D38063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8" name="Text Box 2">
          <a:extLst>
            <a:ext uri="{FF2B5EF4-FFF2-40B4-BE49-F238E27FC236}">
              <a16:creationId xmlns:a16="http://schemas.microsoft.com/office/drawing/2014/main" id="{7F19FCA7-C275-947F-F226-328581ACDD2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69" name="Text Box 2">
          <a:extLst>
            <a:ext uri="{FF2B5EF4-FFF2-40B4-BE49-F238E27FC236}">
              <a16:creationId xmlns:a16="http://schemas.microsoft.com/office/drawing/2014/main" id="{466CCC0D-5537-D2DA-4CC4-521002F45E7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0" name="Text Box 2">
          <a:extLst>
            <a:ext uri="{FF2B5EF4-FFF2-40B4-BE49-F238E27FC236}">
              <a16:creationId xmlns:a16="http://schemas.microsoft.com/office/drawing/2014/main" id="{FEE32C18-BBAD-FE0E-9FE6-0F962B90AD6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1" name="Text Box 2">
          <a:extLst>
            <a:ext uri="{FF2B5EF4-FFF2-40B4-BE49-F238E27FC236}">
              <a16:creationId xmlns:a16="http://schemas.microsoft.com/office/drawing/2014/main" id="{80C20E7B-71F2-324B-052B-768978D59F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2" name="Text Box 2">
          <a:extLst>
            <a:ext uri="{FF2B5EF4-FFF2-40B4-BE49-F238E27FC236}">
              <a16:creationId xmlns:a16="http://schemas.microsoft.com/office/drawing/2014/main" id="{74ED83B2-104A-5119-35D1-35C9B60B0EE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3" name="Text Box 2">
          <a:extLst>
            <a:ext uri="{FF2B5EF4-FFF2-40B4-BE49-F238E27FC236}">
              <a16:creationId xmlns:a16="http://schemas.microsoft.com/office/drawing/2014/main" id="{26BE6714-55FF-56CE-0B8B-5923E0A8895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4" name="Text Box 2">
          <a:extLst>
            <a:ext uri="{FF2B5EF4-FFF2-40B4-BE49-F238E27FC236}">
              <a16:creationId xmlns:a16="http://schemas.microsoft.com/office/drawing/2014/main" id="{EEE4C447-0B04-9C59-0D9E-53948647F3A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5" name="Text Box 2">
          <a:extLst>
            <a:ext uri="{FF2B5EF4-FFF2-40B4-BE49-F238E27FC236}">
              <a16:creationId xmlns:a16="http://schemas.microsoft.com/office/drawing/2014/main" id="{B06001AE-7702-600A-3A72-E8F1B805947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6" name="Text Box 2">
          <a:extLst>
            <a:ext uri="{FF2B5EF4-FFF2-40B4-BE49-F238E27FC236}">
              <a16:creationId xmlns:a16="http://schemas.microsoft.com/office/drawing/2014/main" id="{5664BD56-5BAE-F7AE-E958-693A59ADB1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7" name="Text Box 2">
          <a:extLst>
            <a:ext uri="{FF2B5EF4-FFF2-40B4-BE49-F238E27FC236}">
              <a16:creationId xmlns:a16="http://schemas.microsoft.com/office/drawing/2014/main" id="{237030F3-ED2A-C6C3-A94C-3C86863000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8" name="Text Box 2">
          <a:extLst>
            <a:ext uri="{FF2B5EF4-FFF2-40B4-BE49-F238E27FC236}">
              <a16:creationId xmlns:a16="http://schemas.microsoft.com/office/drawing/2014/main" id="{9216E42B-D17A-9A63-294D-C285FA3FE5B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79" name="Text Box 2">
          <a:extLst>
            <a:ext uri="{FF2B5EF4-FFF2-40B4-BE49-F238E27FC236}">
              <a16:creationId xmlns:a16="http://schemas.microsoft.com/office/drawing/2014/main" id="{1FCB4DCF-3FB4-C934-C82D-48C26A64353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0" name="Text Box 2">
          <a:extLst>
            <a:ext uri="{FF2B5EF4-FFF2-40B4-BE49-F238E27FC236}">
              <a16:creationId xmlns:a16="http://schemas.microsoft.com/office/drawing/2014/main" id="{00E97CEC-F4A3-ACB5-F3E2-1DAB1760D56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1" name="Text Box 2">
          <a:extLst>
            <a:ext uri="{FF2B5EF4-FFF2-40B4-BE49-F238E27FC236}">
              <a16:creationId xmlns:a16="http://schemas.microsoft.com/office/drawing/2014/main" id="{FD1BBA2F-A03A-654B-90E5-A55B47AE4D2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2" name="Text Box 2">
          <a:extLst>
            <a:ext uri="{FF2B5EF4-FFF2-40B4-BE49-F238E27FC236}">
              <a16:creationId xmlns:a16="http://schemas.microsoft.com/office/drawing/2014/main" id="{2097C232-FD8D-4ED2-89C2-7B322A2B06A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3" name="Text Box 2">
          <a:extLst>
            <a:ext uri="{FF2B5EF4-FFF2-40B4-BE49-F238E27FC236}">
              <a16:creationId xmlns:a16="http://schemas.microsoft.com/office/drawing/2014/main" id="{627964EE-4522-69B7-9900-C1DA0069F99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4" name="Text Box 2">
          <a:extLst>
            <a:ext uri="{FF2B5EF4-FFF2-40B4-BE49-F238E27FC236}">
              <a16:creationId xmlns:a16="http://schemas.microsoft.com/office/drawing/2014/main" id="{AE485E1A-1BC3-F749-FD9F-D54B15F652C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5" name="Text Box 2">
          <a:extLst>
            <a:ext uri="{FF2B5EF4-FFF2-40B4-BE49-F238E27FC236}">
              <a16:creationId xmlns:a16="http://schemas.microsoft.com/office/drawing/2014/main" id="{AE695D88-50E4-53DC-3D33-679BEC1F823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6" name="Text Box 2">
          <a:extLst>
            <a:ext uri="{FF2B5EF4-FFF2-40B4-BE49-F238E27FC236}">
              <a16:creationId xmlns:a16="http://schemas.microsoft.com/office/drawing/2014/main" id="{C50D428F-5CFB-6522-F63E-448034712F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7" name="Text Box 2">
          <a:extLst>
            <a:ext uri="{FF2B5EF4-FFF2-40B4-BE49-F238E27FC236}">
              <a16:creationId xmlns:a16="http://schemas.microsoft.com/office/drawing/2014/main" id="{4A2BD4AF-1EE9-0009-B53D-9FC500FEBB5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8" name="Text Box 2">
          <a:extLst>
            <a:ext uri="{FF2B5EF4-FFF2-40B4-BE49-F238E27FC236}">
              <a16:creationId xmlns:a16="http://schemas.microsoft.com/office/drawing/2014/main" id="{7BF8FEA9-5497-638C-2E2E-48E0D8985CA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89" name="Text Box 2">
          <a:extLst>
            <a:ext uri="{FF2B5EF4-FFF2-40B4-BE49-F238E27FC236}">
              <a16:creationId xmlns:a16="http://schemas.microsoft.com/office/drawing/2014/main" id="{02F5BC9D-2443-0F40-325E-E95A49904C0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0" name="Text Box 2">
          <a:extLst>
            <a:ext uri="{FF2B5EF4-FFF2-40B4-BE49-F238E27FC236}">
              <a16:creationId xmlns:a16="http://schemas.microsoft.com/office/drawing/2014/main" id="{B9BDFF0B-B9A4-D105-8C32-78FF4F1E972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1" name="Text Box 2">
          <a:extLst>
            <a:ext uri="{FF2B5EF4-FFF2-40B4-BE49-F238E27FC236}">
              <a16:creationId xmlns:a16="http://schemas.microsoft.com/office/drawing/2014/main" id="{AFB45DA7-4AEB-4D0A-40F5-10DA49BE097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2" name="Text Box 2">
          <a:extLst>
            <a:ext uri="{FF2B5EF4-FFF2-40B4-BE49-F238E27FC236}">
              <a16:creationId xmlns:a16="http://schemas.microsoft.com/office/drawing/2014/main" id="{CDFBD802-D107-96D0-A065-922D0C89978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3" name="Text Box 2">
          <a:extLst>
            <a:ext uri="{FF2B5EF4-FFF2-40B4-BE49-F238E27FC236}">
              <a16:creationId xmlns:a16="http://schemas.microsoft.com/office/drawing/2014/main" id="{52A06F9E-9955-CE51-7246-CD733C5162F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4" name="Text Box 2">
          <a:extLst>
            <a:ext uri="{FF2B5EF4-FFF2-40B4-BE49-F238E27FC236}">
              <a16:creationId xmlns:a16="http://schemas.microsoft.com/office/drawing/2014/main" id="{2992E37D-E041-6944-E810-4A70DBE4225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5" name="Text Box 2">
          <a:extLst>
            <a:ext uri="{FF2B5EF4-FFF2-40B4-BE49-F238E27FC236}">
              <a16:creationId xmlns:a16="http://schemas.microsoft.com/office/drawing/2014/main" id="{8A553E3D-829E-0186-E936-376AE6A7A20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6" name="Text Box 2">
          <a:extLst>
            <a:ext uri="{FF2B5EF4-FFF2-40B4-BE49-F238E27FC236}">
              <a16:creationId xmlns:a16="http://schemas.microsoft.com/office/drawing/2014/main" id="{0A1AD455-96F9-D3DB-D4C4-0FA6A23A8B5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7" name="Text Box 2">
          <a:extLst>
            <a:ext uri="{FF2B5EF4-FFF2-40B4-BE49-F238E27FC236}">
              <a16:creationId xmlns:a16="http://schemas.microsoft.com/office/drawing/2014/main" id="{AFC39F53-2652-2C1E-E6E3-140E04BF718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8" name="Text Box 2">
          <a:extLst>
            <a:ext uri="{FF2B5EF4-FFF2-40B4-BE49-F238E27FC236}">
              <a16:creationId xmlns:a16="http://schemas.microsoft.com/office/drawing/2014/main" id="{FC4C0E94-5A26-3E91-9CD1-684B153C22F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399999" name="Text Box 2">
          <a:extLst>
            <a:ext uri="{FF2B5EF4-FFF2-40B4-BE49-F238E27FC236}">
              <a16:creationId xmlns:a16="http://schemas.microsoft.com/office/drawing/2014/main" id="{E1E198A5-3156-C8F3-506D-43F4740C918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0" name="Text Box 2">
          <a:extLst>
            <a:ext uri="{FF2B5EF4-FFF2-40B4-BE49-F238E27FC236}">
              <a16:creationId xmlns:a16="http://schemas.microsoft.com/office/drawing/2014/main" id="{5B50DCBA-7E91-EF28-F89F-FDE468CB28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1" name="Text Box 2">
          <a:extLst>
            <a:ext uri="{FF2B5EF4-FFF2-40B4-BE49-F238E27FC236}">
              <a16:creationId xmlns:a16="http://schemas.microsoft.com/office/drawing/2014/main" id="{7B89A402-19A5-E45D-B0DA-0000548E59D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2" name="Text Box 2">
          <a:extLst>
            <a:ext uri="{FF2B5EF4-FFF2-40B4-BE49-F238E27FC236}">
              <a16:creationId xmlns:a16="http://schemas.microsoft.com/office/drawing/2014/main" id="{1AD838A5-FB69-B07F-0452-1B0DBEE3BC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3" name="Text Box 2">
          <a:extLst>
            <a:ext uri="{FF2B5EF4-FFF2-40B4-BE49-F238E27FC236}">
              <a16:creationId xmlns:a16="http://schemas.microsoft.com/office/drawing/2014/main" id="{DB4EAFCF-7897-9ADB-6A3D-27E71B1D4B8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4" name="Text Box 2">
          <a:extLst>
            <a:ext uri="{FF2B5EF4-FFF2-40B4-BE49-F238E27FC236}">
              <a16:creationId xmlns:a16="http://schemas.microsoft.com/office/drawing/2014/main" id="{5733FF46-D3CA-83FA-D7BD-1BE1F7321AF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5" name="Text Box 2">
          <a:extLst>
            <a:ext uri="{FF2B5EF4-FFF2-40B4-BE49-F238E27FC236}">
              <a16:creationId xmlns:a16="http://schemas.microsoft.com/office/drawing/2014/main" id="{03EDF3A5-0BA2-1D71-130B-1778BF24802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6" name="Text Box 2">
          <a:extLst>
            <a:ext uri="{FF2B5EF4-FFF2-40B4-BE49-F238E27FC236}">
              <a16:creationId xmlns:a16="http://schemas.microsoft.com/office/drawing/2014/main" id="{9A2AAE4C-09DA-C3A3-7160-BCB7ADBA0B1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7" name="Text Box 2">
          <a:extLst>
            <a:ext uri="{FF2B5EF4-FFF2-40B4-BE49-F238E27FC236}">
              <a16:creationId xmlns:a16="http://schemas.microsoft.com/office/drawing/2014/main" id="{FFA3B9DA-63F0-E714-A71B-13F88C02F3F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8" name="Text Box 2">
          <a:extLst>
            <a:ext uri="{FF2B5EF4-FFF2-40B4-BE49-F238E27FC236}">
              <a16:creationId xmlns:a16="http://schemas.microsoft.com/office/drawing/2014/main" id="{853B0BC9-5276-D656-8DEF-FAE60312BB9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09" name="Text Box 2">
          <a:extLst>
            <a:ext uri="{FF2B5EF4-FFF2-40B4-BE49-F238E27FC236}">
              <a16:creationId xmlns:a16="http://schemas.microsoft.com/office/drawing/2014/main" id="{FA121BDA-31F4-2398-4FFE-F6ACA5AEF2F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0" name="Text Box 2">
          <a:extLst>
            <a:ext uri="{FF2B5EF4-FFF2-40B4-BE49-F238E27FC236}">
              <a16:creationId xmlns:a16="http://schemas.microsoft.com/office/drawing/2014/main" id="{9BAC3636-B557-DCBB-8D39-565D3BE311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1" name="Text Box 2">
          <a:extLst>
            <a:ext uri="{FF2B5EF4-FFF2-40B4-BE49-F238E27FC236}">
              <a16:creationId xmlns:a16="http://schemas.microsoft.com/office/drawing/2014/main" id="{7D415324-DD7C-8981-5335-C30024943B7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2" name="Text Box 2">
          <a:extLst>
            <a:ext uri="{FF2B5EF4-FFF2-40B4-BE49-F238E27FC236}">
              <a16:creationId xmlns:a16="http://schemas.microsoft.com/office/drawing/2014/main" id="{AE4501E9-5A74-5871-5868-294CFADC1BF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3" name="Text Box 2">
          <a:extLst>
            <a:ext uri="{FF2B5EF4-FFF2-40B4-BE49-F238E27FC236}">
              <a16:creationId xmlns:a16="http://schemas.microsoft.com/office/drawing/2014/main" id="{D8496C3D-EAE7-0465-F5EE-EC3C192F11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4" name="Text Box 2">
          <a:extLst>
            <a:ext uri="{FF2B5EF4-FFF2-40B4-BE49-F238E27FC236}">
              <a16:creationId xmlns:a16="http://schemas.microsoft.com/office/drawing/2014/main" id="{54B13534-E49B-60E8-C0BF-7642FF78FC8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5" name="Text Box 2">
          <a:extLst>
            <a:ext uri="{FF2B5EF4-FFF2-40B4-BE49-F238E27FC236}">
              <a16:creationId xmlns:a16="http://schemas.microsoft.com/office/drawing/2014/main" id="{077C3F3B-CBA9-D13B-67E4-6DB707CBF7C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6" name="Text Box 2">
          <a:extLst>
            <a:ext uri="{FF2B5EF4-FFF2-40B4-BE49-F238E27FC236}">
              <a16:creationId xmlns:a16="http://schemas.microsoft.com/office/drawing/2014/main" id="{79E4933B-1225-1F5A-28F6-24F713898F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7" name="Text Box 2">
          <a:extLst>
            <a:ext uri="{FF2B5EF4-FFF2-40B4-BE49-F238E27FC236}">
              <a16:creationId xmlns:a16="http://schemas.microsoft.com/office/drawing/2014/main" id="{99A22969-31DF-1323-2AC1-A0659577DF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8" name="Text Box 2">
          <a:extLst>
            <a:ext uri="{FF2B5EF4-FFF2-40B4-BE49-F238E27FC236}">
              <a16:creationId xmlns:a16="http://schemas.microsoft.com/office/drawing/2014/main" id="{700DCD99-76BF-8262-013F-53190EB5693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19" name="Text Box 2">
          <a:extLst>
            <a:ext uri="{FF2B5EF4-FFF2-40B4-BE49-F238E27FC236}">
              <a16:creationId xmlns:a16="http://schemas.microsoft.com/office/drawing/2014/main" id="{8C6640F5-26BF-34F2-ACCC-60931785D65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0" name="Text Box 2">
          <a:extLst>
            <a:ext uri="{FF2B5EF4-FFF2-40B4-BE49-F238E27FC236}">
              <a16:creationId xmlns:a16="http://schemas.microsoft.com/office/drawing/2014/main" id="{78014688-E841-03C2-F6DC-3BC17CEF0B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1" name="Text Box 2">
          <a:extLst>
            <a:ext uri="{FF2B5EF4-FFF2-40B4-BE49-F238E27FC236}">
              <a16:creationId xmlns:a16="http://schemas.microsoft.com/office/drawing/2014/main" id="{1E51F6A7-7E0B-43EE-73C1-230D0733B24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2" name="Text Box 2">
          <a:extLst>
            <a:ext uri="{FF2B5EF4-FFF2-40B4-BE49-F238E27FC236}">
              <a16:creationId xmlns:a16="http://schemas.microsoft.com/office/drawing/2014/main" id="{EAB6F959-CCF1-42A8-80E4-C3D79C7F632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3" name="Text Box 2">
          <a:extLst>
            <a:ext uri="{FF2B5EF4-FFF2-40B4-BE49-F238E27FC236}">
              <a16:creationId xmlns:a16="http://schemas.microsoft.com/office/drawing/2014/main" id="{BF87ED14-CB30-32BC-BE6D-9E74D356262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4" name="Text Box 2">
          <a:extLst>
            <a:ext uri="{FF2B5EF4-FFF2-40B4-BE49-F238E27FC236}">
              <a16:creationId xmlns:a16="http://schemas.microsoft.com/office/drawing/2014/main" id="{0D59BCD5-D13C-E434-D3EF-BF49B53576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5" name="Text Box 2">
          <a:extLst>
            <a:ext uri="{FF2B5EF4-FFF2-40B4-BE49-F238E27FC236}">
              <a16:creationId xmlns:a16="http://schemas.microsoft.com/office/drawing/2014/main" id="{7EB834C3-F1CB-0783-F1A9-DE57DBDFB7A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6" name="Text Box 2">
          <a:extLst>
            <a:ext uri="{FF2B5EF4-FFF2-40B4-BE49-F238E27FC236}">
              <a16:creationId xmlns:a16="http://schemas.microsoft.com/office/drawing/2014/main" id="{95A33015-8ED7-D1F3-1EB3-A64F7C0763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7" name="Text Box 2">
          <a:extLst>
            <a:ext uri="{FF2B5EF4-FFF2-40B4-BE49-F238E27FC236}">
              <a16:creationId xmlns:a16="http://schemas.microsoft.com/office/drawing/2014/main" id="{2AC16E85-BC64-5525-F5CA-D7975F78384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8" name="Text Box 2">
          <a:extLst>
            <a:ext uri="{FF2B5EF4-FFF2-40B4-BE49-F238E27FC236}">
              <a16:creationId xmlns:a16="http://schemas.microsoft.com/office/drawing/2014/main" id="{B9505202-1479-E16C-4105-3819A5C9D13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29" name="Text Box 2">
          <a:extLst>
            <a:ext uri="{FF2B5EF4-FFF2-40B4-BE49-F238E27FC236}">
              <a16:creationId xmlns:a16="http://schemas.microsoft.com/office/drawing/2014/main" id="{25235CCA-9BED-862F-1D9C-9ADCA8D875C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0" name="Text Box 2">
          <a:extLst>
            <a:ext uri="{FF2B5EF4-FFF2-40B4-BE49-F238E27FC236}">
              <a16:creationId xmlns:a16="http://schemas.microsoft.com/office/drawing/2014/main" id="{574EECF4-71A9-8B46-D1A9-5AA708A18A7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1" name="Text Box 2">
          <a:extLst>
            <a:ext uri="{FF2B5EF4-FFF2-40B4-BE49-F238E27FC236}">
              <a16:creationId xmlns:a16="http://schemas.microsoft.com/office/drawing/2014/main" id="{89A5C363-E175-266F-70B9-F169F9AE004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2" name="Text Box 2">
          <a:extLst>
            <a:ext uri="{FF2B5EF4-FFF2-40B4-BE49-F238E27FC236}">
              <a16:creationId xmlns:a16="http://schemas.microsoft.com/office/drawing/2014/main" id="{06A7867C-926F-CB02-8C02-D2E7A1BF1C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3" name="Text Box 2">
          <a:extLst>
            <a:ext uri="{FF2B5EF4-FFF2-40B4-BE49-F238E27FC236}">
              <a16:creationId xmlns:a16="http://schemas.microsoft.com/office/drawing/2014/main" id="{E139312E-F3BB-ABEA-7070-51C64F9F808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4" name="Text Box 2">
          <a:extLst>
            <a:ext uri="{FF2B5EF4-FFF2-40B4-BE49-F238E27FC236}">
              <a16:creationId xmlns:a16="http://schemas.microsoft.com/office/drawing/2014/main" id="{63A5CD7C-10A5-F86B-50F3-51AB7357987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5" name="Text Box 2">
          <a:extLst>
            <a:ext uri="{FF2B5EF4-FFF2-40B4-BE49-F238E27FC236}">
              <a16:creationId xmlns:a16="http://schemas.microsoft.com/office/drawing/2014/main" id="{7CF13577-412A-4050-27E0-6569ED4F7D6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6" name="Text Box 2">
          <a:extLst>
            <a:ext uri="{FF2B5EF4-FFF2-40B4-BE49-F238E27FC236}">
              <a16:creationId xmlns:a16="http://schemas.microsoft.com/office/drawing/2014/main" id="{62BABD3A-7B7A-A90A-724B-0A851030370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7" name="Text Box 2">
          <a:extLst>
            <a:ext uri="{FF2B5EF4-FFF2-40B4-BE49-F238E27FC236}">
              <a16:creationId xmlns:a16="http://schemas.microsoft.com/office/drawing/2014/main" id="{2F1CB57C-39C2-35E4-7A98-740CCB30E43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8" name="Text Box 2">
          <a:extLst>
            <a:ext uri="{FF2B5EF4-FFF2-40B4-BE49-F238E27FC236}">
              <a16:creationId xmlns:a16="http://schemas.microsoft.com/office/drawing/2014/main" id="{E81783A9-3167-B2FF-45B9-620DA77BABB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39" name="Text Box 2">
          <a:extLst>
            <a:ext uri="{FF2B5EF4-FFF2-40B4-BE49-F238E27FC236}">
              <a16:creationId xmlns:a16="http://schemas.microsoft.com/office/drawing/2014/main" id="{C4D7A887-A079-BC29-E74C-AC56A6AE17D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0" name="Text Box 2">
          <a:extLst>
            <a:ext uri="{FF2B5EF4-FFF2-40B4-BE49-F238E27FC236}">
              <a16:creationId xmlns:a16="http://schemas.microsoft.com/office/drawing/2014/main" id="{ABDBF45D-9264-993A-EF63-469142E9671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1" name="Text Box 2">
          <a:extLst>
            <a:ext uri="{FF2B5EF4-FFF2-40B4-BE49-F238E27FC236}">
              <a16:creationId xmlns:a16="http://schemas.microsoft.com/office/drawing/2014/main" id="{BDD02896-81AF-2E14-58EA-F9ABF8A3BE1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2" name="Text Box 2">
          <a:extLst>
            <a:ext uri="{FF2B5EF4-FFF2-40B4-BE49-F238E27FC236}">
              <a16:creationId xmlns:a16="http://schemas.microsoft.com/office/drawing/2014/main" id="{126C2176-C655-7FED-FCE9-14B93CD6A7B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3" name="Text Box 2">
          <a:extLst>
            <a:ext uri="{FF2B5EF4-FFF2-40B4-BE49-F238E27FC236}">
              <a16:creationId xmlns:a16="http://schemas.microsoft.com/office/drawing/2014/main" id="{90CF2937-7869-E627-7B87-C54578DAB02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4" name="Text Box 2">
          <a:extLst>
            <a:ext uri="{FF2B5EF4-FFF2-40B4-BE49-F238E27FC236}">
              <a16:creationId xmlns:a16="http://schemas.microsoft.com/office/drawing/2014/main" id="{C56F36F1-AB88-FE5F-5B2B-179329D9F04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5" name="Text Box 2">
          <a:extLst>
            <a:ext uri="{FF2B5EF4-FFF2-40B4-BE49-F238E27FC236}">
              <a16:creationId xmlns:a16="http://schemas.microsoft.com/office/drawing/2014/main" id="{2EDCC56D-4F46-4246-8426-1BE81F15941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6" name="Text Box 2">
          <a:extLst>
            <a:ext uri="{FF2B5EF4-FFF2-40B4-BE49-F238E27FC236}">
              <a16:creationId xmlns:a16="http://schemas.microsoft.com/office/drawing/2014/main" id="{FD613B5F-A74B-D75D-9B5A-14D081CBB0B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7" name="Text Box 2">
          <a:extLst>
            <a:ext uri="{FF2B5EF4-FFF2-40B4-BE49-F238E27FC236}">
              <a16:creationId xmlns:a16="http://schemas.microsoft.com/office/drawing/2014/main" id="{5E0280D5-02A1-DA1A-7F45-55EC5DBBF3B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8" name="Text Box 2">
          <a:extLst>
            <a:ext uri="{FF2B5EF4-FFF2-40B4-BE49-F238E27FC236}">
              <a16:creationId xmlns:a16="http://schemas.microsoft.com/office/drawing/2014/main" id="{2DE30932-9631-36AB-0D52-2A9F80F617F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49" name="Text Box 2">
          <a:extLst>
            <a:ext uri="{FF2B5EF4-FFF2-40B4-BE49-F238E27FC236}">
              <a16:creationId xmlns:a16="http://schemas.microsoft.com/office/drawing/2014/main" id="{346A0606-9085-710F-F993-9F7C88C82F9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0" name="Text Box 2">
          <a:extLst>
            <a:ext uri="{FF2B5EF4-FFF2-40B4-BE49-F238E27FC236}">
              <a16:creationId xmlns:a16="http://schemas.microsoft.com/office/drawing/2014/main" id="{C2365D15-CA76-AEC7-971B-43D42D6F980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1" name="Text Box 2">
          <a:extLst>
            <a:ext uri="{FF2B5EF4-FFF2-40B4-BE49-F238E27FC236}">
              <a16:creationId xmlns:a16="http://schemas.microsoft.com/office/drawing/2014/main" id="{26A48DF5-1585-6B42-AEAB-80162620AC4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2" name="Text Box 2">
          <a:extLst>
            <a:ext uri="{FF2B5EF4-FFF2-40B4-BE49-F238E27FC236}">
              <a16:creationId xmlns:a16="http://schemas.microsoft.com/office/drawing/2014/main" id="{EC997BA4-6181-CBF1-971C-0CA60CC14DE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3" name="Text Box 2">
          <a:extLst>
            <a:ext uri="{FF2B5EF4-FFF2-40B4-BE49-F238E27FC236}">
              <a16:creationId xmlns:a16="http://schemas.microsoft.com/office/drawing/2014/main" id="{A3F98EA2-5B88-B70D-CFA0-A903FE4A425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4" name="Text Box 2">
          <a:extLst>
            <a:ext uri="{FF2B5EF4-FFF2-40B4-BE49-F238E27FC236}">
              <a16:creationId xmlns:a16="http://schemas.microsoft.com/office/drawing/2014/main" id="{5E1E3412-F15D-1888-B212-7CAA0D729A7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5" name="Text Box 2">
          <a:extLst>
            <a:ext uri="{FF2B5EF4-FFF2-40B4-BE49-F238E27FC236}">
              <a16:creationId xmlns:a16="http://schemas.microsoft.com/office/drawing/2014/main" id="{641E5F6A-DB01-7933-6873-1DBABB737CF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6" name="Text Box 2">
          <a:extLst>
            <a:ext uri="{FF2B5EF4-FFF2-40B4-BE49-F238E27FC236}">
              <a16:creationId xmlns:a16="http://schemas.microsoft.com/office/drawing/2014/main" id="{34F607CD-5B58-D606-17C2-D65E81C6515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7" name="Text Box 2">
          <a:extLst>
            <a:ext uri="{FF2B5EF4-FFF2-40B4-BE49-F238E27FC236}">
              <a16:creationId xmlns:a16="http://schemas.microsoft.com/office/drawing/2014/main" id="{DAC7685B-60A1-D8CA-F01B-9893FBC53E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8" name="Text Box 2">
          <a:extLst>
            <a:ext uri="{FF2B5EF4-FFF2-40B4-BE49-F238E27FC236}">
              <a16:creationId xmlns:a16="http://schemas.microsoft.com/office/drawing/2014/main" id="{39C5A2B3-8A78-FEDE-7ABA-D4370832EC2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59" name="Text Box 2">
          <a:extLst>
            <a:ext uri="{FF2B5EF4-FFF2-40B4-BE49-F238E27FC236}">
              <a16:creationId xmlns:a16="http://schemas.microsoft.com/office/drawing/2014/main" id="{F56E0FDD-2593-756D-032E-CD7A348E88A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0" name="Text Box 2">
          <a:extLst>
            <a:ext uri="{FF2B5EF4-FFF2-40B4-BE49-F238E27FC236}">
              <a16:creationId xmlns:a16="http://schemas.microsoft.com/office/drawing/2014/main" id="{82927BC6-E38C-B45B-EA08-2E0627A3E2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1" name="Text Box 2">
          <a:extLst>
            <a:ext uri="{FF2B5EF4-FFF2-40B4-BE49-F238E27FC236}">
              <a16:creationId xmlns:a16="http://schemas.microsoft.com/office/drawing/2014/main" id="{DE0FDF68-2E3B-0017-0621-FAC67F0ACB0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2" name="Text Box 2">
          <a:extLst>
            <a:ext uri="{FF2B5EF4-FFF2-40B4-BE49-F238E27FC236}">
              <a16:creationId xmlns:a16="http://schemas.microsoft.com/office/drawing/2014/main" id="{C37174D4-9488-156B-9FDA-BC2A73513A5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3" name="Text Box 2">
          <a:extLst>
            <a:ext uri="{FF2B5EF4-FFF2-40B4-BE49-F238E27FC236}">
              <a16:creationId xmlns:a16="http://schemas.microsoft.com/office/drawing/2014/main" id="{D915DE10-856E-E7BB-902D-90EB4AE43E3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4" name="Text Box 2">
          <a:extLst>
            <a:ext uri="{FF2B5EF4-FFF2-40B4-BE49-F238E27FC236}">
              <a16:creationId xmlns:a16="http://schemas.microsoft.com/office/drawing/2014/main" id="{23A16423-2D1C-89C0-7453-60330B3FD44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5" name="Text Box 2">
          <a:extLst>
            <a:ext uri="{FF2B5EF4-FFF2-40B4-BE49-F238E27FC236}">
              <a16:creationId xmlns:a16="http://schemas.microsoft.com/office/drawing/2014/main" id="{44D600BE-74B6-CCE4-B3ED-3B74395C92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6" name="Text Box 2">
          <a:extLst>
            <a:ext uri="{FF2B5EF4-FFF2-40B4-BE49-F238E27FC236}">
              <a16:creationId xmlns:a16="http://schemas.microsoft.com/office/drawing/2014/main" id="{DC221016-8EE2-D55D-87F6-A4086185EBD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7" name="Text Box 2">
          <a:extLst>
            <a:ext uri="{FF2B5EF4-FFF2-40B4-BE49-F238E27FC236}">
              <a16:creationId xmlns:a16="http://schemas.microsoft.com/office/drawing/2014/main" id="{17BAB0BB-4881-44A9-6843-CA6ED834273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8" name="Text Box 2">
          <a:extLst>
            <a:ext uri="{FF2B5EF4-FFF2-40B4-BE49-F238E27FC236}">
              <a16:creationId xmlns:a16="http://schemas.microsoft.com/office/drawing/2014/main" id="{1484B672-50A3-688F-1957-36E45920415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69" name="Text Box 2">
          <a:extLst>
            <a:ext uri="{FF2B5EF4-FFF2-40B4-BE49-F238E27FC236}">
              <a16:creationId xmlns:a16="http://schemas.microsoft.com/office/drawing/2014/main" id="{F2A328AE-9E39-007B-F0C4-74DAC4C8DFA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0" name="Text Box 2">
          <a:extLst>
            <a:ext uri="{FF2B5EF4-FFF2-40B4-BE49-F238E27FC236}">
              <a16:creationId xmlns:a16="http://schemas.microsoft.com/office/drawing/2014/main" id="{C8092024-074D-EA86-299F-BA45446F4EC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1" name="Text Box 2">
          <a:extLst>
            <a:ext uri="{FF2B5EF4-FFF2-40B4-BE49-F238E27FC236}">
              <a16:creationId xmlns:a16="http://schemas.microsoft.com/office/drawing/2014/main" id="{4371C70B-F786-0FBA-3386-CEEF326EAC5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2" name="Text Box 2">
          <a:extLst>
            <a:ext uri="{FF2B5EF4-FFF2-40B4-BE49-F238E27FC236}">
              <a16:creationId xmlns:a16="http://schemas.microsoft.com/office/drawing/2014/main" id="{91558612-B795-FDAA-EE4C-4C6C2BF7A22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3" name="Text Box 2">
          <a:extLst>
            <a:ext uri="{FF2B5EF4-FFF2-40B4-BE49-F238E27FC236}">
              <a16:creationId xmlns:a16="http://schemas.microsoft.com/office/drawing/2014/main" id="{7C46DA58-69E2-EFAD-F63A-F9E7E88EB5A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4" name="Text Box 2">
          <a:extLst>
            <a:ext uri="{FF2B5EF4-FFF2-40B4-BE49-F238E27FC236}">
              <a16:creationId xmlns:a16="http://schemas.microsoft.com/office/drawing/2014/main" id="{2219797A-43A9-26B2-CD3C-1CFB1FA9343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5" name="Text Box 2">
          <a:extLst>
            <a:ext uri="{FF2B5EF4-FFF2-40B4-BE49-F238E27FC236}">
              <a16:creationId xmlns:a16="http://schemas.microsoft.com/office/drawing/2014/main" id="{6C70FF57-6E38-3645-1179-6A5427278F6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6" name="Text Box 2">
          <a:extLst>
            <a:ext uri="{FF2B5EF4-FFF2-40B4-BE49-F238E27FC236}">
              <a16:creationId xmlns:a16="http://schemas.microsoft.com/office/drawing/2014/main" id="{BEF7A873-692B-ED92-0E0D-BF123F8DF54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7" name="Text Box 2">
          <a:extLst>
            <a:ext uri="{FF2B5EF4-FFF2-40B4-BE49-F238E27FC236}">
              <a16:creationId xmlns:a16="http://schemas.microsoft.com/office/drawing/2014/main" id="{8D0C5F8B-6DD8-7062-8623-2F73A8E681E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8" name="Text Box 2">
          <a:extLst>
            <a:ext uri="{FF2B5EF4-FFF2-40B4-BE49-F238E27FC236}">
              <a16:creationId xmlns:a16="http://schemas.microsoft.com/office/drawing/2014/main" id="{0F960AE4-E266-3F16-BDA0-F37C9902D6D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79" name="Text Box 2">
          <a:extLst>
            <a:ext uri="{FF2B5EF4-FFF2-40B4-BE49-F238E27FC236}">
              <a16:creationId xmlns:a16="http://schemas.microsoft.com/office/drawing/2014/main" id="{BAC67A92-C817-9A96-4F17-0D447012E76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0" name="Text Box 2">
          <a:extLst>
            <a:ext uri="{FF2B5EF4-FFF2-40B4-BE49-F238E27FC236}">
              <a16:creationId xmlns:a16="http://schemas.microsoft.com/office/drawing/2014/main" id="{9855BF3A-F888-82C6-7546-3FF3A4B81D5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1" name="Text Box 2">
          <a:extLst>
            <a:ext uri="{FF2B5EF4-FFF2-40B4-BE49-F238E27FC236}">
              <a16:creationId xmlns:a16="http://schemas.microsoft.com/office/drawing/2014/main" id="{E5F10E33-43B1-0B5B-13D2-626E13D0264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2" name="Text Box 2">
          <a:extLst>
            <a:ext uri="{FF2B5EF4-FFF2-40B4-BE49-F238E27FC236}">
              <a16:creationId xmlns:a16="http://schemas.microsoft.com/office/drawing/2014/main" id="{FDF9891A-BCFD-30F4-C827-2946026F5B6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3" name="Text Box 2">
          <a:extLst>
            <a:ext uri="{FF2B5EF4-FFF2-40B4-BE49-F238E27FC236}">
              <a16:creationId xmlns:a16="http://schemas.microsoft.com/office/drawing/2014/main" id="{512449D3-9647-4431-C569-277B66F161D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4" name="Text Box 2">
          <a:extLst>
            <a:ext uri="{FF2B5EF4-FFF2-40B4-BE49-F238E27FC236}">
              <a16:creationId xmlns:a16="http://schemas.microsoft.com/office/drawing/2014/main" id="{F49BAD19-9783-22FA-AD4B-3385CB6B41C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5" name="Text Box 2">
          <a:extLst>
            <a:ext uri="{FF2B5EF4-FFF2-40B4-BE49-F238E27FC236}">
              <a16:creationId xmlns:a16="http://schemas.microsoft.com/office/drawing/2014/main" id="{A247E4D4-6389-8BA6-2614-ED80BC784CD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6" name="Text Box 2">
          <a:extLst>
            <a:ext uri="{FF2B5EF4-FFF2-40B4-BE49-F238E27FC236}">
              <a16:creationId xmlns:a16="http://schemas.microsoft.com/office/drawing/2014/main" id="{B9348812-301E-9D61-041E-78FECC16471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7" name="Text Box 2">
          <a:extLst>
            <a:ext uri="{FF2B5EF4-FFF2-40B4-BE49-F238E27FC236}">
              <a16:creationId xmlns:a16="http://schemas.microsoft.com/office/drawing/2014/main" id="{2DFACE71-A1CA-07F3-BA99-4212518DDB8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8" name="Text Box 2">
          <a:extLst>
            <a:ext uri="{FF2B5EF4-FFF2-40B4-BE49-F238E27FC236}">
              <a16:creationId xmlns:a16="http://schemas.microsoft.com/office/drawing/2014/main" id="{CB085016-A26C-659E-1C46-CD44380D9F0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89" name="Text Box 2">
          <a:extLst>
            <a:ext uri="{FF2B5EF4-FFF2-40B4-BE49-F238E27FC236}">
              <a16:creationId xmlns:a16="http://schemas.microsoft.com/office/drawing/2014/main" id="{050B7A1E-05D0-C239-5FF2-3E82520E2A0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0" name="Text Box 2">
          <a:extLst>
            <a:ext uri="{FF2B5EF4-FFF2-40B4-BE49-F238E27FC236}">
              <a16:creationId xmlns:a16="http://schemas.microsoft.com/office/drawing/2014/main" id="{E00CED69-7ABF-A30A-D71A-C348A1C4FE2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1" name="Text Box 2">
          <a:extLst>
            <a:ext uri="{FF2B5EF4-FFF2-40B4-BE49-F238E27FC236}">
              <a16:creationId xmlns:a16="http://schemas.microsoft.com/office/drawing/2014/main" id="{13BD4817-8601-EAD3-C3E7-06F55D5EF2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2" name="Text Box 2">
          <a:extLst>
            <a:ext uri="{FF2B5EF4-FFF2-40B4-BE49-F238E27FC236}">
              <a16:creationId xmlns:a16="http://schemas.microsoft.com/office/drawing/2014/main" id="{68BB8954-9F72-4906-96A8-D02133A81E1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3" name="Text Box 2">
          <a:extLst>
            <a:ext uri="{FF2B5EF4-FFF2-40B4-BE49-F238E27FC236}">
              <a16:creationId xmlns:a16="http://schemas.microsoft.com/office/drawing/2014/main" id="{648A8A27-6F3C-38B1-4560-271D7E56399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4" name="Text Box 2">
          <a:extLst>
            <a:ext uri="{FF2B5EF4-FFF2-40B4-BE49-F238E27FC236}">
              <a16:creationId xmlns:a16="http://schemas.microsoft.com/office/drawing/2014/main" id="{8A3656A0-1972-D80B-9398-872F49D3319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5" name="Text Box 2">
          <a:extLst>
            <a:ext uri="{FF2B5EF4-FFF2-40B4-BE49-F238E27FC236}">
              <a16:creationId xmlns:a16="http://schemas.microsoft.com/office/drawing/2014/main" id="{3690574F-1F82-B788-E285-0BEE15F4CB9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6" name="Text Box 2">
          <a:extLst>
            <a:ext uri="{FF2B5EF4-FFF2-40B4-BE49-F238E27FC236}">
              <a16:creationId xmlns:a16="http://schemas.microsoft.com/office/drawing/2014/main" id="{52DD9A38-F05E-D1BC-DE06-F7ED4A415AA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7" name="Text Box 2">
          <a:extLst>
            <a:ext uri="{FF2B5EF4-FFF2-40B4-BE49-F238E27FC236}">
              <a16:creationId xmlns:a16="http://schemas.microsoft.com/office/drawing/2014/main" id="{7BDCCBD3-B2D5-AFE2-B621-5686A1B351F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8" name="Text Box 2">
          <a:extLst>
            <a:ext uri="{FF2B5EF4-FFF2-40B4-BE49-F238E27FC236}">
              <a16:creationId xmlns:a16="http://schemas.microsoft.com/office/drawing/2014/main" id="{DF75741A-5E60-5B59-EC2F-DED0A3CAFF7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099" name="Text Box 2">
          <a:extLst>
            <a:ext uri="{FF2B5EF4-FFF2-40B4-BE49-F238E27FC236}">
              <a16:creationId xmlns:a16="http://schemas.microsoft.com/office/drawing/2014/main" id="{1F0BD6EB-C3A6-7ED2-D8FF-68625E34E6A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0" name="Text Box 2">
          <a:extLst>
            <a:ext uri="{FF2B5EF4-FFF2-40B4-BE49-F238E27FC236}">
              <a16:creationId xmlns:a16="http://schemas.microsoft.com/office/drawing/2014/main" id="{696AA18F-9339-C28A-B0D3-9E7DB40A30B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1" name="Text Box 2">
          <a:extLst>
            <a:ext uri="{FF2B5EF4-FFF2-40B4-BE49-F238E27FC236}">
              <a16:creationId xmlns:a16="http://schemas.microsoft.com/office/drawing/2014/main" id="{516D5C0D-2010-F97B-31F8-41B492AB3B6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2" name="Text Box 2">
          <a:extLst>
            <a:ext uri="{FF2B5EF4-FFF2-40B4-BE49-F238E27FC236}">
              <a16:creationId xmlns:a16="http://schemas.microsoft.com/office/drawing/2014/main" id="{E8785057-689B-CCA9-9070-512D5FE0545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3" name="Text Box 2">
          <a:extLst>
            <a:ext uri="{FF2B5EF4-FFF2-40B4-BE49-F238E27FC236}">
              <a16:creationId xmlns:a16="http://schemas.microsoft.com/office/drawing/2014/main" id="{CA4D1B5B-35AC-8BBB-2787-7D77C6EF7C0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4" name="Text Box 2">
          <a:extLst>
            <a:ext uri="{FF2B5EF4-FFF2-40B4-BE49-F238E27FC236}">
              <a16:creationId xmlns:a16="http://schemas.microsoft.com/office/drawing/2014/main" id="{11654CF3-9243-4E30-EB40-C187AC4F4AE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5" name="Text Box 2">
          <a:extLst>
            <a:ext uri="{FF2B5EF4-FFF2-40B4-BE49-F238E27FC236}">
              <a16:creationId xmlns:a16="http://schemas.microsoft.com/office/drawing/2014/main" id="{757B8A55-854E-DEF0-577B-B078A3AA617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6" name="Text Box 2">
          <a:extLst>
            <a:ext uri="{FF2B5EF4-FFF2-40B4-BE49-F238E27FC236}">
              <a16:creationId xmlns:a16="http://schemas.microsoft.com/office/drawing/2014/main" id="{E6712800-0A71-E8F9-F75F-B5E5015A2FD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7" name="Text Box 2">
          <a:extLst>
            <a:ext uri="{FF2B5EF4-FFF2-40B4-BE49-F238E27FC236}">
              <a16:creationId xmlns:a16="http://schemas.microsoft.com/office/drawing/2014/main" id="{E170BC33-1A5D-D954-F8F7-EDA61885C41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8" name="Text Box 2">
          <a:extLst>
            <a:ext uri="{FF2B5EF4-FFF2-40B4-BE49-F238E27FC236}">
              <a16:creationId xmlns:a16="http://schemas.microsoft.com/office/drawing/2014/main" id="{A2555530-3E0F-814C-AE24-CA498895B65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09" name="Text Box 2">
          <a:extLst>
            <a:ext uri="{FF2B5EF4-FFF2-40B4-BE49-F238E27FC236}">
              <a16:creationId xmlns:a16="http://schemas.microsoft.com/office/drawing/2014/main" id="{D6925E7A-9430-BDE0-BACC-AF1070055D7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0" name="Text Box 2">
          <a:extLst>
            <a:ext uri="{FF2B5EF4-FFF2-40B4-BE49-F238E27FC236}">
              <a16:creationId xmlns:a16="http://schemas.microsoft.com/office/drawing/2014/main" id="{33B73CB4-2004-FFFB-DAB0-A314671F8D4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1" name="Text Box 2">
          <a:extLst>
            <a:ext uri="{FF2B5EF4-FFF2-40B4-BE49-F238E27FC236}">
              <a16:creationId xmlns:a16="http://schemas.microsoft.com/office/drawing/2014/main" id="{546F5E2C-D2E1-9F4B-42F1-7AD83A582A0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2" name="Text Box 2">
          <a:extLst>
            <a:ext uri="{FF2B5EF4-FFF2-40B4-BE49-F238E27FC236}">
              <a16:creationId xmlns:a16="http://schemas.microsoft.com/office/drawing/2014/main" id="{510BDB88-EEB3-67E5-A390-F5D9CFDFD5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3" name="Text Box 2">
          <a:extLst>
            <a:ext uri="{FF2B5EF4-FFF2-40B4-BE49-F238E27FC236}">
              <a16:creationId xmlns:a16="http://schemas.microsoft.com/office/drawing/2014/main" id="{7A62655B-3CAC-6F10-6BDB-9DE82BC9E46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4" name="Text Box 2">
          <a:extLst>
            <a:ext uri="{FF2B5EF4-FFF2-40B4-BE49-F238E27FC236}">
              <a16:creationId xmlns:a16="http://schemas.microsoft.com/office/drawing/2014/main" id="{19EA6886-51BC-A9DF-4126-DDD57D01835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5" name="Text Box 2">
          <a:extLst>
            <a:ext uri="{FF2B5EF4-FFF2-40B4-BE49-F238E27FC236}">
              <a16:creationId xmlns:a16="http://schemas.microsoft.com/office/drawing/2014/main" id="{EB3EFF11-140C-5043-0CF5-4D0A09177F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6" name="Text Box 2">
          <a:extLst>
            <a:ext uri="{FF2B5EF4-FFF2-40B4-BE49-F238E27FC236}">
              <a16:creationId xmlns:a16="http://schemas.microsoft.com/office/drawing/2014/main" id="{085B2785-1D63-AB6E-AFF6-98ACD8D4FDF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7" name="Text Box 2">
          <a:extLst>
            <a:ext uri="{FF2B5EF4-FFF2-40B4-BE49-F238E27FC236}">
              <a16:creationId xmlns:a16="http://schemas.microsoft.com/office/drawing/2014/main" id="{681C3E1B-60EA-F7DE-54C2-757BA83C198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8" name="Text Box 2">
          <a:extLst>
            <a:ext uri="{FF2B5EF4-FFF2-40B4-BE49-F238E27FC236}">
              <a16:creationId xmlns:a16="http://schemas.microsoft.com/office/drawing/2014/main" id="{6FB3C595-9E99-0FA3-6F30-8E43CB05CC0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19" name="Text Box 2">
          <a:extLst>
            <a:ext uri="{FF2B5EF4-FFF2-40B4-BE49-F238E27FC236}">
              <a16:creationId xmlns:a16="http://schemas.microsoft.com/office/drawing/2014/main" id="{447DDDDB-A5B2-346C-9C39-B261EEEB2B4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0" name="Text Box 2">
          <a:extLst>
            <a:ext uri="{FF2B5EF4-FFF2-40B4-BE49-F238E27FC236}">
              <a16:creationId xmlns:a16="http://schemas.microsoft.com/office/drawing/2014/main" id="{D1495E1D-DFC6-B651-C9EA-BB1D071FB6C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1" name="Text Box 2">
          <a:extLst>
            <a:ext uri="{FF2B5EF4-FFF2-40B4-BE49-F238E27FC236}">
              <a16:creationId xmlns:a16="http://schemas.microsoft.com/office/drawing/2014/main" id="{38481F44-33C3-8AE0-81C6-EF8060D5868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2" name="Text Box 2">
          <a:extLst>
            <a:ext uri="{FF2B5EF4-FFF2-40B4-BE49-F238E27FC236}">
              <a16:creationId xmlns:a16="http://schemas.microsoft.com/office/drawing/2014/main" id="{62715913-7F1C-E8D5-34A8-65B7D813394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3" name="Text Box 2">
          <a:extLst>
            <a:ext uri="{FF2B5EF4-FFF2-40B4-BE49-F238E27FC236}">
              <a16:creationId xmlns:a16="http://schemas.microsoft.com/office/drawing/2014/main" id="{265260DC-346F-6770-51FF-350613771C1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4" name="Text Box 2">
          <a:extLst>
            <a:ext uri="{FF2B5EF4-FFF2-40B4-BE49-F238E27FC236}">
              <a16:creationId xmlns:a16="http://schemas.microsoft.com/office/drawing/2014/main" id="{962F3DC0-0527-440D-321A-49DAFE12C9C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5" name="Text Box 2">
          <a:extLst>
            <a:ext uri="{FF2B5EF4-FFF2-40B4-BE49-F238E27FC236}">
              <a16:creationId xmlns:a16="http://schemas.microsoft.com/office/drawing/2014/main" id="{7EDC66BD-FC53-2DC0-B778-995273ECA42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6" name="Text Box 2">
          <a:extLst>
            <a:ext uri="{FF2B5EF4-FFF2-40B4-BE49-F238E27FC236}">
              <a16:creationId xmlns:a16="http://schemas.microsoft.com/office/drawing/2014/main" id="{F626EAE0-C438-7CF4-57A7-DB4A9B0B5E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7" name="Text Box 2">
          <a:extLst>
            <a:ext uri="{FF2B5EF4-FFF2-40B4-BE49-F238E27FC236}">
              <a16:creationId xmlns:a16="http://schemas.microsoft.com/office/drawing/2014/main" id="{E612D236-F1DC-F2D2-BCEC-7DDFE47381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8" name="Text Box 2">
          <a:extLst>
            <a:ext uri="{FF2B5EF4-FFF2-40B4-BE49-F238E27FC236}">
              <a16:creationId xmlns:a16="http://schemas.microsoft.com/office/drawing/2014/main" id="{0D9D122C-A567-CB95-8BF1-BC56FADBA31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29" name="Text Box 2">
          <a:extLst>
            <a:ext uri="{FF2B5EF4-FFF2-40B4-BE49-F238E27FC236}">
              <a16:creationId xmlns:a16="http://schemas.microsoft.com/office/drawing/2014/main" id="{4435A181-3764-9498-D205-8724DE1B0DF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0" name="Text Box 2">
          <a:extLst>
            <a:ext uri="{FF2B5EF4-FFF2-40B4-BE49-F238E27FC236}">
              <a16:creationId xmlns:a16="http://schemas.microsoft.com/office/drawing/2014/main" id="{0FC2A1C7-5344-85D8-1B66-887216C6E38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1" name="Text Box 2">
          <a:extLst>
            <a:ext uri="{FF2B5EF4-FFF2-40B4-BE49-F238E27FC236}">
              <a16:creationId xmlns:a16="http://schemas.microsoft.com/office/drawing/2014/main" id="{1FDDB842-EF3C-3562-A1FD-6C28027A4AB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2" name="Text Box 2">
          <a:extLst>
            <a:ext uri="{FF2B5EF4-FFF2-40B4-BE49-F238E27FC236}">
              <a16:creationId xmlns:a16="http://schemas.microsoft.com/office/drawing/2014/main" id="{56063E8F-1E67-3708-64F1-3E9C9E24D13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3" name="Text Box 2">
          <a:extLst>
            <a:ext uri="{FF2B5EF4-FFF2-40B4-BE49-F238E27FC236}">
              <a16:creationId xmlns:a16="http://schemas.microsoft.com/office/drawing/2014/main" id="{509BA4B3-40A7-0A01-AF9C-9988F39C83E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4" name="Text Box 2">
          <a:extLst>
            <a:ext uri="{FF2B5EF4-FFF2-40B4-BE49-F238E27FC236}">
              <a16:creationId xmlns:a16="http://schemas.microsoft.com/office/drawing/2014/main" id="{525F0E5C-7FCA-5A04-3DBB-C176201A3D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5" name="Text Box 2">
          <a:extLst>
            <a:ext uri="{FF2B5EF4-FFF2-40B4-BE49-F238E27FC236}">
              <a16:creationId xmlns:a16="http://schemas.microsoft.com/office/drawing/2014/main" id="{DCB17416-8281-2957-022F-4D938EF4E1D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6" name="Text Box 2">
          <a:extLst>
            <a:ext uri="{FF2B5EF4-FFF2-40B4-BE49-F238E27FC236}">
              <a16:creationId xmlns:a16="http://schemas.microsoft.com/office/drawing/2014/main" id="{7DA9D962-0C86-8D34-AAA4-45FDC8F3AED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7" name="Text Box 2">
          <a:extLst>
            <a:ext uri="{FF2B5EF4-FFF2-40B4-BE49-F238E27FC236}">
              <a16:creationId xmlns:a16="http://schemas.microsoft.com/office/drawing/2014/main" id="{95F810D3-27B3-97C7-C0C1-1EB8F53869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8" name="Text Box 2">
          <a:extLst>
            <a:ext uri="{FF2B5EF4-FFF2-40B4-BE49-F238E27FC236}">
              <a16:creationId xmlns:a16="http://schemas.microsoft.com/office/drawing/2014/main" id="{99331D95-FF03-ABEC-0CE4-E42C54046AD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39" name="Text Box 2">
          <a:extLst>
            <a:ext uri="{FF2B5EF4-FFF2-40B4-BE49-F238E27FC236}">
              <a16:creationId xmlns:a16="http://schemas.microsoft.com/office/drawing/2014/main" id="{18B33EFA-8D3B-80A0-4A85-D8E98969804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0" name="Text Box 2">
          <a:extLst>
            <a:ext uri="{FF2B5EF4-FFF2-40B4-BE49-F238E27FC236}">
              <a16:creationId xmlns:a16="http://schemas.microsoft.com/office/drawing/2014/main" id="{ECD1A53D-8287-1F87-5A6D-46F78FF86E1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1" name="Text Box 2">
          <a:extLst>
            <a:ext uri="{FF2B5EF4-FFF2-40B4-BE49-F238E27FC236}">
              <a16:creationId xmlns:a16="http://schemas.microsoft.com/office/drawing/2014/main" id="{E960B9B7-4A64-1113-CC4F-4160F7B3381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2" name="Text Box 2">
          <a:extLst>
            <a:ext uri="{FF2B5EF4-FFF2-40B4-BE49-F238E27FC236}">
              <a16:creationId xmlns:a16="http://schemas.microsoft.com/office/drawing/2014/main" id="{EA86691C-8919-4040-F2C7-0682322E90C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3" name="Text Box 2">
          <a:extLst>
            <a:ext uri="{FF2B5EF4-FFF2-40B4-BE49-F238E27FC236}">
              <a16:creationId xmlns:a16="http://schemas.microsoft.com/office/drawing/2014/main" id="{E904DAB7-53FE-A113-BBDE-0CA7720FE25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4" name="Text Box 2">
          <a:extLst>
            <a:ext uri="{FF2B5EF4-FFF2-40B4-BE49-F238E27FC236}">
              <a16:creationId xmlns:a16="http://schemas.microsoft.com/office/drawing/2014/main" id="{50FE077A-454C-2162-B3C0-B9904CB725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5" name="Text Box 2">
          <a:extLst>
            <a:ext uri="{FF2B5EF4-FFF2-40B4-BE49-F238E27FC236}">
              <a16:creationId xmlns:a16="http://schemas.microsoft.com/office/drawing/2014/main" id="{2545C28D-9105-33D3-0DD0-A6A915FA92A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6" name="Text Box 2">
          <a:extLst>
            <a:ext uri="{FF2B5EF4-FFF2-40B4-BE49-F238E27FC236}">
              <a16:creationId xmlns:a16="http://schemas.microsoft.com/office/drawing/2014/main" id="{632FFD2D-1682-C9A2-02BF-245EA0A4EA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7" name="Text Box 2">
          <a:extLst>
            <a:ext uri="{FF2B5EF4-FFF2-40B4-BE49-F238E27FC236}">
              <a16:creationId xmlns:a16="http://schemas.microsoft.com/office/drawing/2014/main" id="{B4CCCD86-A160-E7E0-40FD-D48D303720E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8" name="Text Box 2">
          <a:extLst>
            <a:ext uri="{FF2B5EF4-FFF2-40B4-BE49-F238E27FC236}">
              <a16:creationId xmlns:a16="http://schemas.microsoft.com/office/drawing/2014/main" id="{45CFC482-6BB8-0935-3414-029CA14ACCB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49" name="Text Box 2">
          <a:extLst>
            <a:ext uri="{FF2B5EF4-FFF2-40B4-BE49-F238E27FC236}">
              <a16:creationId xmlns:a16="http://schemas.microsoft.com/office/drawing/2014/main" id="{9889DAB1-F8FB-8C26-7C37-A67819BFC13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0" name="Text Box 2">
          <a:extLst>
            <a:ext uri="{FF2B5EF4-FFF2-40B4-BE49-F238E27FC236}">
              <a16:creationId xmlns:a16="http://schemas.microsoft.com/office/drawing/2014/main" id="{87FC4EDA-9508-E74E-AE6F-D5C099AB9D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1" name="Text Box 2">
          <a:extLst>
            <a:ext uri="{FF2B5EF4-FFF2-40B4-BE49-F238E27FC236}">
              <a16:creationId xmlns:a16="http://schemas.microsoft.com/office/drawing/2014/main" id="{DE0DFEE3-A604-4076-5641-2B73DB1AA04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2" name="Text Box 2">
          <a:extLst>
            <a:ext uri="{FF2B5EF4-FFF2-40B4-BE49-F238E27FC236}">
              <a16:creationId xmlns:a16="http://schemas.microsoft.com/office/drawing/2014/main" id="{F6BA9ED2-0128-23EA-BC92-A65467CF03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3" name="Text Box 2">
          <a:extLst>
            <a:ext uri="{FF2B5EF4-FFF2-40B4-BE49-F238E27FC236}">
              <a16:creationId xmlns:a16="http://schemas.microsoft.com/office/drawing/2014/main" id="{2FD0AB1A-76B6-724A-D133-8760676F546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4" name="Text Box 2">
          <a:extLst>
            <a:ext uri="{FF2B5EF4-FFF2-40B4-BE49-F238E27FC236}">
              <a16:creationId xmlns:a16="http://schemas.microsoft.com/office/drawing/2014/main" id="{239834A7-5D5D-3ECF-4CA0-5C17835AE02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5" name="Text Box 2">
          <a:extLst>
            <a:ext uri="{FF2B5EF4-FFF2-40B4-BE49-F238E27FC236}">
              <a16:creationId xmlns:a16="http://schemas.microsoft.com/office/drawing/2014/main" id="{B0AEBAA8-EDD7-26AC-4D61-4760B46BE36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6" name="Text Box 2">
          <a:extLst>
            <a:ext uri="{FF2B5EF4-FFF2-40B4-BE49-F238E27FC236}">
              <a16:creationId xmlns:a16="http://schemas.microsoft.com/office/drawing/2014/main" id="{A580F748-E2AD-733C-B4D3-93642072AA2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7" name="Text Box 2">
          <a:extLst>
            <a:ext uri="{FF2B5EF4-FFF2-40B4-BE49-F238E27FC236}">
              <a16:creationId xmlns:a16="http://schemas.microsoft.com/office/drawing/2014/main" id="{06BB82F3-64A9-EAFC-34C8-FDE688B7CAF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8" name="Text Box 2">
          <a:extLst>
            <a:ext uri="{FF2B5EF4-FFF2-40B4-BE49-F238E27FC236}">
              <a16:creationId xmlns:a16="http://schemas.microsoft.com/office/drawing/2014/main" id="{19925FA0-74D7-AE68-B556-28A769B1F28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59" name="Text Box 2">
          <a:extLst>
            <a:ext uri="{FF2B5EF4-FFF2-40B4-BE49-F238E27FC236}">
              <a16:creationId xmlns:a16="http://schemas.microsoft.com/office/drawing/2014/main" id="{47DD41B0-D906-59C2-8DC4-F9EF40B48B9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0" name="Text Box 2">
          <a:extLst>
            <a:ext uri="{FF2B5EF4-FFF2-40B4-BE49-F238E27FC236}">
              <a16:creationId xmlns:a16="http://schemas.microsoft.com/office/drawing/2014/main" id="{800FD356-57E2-DC04-D542-B50580759A4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1" name="Text Box 2">
          <a:extLst>
            <a:ext uri="{FF2B5EF4-FFF2-40B4-BE49-F238E27FC236}">
              <a16:creationId xmlns:a16="http://schemas.microsoft.com/office/drawing/2014/main" id="{227B88B2-5749-91C8-FE07-C526A5A7BE4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2" name="Text Box 2">
          <a:extLst>
            <a:ext uri="{FF2B5EF4-FFF2-40B4-BE49-F238E27FC236}">
              <a16:creationId xmlns:a16="http://schemas.microsoft.com/office/drawing/2014/main" id="{1EC76069-CDE4-26EF-9CA0-2B2B6F0DFAB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3" name="Text Box 2">
          <a:extLst>
            <a:ext uri="{FF2B5EF4-FFF2-40B4-BE49-F238E27FC236}">
              <a16:creationId xmlns:a16="http://schemas.microsoft.com/office/drawing/2014/main" id="{75341EEB-623E-E226-E639-48A1FA697A2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4" name="Text Box 2">
          <a:extLst>
            <a:ext uri="{FF2B5EF4-FFF2-40B4-BE49-F238E27FC236}">
              <a16:creationId xmlns:a16="http://schemas.microsoft.com/office/drawing/2014/main" id="{E2D079AF-23A8-DFD4-BFD8-9F7B01D9090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5" name="Text Box 2">
          <a:extLst>
            <a:ext uri="{FF2B5EF4-FFF2-40B4-BE49-F238E27FC236}">
              <a16:creationId xmlns:a16="http://schemas.microsoft.com/office/drawing/2014/main" id="{1ABB1F67-D30C-3486-840F-56066E9C101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6" name="Text Box 2">
          <a:extLst>
            <a:ext uri="{FF2B5EF4-FFF2-40B4-BE49-F238E27FC236}">
              <a16:creationId xmlns:a16="http://schemas.microsoft.com/office/drawing/2014/main" id="{D2E0B858-FF79-6D29-A24F-0AEF6D1CDED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7" name="Text Box 2">
          <a:extLst>
            <a:ext uri="{FF2B5EF4-FFF2-40B4-BE49-F238E27FC236}">
              <a16:creationId xmlns:a16="http://schemas.microsoft.com/office/drawing/2014/main" id="{699CCEA2-4F1D-9496-D385-42E3761643C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8" name="Text Box 2">
          <a:extLst>
            <a:ext uri="{FF2B5EF4-FFF2-40B4-BE49-F238E27FC236}">
              <a16:creationId xmlns:a16="http://schemas.microsoft.com/office/drawing/2014/main" id="{7224C989-D24C-49FD-57D4-72983CF4C98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69" name="Text Box 2">
          <a:extLst>
            <a:ext uri="{FF2B5EF4-FFF2-40B4-BE49-F238E27FC236}">
              <a16:creationId xmlns:a16="http://schemas.microsoft.com/office/drawing/2014/main" id="{4DE54267-3AEE-5134-0DBF-B22C575861C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0" name="Text Box 2">
          <a:extLst>
            <a:ext uri="{FF2B5EF4-FFF2-40B4-BE49-F238E27FC236}">
              <a16:creationId xmlns:a16="http://schemas.microsoft.com/office/drawing/2014/main" id="{F911B21E-392D-3429-106C-ED87D8974A4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1" name="Text Box 2">
          <a:extLst>
            <a:ext uri="{FF2B5EF4-FFF2-40B4-BE49-F238E27FC236}">
              <a16:creationId xmlns:a16="http://schemas.microsoft.com/office/drawing/2014/main" id="{AC7748E6-1E19-650D-9616-67D66548B53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2" name="Text Box 2">
          <a:extLst>
            <a:ext uri="{FF2B5EF4-FFF2-40B4-BE49-F238E27FC236}">
              <a16:creationId xmlns:a16="http://schemas.microsoft.com/office/drawing/2014/main" id="{4FD31756-7356-7B90-0361-D7A3EC963A5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3" name="Text Box 2">
          <a:extLst>
            <a:ext uri="{FF2B5EF4-FFF2-40B4-BE49-F238E27FC236}">
              <a16:creationId xmlns:a16="http://schemas.microsoft.com/office/drawing/2014/main" id="{6B6A28DA-D368-C3D0-9D10-2265A568CF5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4" name="Text Box 2">
          <a:extLst>
            <a:ext uri="{FF2B5EF4-FFF2-40B4-BE49-F238E27FC236}">
              <a16:creationId xmlns:a16="http://schemas.microsoft.com/office/drawing/2014/main" id="{D4CC624B-C5E4-A3EA-C5D5-CF683944C5A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5" name="Text Box 2">
          <a:extLst>
            <a:ext uri="{FF2B5EF4-FFF2-40B4-BE49-F238E27FC236}">
              <a16:creationId xmlns:a16="http://schemas.microsoft.com/office/drawing/2014/main" id="{4CB9887B-FAA0-9CB5-2F7D-3D2455D9777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6" name="Text Box 2">
          <a:extLst>
            <a:ext uri="{FF2B5EF4-FFF2-40B4-BE49-F238E27FC236}">
              <a16:creationId xmlns:a16="http://schemas.microsoft.com/office/drawing/2014/main" id="{5172850A-244D-A417-5678-E4EE688FC7D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7" name="Text Box 2">
          <a:extLst>
            <a:ext uri="{FF2B5EF4-FFF2-40B4-BE49-F238E27FC236}">
              <a16:creationId xmlns:a16="http://schemas.microsoft.com/office/drawing/2014/main" id="{D88E9780-4D51-B599-573B-0E40ADA3AF1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8" name="Text Box 2">
          <a:extLst>
            <a:ext uri="{FF2B5EF4-FFF2-40B4-BE49-F238E27FC236}">
              <a16:creationId xmlns:a16="http://schemas.microsoft.com/office/drawing/2014/main" id="{9F96C3F2-AD47-8210-DF39-E13B4A8871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79" name="Text Box 2">
          <a:extLst>
            <a:ext uri="{FF2B5EF4-FFF2-40B4-BE49-F238E27FC236}">
              <a16:creationId xmlns:a16="http://schemas.microsoft.com/office/drawing/2014/main" id="{FEEDBDBD-B7AC-CCCF-62EA-4529B8EAB1D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0" name="Text Box 2">
          <a:extLst>
            <a:ext uri="{FF2B5EF4-FFF2-40B4-BE49-F238E27FC236}">
              <a16:creationId xmlns:a16="http://schemas.microsoft.com/office/drawing/2014/main" id="{C74D78C6-6C07-2BDA-F725-FE30895DD9F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1" name="Text Box 2">
          <a:extLst>
            <a:ext uri="{FF2B5EF4-FFF2-40B4-BE49-F238E27FC236}">
              <a16:creationId xmlns:a16="http://schemas.microsoft.com/office/drawing/2014/main" id="{20787B77-5654-9CA4-E401-4071B7647EC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2" name="Text Box 2">
          <a:extLst>
            <a:ext uri="{FF2B5EF4-FFF2-40B4-BE49-F238E27FC236}">
              <a16:creationId xmlns:a16="http://schemas.microsoft.com/office/drawing/2014/main" id="{7626984A-1E5C-0357-4997-5799885C807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3" name="Text Box 2">
          <a:extLst>
            <a:ext uri="{FF2B5EF4-FFF2-40B4-BE49-F238E27FC236}">
              <a16:creationId xmlns:a16="http://schemas.microsoft.com/office/drawing/2014/main" id="{BF3D9BD3-F316-EA43-2DF1-B2F3FFD5D2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4" name="Text Box 2">
          <a:extLst>
            <a:ext uri="{FF2B5EF4-FFF2-40B4-BE49-F238E27FC236}">
              <a16:creationId xmlns:a16="http://schemas.microsoft.com/office/drawing/2014/main" id="{5C668C06-D021-9BD5-E8E3-8D299D66991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5" name="Text Box 2">
          <a:extLst>
            <a:ext uri="{FF2B5EF4-FFF2-40B4-BE49-F238E27FC236}">
              <a16:creationId xmlns:a16="http://schemas.microsoft.com/office/drawing/2014/main" id="{7E262AD5-24BF-26B1-0460-EA45E05FBC5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6" name="Text Box 2">
          <a:extLst>
            <a:ext uri="{FF2B5EF4-FFF2-40B4-BE49-F238E27FC236}">
              <a16:creationId xmlns:a16="http://schemas.microsoft.com/office/drawing/2014/main" id="{F5501D5A-FA53-1F92-846D-C7A69832117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7" name="Text Box 2">
          <a:extLst>
            <a:ext uri="{FF2B5EF4-FFF2-40B4-BE49-F238E27FC236}">
              <a16:creationId xmlns:a16="http://schemas.microsoft.com/office/drawing/2014/main" id="{A281F4D0-4001-F61A-7E98-24096AFD52F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8" name="Text Box 2">
          <a:extLst>
            <a:ext uri="{FF2B5EF4-FFF2-40B4-BE49-F238E27FC236}">
              <a16:creationId xmlns:a16="http://schemas.microsoft.com/office/drawing/2014/main" id="{4E719115-11D8-3979-08FF-F74A428FEE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89" name="Text Box 2">
          <a:extLst>
            <a:ext uri="{FF2B5EF4-FFF2-40B4-BE49-F238E27FC236}">
              <a16:creationId xmlns:a16="http://schemas.microsoft.com/office/drawing/2014/main" id="{3FF45FD0-28EB-449B-DAD2-CFAD841719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0" name="Text Box 2">
          <a:extLst>
            <a:ext uri="{FF2B5EF4-FFF2-40B4-BE49-F238E27FC236}">
              <a16:creationId xmlns:a16="http://schemas.microsoft.com/office/drawing/2014/main" id="{E620CA9C-2669-B991-9E10-6FF33B8CF5F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1" name="Text Box 2">
          <a:extLst>
            <a:ext uri="{FF2B5EF4-FFF2-40B4-BE49-F238E27FC236}">
              <a16:creationId xmlns:a16="http://schemas.microsoft.com/office/drawing/2014/main" id="{1F08D69B-F97F-1A0D-8D20-F9B463C96F9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2" name="Text Box 2">
          <a:extLst>
            <a:ext uri="{FF2B5EF4-FFF2-40B4-BE49-F238E27FC236}">
              <a16:creationId xmlns:a16="http://schemas.microsoft.com/office/drawing/2014/main" id="{DD0A210C-0143-9354-C665-0814BCA2A87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3" name="Text Box 2">
          <a:extLst>
            <a:ext uri="{FF2B5EF4-FFF2-40B4-BE49-F238E27FC236}">
              <a16:creationId xmlns:a16="http://schemas.microsoft.com/office/drawing/2014/main" id="{9CD6D8EB-570C-F29E-760B-AC15E77441D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4" name="Text Box 2">
          <a:extLst>
            <a:ext uri="{FF2B5EF4-FFF2-40B4-BE49-F238E27FC236}">
              <a16:creationId xmlns:a16="http://schemas.microsoft.com/office/drawing/2014/main" id="{05C6B812-77F6-AB64-962B-5685A98F4FA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5" name="Text Box 2">
          <a:extLst>
            <a:ext uri="{FF2B5EF4-FFF2-40B4-BE49-F238E27FC236}">
              <a16:creationId xmlns:a16="http://schemas.microsoft.com/office/drawing/2014/main" id="{E2A3E1F9-8066-3819-4438-A0F348BAB84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6" name="Text Box 2">
          <a:extLst>
            <a:ext uri="{FF2B5EF4-FFF2-40B4-BE49-F238E27FC236}">
              <a16:creationId xmlns:a16="http://schemas.microsoft.com/office/drawing/2014/main" id="{675D0399-7E8E-A2F2-F20D-A2359A6B64F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7" name="Text Box 2">
          <a:extLst>
            <a:ext uri="{FF2B5EF4-FFF2-40B4-BE49-F238E27FC236}">
              <a16:creationId xmlns:a16="http://schemas.microsoft.com/office/drawing/2014/main" id="{773223A0-A1F5-A905-03E8-E7032298ACF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8" name="Text Box 2">
          <a:extLst>
            <a:ext uri="{FF2B5EF4-FFF2-40B4-BE49-F238E27FC236}">
              <a16:creationId xmlns:a16="http://schemas.microsoft.com/office/drawing/2014/main" id="{F0883AF6-9D3E-19B5-2A4D-A7053D53F8C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199" name="Text Box 2">
          <a:extLst>
            <a:ext uri="{FF2B5EF4-FFF2-40B4-BE49-F238E27FC236}">
              <a16:creationId xmlns:a16="http://schemas.microsoft.com/office/drawing/2014/main" id="{1C8A2C97-5AE4-17A1-3B33-4FAE393AF1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0" name="Text Box 2">
          <a:extLst>
            <a:ext uri="{FF2B5EF4-FFF2-40B4-BE49-F238E27FC236}">
              <a16:creationId xmlns:a16="http://schemas.microsoft.com/office/drawing/2014/main" id="{DB52D019-F608-766C-4BD7-4166A0EA9A0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1" name="Text Box 2">
          <a:extLst>
            <a:ext uri="{FF2B5EF4-FFF2-40B4-BE49-F238E27FC236}">
              <a16:creationId xmlns:a16="http://schemas.microsoft.com/office/drawing/2014/main" id="{E5B4EB5A-2474-9583-298F-AD52BF8060A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2" name="Text Box 2">
          <a:extLst>
            <a:ext uri="{FF2B5EF4-FFF2-40B4-BE49-F238E27FC236}">
              <a16:creationId xmlns:a16="http://schemas.microsoft.com/office/drawing/2014/main" id="{C6803039-38D8-CB38-2211-D7A1E6BB73A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3" name="Text Box 2">
          <a:extLst>
            <a:ext uri="{FF2B5EF4-FFF2-40B4-BE49-F238E27FC236}">
              <a16:creationId xmlns:a16="http://schemas.microsoft.com/office/drawing/2014/main" id="{8612A678-781C-BC76-1C1B-E84D6E22C75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4" name="Text Box 2">
          <a:extLst>
            <a:ext uri="{FF2B5EF4-FFF2-40B4-BE49-F238E27FC236}">
              <a16:creationId xmlns:a16="http://schemas.microsoft.com/office/drawing/2014/main" id="{DFC9322D-CA5E-78F6-9CF7-DB9D99C3BFD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5" name="Text Box 2">
          <a:extLst>
            <a:ext uri="{FF2B5EF4-FFF2-40B4-BE49-F238E27FC236}">
              <a16:creationId xmlns:a16="http://schemas.microsoft.com/office/drawing/2014/main" id="{784C4090-D0F0-7126-23AE-1885AC881FB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6" name="Text Box 2">
          <a:extLst>
            <a:ext uri="{FF2B5EF4-FFF2-40B4-BE49-F238E27FC236}">
              <a16:creationId xmlns:a16="http://schemas.microsoft.com/office/drawing/2014/main" id="{F798004B-30F6-E978-22D3-1A385A7B9E4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7" name="Text Box 2">
          <a:extLst>
            <a:ext uri="{FF2B5EF4-FFF2-40B4-BE49-F238E27FC236}">
              <a16:creationId xmlns:a16="http://schemas.microsoft.com/office/drawing/2014/main" id="{46F1C60D-2E0C-C28A-8AA5-C722261B14A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8" name="Text Box 2">
          <a:extLst>
            <a:ext uri="{FF2B5EF4-FFF2-40B4-BE49-F238E27FC236}">
              <a16:creationId xmlns:a16="http://schemas.microsoft.com/office/drawing/2014/main" id="{B55AAAC3-04FC-5B52-BF59-DB672CCE0FD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09" name="Text Box 2">
          <a:extLst>
            <a:ext uri="{FF2B5EF4-FFF2-40B4-BE49-F238E27FC236}">
              <a16:creationId xmlns:a16="http://schemas.microsoft.com/office/drawing/2014/main" id="{F0D5CFF1-8AC2-F8F6-C578-448F57B7E99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0" name="Text Box 2">
          <a:extLst>
            <a:ext uri="{FF2B5EF4-FFF2-40B4-BE49-F238E27FC236}">
              <a16:creationId xmlns:a16="http://schemas.microsoft.com/office/drawing/2014/main" id="{496B0499-1FF2-8A3C-6E61-67033F9B0D0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1" name="Text Box 2">
          <a:extLst>
            <a:ext uri="{FF2B5EF4-FFF2-40B4-BE49-F238E27FC236}">
              <a16:creationId xmlns:a16="http://schemas.microsoft.com/office/drawing/2014/main" id="{D53CC0F8-5160-D21B-4D64-97C034FD86C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2" name="Text Box 2">
          <a:extLst>
            <a:ext uri="{FF2B5EF4-FFF2-40B4-BE49-F238E27FC236}">
              <a16:creationId xmlns:a16="http://schemas.microsoft.com/office/drawing/2014/main" id="{0495FE7B-4BA7-CB9E-D4C9-4BEA0C43C2A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3" name="Text Box 2">
          <a:extLst>
            <a:ext uri="{FF2B5EF4-FFF2-40B4-BE49-F238E27FC236}">
              <a16:creationId xmlns:a16="http://schemas.microsoft.com/office/drawing/2014/main" id="{274AE5C9-DF14-70ED-C1AD-3D0E165F9F4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4" name="Text Box 2">
          <a:extLst>
            <a:ext uri="{FF2B5EF4-FFF2-40B4-BE49-F238E27FC236}">
              <a16:creationId xmlns:a16="http://schemas.microsoft.com/office/drawing/2014/main" id="{F6BB5146-224D-CE5A-2EB0-148D7C29464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5" name="Text Box 2">
          <a:extLst>
            <a:ext uri="{FF2B5EF4-FFF2-40B4-BE49-F238E27FC236}">
              <a16:creationId xmlns:a16="http://schemas.microsoft.com/office/drawing/2014/main" id="{05A30080-E064-D5DC-2EA8-62C670A87BA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6" name="Text Box 2">
          <a:extLst>
            <a:ext uri="{FF2B5EF4-FFF2-40B4-BE49-F238E27FC236}">
              <a16:creationId xmlns:a16="http://schemas.microsoft.com/office/drawing/2014/main" id="{A1928720-5245-D844-ECD7-E283C122DE8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7" name="Text Box 2">
          <a:extLst>
            <a:ext uri="{FF2B5EF4-FFF2-40B4-BE49-F238E27FC236}">
              <a16:creationId xmlns:a16="http://schemas.microsoft.com/office/drawing/2014/main" id="{952829C9-B504-4A65-4B0C-3F175E63F0D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8" name="Text Box 2">
          <a:extLst>
            <a:ext uri="{FF2B5EF4-FFF2-40B4-BE49-F238E27FC236}">
              <a16:creationId xmlns:a16="http://schemas.microsoft.com/office/drawing/2014/main" id="{7F5356D1-386D-CBC8-8F48-5C070F46EAA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19" name="Text Box 2">
          <a:extLst>
            <a:ext uri="{FF2B5EF4-FFF2-40B4-BE49-F238E27FC236}">
              <a16:creationId xmlns:a16="http://schemas.microsoft.com/office/drawing/2014/main" id="{94EE5F1C-FBCB-67D2-4CC2-5108868D0DB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0" name="Text Box 2">
          <a:extLst>
            <a:ext uri="{FF2B5EF4-FFF2-40B4-BE49-F238E27FC236}">
              <a16:creationId xmlns:a16="http://schemas.microsoft.com/office/drawing/2014/main" id="{67F5C207-DDAD-980E-7037-5B2B8A98DEC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1" name="Text Box 2">
          <a:extLst>
            <a:ext uri="{FF2B5EF4-FFF2-40B4-BE49-F238E27FC236}">
              <a16:creationId xmlns:a16="http://schemas.microsoft.com/office/drawing/2014/main" id="{630B9FAD-26BB-38FC-93E1-F41CFD046DE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2" name="Text Box 2">
          <a:extLst>
            <a:ext uri="{FF2B5EF4-FFF2-40B4-BE49-F238E27FC236}">
              <a16:creationId xmlns:a16="http://schemas.microsoft.com/office/drawing/2014/main" id="{E216CD98-755A-1084-F4B8-1BE25B7B60A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3" name="Text Box 2">
          <a:extLst>
            <a:ext uri="{FF2B5EF4-FFF2-40B4-BE49-F238E27FC236}">
              <a16:creationId xmlns:a16="http://schemas.microsoft.com/office/drawing/2014/main" id="{EB869D96-C92D-31C3-3733-BCD3FB1D5CD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4" name="Text Box 2">
          <a:extLst>
            <a:ext uri="{FF2B5EF4-FFF2-40B4-BE49-F238E27FC236}">
              <a16:creationId xmlns:a16="http://schemas.microsoft.com/office/drawing/2014/main" id="{2E97C6AE-D535-BF5E-3773-92FCCB8A149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5" name="Text Box 2">
          <a:extLst>
            <a:ext uri="{FF2B5EF4-FFF2-40B4-BE49-F238E27FC236}">
              <a16:creationId xmlns:a16="http://schemas.microsoft.com/office/drawing/2014/main" id="{8FB0268B-B948-3BC5-A9B8-D42C6E94B1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6" name="Text Box 2">
          <a:extLst>
            <a:ext uri="{FF2B5EF4-FFF2-40B4-BE49-F238E27FC236}">
              <a16:creationId xmlns:a16="http://schemas.microsoft.com/office/drawing/2014/main" id="{DD6E4DBD-BE97-C59E-3EE8-8F74AB9ECF0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7" name="Text Box 2">
          <a:extLst>
            <a:ext uri="{FF2B5EF4-FFF2-40B4-BE49-F238E27FC236}">
              <a16:creationId xmlns:a16="http://schemas.microsoft.com/office/drawing/2014/main" id="{02AC9548-B971-647B-8F27-3C2EAD2020C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8" name="Text Box 2">
          <a:extLst>
            <a:ext uri="{FF2B5EF4-FFF2-40B4-BE49-F238E27FC236}">
              <a16:creationId xmlns:a16="http://schemas.microsoft.com/office/drawing/2014/main" id="{64EECFF7-8E89-5DB1-EE01-36808104214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29" name="Text Box 2">
          <a:extLst>
            <a:ext uri="{FF2B5EF4-FFF2-40B4-BE49-F238E27FC236}">
              <a16:creationId xmlns:a16="http://schemas.microsoft.com/office/drawing/2014/main" id="{8C4AB66A-579D-14B4-4B5E-CEEEDD64D54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0" name="Text Box 2">
          <a:extLst>
            <a:ext uri="{FF2B5EF4-FFF2-40B4-BE49-F238E27FC236}">
              <a16:creationId xmlns:a16="http://schemas.microsoft.com/office/drawing/2014/main" id="{F3217942-CB97-AF57-9BC1-D6BDA69E9AE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1" name="Text Box 2">
          <a:extLst>
            <a:ext uri="{FF2B5EF4-FFF2-40B4-BE49-F238E27FC236}">
              <a16:creationId xmlns:a16="http://schemas.microsoft.com/office/drawing/2014/main" id="{71CE3B51-5D52-8ED3-EEF0-728E305341D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2" name="Text Box 2">
          <a:extLst>
            <a:ext uri="{FF2B5EF4-FFF2-40B4-BE49-F238E27FC236}">
              <a16:creationId xmlns:a16="http://schemas.microsoft.com/office/drawing/2014/main" id="{2AD2E6A8-3FBF-152F-9380-5AC88BB50A6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3" name="Text Box 2">
          <a:extLst>
            <a:ext uri="{FF2B5EF4-FFF2-40B4-BE49-F238E27FC236}">
              <a16:creationId xmlns:a16="http://schemas.microsoft.com/office/drawing/2014/main" id="{C5134E55-66F3-1495-F406-5831C0E5C90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4" name="Text Box 2">
          <a:extLst>
            <a:ext uri="{FF2B5EF4-FFF2-40B4-BE49-F238E27FC236}">
              <a16:creationId xmlns:a16="http://schemas.microsoft.com/office/drawing/2014/main" id="{357E769B-1DF1-ED37-EE22-435960FF394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5" name="Text Box 2">
          <a:extLst>
            <a:ext uri="{FF2B5EF4-FFF2-40B4-BE49-F238E27FC236}">
              <a16:creationId xmlns:a16="http://schemas.microsoft.com/office/drawing/2014/main" id="{22C25B3F-3671-9F8F-5BA9-48FAB3A03FB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6" name="Text Box 2">
          <a:extLst>
            <a:ext uri="{FF2B5EF4-FFF2-40B4-BE49-F238E27FC236}">
              <a16:creationId xmlns:a16="http://schemas.microsoft.com/office/drawing/2014/main" id="{0BAFA1AF-B3C8-0B49-E250-787E5169023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7" name="Text Box 2">
          <a:extLst>
            <a:ext uri="{FF2B5EF4-FFF2-40B4-BE49-F238E27FC236}">
              <a16:creationId xmlns:a16="http://schemas.microsoft.com/office/drawing/2014/main" id="{7F2A07FC-44F4-E0E9-56F8-4CE56E76A60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8" name="Text Box 2">
          <a:extLst>
            <a:ext uri="{FF2B5EF4-FFF2-40B4-BE49-F238E27FC236}">
              <a16:creationId xmlns:a16="http://schemas.microsoft.com/office/drawing/2014/main" id="{25075758-370F-64FE-C5E6-68644CBF7C4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39" name="Text Box 2">
          <a:extLst>
            <a:ext uri="{FF2B5EF4-FFF2-40B4-BE49-F238E27FC236}">
              <a16:creationId xmlns:a16="http://schemas.microsoft.com/office/drawing/2014/main" id="{68EA0325-1196-8B16-2B1B-DC8E6BBAADC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0" name="Text Box 2">
          <a:extLst>
            <a:ext uri="{FF2B5EF4-FFF2-40B4-BE49-F238E27FC236}">
              <a16:creationId xmlns:a16="http://schemas.microsoft.com/office/drawing/2014/main" id="{DFA8564A-C940-DB05-AAD5-D1D7A729434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1" name="Text Box 2">
          <a:extLst>
            <a:ext uri="{FF2B5EF4-FFF2-40B4-BE49-F238E27FC236}">
              <a16:creationId xmlns:a16="http://schemas.microsoft.com/office/drawing/2014/main" id="{06FD0D30-5655-8127-A6E7-D95B773F708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2" name="Text Box 2">
          <a:extLst>
            <a:ext uri="{FF2B5EF4-FFF2-40B4-BE49-F238E27FC236}">
              <a16:creationId xmlns:a16="http://schemas.microsoft.com/office/drawing/2014/main" id="{F280C0C6-829F-BF65-0521-5F6DD81170B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3" name="Text Box 2">
          <a:extLst>
            <a:ext uri="{FF2B5EF4-FFF2-40B4-BE49-F238E27FC236}">
              <a16:creationId xmlns:a16="http://schemas.microsoft.com/office/drawing/2014/main" id="{94E5D584-E4CA-2FB6-3A20-514A3BFC94A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4" name="Text Box 2">
          <a:extLst>
            <a:ext uri="{FF2B5EF4-FFF2-40B4-BE49-F238E27FC236}">
              <a16:creationId xmlns:a16="http://schemas.microsoft.com/office/drawing/2014/main" id="{63767382-9F28-92A1-DA5B-F5D08DD7896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5" name="Text Box 2">
          <a:extLst>
            <a:ext uri="{FF2B5EF4-FFF2-40B4-BE49-F238E27FC236}">
              <a16:creationId xmlns:a16="http://schemas.microsoft.com/office/drawing/2014/main" id="{A3EF2118-8CE4-7EEC-241B-C943D802F9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6" name="Text Box 2">
          <a:extLst>
            <a:ext uri="{FF2B5EF4-FFF2-40B4-BE49-F238E27FC236}">
              <a16:creationId xmlns:a16="http://schemas.microsoft.com/office/drawing/2014/main" id="{D5A9AA20-84F6-31E5-AF2D-AAB8CC93E88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7" name="Text Box 2">
          <a:extLst>
            <a:ext uri="{FF2B5EF4-FFF2-40B4-BE49-F238E27FC236}">
              <a16:creationId xmlns:a16="http://schemas.microsoft.com/office/drawing/2014/main" id="{909A5DA0-4BBD-CDE2-50B8-3713D5FBF33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8" name="Text Box 2">
          <a:extLst>
            <a:ext uri="{FF2B5EF4-FFF2-40B4-BE49-F238E27FC236}">
              <a16:creationId xmlns:a16="http://schemas.microsoft.com/office/drawing/2014/main" id="{9B4033FB-4C56-F45E-BFFA-39F0831E67D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49" name="Text Box 2">
          <a:extLst>
            <a:ext uri="{FF2B5EF4-FFF2-40B4-BE49-F238E27FC236}">
              <a16:creationId xmlns:a16="http://schemas.microsoft.com/office/drawing/2014/main" id="{E8776F78-E8EC-7A94-D1D8-F6344DF1B3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0" name="Text Box 2">
          <a:extLst>
            <a:ext uri="{FF2B5EF4-FFF2-40B4-BE49-F238E27FC236}">
              <a16:creationId xmlns:a16="http://schemas.microsoft.com/office/drawing/2014/main" id="{4C6CCD1F-0A67-F412-F7F0-5FCA19F6166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1" name="Text Box 2">
          <a:extLst>
            <a:ext uri="{FF2B5EF4-FFF2-40B4-BE49-F238E27FC236}">
              <a16:creationId xmlns:a16="http://schemas.microsoft.com/office/drawing/2014/main" id="{7F95540D-9488-1F9D-4EE7-E2309FB6BE4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2" name="Text Box 2">
          <a:extLst>
            <a:ext uri="{FF2B5EF4-FFF2-40B4-BE49-F238E27FC236}">
              <a16:creationId xmlns:a16="http://schemas.microsoft.com/office/drawing/2014/main" id="{14CB3A98-CCD0-7098-F681-804D1C4084D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3" name="Text Box 2">
          <a:extLst>
            <a:ext uri="{FF2B5EF4-FFF2-40B4-BE49-F238E27FC236}">
              <a16:creationId xmlns:a16="http://schemas.microsoft.com/office/drawing/2014/main" id="{C89F577F-7D07-CDAB-FDE3-7B65370C28E6}"/>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4" name="Text Box 2">
          <a:extLst>
            <a:ext uri="{FF2B5EF4-FFF2-40B4-BE49-F238E27FC236}">
              <a16:creationId xmlns:a16="http://schemas.microsoft.com/office/drawing/2014/main" id="{DD59A484-2F69-B0C1-6122-485697BB801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5" name="Text Box 2">
          <a:extLst>
            <a:ext uri="{FF2B5EF4-FFF2-40B4-BE49-F238E27FC236}">
              <a16:creationId xmlns:a16="http://schemas.microsoft.com/office/drawing/2014/main" id="{92E677AD-5AD3-CD48-14EE-D6EAB6CCCE8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6" name="Text Box 2">
          <a:extLst>
            <a:ext uri="{FF2B5EF4-FFF2-40B4-BE49-F238E27FC236}">
              <a16:creationId xmlns:a16="http://schemas.microsoft.com/office/drawing/2014/main" id="{FFD70D1E-5741-4AE9-B08F-63A22EC1CD9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7" name="Text Box 2">
          <a:extLst>
            <a:ext uri="{FF2B5EF4-FFF2-40B4-BE49-F238E27FC236}">
              <a16:creationId xmlns:a16="http://schemas.microsoft.com/office/drawing/2014/main" id="{6DE05E18-A72A-539D-6BEA-56DF722E98A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8" name="Text Box 2">
          <a:extLst>
            <a:ext uri="{FF2B5EF4-FFF2-40B4-BE49-F238E27FC236}">
              <a16:creationId xmlns:a16="http://schemas.microsoft.com/office/drawing/2014/main" id="{6175D415-9B48-5AAA-A3AA-B4132AC55F0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59" name="Text Box 2">
          <a:extLst>
            <a:ext uri="{FF2B5EF4-FFF2-40B4-BE49-F238E27FC236}">
              <a16:creationId xmlns:a16="http://schemas.microsoft.com/office/drawing/2014/main" id="{86164D96-FD68-A171-0E88-1D52B73D614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0" name="Text Box 2">
          <a:extLst>
            <a:ext uri="{FF2B5EF4-FFF2-40B4-BE49-F238E27FC236}">
              <a16:creationId xmlns:a16="http://schemas.microsoft.com/office/drawing/2014/main" id="{B882B42E-F0C3-30D0-FA29-7290449187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1" name="Text Box 2">
          <a:extLst>
            <a:ext uri="{FF2B5EF4-FFF2-40B4-BE49-F238E27FC236}">
              <a16:creationId xmlns:a16="http://schemas.microsoft.com/office/drawing/2014/main" id="{61EB636F-6582-6440-12A5-37496CFC211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2" name="Text Box 2">
          <a:extLst>
            <a:ext uri="{FF2B5EF4-FFF2-40B4-BE49-F238E27FC236}">
              <a16:creationId xmlns:a16="http://schemas.microsoft.com/office/drawing/2014/main" id="{00006F9F-F73B-63B9-0D03-B2F9DFA93F5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3" name="Text Box 2">
          <a:extLst>
            <a:ext uri="{FF2B5EF4-FFF2-40B4-BE49-F238E27FC236}">
              <a16:creationId xmlns:a16="http://schemas.microsoft.com/office/drawing/2014/main" id="{4CC9E404-27BA-BE08-6C57-EF76D14DC5F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4" name="Text Box 2">
          <a:extLst>
            <a:ext uri="{FF2B5EF4-FFF2-40B4-BE49-F238E27FC236}">
              <a16:creationId xmlns:a16="http://schemas.microsoft.com/office/drawing/2014/main" id="{64CF2AF8-64FE-40FA-31EE-2683CB15B4D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5" name="Text Box 2">
          <a:extLst>
            <a:ext uri="{FF2B5EF4-FFF2-40B4-BE49-F238E27FC236}">
              <a16:creationId xmlns:a16="http://schemas.microsoft.com/office/drawing/2014/main" id="{405678B5-0976-0614-F0F9-6395D37EFC2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6" name="Text Box 2">
          <a:extLst>
            <a:ext uri="{FF2B5EF4-FFF2-40B4-BE49-F238E27FC236}">
              <a16:creationId xmlns:a16="http://schemas.microsoft.com/office/drawing/2014/main" id="{25A8E4C4-4D58-02EA-E457-A51FB6ACBFA8}"/>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7" name="Text Box 2">
          <a:extLst>
            <a:ext uri="{FF2B5EF4-FFF2-40B4-BE49-F238E27FC236}">
              <a16:creationId xmlns:a16="http://schemas.microsoft.com/office/drawing/2014/main" id="{FE85C3F8-6A33-0172-BEC3-5147B5EF79B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8" name="Text Box 2">
          <a:extLst>
            <a:ext uri="{FF2B5EF4-FFF2-40B4-BE49-F238E27FC236}">
              <a16:creationId xmlns:a16="http://schemas.microsoft.com/office/drawing/2014/main" id="{60E833C0-BCEB-9A39-92C5-0C006BEEAE0D}"/>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69" name="Text Box 2">
          <a:extLst>
            <a:ext uri="{FF2B5EF4-FFF2-40B4-BE49-F238E27FC236}">
              <a16:creationId xmlns:a16="http://schemas.microsoft.com/office/drawing/2014/main" id="{0B4D98B1-03A6-92A9-4DCD-7ACFFF2ADAF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0" name="Text Box 2">
          <a:extLst>
            <a:ext uri="{FF2B5EF4-FFF2-40B4-BE49-F238E27FC236}">
              <a16:creationId xmlns:a16="http://schemas.microsoft.com/office/drawing/2014/main" id="{64B35923-C988-8997-6F75-C2CBE3EFA56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1" name="Text Box 2">
          <a:extLst>
            <a:ext uri="{FF2B5EF4-FFF2-40B4-BE49-F238E27FC236}">
              <a16:creationId xmlns:a16="http://schemas.microsoft.com/office/drawing/2014/main" id="{2E6AAF13-B4DC-1BED-D375-EC35A9064B0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2" name="Text Box 2">
          <a:extLst>
            <a:ext uri="{FF2B5EF4-FFF2-40B4-BE49-F238E27FC236}">
              <a16:creationId xmlns:a16="http://schemas.microsoft.com/office/drawing/2014/main" id="{D179C9D6-5067-806E-D052-3AB240D2C26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3" name="Text Box 2">
          <a:extLst>
            <a:ext uri="{FF2B5EF4-FFF2-40B4-BE49-F238E27FC236}">
              <a16:creationId xmlns:a16="http://schemas.microsoft.com/office/drawing/2014/main" id="{9765A96E-6DA2-A54D-47F4-A26DB938D5E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4" name="Text Box 2">
          <a:extLst>
            <a:ext uri="{FF2B5EF4-FFF2-40B4-BE49-F238E27FC236}">
              <a16:creationId xmlns:a16="http://schemas.microsoft.com/office/drawing/2014/main" id="{46E9E3AF-AB3E-0488-63F6-9155EDA903A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5" name="Text Box 2">
          <a:extLst>
            <a:ext uri="{FF2B5EF4-FFF2-40B4-BE49-F238E27FC236}">
              <a16:creationId xmlns:a16="http://schemas.microsoft.com/office/drawing/2014/main" id="{ED92F3AF-E22F-98C0-56A9-7254C79951E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6" name="Text Box 2">
          <a:extLst>
            <a:ext uri="{FF2B5EF4-FFF2-40B4-BE49-F238E27FC236}">
              <a16:creationId xmlns:a16="http://schemas.microsoft.com/office/drawing/2014/main" id="{9CB75C70-DFFC-9155-8B20-61F8C60390C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7" name="Text Box 2">
          <a:extLst>
            <a:ext uri="{FF2B5EF4-FFF2-40B4-BE49-F238E27FC236}">
              <a16:creationId xmlns:a16="http://schemas.microsoft.com/office/drawing/2014/main" id="{E77A5E2E-F141-A990-3B60-37A29B79D05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8" name="Text Box 2">
          <a:extLst>
            <a:ext uri="{FF2B5EF4-FFF2-40B4-BE49-F238E27FC236}">
              <a16:creationId xmlns:a16="http://schemas.microsoft.com/office/drawing/2014/main" id="{17F3D3F4-61E7-09E8-08D0-20A9DAD54123}"/>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79" name="Text Box 2">
          <a:extLst>
            <a:ext uri="{FF2B5EF4-FFF2-40B4-BE49-F238E27FC236}">
              <a16:creationId xmlns:a16="http://schemas.microsoft.com/office/drawing/2014/main" id="{3486FD92-E3A2-5A9C-07BA-3D9D97D5BE2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0" name="Text Box 2">
          <a:extLst>
            <a:ext uri="{FF2B5EF4-FFF2-40B4-BE49-F238E27FC236}">
              <a16:creationId xmlns:a16="http://schemas.microsoft.com/office/drawing/2014/main" id="{E750F2C1-494B-2932-FFB9-AB12F350C3E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1" name="Text Box 2">
          <a:extLst>
            <a:ext uri="{FF2B5EF4-FFF2-40B4-BE49-F238E27FC236}">
              <a16:creationId xmlns:a16="http://schemas.microsoft.com/office/drawing/2014/main" id="{FF669F0D-74A6-0785-C20E-041A95296EF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2" name="Text Box 2">
          <a:extLst>
            <a:ext uri="{FF2B5EF4-FFF2-40B4-BE49-F238E27FC236}">
              <a16:creationId xmlns:a16="http://schemas.microsoft.com/office/drawing/2014/main" id="{F4DA16A2-1223-F127-AEE5-4F0FDA6DD02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3" name="Text Box 2">
          <a:extLst>
            <a:ext uri="{FF2B5EF4-FFF2-40B4-BE49-F238E27FC236}">
              <a16:creationId xmlns:a16="http://schemas.microsoft.com/office/drawing/2014/main" id="{3ACDC291-C18C-D1F9-7125-97DD4FFD493F}"/>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4" name="Text Box 2">
          <a:extLst>
            <a:ext uri="{FF2B5EF4-FFF2-40B4-BE49-F238E27FC236}">
              <a16:creationId xmlns:a16="http://schemas.microsoft.com/office/drawing/2014/main" id="{606558C6-1834-8015-4F11-9A4A05D4C2D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5" name="Text Box 2">
          <a:extLst>
            <a:ext uri="{FF2B5EF4-FFF2-40B4-BE49-F238E27FC236}">
              <a16:creationId xmlns:a16="http://schemas.microsoft.com/office/drawing/2014/main" id="{4677511C-12D5-A752-1A6A-C6D19659D335}"/>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6" name="Text Box 2">
          <a:extLst>
            <a:ext uri="{FF2B5EF4-FFF2-40B4-BE49-F238E27FC236}">
              <a16:creationId xmlns:a16="http://schemas.microsoft.com/office/drawing/2014/main" id="{5409BC86-06C5-DB98-C8C8-EB7C6AE96EC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7" name="Text Box 2">
          <a:extLst>
            <a:ext uri="{FF2B5EF4-FFF2-40B4-BE49-F238E27FC236}">
              <a16:creationId xmlns:a16="http://schemas.microsoft.com/office/drawing/2014/main" id="{E5733D32-0A0C-7C10-BDA1-F92F003E13F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8" name="Text Box 2">
          <a:extLst>
            <a:ext uri="{FF2B5EF4-FFF2-40B4-BE49-F238E27FC236}">
              <a16:creationId xmlns:a16="http://schemas.microsoft.com/office/drawing/2014/main" id="{73A91ED4-D376-5601-E476-F4145884287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89" name="Text Box 2">
          <a:extLst>
            <a:ext uri="{FF2B5EF4-FFF2-40B4-BE49-F238E27FC236}">
              <a16:creationId xmlns:a16="http://schemas.microsoft.com/office/drawing/2014/main" id="{3EB12F23-94F8-947E-9790-273E6197BE2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0" name="Text Box 2">
          <a:extLst>
            <a:ext uri="{FF2B5EF4-FFF2-40B4-BE49-F238E27FC236}">
              <a16:creationId xmlns:a16="http://schemas.microsoft.com/office/drawing/2014/main" id="{D3BF0631-E665-C601-0704-FD87A73013C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1" name="Text Box 2">
          <a:extLst>
            <a:ext uri="{FF2B5EF4-FFF2-40B4-BE49-F238E27FC236}">
              <a16:creationId xmlns:a16="http://schemas.microsoft.com/office/drawing/2014/main" id="{495C3DD0-4A12-6035-B0B8-A06A4EF9F6D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2" name="Text Box 2">
          <a:extLst>
            <a:ext uri="{FF2B5EF4-FFF2-40B4-BE49-F238E27FC236}">
              <a16:creationId xmlns:a16="http://schemas.microsoft.com/office/drawing/2014/main" id="{29D3CA5E-EF59-75D7-3809-5C153E9F252A}"/>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3" name="Text Box 2">
          <a:extLst>
            <a:ext uri="{FF2B5EF4-FFF2-40B4-BE49-F238E27FC236}">
              <a16:creationId xmlns:a16="http://schemas.microsoft.com/office/drawing/2014/main" id="{A7041C8E-E30E-70C9-162C-2EDD986107FB}"/>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4" name="Text Box 2">
          <a:extLst>
            <a:ext uri="{FF2B5EF4-FFF2-40B4-BE49-F238E27FC236}">
              <a16:creationId xmlns:a16="http://schemas.microsoft.com/office/drawing/2014/main" id="{69B4D824-8DB8-7A13-F0F0-D0B11FAC9594}"/>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5" name="Text Box 2">
          <a:extLst>
            <a:ext uri="{FF2B5EF4-FFF2-40B4-BE49-F238E27FC236}">
              <a16:creationId xmlns:a16="http://schemas.microsoft.com/office/drawing/2014/main" id="{D73E0EEC-97E2-B73F-391F-26C39CB05E4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6" name="Text Box 2">
          <a:extLst>
            <a:ext uri="{FF2B5EF4-FFF2-40B4-BE49-F238E27FC236}">
              <a16:creationId xmlns:a16="http://schemas.microsoft.com/office/drawing/2014/main" id="{617782DC-C7CA-F57B-90AD-2C618A788D2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7" name="Text Box 2">
          <a:extLst>
            <a:ext uri="{FF2B5EF4-FFF2-40B4-BE49-F238E27FC236}">
              <a16:creationId xmlns:a16="http://schemas.microsoft.com/office/drawing/2014/main" id="{B20122A9-1081-2B70-031F-EA76B16053D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8" name="Text Box 2">
          <a:extLst>
            <a:ext uri="{FF2B5EF4-FFF2-40B4-BE49-F238E27FC236}">
              <a16:creationId xmlns:a16="http://schemas.microsoft.com/office/drawing/2014/main" id="{0E05F55B-898D-070E-050A-EB49F6B9D299}"/>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299" name="Text Box 2">
          <a:extLst>
            <a:ext uri="{FF2B5EF4-FFF2-40B4-BE49-F238E27FC236}">
              <a16:creationId xmlns:a16="http://schemas.microsoft.com/office/drawing/2014/main" id="{34179D36-0F25-17CD-12C8-8C1F1BAD8B6E}"/>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300" name="Text Box 2">
          <a:extLst>
            <a:ext uri="{FF2B5EF4-FFF2-40B4-BE49-F238E27FC236}">
              <a16:creationId xmlns:a16="http://schemas.microsoft.com/office/drawing/2014/main" id="{033BAF98-A2EA-C2F0-DB52-5F019A5B0C52}"/>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301" name="Text Box 2">
          <a:extLst>
            <a:ext uri="{FF2B5EF4-FFF2-40B4-BE49-F238E27FC236}">
              <a16:creationId xmlns:a16="http://schemas.microsoft.com/office/drawing/2014/main" id="{BF561E2A-880D-0587-A882-A6394F5C09B0}"/>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302" name="Text Box 2">
          <a:extLst>
            <a:ext uri="{FF2B5EF4-FFF2-40B4-BE49-F238E27FC236}">
              <a16:creationId xmlns:a16="http://schemas.microsoft.com/office/drawing/2014/main" id="{C2E43B00-4B8C-3477-2132-1D8DA5A99BD7}"/>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303" name="Text Box 2">
          <a:extLst>
            <a:ext uri="{FF2B5EF4-FFF2-40B4-BE49-F238E27FC236}">
              <a16:creationId xmlns:a16="http://schemas.microsoft.com/office/drawing/2014/main" id="{FF008EF1-C8FE-4941-E4BB-53529864AB4C}"/>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876300</xdr:colOff>
      <xdr:row>20</xdr:row>
      <xdr:rowOff>0</xdr:rowOff>
    </xdr:from>
    <xdr:to>
      <xdr:col>2</xdr:col>
      <xdr:colOff>876300</xdr:colOff>
      <xdr:row>21</xdr:row>
      <xdr:rowOff>352425</xdr:rowOff>
    </xdr:to>
    <xdr:sp macro="" textlink="">
      <xdr:nvSpPr>
        <xdr:cNvPr id="1400304" name="Text Box 2">
          <a:extLst>
            <a:ext uri="{FF2B5EF4-FFF2-40B4-BE49-F238E27FC236}">
              <a16:creationId xmlns:a16="http://schemas.microsoft.com/office/drawing/2014/main" id="{D66E2CBC-B33C-3E03-CEE9-039BF3973D31}"/>
            </a:ext>
          </a:extLst>
        </xdr:cNvPr>
        <xdr:cNvSpPr txBox="1">
          <a:spLocks noChangeArrowheads="1"/>
        </xdr:cNvSpPr>
      </xdr:nvSpPr>
      <xdr:spPr bwMode="auto">
        <a:xfrm>
          <a:off x="2133600" y="4895850"/>
          <a:ext cx="0"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704850</xdr:colOff>
      <xdr:row>64</xdr:row>
      <xdr:rowOff>0</xdr:rowOff>
    </xdr:from>
    <xdr:to>
      <xdr:col>2</xdr:col>
      <xdr:colOff>704850</xdr:colOff>
      <xdr:row>65</xdr:row>
      <xdr:rowOff>57151</xdr:rowOff>
    </xdr:to>
    <xdr:sp macro="" textlink="">
      <xdr:nvSpPr>
        <xdr:cNvPr id="1394821" name="Text Box 2">
          <a:extLst>
            <a:ext uri="{FF2B5EF4-FFF2-40B4-BE49-F238E27FC236}">
              <a16:creationId xmlns:a16="http://schemas.microsoft.com/office/drawing/2014/main" id="{6B29A8DA-27CC-D1C7-987E-2C642448F26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2" name="Text Box 2">
          <a:extLst>
            <a:ext uri="{FF2B5EF4-FFF2-40B4-BE49-F238E27FC236}">
              <a16:creationId xmlns:a16="http://schemas.microsoft.com/office/drawing/2014/main" id="{4D68A77C-6190-AFDE-8E7A-D66E6791DDD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3" name="Text Box 2">
          <a:extLst>
            <a:ext uri="{FF2B5EF4-FFF2-40B4-BE49-F238E27FC236}">
              <a16:creationId xmlns:a16="http://schemas.microsoft.com/office/drawing/2014/main" id="{86ED6855-DCE7-4998-B9D3-6657489B896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4" name="Text Box 2">
          <a:extLst>
            <a:ext uri="{FF2B5EF4-FFF2-40B4-BE49-F238E27FC236}">
              <a16:creationId xmlns:a16="http://schemas.microsoft.com/office/drawing/2014/main" id="{51A8C7A1-EA3C-E22D-C031-55FC189246E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5" name="Text Box 2">
          <a:extLst>
            <a:ext uri="{FF2B5EF4-FFF2-40B4-BE49-F238E27FC236}">
              <a16:creationId xmlns:a16="http://schemas.microsoft.com/office/drawing/2014/main" id="{AAA24E79-1C78-0653-8B35-A1D3A338461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6" name="Text Box 2">
          <a:extLst>
            <a:ext uri="{FF2B5EF4-FFF2-40B4-BE49-F238E27FC236}">
              <a16:creationId xmlns:a16="http://schemas.microsoft.com/office/drawing/2014/main" id="{C326FCB3-9A8F-1DA4-6FDB-56EA51DFFF3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7" name="Text Box 2">
          <a:extLst>
            <a:ext uri="{FF2B5EF4-FFF2-40B4-BE49-F238E27FC236}">
              <a16:creationId xmlns:a16="http://schemas.microsoft.com/office/drawing/2014/main" id="{16801471-6C94-071B-B55F-BA120E70F6F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8" name="Text Box 2">
          <a:extLst>
            <a:ext uri="{FF2B5EF4-FFF2-40B4-BE49-F238E27FC236}">
              <a16:creationId xmlns:a16="http://schemas.microsoft.com/office/drawing/2014/main" id="{D8A82A90-B42C-7DDD-1F9D-42A0507A45D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29" name="Text Box 2">
          <a:extLst>
            <a:ext uri="{FF2B5EF4-FFF2-40B4-BE49-F238E27FC236}">
              <a16:creationId xmlns:a16="http://schemas.microsoft.com/office/drawing/2014/main" id="{F6A6CF4D-C92E-FCB8-079D-1697CBA13A8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0" name="Text Box 2">
          <a:extLst>
            <a:ext uri="{FF2B5EF4-FFF2-40B4-BE49-F238E27FC236}">
              <a16:creationId xmlns:a16="http://schemas.microsoft.com/office/drawing/2014/main" id="{EB8D9A03-4950-D42B-2227-AC3532CD2F4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1" name="Text Box 2">
          <a:extLst>
            <a:ext uri="{FF2B5EF4-FFF2-40B4-BE49-F238E27FC236}">
              <a16:creationId xmlns:a16="http://schemas.microsoft.com/office/drawing/2014/main" id="{8D897260-B50D-A3EE-FB0B-ED24F52BBD9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2" name="Text Box 2">
          <a:extLst>
            <a:ext uri="{FF2B5EF4-FFF2-40B4-BE49-F238E27FC236}">
              <a16:creationId xmlns:a16="http://schemas.microsoft.com/office/drawing/2014/main" id="{A0714A31-FCE5-06AD-65D0-A273000F399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3" name="Text Box 2">
          <a:extLst>
            <a:ext uri="{FF2B5EF4-FFF2-40B4-BE49-F238E27FC236}">
              <a16:creationId xmlns:a16="http://schemas.microsoft.com/office/drawing/2014/main" id="{DAF51292-0E6D-9242-8AD5-869FAF6F3A0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4" name="Text Box 2">
          <a:extLst>
            <a:ext uri="{FF2B5EF4-FFF2-40B4-BE49-F238E27FC236}">
              <a16:creationId xmlns:a16="http://schemas.microsoft.com/office/drawing/2014/main" id="{37FFFEA7-4C3C-766A-7A29-FDDD97CF10C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5" name="Text Box 2">
          <a:extLst>
            <a:ext uri="{FF2B5EF4-FFF2-40B4-BE49-F238E27FC236}">
              <a16:creationId xmlns:a16="http://schemas.microsoft.com/office/drawing/2014/main" id="{D15D833B-0D07-9C08-3147-4C33B9551F8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6" name="Text Box 2">
          <a:extLst>
            <a:ext uri="{FF2B5EF4-FFF2-40B4-BE49-F238E27FC236}">
              <a16:creationId xmlns:a16="http://schemas.microsoft.com/office/drawing/2014/main" id="{F8C40C5F-1396-6FC2-765B-2041977D165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7" name="Text Box 2">
          <a:extLst>
            <a:ext uri="{FF2B5EF4-FFF2-40B4-BE49-F238E27FC236}">
              <a16:creationId xmlns:a16="http://schemas.microsoft.com/office/drawing/2014/main" id="{166BAF6D-5AC3-5A83-EA6B-643716FFE02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8" name="Text Box 2">
          <a:extLst>
            <a:ext uri="{FF2B5EF4-FFF2-40B4-BE49-F238E27FC236}">
              <a16:creationId xmlns:a16="http://schemas.microsoft.com/office/drawing/2014/main" id="{35729034-7D2D-C36D-D1E3-1A8F057F556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39" name="Text Box 2">
          <a:extLst>
            <a:ext uri="{FF2B5EF4-FFF2-40B4-BE49-F238E27FC236}">
              <a16:creationId xmlns:a16="http://schemas.microsoft.com/office/drawing/2014/main" id="{795073B7-DE6D-D207-CA4C-A7C26009378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0" name="Text Box 2">
          <a:extLst>
            <a:ext uri="{FF2B5EF4-FFF2-40B4-BE49-F238E27FC236}">
              <a16:creationId xmlns:a16="http://schemas.microsoft.com/office/drawing/2014/main" id="{F8FB05D6-CA86-BB84-83DA-8F6FA38F57E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1" name="Text Box 2">
          <a:extLst>
            <a:ext uri="{FF2B5EF4-FFF2-40B4-BE49-F238E27FC236}">
              <a16:creationId xmlns:a16="http://schemas.microsoft.com/office/drawing/2014/main" id="{EF9CBCE8-174A-52D5-6FDD-8765749CBB4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2" name="Text Box 2">
          <a:extLst>
            <a:ext uri="{FF2B5EF4-FFF2-40B4-BE49-F238E27FC236}">
              <a16:creationId xmlns:a16="http://schemas.microsoft.com/office/drawing/2014/main" id="{4203F0EF-2D82-3E6D-C088-92CD185A220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3" name="Text Box 2">
          <a:extLst>
            <a:ext uri="{FF2B5EF4-FFF2-40B4-BE49-F238E27FC236}">
              <a16:creationId xmlns:a16="http://schemas.microsoft.com/office/drawing/2014/main" id="{A153A24F-534C-1F72-8439-57FE06EDB48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4" name="Text Box 2">
          <a:extLst>
            <a:ext uri="{FF2B5EF4-FFF2-40B4-BE49-F238E27FC236}">
              <a16:creationId xmlns:a16="http://schemas.microsoft.com/office/drawing/2014/main" id="{2A5095D0-53A6-41BD-2F9D-686F9C24AC0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5" name="Text Box 2">
          <a:extLst>
            <a:ext uri="{FF2B5EF4-FFF2-40B4-BE49-F238E27FC236}">
              <a16:creationId xmlns:a16="http://schemas.microsoft.com/office/drawing/2014/main" id="{9E048834-4DB3-D52A-565E-789A747807B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6" name="Text Box 2">
          <a:extLst>
            <a:ext uri="{FF2B5EF4-FFF2-40B4-BE49-F238E27FC236}">
              <a16:creationId xmlns:a16="http://schemas.microsoft.com/office/drawing/2014/main" id="{C1682D55-7E93-EF06-51A8-B3381F4FF6F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7" name="Text Box 2">
          <a:extLst>
            <a:ext uri="{FF2B5EF4-FFF2-40B4-BE49-F238E27FC236}">
              <a16:creationId xmlns:a16="http://schemas.microsoft.com/office/drawing/2014/main" id="{2191B360-E1B4-AA17-4377-112CE5EC123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8" name="Text Box 2">
          <a:extLst>
            <a:ext uri="{FF2B5EF4-FFF2-40B4-BE49-F238E27FC236}">
              <a16:creationId xmlns:a16="http://schemas.microsoft.com/office/drawing/2014/main" id="{D43805D1-3ECA-BB53-2AE6-A5352C0A53E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49" name="Text Box 2">
          <a:extLst>
            <a:ext uri="{FF2B5EF4-FFF2-40B4-BE49-F238E27FC236}">
              <a16:creationId xmlns:a16="http://schemas.microsoft.com/office/drawing/2014/main" id="{102FC784-9916-17BF-32C9-077CBCECC46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0" name="Text Box 2">
          <a:extLst>
            <a:ext uri="{FF2B5EF4-FFF2-40B4-BE49-F238E27FC236}">
              <a16:creationId xmlns:a16="http://schemas.microsoft.com/office/drawing/2014/main" id="{81DE36E9-E61A-4154-DFCA-3C171B5E7C4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1" name="Text Box 2">
          <a:extLst>
            <a:ext uri="{FF2B5EF4-FFF2-40B4-BE49-F238E27FC236}">
              <a16:creationId xmlns:a16="http://schemas.microsoft.com/office/drawing/2014/main" id="{67913494-2762-80AD-EF56-CC267DB789E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2" name="Text Box 2">
          <a:extLst>
            <a:ext uri="{FF2B5EF4-FFF2-40B4-BE49-F238E27FC236}">
              <a16:creationId xmlns:a16="http://schemas.microsoft.com/office/drawing/2014/main" id="{8D809FA2-0F25-B504-0566-08F177D8F4C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3" name="Text Box 2">
          <a:extLst>
            <a:ext uri="{FF2B5EF4-FFF2-40B4-BE49-F238E27FC236}">
              <a16:creationId xmlns:a16="http://schemas.microsoft.com/office/drawing/2014/main" id="{CAE33440-C8F8-3147-249B-D2192B041EF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4" name="Text Box 2">
          <a:extLst>
            <a:ext uri="{FF2B5EF4-FFF2-40B4-BE49-F238E27FC236}">
              <a16:creationId xmlns:a16="http://schemas.microsoft.com/office/drawing/2014/main" id="{9025410E-BFDD-F9A3-1A00-C3D883F8F5D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5" name="Text Box 2">
          <a:extLst>
            <a:ext uri="{FF2B5EF4-FFF2-40B4-BE49-F238E27FC236}">
              <a16:creationId xmlns:a16="http://schemas.microsoft.com/office/drawing/2014/main" id="{99E89E9C-5ADB-F1A3-4665-1AE54055420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6" name="Text Box 2">
          <a:extLst>
            <a:ext uri="{FF2B5EF4-FFF2-40B4-BE49-F238E27FC236}">
              <a16:creationId xmlns:a16="http://schemas.microsoft.com/office/drawing/2014/main" id="{ADDEAE7C-885E-5EA1-E183-DD50498D691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7" name="Text Box 2">
          <a:extLst>
            <a:ext uri="{FF2B5EF4-FFF2-40B4-BE49-F238E27FC236}">
              <a16:creationId xmlns:a16="http://schemas.microsoft.com/office/drawing/2014/main" id="{9600E7F2-86B6-C632-9173-A8AD84BD5FB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8" name="Text Box 2">
          <a:extLst>
            <a:ext uri="{FF2B5EF4-FFF2-40B4-BE49-F238E27FC236}">
              <a16:creationId xmlns:a16="http://schemas.microsoft.com/office/drawing/2014/main" id="{319F6B19-A0CA-2F65-DAB5-2AB463720F5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59" name="Text Box 2">
          <a:extLst>
            <a:ext uri="{FF2B5EF4-FFF2-40B4-BE49-F238E27FC236}">
              <a16:creationId xmlns:a16="http://schemas.microsoft.com/office/drawing/2014/main" id="{2DB68652-9BB7-3A23-86B2-CA3FEEBD731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0" name="Text Box 2">
          <a:extLst>
            <a:ext uri="{FF2B5EF4-FFF2-40B4-BE49-F238E27FC236}">
              <a16:creationId xmlns:a16="http://schemas.microsoft.com/office/drawing/2014/main" id="{C851E26E-162F-DB29-44BD-AD41E831AB8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1" name="Text Box 2">
          <a:extLst>
            <a:ext uri="{FF2B5EF4-FFF2-40B4-BE49-F238E27FC236}">
              <a16:creationId xmlns:a16="http://schemas.microsoft.com/office/drawing/2014/main" id="{DC8494B2-7B6D-F67A-1635-6F844D8DF3C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2" name="Text Box 2">
          <a:extLst>
            <a:ext uri="{FF2B5EF4-FFF2-40B4-BE49-F238E27FC236}">
              <a16:creationId xmlns:a16="http://schemas.microsoft.com/office/drawing/2014/main" id="{5460E6D7-7269-F485-22B7-3A1B00B9DF2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3" name="Text Box 2">
          <a:extLst>
            <a:ext uri="{FF2B5EF4-FFF2-40B4-BE49-F238E27FC236}">
              <a16:creationId xmlns:a16="http://schemas.microsoft.com/office/drawing/2014/main" id="{876255DD-AA33-CC09-4ABF-90D9575EBC4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4" name="Text Box 2">
          <a:extLst>
            <a:ext uri="{FF2B5EF4-FFF2-40B4-BE49-F238E27FC236}">
              <a16:creationId xmlns:a16="http://schemas.microsoft.com/office/drawing/2014/main" id="{3C1E289E-0EF0-5573-9F2D-C449C091400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5" name="Text Box 2">
          <a:extLst>
            <a:ext uri="{FF2B5EF4-FFF2-40B4-BE49-F238E27FC236}">
              <a16:creationId xmlns:a16="http://schemas.microsoft.com/office/drawing/2014/main" id="{DBD5B086-F058-49FC-82C4-9409D6B6564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6" name="Text Box 2">
          <a:extLst>
            <a:ext uri="{FF2B5EF4-FFF2-40B4-BE49-F238E27FC236}">
              <a16:creationId xmlns:a16="http://schemas.microsoft.com/office/drawing/2014/main" id="{B83A7563-91AC-92BA-6347-62DE27F18F1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7" name="Text Box 2">
          <a:extLst>
            <a:ext uri="{FF2B5EF4-FFF2-40B4-BE49-F238E27FC236}">
              <a16:creationId xmlns:a16="http://schemas.microsoft.com/office/drawing/2014/main" id="{F719E866-A06C-417F-3A27-1882A689D73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8" name="Text Box 2">
          <a:extLst>
            <a:ext uri="{FF2B5EF4-FFF2-40B4-BE49-F238E27FC236}">
              <a16:creationId xmlns:a16="http://schemas.microsoft.com/office/drawing/2014/main" id="{7AA09C62-2B04-EBD4-95FC-894C8932C5E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69" name="Text Box 2">
          <a:extLst>
            <a:ext uri="{FF2B5EF4-FFF2-40B4-BE49-F238E27FC236}">
              <a16:creationId xmlns:a16="http://schemas.microsoft.com/office/drawing/2014/main" id="{D683B2F5-E84E-F612-D663-0085029C503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0" name="Text Box 2">
          <a:extLst>
            <a:ext uri="{FF2B5EF4-FFF2-40B4-BE49-F238E27FC236}">
              <a16:creationId xmlns:a16="http://schemas.microsoft.com/office/drawing/2014/main" id="{009F7406-784E-E906-0C89-DB7CE670E57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1" name="Text Box 2">
          <a:extLst>
            <a:ext uri="{FF2B5EF4-FFF2-40B4-BE49-F238E27FC236}">
              <a16:creationId xmlns:a16="http://schemas.microsoft.com/office/drawing/2014/main" id="{1094ADF3-36E7-5AB7-CCDD-6B21125EA07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2" name="Text Box 2">
          <a:extLst>
            <a:ext uri="{FF2B5EF4-FFF2-40B4-BE49-F238E27FC236}">
              <a16:creationId xmlns:a16="http://schemas.microsoft.com/office/drawing/2014/main" id="{7F7E243B-6ABC-D92F-540A-A41916CF660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3" name="Text Box 2">
          <a:extLst>
            <a:ext uri="{FF2B5EF4-FFF2-40B4-BE49-F238E27FC236}">
              <a16:creationId xmlns:a16="http://schemas.microsoft.com/office/drawing/2014/main" id="{853C2829-4685-5EE2-5F88-ACBBCDDF09F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4" name="Text Box 2">
          <a:extLst>
            <a:ext uri="{FF2B5EF4-FFF2-40B4-BE49-F238E27FC236}">
              <a16:creationId xmlns:a16="http://schemas.microsoft.com/office/drawing/2014/main" id="{9FBC1D42-524C-8013-ACFC-6EB62E3D7CC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5" name="Text Box 2">
          <a:extLst>
            <a:ext uri="{FF2B5EF4-FFF2-40B4-BE49-F238E27FC236}">
              <a16:creationId xmlns:a16="http://schemas.microsoft.com/office/drawing/2014/main" id="{B4EE6B68-B711-960E-4999-04665CAE544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6" name="Text Box 2">
          <a:extLst>
            <a:ext uri="{FF2B5EF4-FFF2-40B4-BE49-F238E27FC236}">
              <a16:creationId xmlns:a16="http://schemas.microsoft.com/office/drawing/2014/main" id="{C35721A1-ACA5-7404-BC2E-82870ADB156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7" name="Text Box 2">
          <a:extLst>
            <a:ext uri="{FF2B5EF4-FFF2-40B4-BE49-F238E27FC236}">
              <a16:creationId xmlns:a16="http://schemas.microsoft.com/office/drawing/2014/main" id="{13F6BF8C-7FA7-6C3F-52B8-5ACDFA468E1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8" name="Text Box 2">
          <a:extLst>
            <a:ext uri="{FF2B5EF4-FFF2-40B4-BE49-F238E27FC236}">
              <a16:creationId xmlns:a16="http://schemas.microsoft.com/office/drawing/2014/main" id="{FC936FF3-3934-F8AB-E5AB-F4867B47A0C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79" name="Text Box 2">
          <a:extLst>
            <a:ext uri="{FF2B5EF4-FFF2-40B4-BE49-F238E27FC236}">
              <a16:creationId xmlns:a16="http://schemas.microsoft.com/office/drawing/2014/main" id="{7150F682-E6D2-5D15-D06C-C98F79A5E2B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0" name="Text Box 2">
          <a:extLst>
            <a:ext uri="{FF2B5EF4-FFF2-40B4-BE49-F238E27FC236}">
              <a16:creationId xmlns:a16="http://schemas.microsoft.com/office/drawing/2014/main" id="{B4BC8E20-A34B-22CE-1564-018AFEC1D8A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1" name="Text Box 2">
          <a:extLst>
            <a:ext uri="{FF2B5EF4-FFF2-40B4-BE49-F238E27FC236}">
              <a16:creationId xmlns:a16="http://schemas.microsoft.com/office/drawing/2014/main" id="{61980649-302E-7396-975E-DA68281EC3F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2" name="Text Box 2">
          <a:extLst>
            <a:ext uri="{FF2B5EF4-FFF2-40B4-BE49-F238E27FC236}">
              <a16:creationId xmlns:a16="http://schemas.microsoft.com/office/drawing/2014/main" id="{9B7A4820-0C22-C4AA-DE9C-D7ECCF03F00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3" name="Text Box 2">
          <a:extLst>
            <a:ext uri="{FF2B5EF4-FFF2-40B4-BE49-F238E27FC236}">
              <a16:creationId xmlns:a16="http://schemas.microsoft.com/office/drawing/2014/main" id="{157FB74A-5428-65F6-097D-2C0D32C4AC8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4" name="Text Box 2">
          <a:extLst>
            <a:ext uri="{FF2B5EF4-FFF2-40B4-BE49-F238E27FC236}">
              <a16:creationId xmlns:a16="http://schemas.microsoft.com/office/drawing/2014/main" id="{1767D95E-768A-B9F4-A334-24D80C66938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5" name="Text Box 2">
          <a:extLst>
            <a:ext uri="{FF2B5EF4-FFF2-40B4-BE49-F238E27FC236}">
              <a16:creationId xmlns:a16="http://schemas.microsoft.com/office/drawing/2014/main" id="{8A4B93DB-07BC-E2FD-4252-D39706EBAEA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6" name="Text Box 2">
          <a:extLst>
            <a:ext uri="{FF2B5EF4-FFF2-40B4-BE49-F238E27FC236}">
              <a16:creationId xmlns:a16="http://schemas.microsoft.com/office/drawing/2014/main" id="{D146FF5B-1251-B1D1-C15A-A2C16BE9377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7" name="Text Box 2">
          <a:extLst>
            <a:ext uri="{FF2B5EF4-FFF2-40B4-BE49-F238E27FC236}">
              <a16:creationId xmlns:a16="http://schemas.microsoft.com/office/drawing/2014/main" id="{E32E9DE2-D112-1376-6B8F-ADC987405F0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8" name="Text Box 2">
          <a:extLst>
            <a:ext uri="{FF2B5EF4-FFF2-40B4-BE49-F238E27FC236}">
              <a16:creationId xmlns:a16="http://schemas.microsoft.com/office/drawing/2014/main" id="{CCAF3A30-F0ED-E2D1-FC3F-DA200C7EECB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89" name="Text Box 2">
          <a:extLst>
            <a:ext uri="{FF2B5EF4-FFF2-40B4-BE49-F238E27FC236}">
              <a16:creationId xmlns:a16="http://schemas.microsoft.com/office/drawing/2014/main" id="{C001AB0B-DF2C-CF96-D42B-2C39F5BE218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0" name="Text Box 2">
          <a:extLst>
            <a:ext uri="{FF2B5EF4-FFF2-40B4-BE49-F238E27FC236}">
              <a16:creationId xmlns:a16="http://schemas.microsoft.com/office/drawing/2014/main" id="{871425FE-F9D2-8DF4-0B60-01EA910921D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1" name="Text Box 2">
          <a:extLst>
            <a:ext uri="{FF2B5EF4-FFF2-40B4-BE49-F238E27FC236}">
              <a16:creationId xmlns:a16="http://schemas.microsoft.com/office/drawing/2014/main" id="{E9E3AC54-E345-7D54-5BCE-952F3AC2C6F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2" name="Text Box 2">
          <a:extLst>
            <a:ext uri="{FF2B5EF4-FFF2-40B4-BE49-F238E27FC236}">
              <a16:creationId xmlns:a16="http://schemas.microsoft.com/office/drawing/2014/main" id="{909E5EAD-5A23-42B8-D8D2-A0B9B76B987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3" name="Text Box 2">
          <a:extLst>
            <a:ext uri="{FF2B5EF4-FFF2-40B4-BE49-F238E27FC236}">
              <a16:creationId xmlns:a16="http://schemas.microsoft.com/office/drawing/2014/main" id="{55917693-EEED-1E30-1E19-DB6BD6ECA73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4" name="Text Box 2">
          <a:extLst>
            <a:ext uri="{FF2B5EF4-FFF2-40B4-BE49-F238E27FC236}">
              <a16:creationId xmlns:a16="http://schemas.microsoft.com/office/drawing/2014/main" id="{D9684652-2329-7906-1EB3-C6D375B78EF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5" name="Text Box 2">
          <a:extLst>
            <a:ext uri="{FF2B5EF4-FFF2-40B4-BE49-F238E27FC236}">
              <a16:creationId xmlns:a16="http://schemas.microsoft.com/office/drawing/2014/main" id="{F11FD292-91C7-7E5D-FE33-AFFD209EF67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6" name="Text Box 2">
          <a:extLst>
            <a:ext uri="{FF2B5EF4-FFF2-40B4-BE49-F238E27FC236}">
              <a16:creationId xmlns:a16="http://schemas.microsoft.com/office/drawing/2014/main" id="{BBF26335-37A8-328E-44D7-9352F8189C2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7" name="Text Box 2">
          <a:extLst>
            <a:ext uri="{FF2B5EF4-FFF2-40B4-BE49-F238E27FC236}">
              <a16:creationId xmlns:a16="http://schemas.microsoft.com/office/drawing/2014/main" id="{E64452CF-B418-7A80-371E-0E592CC9936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8" name="Text Box 2">
          <a:extLst>
            <a:ext uri="{FF2B5EF4-FFF2-40B4-BE49-F238E27FC236}">
              <a16:creationId xmlns:a16="http://schemas.microsoft.com/office/drawing/2014/main" id="{AD2F2FB0-B860-AEE4-FCBD-80269FFA50C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899" name="Text Box 2">
          <a:extLst>
            <a:ext uri="{FF2B5EF4-FFF2-40B4-BE49-F238E27FC236}">
              <a16:creationId xmlns:a16="http://schemas.microsoft.com/office/drawing/2014/main" id="{12DD98ED-042C-ED4B-3DC6-042D9452FCC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0" name="Text Box 2">
          <a:extLst>
            <a:ext uri="{FF2B5EF4-FFF2-40B4-BE49-F238E27FC236}">
              <a16:creationId xmlns:a16="http://schemas.microsoft.com/office/drawing/2014/main" id="{609529B9-1E23-B5BB-3F70-4C7C31F675A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1" name="Text Box 2">
          <a:extLst>
            <a:ext uri="{FF2B5EF4-FFF2-40B4-BE49-F238E27FC236}">
              <a16:creationId xmlns:a16="http://schemas.microsoft.com/office/drawing/2014/main" id="{0A37A780-945C-F4C7-C3D6-5B85BFDD619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2" name="Text Box 2">
          <a:extLst>
            <a:ext uri="{FF2B5EF4-FFF2-40B4-BE49-F238E27FC236}">
              <a16:creationId xmlns:a16="http://schemas.microsoft.com/office/drawing/2014/main" id="{2BCE58F2-76F9-274D-4326-4E024F5C266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3" name="Text Box 2">
          <a:extLst>
            <a:ext uri="{FF2B5EF4-FFF2-40B4-BE49-F238E27FC236}">
              <a16:creationId xmlns:a16="http://schemas.microsoft.com/office/drawing/2014/main" id="{54527A44-E35A-0C4E-287D-BF6002BF9D1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4" name="Text Box 2">
          <a:extLst>
            <a:ext uri="{FF2B5EF4-FFF2-40B4-BE49-F238E27FC236}">
              <a16:creationId xmlns:a16="http://schemas.microsoft.com/office/drawing/2014/main" id="{39C2FD5F-B40D-E380-03E8-EC69224B3A8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5" name="Text Box 2">
          <a:extLst>
            <a:ext uri="{FF2B5EF4-FFF2-40B4-BE49-F238E27FC236}">
              <a16:creationId xmlns:a16="http://schemas.microsoft.com/office/drawing/2014/main" id="{FAE14A37-7DA5-90D1-A99C-8B77FBAD1A9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6" name="Text Box 2">
          <a:extLst>
            <a:ext uri="{FF2B5EF4-FFF2-40B4-BE49-F238E27FC236}">
              <a16:creationId xmlns:a16="http://schemas.microsoft.com/office/drawing/2014/main" id="{AEBB7CDE-047A-2073-AD7D-097BB0319AC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7" name="Text Box 2">
          <a:extLst>
            <a:ext uri="{FF2B5EF4-FFF2-40B4-BE49-F238E27FC236}">
              <a16:creationId xmlns:a16="http://schemas.microsoft.com/office/drawing/2014/main" id="{541A89A3-4CD4-43AF-BAF4-C14EEB8D23B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8" name="Text Box 2">
          <a:extLst>
            <a:ext uri="{FF2B5EF4-FFF2-40B4-BE49-F238E27FC236}">
              <a16:creationId xmlns:a16="http://schemas.microsoft.com/office/drawing/2014/main" id="{94F4651E-1B47-8951-5CDD-605B0C3AC82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09" name="Text Box 2">
          <a:extLst>
            <a:ext uri="{FF2B5EF4-FFF2-40B4-BE49-F238E27FC236}">
              <a16:creationId xmlns:a16="http://schemas.microsoft.com/office/drawing/2014/main" id="{E58BA891-AC04-BB75-38C6-D7879F126B2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0" name="Text Box 2">
          <a:extLst>
            <a:ext uri="{FF2B5EF4-FFF2-40B4-BE49-F238E27FC236}">
              <a16:creationId xmlns:a16="http://schemas.microsoft.com/office/drawing/2014/main" id="{E3511FBF-E231-6C7A-5D6C-BB90A3C6F54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1" name="Text Box 2">
          <a:extLst>
            <a:ext uri="{FF2B5EF4-FFF2-40B4-BE49-F238E27FC236}">
              <a16:creationId xmlns:a16="http://schemas.microsoft.com/office/drawing/2014/main" id="{8CC79468-8E0D-1EC1-67FD-FF289F7AD83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2" name="Text Box 2">
          <a:extLst>
            <a:ext uri="{FF2B5EF4-FFF2-40B4-BE49-F238E27FC236}">
              <a16:creationId xmlns:a16="http://schemas.microsoft.com/office/drawing/2014/main" id="{F90029A8-3425-CC6D-8B89-CCF7AD11A446}"/>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3" name="Text Box 2">
          <a:extLst>
            <a:ext uri="{FF2B5EF4-FFF2-40B4-BE49-F238E27FC236}">
              <a16:creationId xmlns:a16="http://schemas.microsoft.com/office/drawing/2014/main" id="{389F8585-AC7C-8FD6-F676-4B1CCE84A09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4" name="Text Box 2">
          <a:extLst>
            <a:ext uri="{FF2B5EF4-FFF2-40B4-BE49-F238E27FC236}">
              <a16:creationId xmlns:a16="http://schemas.microsoft.com/office/drawing/2014/main" id="{99CECDC3-F32A-6508-B553-51CB437C854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5" name="Text Box 2">
          <a:extLst>
            <a:ext uri="{FF2B5EF4-FFF2-40B4-BE49-F238E27FC236}">
              <a16:creationId xmlns:a16="http://schemas.microsoft.com/office/drawing/2014/main" id="{49B799C4-6348-643F-1ABC-0AEEA994BDC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6" name="Text Box 2">
          <a:extLst>
            <a:ext uri="{FF2B5EF4-FFF2-40B4-BE49-F238E27FC236}">
              <a16:creationId xmlns:a16="http://schemas.microsoft.com/office/drawing/2014/main" id="{7FF1086A-3E59-DEFF-A3A0-391069441EC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7" name="Text Box 2">
          <a:extLst>
            <a:ext uri="{FF2B5EF4-FFF2-40B4-BE49-F238E27FC236}">
              <a16:creationId xmlns:a16="http://schemas.microsoft.com/office/drawing/2014/main" id="{635FFCB8-D42E-5227-2275-4C508FFD79F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8" name="Text Box 2">
          <a:extLst>
            <a:ext uri="{FF2B5EF4-FFF2-40B4-BE49-F238E27FC236}">
              <a16:creationId xmlns:a16="http://schemas.microsoft.com/office/drawing/2014/main" id="{D8E65EC7-66DE-671D-7558-70F2A79473F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19" name="Text Box 2">
          <a:extLst>
            <a:ext uri="{FF2B5EF4-FFF2-40B4-BE49-F238E27FC236}">
              <a16:creationId xmlns:a16="http://schemas.microsoft.com/office/drawing/2014/main" id="{64AE633F-B7D7-68F3-C63C-953249B5EA7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0" name="Text Box 2">
          <a:extLst>
            <a:ext uri="{FF2B5EF4-FFF2-40B4-BE49-F238E27FC236}">
              <a16:creationId xmlns:a16="http://schemas.microsoft.com/office/drawing/2014/main" id="{74CD437E-28D2-B5B4-4E14-9A9C0B8A33A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1" name="Text Box 2">
          <a:extLst>
            <a:ext uri="{FF2B5EF4-FFF2-40B4-BE49-F238E27FC236}">
              <a16:creationId xmlns:a16="http://schemas.microsoft.com/office/drawing/2014/main" id="{0F7D762D-37F5-AEDA-BB02-36B135C3DA2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2" name="Text Box 2">
          <a:extLst>
            <a:ext uri="{FF2B5EF4-FFF2-40B4-BE49-F238E27FC236}">
              <a16:creationId xmlns:a16="http://schemas.microsoft.com/office/drawing/2014/main" id="{2811A70A-B20A-0178-9934-1F7D46CA612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3" name="Text Box 2">
          <a:extLst>
            <a:ext uri="{FF2B5EF4-FFF2-40B4-BE49-F238E27FC236}">
              <a16:creationId xmlns:a16="http://schemas.microsoft.com/office/drawing/2014/main" id="{4D8270BE-FB8B-C5AE-6B50-5B397E2ACAC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4" name="Text Box 2">
          <a:extLst>
            <a:ext uri="{FF2B5EF4-FFF2-40B4-BE49-F238E27FC236}">
              <a16:creationId xmlns:a16="http://schemas.microsoft.com/office/drawing/2014/main" id="{B98C3467-5611-286A-C2ED-7E14014FF96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5" name="Text Box 2">
          <a:extLst>
            <a:ext uri="{FF2B5EF4-FFF2-40B4-BE49-F238E27FC236}">
              <a16:creationId xmlns:a16="http://schemas.microsoft.com/office/drawing/2014/main" id="{C99E051C-44CA-CB04-52DE-7B3733C35D3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6" name="Text Box 2">
          <a:extLst>
            <a:ext uri="{FF2B5EF4-FFF2-40B4-BE49-F238E27FC236}">
              <a16:creationId xmlns:a16="http://schemas.microsoft.com/office/drawing/2014/main" id="{46170A27-5A84-FA6F-B67D-7FA6F7B3A3E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7" name="Text Box 2">
          <a:extLst>
            <a:ext uri="{FF2B5EF4-FFF2-40B4-BE49-F238E27FC236}">
              <a16:creationId xmlns:a16="http://schemas.microsoft.com/office/drawing/2014/main" id="{45DF7E28-398C-241E-402F-EE70EB3CAD0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8" name="Text Box 2">
          <a:extLst>
            <a:ext uri="{FF2B5EF4-FFF2-40B4-BE49-F238E27FC236}">
              <a16:creationId xmlns:a16="http://schemas.microsoft.com/office/drawing/2014/main" id="{596EB634-94A7-FB71-6983-9CBCEF637D1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29" name="Text Box 2">
          <a:extLst>
            <a:ext uri="{FF2B5EF4-FFF2-40B4-BE49-F238E27FC236}">
              <a16:creationId xmlns:a16="http://schemas.microsoft.com/office/drawing/2014/main" id="{407284EA-D16A-10DE-83AE-7A182B79A3F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0" name="Text Box 2">
          <a:extLst>
            <a:ext uri="{FF2B5EF4-FFF2-40B4-BE49-F238E27FC236}">
              <a16:creationId xmlns:a16="http://schemas.microsoft.com/office/drawing/2014/main" id="{5AAD16FC-DC68-B8D3-DAF0-90AEF3535B3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1" name="Text Box 2">
          <a:extLst>
            <a:ext uri="{FF2B5EF4-FFF2-40B4-BE49-F238E27FC236}">
              <a16:creationId xmlns:a16="http://schemas.microsoft.com/office/drawing/2014/main" id="{2BEAA822-4CED-1F40-B83B-0BA1EEB9CD9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2" name="Text Box 2">
          <a:extLst>
            <a:ext uri="{FF2B5EF4-FFF2-40B4-BE49-F238E27FC236}">
              <a16:creationId xmlns:a16="http://schemas.microsoft.com/office/drawing/2014/main" id="{16C583DC-7007-6086-B579-01F3C33DDFE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3" name="Text Box 2">
          <a:extLst>
            <a:ext uri="{FF2B5EF4-FFF2-40B4-BE49-F238E27FC236}">
              <a16:creationId xmlns:a16="http://schemas.microsoft.com/office/drawing/2014/main" id="{3AB2F812-F1C4-77C4-9F75-DD7E21164BE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4" name="Text Box 2">
          <a:extLst>
            <a:ext uri="{FF2B5EF4-FFF2-40B4-BE49-F238E27FC236}">
              <a16:creationId xmlns:a16="http://schemas.microsoft.com/office/drawing/2014/main" id="{0FA12D4A-263E-F53D-B521-E1F738F22EB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5" name="Text Box 2">
          <a:extLst>
            <a:ext uri="{FF2B5EF4-FFF2-40B4-BE49-F238E27FC236}">
              <a16:creationId xmlns:a16="http://schemas.microsoft.com/office/drawing/2014/main" id="{A16EC5C7-D648-5E38-DEA3-FEB293A7F2F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6" name="Text Box 2">
          <a:extLst>
            <a:ext uri="{FF2B5EF4-FFF2-40B4-BE49-F238E27FC236}">
              <a16:creationId xmlns:a16="http://schemas.microsoft.com/office/drawing/2014/main" id="{CBADEE85-2AD0-B58C-1171-C66575A5C75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7" name="Text Box 2">
          <a:extLst>
            <a:ext uri="{FF2B5EF4-FFF2-40B4-BE49-F238E27FC236}">
              <a16:creationId xmlns:a16="http://schemas.microsoft.com/office/drawing/2014/main" id="{F6DCBD0C-D18F-64DA-9C56-0ABF7F905BA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8" name="Text Box 2">
          <a:extLst>
            <a:ext uri="{FF2B5EF4-FFF2-40B4-BE49-F238E27FC236}">
              <a16:creationId xmlns:a16="http://schemas.microsoft.com/office/drawing/2014/main" id="{7FEF9679-814D-9481-ED87-999BAE3F143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39" name="Text Box 2">
          <a:extLst>
            <a:ext uri="{FF2B5EF4-FFF2-40B4-BE49-F238E27FC236}">
              <a16:creationId xmlns:a16="http://schemas.microsoft.com/office/drawing/2014/main" id="{D247E142-CAD1-5470-F447-3690F52F1A1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0" name="Text Box 2">
          <a:extLst>
            <a:ext uri="{FF2B5EF4-FFF2-40B4-BE49-F238E27FC236}">
              <a16:creationId xmlns:a16="http://schemas.microsoft.com/office/drawing/2014/main" id="{1349ED3A-0499-BBA8-40BA-1A0A04AE14D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1" name="Text Box 2">
          <a:extLst>
            <a:ext uri="{FF2B5EF4-FFF2-40B4-BE49-F238E27FC236}">
              <a16:creationId xmlns:a16="http://schemas.microsoft.com/office/drawing/2014/main" id="{7CDE9921-B485-D6F6-EEB8-840D952A58E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2" name="Text Box 2">
          <a:extLst>
            <a:ext uri="{FF2B5EF4-FFF2-40B4-BE49-F238E27FC236}">
              <a16:creationId xmlns:a16="http://schemas.microsoft.com/office/drawing/2014/main" id="{60CFE987-1CA4-FA78-B7E0-FCE7E3F6652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3" name="Text Box 2">
          <a:extLst>
            <a:ext uri="{FF2B5EF4-FFF2-40B4-BE49-F238E27FC236}">
              <a16:creationId xmlns:a16="http://schemas.microsoft.com/office/drawing/2014/main" id="{95CC2E70-850C-E000-CCB5-EA0F604823E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4" name="Text Box 2">
          <a:extLst>
            <a:ext uri="{FF2B5EF4-FFF2-40B4-BE49-F238E27FC236}">
              <a16:creationId xmlns:a16="http://schemas.microsoft.com/office/drawing/2014/main" id="{0DCEA40B-5F89-7359-9D56-A999AB1389F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5" name="Text Box 2">
          <a:extLst>
            <a:ext uri="{FF2B5EF4-FFF2-40B4-BE49-F238E27FC236}">
              <a16:creationId xmlns:a16="http://schemas.microsoft.com/office/drawing/2014/main" id="{783D5D7D-C0C3-AE66-E96B-13E4195C7EA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6" name="Text Box 2">
          <a:extLst>
            <a:ext uri="{FF2B5EF4-FFF2-40B4-BE49-F238E27FC236}">
              <a16:creationId xmlns:a16="http://schemas.microsoft.com/office/drawing/2014/main" id="{029E00C3-DE43-2D01-AA58-404336784AF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7" name="Text Box 2">
          <a:extLst>
            <a:ext uri="{FF2B5EF4-FFF2-40B4-BE49-F238E27FC236}">
              <a16:creationId xmlns:a16="http://schemas.microsoft.com/office/drawing/2014/main" id="{38795196-BABA-CDD9-B534-23DCABE8F31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8" name="Text Box 2">
          <a:extLst>
            <a:ext uri="{FF2B5EF4-FFF2-40B4-BE49-F238E27FC236}">
              <a16:creationId xmlns:a16="http://schemas.microsoft.com/office/drawing/2014/main" id="{2B76A7EC-2E0F-BED2-E903-550F94A0947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49" name="Text Box 2">
          <a:extLst>
            <a:ext uri="{FF2B5EF4-FFF2-40B4-BE49-F238E27FC236}">
              <a16:creationId xmlns:a16="http://schemas.microsoft.com/office/drawing/2014/main" id="{E0C63ED6-42AA-9178-A221-A44696495A5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0" name="Text Box 2">
          <a:extLst>
            <a:ext uri="{FF2B5EF4-FFF2-40B4-BE49-F238E27FC236}">
              <a16:creationId xmlns:a16="http://schemas.microsoft.com/office/drawing/2014/main" id="{2ABE9121-E0D7-EA5A-B7B2-DCC652902B9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1" name="Text Box 2">
          <a:extLst>
            <a:ext uri="{FF2B5EF4-FFF2-40B4-BE49-F238E27FC236}">
              <a16:creationId xmlns:a16="http://schemas.microsoft.com/office/drawing/2014/main" id="{1475FBA6-71F3-8C31-F268-47B884E6DC9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2" name="Text Box 2">
          <a:extLst>
            <a:ext uri="{FF2B5EF4-FFF2-40B4-BE49-F238E27FC236}">
              <a16:creationId xmlns:a16="http://schemas.microsoft.com/office/drawing/2014/main" id="{43D6A896-B499-441C-E15C-D34B1606915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3" name="Text Box 2">
          <a:extLst>
            <a:ext uri="{FF2B5EF4-FFF2-40B4-BE49-F238E27FC236}">
              <a16:creationId xmlns:a16="http://schemas.microsoft.com/office/drawing/2014/main" id="{8D82E8F6-7446-8E95-00CA-33749BE5D0F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4" name="Text Box 2">
          <a:extLst>
            <a:ext uri="{FF2B5EF4-FFF2-40B4-BE49-F238E27FC236}">
              <a16:creationId xmlns:a16="http://schemas.microsoft.com/office/drawing/2014/main" id="{A880C025-3AE5-55F1-F25A-30A4464A5DE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5" name="Text Box 2">
          <a:extLst>
            <a:ext uri="{FF2B5EF4-FFF2-40B4-BE49-F238E27FC236}">
              <a16:creationId xmlns:a16="http://schemas.microsoft.com/office/drawing/2014/main" id="{B4EC93E5-600D-2E38-1F29-E6468C71F21D}"/>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6" name="Text Box 2">
          <a:extLst>
            <a:ext uri="{FF2B5EF4-FFF2-40B4-BE49-F238E27FC236}">
              <a16:creationId xmlns:a16="http://schemas.microsoft.com/office/drawing/2014/main" id="{C0EE9BC3-6D12-98CE-BBFD-73CDC440386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7" name="Text Box 2">
          <a:extLst>
            <a:ext uri="{FF2B5EF4-FFF2-40B4-BE49-F238E27FC236}">
              <a16:creationId xmlns:a16="http://schemas.microsoft.com/office/drawing/2014/main" id="{E2A53AA7-F821-5B73-18B8-7F5233360ED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8" name="Text Box 2">
          <a:extLst>
            <a:ext uri="{FF2B5EF4-FFF2-40B4-BE49-F238E27FC236}">
              <a16:creationId xmlns:a16="http://schemas.microsoft.com/office/drawing/2014/main" id="{BB7BC035-BD6A-DAFE-63C0-03DBA925B43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59" name="Text Box 2">
          <a:extLst>
            <a:ext uri="{FF2B5EF4-FFF2-40B4-BE49-F238E27FC236}">
              <a16:creationId xmlns:a16="http://schemas.microsoft.com/office/drawing/2014/main" id="{C60B2401-5A43-B03A-0432-43A586858C3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0" name="Text Box 2">
          <a:extLst>
            <a:ext uri="{FF2B5EF4-FFF2-40B4-BE49-F238E27FC236}">
              <a16:creationId xmlns:a16="http://schemas.microsoft.com/office/drawing/2014/main" id="{12EB98E1-9D38-FB44-236A-5121571F21A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1" name="Text Box 2">
          <a:extLst>
            <a:ext uri="{FF2B5EF4-FFF2-40B4-BE49-F238E27FC236}">
              <a16:creationId xmlns:a16="http://schemas.microsoft.com/office/drawing/2014/main" id="{0035B100-D305-82D3-FA9F-2303DE797C5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2" name="Text Box 2">
          <a:extLst>
            <a:ext uri="{FF2B5EF4-FFF2-40B4-BE49-F238E27FC236}">
              <a16:creationId xmlns:a16="http://schemas.microsoft.com/office/drawing/2014/main" id="{71EC7009-4BED-8603-A065-FB1694F1602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3" name="Text Box 2">
          <a:extLst>
            <a:ext uri="{FF2B5EF4-FFF2-40B4-BE49-F238E27FC236}">
              <a16:creationId xmlns:a16="http://schemas.microsoft.com/office/drawing/2014/main" id="{C7B96653-E31A-00D1-DE02-0A6834090F6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4" name="Text Box 2">
          <a:extLst>
            <a:ext uri="{FF2B5EF4-FFF2-40B4-BE49-F238E27FC236}">
              <a16:creationId xmlns:a16="http://schemas.microsoft.com/office/drawing/2014/main" id="{F41C68CC-1BFB-F519-EBF3-40DBB08775F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5" name="Text Box 2">
          <a:extLst>
            <a:ext uri="{FF2B5EF4-FFF2-40B4-BE49-F238E27FC236}">
              <a16:creationId xmlns:a16="http://schemas.microsoft.com/office/drawing/2014/main" id="{76EFE72C-F52F-5A7B-BC8F-83DAAE136A7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6" name="Text Box 2">
          <a:extLst>
            <a:ext uri="{FF2B5EF4-FFF2-40B4-BE49-F238E27FC236}">
              <a16:creationId xmlns:a16="http://schemas.microsoft.com/office/drawing/2014/main" id="{8C33DDA7-4DF1-0CE3-8B09-58F370235FA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7" name="Text Box 2">
          <a:extLst>
            <a:ext uri="{FF2B5EF4-FFF2-40B4-BE49-F238E27FC236}">
              <a16:creationId xmlns:a16="http://schemas.microsoft.com/office/drawing/2014/main" id="{D67C9114-A751-565B-0A8C-84DB09AE65B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8" name="Text Box 2">
          <a:extLst>
            <a:ext uri="{FF2B5EF4-FFF2-40B4-BE49-F238E27FC236}">
              <a16:creationId xmlns:a16="http://schemas.microsoft.com/office/drawing/2014/main" id="{806A890E-5343-C64B-5482-5C32E9F8B53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69" name="Text Box 2">
          <a:extLst>
            <a:ext uri="{FF2B5EF4-FFF2-40B4-BE49-F238E27FC236}">
              <a16:creationId xmlns:a16="http://schemas.microsoft.com/office/drawing/2014/main" id="{229A7AC4-B7C7-EC50-E8FD-801FFC3866E0}"/>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0" name="Text Box 2">
          <a:extLst>
            <a:ext uri="{FF2B5EF4-FFF2-40B4-BE49-F238E27FC236}">
              <a16:creationId xmlns:a16="http://schemas.microsoft.com/office/drawing/2014/main" id="{8B1A252B-944C-AF5E-47CB-04A34960178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1" name="Text Box 2">
          <a:extLst>
            <a:ext uri="{FF2B5EF4-FFF2-40B4-BE49-F238E27FC236}">
              <a16:creationId xmlns:a16="http://schemas.microsoft.com/office/drawing/2014/main" id="{CD253D7A-06F5-DC2C-9F35-EB897505539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2" name="Text Box 2">
          <a:extLst>
            <a:ext uri="{FF2B5EF4-FFF2-40B4-BE49-F238E27FC236}">
              <a16:creationId xmlns:a16="http://schemas.microsoft.com/office/drawing/2014/main" id="{F5181F1E-7D77-B567-B7E2-3A7992736C5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3" name="Text Box 2">
          <a:extLst>
            <a:ext uri="{FF2B5EF4-FFF2-40B4-BE49-F238E27FC236}">
              <a16:creationId xmlns:a16="http://schemas.microsoft.com/office/drawing/2014/main" id="{02E622A9-A67C-F290-D2CB-548062B457A4}"/>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4" name="Text Box 2">
          <a:extLst>
            <a:ext uri="{FF2B5EF4-FFF2-40B4-BE49-F238E27FC236}">
              <a16:creationId xmlns:a16="http://schemas.microsoft.com/office/drawing/2014/main" id="{D6E5DADF-260B-B1F4-2A74-898D5E116DD8}"/>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5" name="Text Box 2">
          <a:extLst>
            <a:ext uri="{FF2B5EF4-FFF2-40B4-BE49-F238E27FC236}">
              <a16:creationId xmlns:a16="http://schemas.microsoft.com/office/drawing/2014/main" id="{DBC29282-16E9-D3F8-7DEF-8EA15707DC5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6" name="Text Box 2">
          <a:extLst>
            <a:ext uri="{FF2B5EF4-FFF2-40B4-BE49-F238E27FC236}">
              <a16:creationId xmlns:a16="http://schemas.microsoft.com/office/drawing/2014/main" id="{50FCD938-3FE6-A66A-C183-D248F977696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7" name="Text Box 2">
          <a:extLst>
            <a:ext uri="{FF2B5EF4-FFF2-40B4-BE49-F238E27FC236}">
              <a16:creationId xmlns:a16="http://schemas.microsoft.com/office/drawing/2014/main" id="{2BB39C12-7541-7C4D-F92E-3C7C61733F2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8" name="Text Box 2">
          <a:extLst>
            <a:ext uri="{FF2B5EF4-FFF2-40B4-BE49-F238E27FC236}">
              <a16:creationId xmlns:a16="http://schemas.microsoft.com/office/drawing/2014/main" id="{14FED426-DD6F-3B6B-5149-B63EC7C5F2D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79" name="Text Box 2">
          <a:extLst>
            <a:ext uri="{FF2B5EF4-FFF2-40B4-BE49-F238E27FC236}">
              <a16:creationId xmlns:a16="http://schemas.microsoft.com/office/drawing/2014/main" id="{C8CF46D4-D032-ABD3-318A-68A38237693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0" name="Text Box 2">
          <a:extLst>
            <a:ext uri="{FF2B5EF4-FFF2-40B4-BE49-F238E27FC236}">
              <a16:creationId xmlns:a16="http://schemas.microsoft.com/office/drawing/2014/main" id="{DC4DFA28-44ED-EDA4-25E8-9650CC66A19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1" name="Text Box 2">
          <a:extLst>
            <a:ext uri="{FF2B5EF4-FFF2-40B4-BE49-F238E27FC236}">
              <a16:creationId xmlns:a16="http://schemas.microsoft.com/office/drawing/2014/main" id="{01F11386-301A-7E54-E377-21FCDBEE2CF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2" name="Text Box 2">
          <a:extLst>
            <a:ext uri="{FF2B5EF4-FFF2-40B4-BE49-F238E27FC236}">
              <a16:creationId xmlns:a16="http://schemas.microsoft.com/office/drawing/2014/main" id="{BE464F77-226B-225F-9B03-98DD9EA13DB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3" name="Text Box 2">
          <a:extLst>
            <a:ext uri="{FF2B5EF4-FFF2-40B4-BE49-F238E27FC236}">
              <a16:creationId xmlns:a16="http://schemas.microsoft.com/office/drawing/2014/main" id="{061B8C3E-C6EA-DFA6-8633-3987A0B1A7A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4" name="Text Box 2">
          <a:extLst>
            <a:ext uri="{FF2B5EF4-FFF2-40B4-BE49-F238E27FC236}">
              <a16:creationId xmlns:a16="http://schemas.microsoft.com/office/drawing/2014/main" id="{4F424F97-537C-660D-050A-B62CFF2C1B8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5" name="Text Box 2">
          <a:extLst>
            <a:ext uri="{FF2B5EF4-FFF2-40B4-BE49-F238E27FC236}">
              <a16:creationId xmlns:a16="http://schemas.microsoft.com/office/drawing/2014/main" id="{A347D270-0207-B51D-FF47-99E0B9F9BC0F}"/>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6" name="Text Box 2">
          <a:extLst>
            <a:ext uri="{FF2B5EF4-FFF2-40B4-BE49-F238E27FC236}">
              <a16:creationId xmlns:a16="http://schemas.microsoft.com/office/drawing/2014/main" id="{34B35561-5E39-E7FB-89AA-2FD10FF40BD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7" name="Text Box 2">
          <a:extLst>
            <a:ext uri="{FF2B5EF4-FFF2-40B4-BE49-F238E27FC236}">
              <a16:creationId xmlns:a16="http://schemas.microsoft.com/office/drawing/2014/main" id="{A92EC3D3-B741-1E27-8844-5E5FFEE53971}"/>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8" name="Text Box 2">
          <a:extLst>
            <a:ext uri="{FF2B5EF4-FFF2-40B4-BE49-F238E27FC236}">
              <a16:creationId xmlns:a16="http://schemas.microsoft.com/office/drawing/2014/main" id="{AEF5C134-6AF2-DC25-45D1-85C54A951BC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89" name="Text Box 2">
          <a:extLst>
            <a:ext uri="{FF2B5EF4-FFF2-40B4-BE49-F238E27FC236}">
              <a16:creationId xmlns:a16="http://schemas.microsoft.com/office/drawing/2014/main" id="{A160EDBE-5D83-502E-3B1A-D9E4495D7DF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0" name="Text Box 2">
          <a:extLst>
            <a:ext uri="{FF2B5EF4-FFF2-40B4-BE49-F238E27FC236}">
              <a16:creationId xmlns:a16="http://schemas.microsoft.com/office/drawing/2014/main" id="{CE9DF3E0-C7B0-CBAC-43CA-BDA2088F2C6B}"/>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1" name="Text Box 2">
          <a:extLst>
            <a:ext uri="{FF2B5EF4-FFF2-40B4-BE49-F238E27FC236}">
              <a16:creationId xmlns:a16="http://schemas.microsoft.com/office/drawing/2014/main" id="{43C0BD3E-A108-B54E-2457-E137B74496CC}"/>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2" name="Text Box 2">
          <a:extLst>
            <a:ext uri="{FF2B5EF4-FFF2-40B4-BE49-F238E27FC236}">
              <a16:creationId xmlns:a16="http://schemas.microsoft.com/office/drawing/2014/main" id="{6AAD52F7-1F34-A87E-FBEB-6B1EAD965FE9}"/>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3" name="Text Box 2">
          <a:extLst>
            <a:ext uri="{FF2B5EF4-FFF2-40B4-BE49-F238E27FC236}">
              <a16:creationId xmlns:a16="http://schemas.microsoft.com/office/drawing/2014/main" id="{CEB5DB77-5476-A358-F9DF-84CC08278422}"/>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4" name="Text Box 2">
          <a:extLst>
            <a:ext uri="{FF2B5EF4-FFF2-40B4-BE49-F238E27FC236}">
              <a16:creationId xmlns:a16="http://schemas.microsoft.com/office/drawing/2014/main" id="{F72A8885-2503-E00A-AA8A-4BAFC9C7A67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5" name="Text Box 2">
          <a:extLst>
            <a:ext uri="{FF2B5EF4-FFF2-40B4-BE49-F238E27FC236}">
              <a16:creationId xmlns:a16="http://schemas.microsoft.com/office/drawing/2014/main" id="{56ABE17D-CB06-8A6C-FE5D-EA8A85C3E42A}"/>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6" name="Text Box 2">
          <a:extLst>
            <a:ext uri="{FF2B5EF4-FFF2-40B4-BE49-F238E27FC236}">
              <a16:creationId xmlns:a16="http://schemas.microsoft.com/office/drawing/2014/main" id="{0D156F2D-1DCF-6A2B-9B35-0468B0C05B25}"/>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7" name="Text Box 2">
          <a:extLst>
            <a:ext uri="{FF2B5EF4-FFF2-40B4-BE49-F238E27FC236}">
              <a16:creationId xmlns:a16="http://schemas.microsoft.com/office/drawing/2014/main" id="{D98D5E52-4059-A60F-8B53-B2232DC5C9D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8" name="Text Box 2">
          <a:extLst>
            <a:ext uri="{FF2B5EF4-FFF2-40B4-BE49-F238E27FC236}">
              <a16:creationId xmlns:a16="http://schemas.microsoft.com/office/drawing/2014/main" id="{F3773674-3E2E-F909-139B-4B040E3FDA83}"/>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4999" name="Text Box 2">
          <a:extLst>
            <a:ext uri="{FF2B5EF4-FFF2-40B4-BE49-F238E27FC236}">
              <a16:creationId xmlns:a16="http://schemas.microsoft.com/office/drawing/2014/main" id="{F3995AF5-4ACE-7A81-DB13-4B0D3D145D97}"/>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64</xdr:row>
      <xdr:rowOff>0</xdr:rowOff>
    </xdr:from>
    <xdr:to>
      <xdr:col>2</xdr:col>
      <xdr:colOff>704850</xdr:colOff>
      <xdr:row>65</xdr:row>
      <xdr:rowOff>57151</xdr:rowOff>
    </xdr:to>
    <xdr:sp macro="" textlink="">
      <xdr:nvSpPr>
        <xdr:cNvPr id="1395000" name="Text Box 2">
          <a:extLst>
            <a:ext uri="{FF2B5EF4-FFF2-40B4-BE49-F238E27FC236}">
              <a16:creationId xmlns:a16="http://schemas.microsoft.com/office/drawing/2014/main" id="{7CA40E28-4F3C-F694-7F02-88B194B611CE}"/>
            </a:ext>
          </a:extLst>
        </xdr:cNvPr>
        <xdr:cNvSpPr txBox="1">
          <a:spLocks noChangeArrowheads="1"/>
        </xdr:cNvSpPr>
      </xdr:nvSpPr>
      <xdr:spPr bwMode="auto">
        <a:xfrm>
          <a:off x="1962150" y="20621625"/>
          <a:ext cx="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695325</xdr:colOff>
      <xdr:row>39</xdr:row>
      <xdr:rowOff>0</xdr:rowOff>
    </xdr:from>
    <xdr:to>
      <xdr:col>2</xdr:col>
      <xdr:colOff>695325</xdr:colOff>
      <xdr:row>40</xdr:row>
      <xdr:rowOff>66675</xdr:rowOff>
    </xdr:to>
    <xdr:sp macro="" textlink="">
      <xdr:nvSpPr>
        <xdr:cNvPr id="1370909" name="Text Box 2">
          <a:extLst>
            <a:ext uri="{FF2B5EF4-FFF2-40B4-BE49-F238E27FC236}">
              <a16:creationId xmlns:a16="http://schemas.microsoft.com/office/drawing/2014/main" id="{124D77D2-C42D-FA92-502F-629C7EBD4D7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0" name="Text Box 2">
          <a:extLst>
            <a:ext uri="{FF2B5EF4-FFF2-40B4-BE49-F238E27FC236}">
              <a16:creationId xmlns:a16="http://schemas.microsoft.com/office/drawing/2014/main" id="{B817FFEA-9CBB-48C4-D013-CD095642AA7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1" name="Text Box 2">
          <a:extLst>
            <a:ext uri="{FF2B5EF4-FFF2-40B4-BE49-F238E27FC236}">
              <a16:creationId xmlns:a16="http://schemas.microsoft.com/office/drawing/2014/main" id="{AF512FE1-584C-178B-5E49-403FD4736DC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2" name="Text Box 2">
          <a:extLst>
            <a:ext uri="{FF2B5EF4-FFF2-40B4-BE49-F238E27FC236}">
              <a16:creationId xmlns:a16="http://schemas.microsoft.com/office/drawing/2014/main" id="{B0339B48-2F23-6776-175E-C9A4B98E3B5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3" name="Text Box 2">
          <a:extLst>
            <a:ext uri="{FF2B5EF4-FFF2-40B4-BE49-F238E27FC236}">
              <a16:creationId xmlns:a16="http://schemas.microsoft.com/office/drawing/2014/main" id="{E69AC82E-1016-D7C4-3257-6DD47DC07C5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4" name="Text Box 2">
          <a:extLst>
            <a:ext uri="{FF2B5EF4-FFF2-40B4-BE49-F238E27FC236}">
              <a16:creationId xmlns:a16="http://schemas.microsoft.com/office/drawing/2014/main" id="{08E46A05-6CE3-4806-5722-A00DAABFC4A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5" name="Text Box 2">
          <a:extLst>
            <a:ext uri="{FF2B5EF4-FFF2-40B4-BE49-F238E27FC236}">
              <a16:creationId xmlns:a16="http://schemas.microsoft.com/office/drawing/2014/main" id="{708C00D0-2E31-AECE-A2CF-7B3C109302A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6" name="Text Box 2">
          <a:extLst>
            <a:ext uri="{FF2B5EF4-FFF2-40B4-BE49-F238E27FC236}">
              <a16:creationId xmlns:a16="http://schemas.microsoft.com/office/drawing/2014/main" id="{2D45A71A-947A-60E0-4AFD-7B964A534BE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7" name="Text Box 2">
          <a:extLst>
            <a:ext uri="{FF2B5EF4-FFF2-40B4-BE49-F238E27FC236}">
              <a16:creationId xmlns:a16="http://schemas.microsoft.com/office/drawing/2014/main" id="{890C075C-CB6A-063F-A733-9FACEAC2533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8" name="Text Box 2">
          <a:extLst>
            <a:ext uri="{FF2B5EF4-FFF2-40B4-BE49-F238E27FC236}">
              <a16:creationId xmlns:a16="http://schemas.microsoft.com/office/drawing/2014/main" id="{7C02AAA9-8C08-AEC0-59F1-DC80235AD85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19" name="Text Box 2">
          <a:extLst>
            <a:ext uri="{FF2B5EF4-FFF2-40B4-BE49-F238E27FC236}">
              <a16:creationId xmlns:a16="http://schemas.microsoft.com/office/drawing/2014/main" id="{A7CD0DDE-A8F1-D5D2-312B-2AA5C353C70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0" name="Text Box 2">
          <a:extLst>
            <a:ext uri="{FF2B5EF4-FFF2-40B4-BE49-F238E27FC236}">
              <a16:creationId xmlns:a16="http://schemas.microsoft.com/office/drawing/2014/main" id="{DA94FCC2-4321-2CE3-4847-600D0EC6443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1" name="Text Box 2">
          <a:extLst>
            <a:ext uri="{FF2B5EF4-FFF2-40B4-BE49-F238E27FC236}">
              <a16:creationId xmlns:a16="http://schemas.microsoft.com/office/drawing/2014/main" id="{C5E55587-DE97-4723-EA9A-D1FF0506B73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2" name="Text Box 2">
          <a:extLst>
            <a:ext uri="{FF2B5EF4-FFF2-40B4-BE49-F238E27FC236}">
              <a16:creationId xmlns:a16="http://schemas.microsoft.com/office/drawing/2014/main" id="{96044608-3D2E-3FDA-8DB1-F6DAC064570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3" name="Text Box 2">
          <a:extLst>
            <a:ext uri="{FF2B5EF4-FFF2-40B4-BE49-F238E27FC236}">
              <a16:creationId xmlns:a16="http://schemas.microsoft.com/office/drawing/2014/main" id="{6834754A-EDF0-562A-E07C-EE3C81DA5BD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4" name="Text Box 2">
          <a:extLst>
            <a:ext uri="{FF2B5EF4-FFF2-40B4-BE49-F238E27FC236}">
              <a16:creationId xmlns:a16="http://schemas.microsoft.com/office/drawing/2014/main" id="{AC608403-7663-EEE4-B148-4177F32F910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5" name="Text Box 2">
          <a:extLst>
            <a:ext uri="{FF2B5EF4-FFF2-40B4-BE49-F238E27FC236}">
              <a16:creationId xmlns:a16="http://schemas.microsoft.com/office/drawing/2014/main" id="{3EF6080D-9D3C-0E56-81D6-3AB75EB7DD0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6" name="Text Box 2">
          <a:extLst>
            <a:ext uri="{FF2B5EF4-FFF2-40B4-BE49-F238E27FC236}">
              <a16:creationId xmlns:a16="http://schemas.microsoft.com/office/drawing/2014/main" id="{00F5E88C-43C8-2E95-7D37-6DA5092E739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7" name="Text Box 2">
          <a:extLst>
            <a:ext uri="{FF2B5EF4-FFF2-40B4-BE49-F238E27FC236}">
              <a16:creationId xmlns:a16="http://schemas.microsoft.com/office/drawing/2014/main" id="{FFAACBBA-BC6E-EF7D-F456-EAFD155EC18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8" name="Text Box 2">
          <a:extLst>
            <a:ext uri="{FF2B5EF4-FFF2-40B4-BE49-F238E27FC236}">
              <a16:creationId xmlns:a16="http://schemas.microsoft.com/office/drawing/2014/main" id="{8270F707-4A4A-E400-C5F6-37B31C5B864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29" name="Text Box 2">
          <a:extLst>
            <a:ext uri="{FF2B5EF4-FFF2-40B4-BE49-F238E27FC236}">
              <a16:creationId xmlns:a16="http://schemas.microsoft.com/office/drawing/2014/main" id="{5AC578B8-E4DA-A5DD-5164-B1498F34F14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0" name="Text Box 2">
          <a:extLst>
            <a:ext uri="{FF2B5EF4-FFF2-40B4-BE49-F238E27FC236}">
              <a16:creationId xmlns:a16="http://schemas.microsoft.com/office/drawing/2014/main" id="{0DCFBFE9-ECA3-5463-6D8A-A455B190760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1" name="Text Box 2">
          <a:extLst>
            <a:ext uri="{FF2B5EF4-FFF2-40B4-BE49-F238E27FC236}">
              <a16:creationId xmlns:a16="http://schemas.microsoft.com/office/drawing/2014/main" id="{7AE5447B-CD62-EBB8-B1DD-14BB9DFE3BD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2" name="Text Box 2">
          <a:extLst>
            <a:ext uri="{FF2B5EF4-FFF2-40B4-BE49-F238E27FC236}">
              <a16:creationId xmlns:a16="http://schemas.microsoft.com/office/drawing/2014/main" id="{52991CFA-B89B-90A6-8C9F-C2294073092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3" name="Text Box 2">
          <a:extLst>
            <a:ext uri="{FF2B5EF4-FFF2-40B4-BE49-F238E27FC236}">
              <a16:creationId xmlns:a16="http://schemas.microsoft.com/office/drawing/2014/main" id="{AFD425B2-E78D-3763-7BD2-4954A5B5753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4" name="Text Box 2">
          <a:extLst>
            <a:ext uri="{FF2B5EF4-FFF2-40B4-BE49-F238E27FC236}">
              <a16:creationId xmlns:a16="http://schemas.microsoft.com/office/drawing/2014/main" id="{41E8AC19-2A0D-46C2-9006-9EDCFA1AE2A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5" name="Text Box 2">
          <a:extLst>
            <a:ext uri="{FF2B5EF4-FFF2-40B4-BE49-F238E27FC236}">
              <a16:creationId xmlns:a16="http://schemas.microsoft.com/office/drawing/2014/main" id="{C1407E14-C462-D1DA-B6B0-BD219D6466D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6" name="Text Box 2">
          <a:extLst>
            <a:ext uri="{FF2B5EF4-FFF2-40B4-BE49-F238E27FC236}">
              <a16:creationId xmlns:a16="http://schemas.microsoft.com/office/drawing/2014/main" id="{5C4A0EAF-61DD-80D4-C3D6-55CE88233F1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7" name="Text Box 2">
          <a:extLst>
            <a:ext uri="{FF2B5EF4-FFF2-40B4-BE49-F238E27FC236}">
              <a16:creationId xmlns:a16="http://schemas.microsoft.com/office/drawing/2014/main" id="{80A101F3-C222-BA25-FDBD-44312F85D00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8" name="Text Box 2">
          <a:extLst>
            <a:ext uri="{FF2B5EF4-FFF2-40B4-BE49-F238E27FC236}">
              <a16:creationId xmlns:a16="http://schemas.microsoft.com/office/drawing/2014/main" id="{E3928304-A44E-9627-2EA2-7BCD72983DF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39" name="Text Box 2">
          <a:extLst>
            <a:ext uri="{FF2B5EF4-FFF2-40B4-BE49-F238E27FC236}">
              <a16:creationId xmlns:a16="http://schemas.microsoft.com/office/drawing/2014/main" id="{E353C7CF-4449-66A1-0322-138E1601787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0" name="Text Box 2">
          <a:extLst>
            <a:ext uri="{FF2B5EF4-FFF2-40B4-BE49-F238E27FC236}">
              <a16:creationId xmlns:a16="http://schemas.microsoft.com/office/drawing/2014/main" id="{ED9EED53-73ED-348D-EDF4-65149D874F1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1" name="Text Box 2">
          <a:extLst>
            <a:ext uri="{FF2B5EF4-FFF2-40B4-BE49-F238E27FC236}">
              <a16:creationId xmlns:a16="http://schemas.microsoft.com/office/drawing/2014/main" id="{F10D7A17-CBBE-DD6B-D7CB-21248487209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2" name="Text Box 2">
          <a:extLst>
            <a:ext uri="{FF2B5EF4-FFF2-40B4-BE49-F238E27FC236}">
              <a16:creationId xmlns:a16="http://schemas.microsoft.com/office/drawing/2014/main" id="{AD5280DB-0180-5955-CC8F-CE560B32165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3" name="Text Box 2">
          <a:extLst>
            <a:ext uri="{FF2B5EF4-FFF2-40B4-BE49-F238E27FC236}">
              <a16:creationId xmlns:a16="http://schemas.microsoft.com/office/drawing/2014/main" id="{AE084B84-F8A0-787F-07AA-FAEA2AA9C0A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4" name="Text Box 2">
          <a:extLst>
            <a:ext uri="{FF2B5EF4-FFF2-40B4-BE49-F238E27FC236}">
              <a16:creationId xmlns:a16="http://schemas.microsoft.com/office/drawing/2014/main" id="{896B22AB-9BFF-BDFC-2DC9-FCCB816D194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5" name="Text Box 2">
          <a:extLst>
            <a:ext uri="{FF2B5EF4-FFF2-40B4-BE49-F238E27FC236}">
              <a16:creationId xmlns:a16="http://schemas.microsoft.com/office/drawing/2014/main" id="{8DEA192A-251A-FBDA-BF53-5470041395C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6" name="Text Box 2">
          <a:extLst>
            <a:ext uri="{FF2B5EF4-FFF2-40B4-BE49-F238E27FC236}">
              <a16:creationId xmlns:a16="http://schemas.microsoft.com/office/drawing/2014/main" id="{8E886DCB-013E-F35F-A675-0FB8E6747D1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7" name="Text Box 2">
          <a:extLst>
            <a:ext uri="{FF2B5EF4-FFF2-40B4-BE49-F238E27FC236}">
              <a16:creationId xmlns:a16="http://schemas.microsoft.com/office/drawing/2014/main" id="{37C5C84A-7F63-7E63-5E40-5EC8D9E7239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8" name="Text Box 2">
          <a:extLst>
            <a:ext uri="{FF2B5EF4-FFF2-40B4-BE49-F238E27FC236}">
              <a16:creationId xmlns:a16="http://schemas.microsoft.com/office/drawing/2014/main" id="{1D52D2B3-678C-DCF3-5D82-E1C1E131C79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49" name="Text Box 2">
          <a:extLst>
            <a:ext uri="{FF2B5EF4-FFF2-40B4-BE49-F238E27FC236}">
              <a16:creationId xmlns:a16="http://schemas.microsoft.com/office/drawing/2014/main" id="{14F2D375-5DB0-26BF-551B-0B797B452B2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0" name="Text Box 2">
          <a:extLst>
            <a:ext uri="{FF2B5EF4-FFF2-40B4-BE49-F238E27FC236}">
              <a16:creationId xmlns:a16="http://schemas.microsoft.com/office/drawing/2014/main" id="{163F044C-3A96-CF4C-4412-3551758E3BE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1" name="Text Box 2">
          <a:extLst>
            <a:ext uri="{FF2B5EF4-FFF2-40B4-BE49-F238E27FC236}">
              <a16:creationId xmlns:a16="http://schemas.microsoft.com/office/drawing/2014/main" id="{E6735EFB-5408-C807-1732-07B1B2830F8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2" name="Text Box 2">
          <a:extLst>
            <a:ext uri="{FF2B5EF4-FFF2-40B4-BE49-F238E27FC236}">
              <a16:creationId xmlns:a16="http://schemas.microsoft.com/office/drawing/2014/main" id="{1BDC2867-212D-1C0F-AB24-2BC37F11A92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3" name="Text Box 2">
          <a:extLst>
            <a:ext uri="{FF2B5EF4-FFF2-40B4-BE49-F238E27FC236}">
              <a16:creationId xmlns:a16="http://schemas.microsoft.com/office/drawing/2014/main" id="{FC053E16-2230-41D4-25EB-13151866CF8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4" name="Text Box 2">
          <a:extLst>
            <a:ext uri="{FF2B5EF4-FFF2-40B4-BE49-F238E27FC236}">
              <a16:creationId xmlns:a16="http://schemas.microsoft.com/office/drawing/2014/main" id="{63D137D2-BD94-DA83-843E-A77838031B2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5" name="Text Box 2">
          <a:extLst>
            <a:ext uri="{FF2B5EF4-FFF2-40B4-BE49-F238E27FC236}">
              <a16:creationId xmlns:a16="http://schemas.microsoft.com/office/drawing/2014/main" id="{A1CD6A0D-07F3-7AF9-4B6F-020D64F5ED3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6" name="Text Box 2">
          <a:extLst>
            <a:ext uri="{FF2B5EF4-FFF2-40B4-BE49-F238E27FC236}">
              <a16:creationId xmlns:a16="http://schemas.microsoft.com/office/drawing/2014/main" id="{6DA9C33E-F568-4142-C001-ED09C5764CC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7" name="Text Box 2">
          <a:extLst>
            <a:ext uri="{FF2B5EF4-FFF2-40B4-BE49-F238E27FC236}">
              <a16:creationId xmlns:a16="http://schemas.microsoft.com/office/drawing/2014/main" id="{3620F20D-FDE7-5F27-06AF-4EC54F22391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8" name="Text Box 2">
          <a:extLst>
            <a:ext uri="{FF2B5EF4-FFF2-40B4-BE49-F238E27FC236}">
              <a16:creationId xmlns:a16="http://schemas.microsoft.com/office/drawing/2014/main" id="{9AC9345B-A5FD-793B-5D82-3EF7DA51F3E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59" name="Text Box 2">
          <a:extLst>
            <a:ext uri="{FF2B5EF4-FFF2-40B4-BE49-F238E27FC236}">
              <a16:creationId xmlns:a16="http://schemas.microsoft.com/office/drawing/2014/main" id="{D2F09F61-268F-D54C-80DC-AAAFFAE99F9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0" name="Text Box 2">
          <a:extLst>
            <a:ext uri="{FF2B5EF4-FFF2-40B4-BE49-F238E27FC236}">
              <a16:creationId xmlns:a16="http://schemas.microsoft.com/office/drawing/2014/main" id="{53ABC613-A321-4210-035A-CC6327B1D4D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1" name="Text Box 2">
          <a:extLst>
            <a:ext uri="{FF2B5EF4-FFF2-40B4-BE49-F238E27FC236}">
              <a16:creationId xmlns:a16="http://schemas.microsoft.com/office/drawing/2014/main" id="{7A29015B-D134-79FD-ED20-A68A3AE6351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2" name="Text Box 2">
          <a:extLst>
            <a:ext uri="{FF2B5EF4-FFF2-40B4-BE49-F238E27FC236}">
              <a16:creationId xmlns:a16="http://schemas.microsoft.com/office/drawing/2014/main" id="{DF856B0B-5C8D-7D56-1FE2-872D312240C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3" name="Text Box 2">
          <a:extLst>
            <a:ext uri="{FF2B5EF4-FFF2-40B4-BE49-F238E27FC236}">
              <a16:creationId xmlns:a16="http://schemas.microsoft.com/office/drawing/2014/main" id="{B362BF11-BFF8-75F3-75DA-05C7B85D0CF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4" name="Text Box 2">
          <a:extLst>
            <a:ext uri="{FF2B5EF4-FFF2-40B4-BE49-F238E27FC236}">
              <a16:creationId xmlns:a16="http://schemas.microsoft.com/office/drawing/2014/main" id="{B048F6F9-1C3E-2894-D220-2293D9752B2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5" name="Text Box 2">
          <a:extLst>
            <a:ext uri="{FF2B5EF4-FFF2-40B4-BE49-F238E27FC236}">
              <a16:creationId xmlns:a16="http://schemas.microsoft.com/office/drawing/2014/main" id="{197EA1D7-87DB-703F-F29D-91A12BC4EA7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6" name="Text Box 2">
          <a:extLst>
            <a:ext uri="{FF2B5EF4-FFF2-40B4-BE49-F238E27FC236}">
              <a16:creationId xmlns:a16="http://schemas.microsoft.com/office/drawing/2014/main" id="{C7623A8F-E49A-0DB0-D920-2053EE5132D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7" name="Text Box 2">
          <a:extLst>
            <a:ext uri="{FF2B5EF4-FFF2-40B4-BE49-F238E27FC236}">
              <a16:creationId xmlns:a16="http://schemas.microsoft.com/office/drawing/2014/main" id="{2E93063C-6370-9E15-4168-CEEAF5A2BED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8" name="Text Box 2">
          <a:extLst>
            <a:ext uri="{FF2B5EF4-FFF2-40B4-BE49-F238E27FC236}">
              <a16:creationId xmlns:a16="http://schemas.microsoft.com/office/drawing/2014/main" id="{D4FC7EA5-3375-2A02-8B40-F083CE71070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69" name="Text Box 2">
          <a:extLst>
            <a:ext uri="{FF2B5EF4-FFF2-40B4-BE49-F238E27FC236}">
              <a16:creationId xmlns:a16="http://schemas.microsoft.com/office/drawing/2014/main" id="{C9C33506-0B00-4D72-533B-C474A4DAF81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0" name="Text Box 2">
          <a:extLst>
            <a:ext uri="{FF2B5EF4-FFF2-40B4-BE49-F238E27FC236}">
              <a16:creationId xmlns:a16="http://schemas.microsoft.com/office/drawing/2014/main" id="{9DEEBA70-E999-526F-B471-8CB8457274B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1" name="Text Box 2">
          <a:extLst>
            <a:ext uri="{FF2B5EF4-FFF2-40B4-BE49-F238E27FC236}">
              <a16:creationId xmlns:a16="http://schemas.microsoft.com/office/drawing/2014/main" id="{D43F98B8-FC65-AAFF-DEDE-55C7EB6091C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2" name="Text Box 2">
          <a:extLst>
            <a:ext uri="{FF2B5EF4-FFF2-40B4-BE49-F238E27FC236}">
              <a16:creationId xmlns:a16="http://schemas.microsoft.com/office/drawing/2014/main" id="{E7A4651F-0108-933F-B85D-2F20787BFE8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3" name="Text Box 2">
          <a:extLst>
            <a:ext uri="{FF2B5EF4-FFF2-40B4-BE49-F238E27FC236}">
              <a16:creationId xmlns:a16="http://schemas.microsoft.com/office/drawing/2014/main" id="{1BED8633-E31A-8556-3385-38BCFEDC79E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4" name="Text Box 2">
          <a:extLst>
            <a:ext uri="{FF2B5EF4-FFF2-40B4-BE49-F238E27FC236}">
              <a16:creationId xmlns:a16="http://schemas.microsoft.com/office/drawing/2014/main" id="{78489017-25B7-8AF5-FBA5-3577E1BEB32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5" name="Text Box 2">
          <a:extLst>
            <a:ext uri="{FF2B5EF4-FFF2-40B4-BE49-F238E27FC236}">
              <a16:creationId xmlns:a16="http://schemas.microsoft.com/office/drawing/2014/main" id="{93BC26E4-B53C-E973-B915-A87F365B686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6" name="Text Box 2">
          <a:extLst>
            <a:ext uri="{FF2B5EF4-FFF2-40B4-BE49-F238E27FC236}">
              <a16:creationId xmlns:a16="http://schemas.microsoft.com/office/drawing/2014/main" id="{2A26707A-16C1-A0DA-C5AD-6AB46D2382D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7" name="Text Box 2">
          <a:extLst>
            <a:ext uri="{FF2B5EF4-FFF2-40B4-BE49-F238E27FC236}">
              <a16:creationId xmlns:a16="http://schemas.microsoft.com/office/drawing/2014/main" id="{F3E1F3E4-64D6-1109-DCE1-828852B9631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8" name="Text Box 2">
          <a:extLst>
            <a:ext uri="{FF2B5EF4-FFF2-40B4-BE49-F238E27FC236}">
              <a16:creationId xmlns:a16="http://schemas.microsoft.com/office/drawing/2014/main" id="{274CFB7B-D3E7-A072-6294-E52572BAB4C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79" name="Text Box 2">
          <a:extLst>
            <a:ext uri="{FF2B5EF4-FFF2-40B4-BE49-F238E27FC236}">
              <a16:creationId xmlns:a16="http://schemas.microsoft.com/office/drawing/2014/main" id="{5C1D0FA7-7656-A2B4-86AD-D7A964D7301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0" name="Text Box 2">
          <a:extLst>
            <a:ext uri="{FF2B5EF4-FFF2-40B4-BE49-F238E27FC236}">
              <a16:creationId xmlns:a16="http://schemas.microsoft.com/office/drawing/2014/main" id="{2110F403-CD22-C0E3-36AA-3D706D000E5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1" name="Text Box 2">
          <a:extLst>
            <a:ext uri="{FF2B5EF4-FFF2-40B4-BE49-F238E27FC236}">
              <a16:creationId xmlns:a16="http://schemas.microsoft.com/office/drawing/2014/main" id="{A53B49EE-A3E7-DEBE-4E77-438DE91CB8E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2" name="Text Box 2">
          <a:extLst>
            <a:ext uri="{FF2B5EF4-FFF2-40B4-BE49-F238E27FC236}">
              <a16:creationId xmlns:a16="http://schemas.microsoft.com/office/drawing/2014/main" id="{84B0E6B8-4078-24C3-9B69-84BBAF2C240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3" name="Text Box 2">
          <a:extLst>
            <a:ext uri="{FF2B5EF4-FFF2-40B4-BE49-F238E27FC236}">
              <a16:creationId xmlns:a16="http://schemas.microsoft.com/office/drawing/2014/main" id="{4C21253E-F35D-1BEA-AE3F-67D9BC37122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4" name="Text Box 2">
          <a:extLst>
            <a:ext uri="{FF2B5EF4-FFF2-40B4-BE49-F238E27FC236}">
              <a16:creationId xmlns:a16="http://schemas.microsoft.com/office/drawing/2014/main" id="{3C4D13A7-F111-ED60-4E69-49DD80BDE99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5" name="Text Box 2">
          <a:extLst>
            <a:ext uri="{FF2B5EF4-FFF2-40B4-BE49-F238E27FC236}">
              <a16:creationId xmlns:a16="http://schemas.microsoft.com/office/drawing/2014/main" id="{95E46A33-1963-D1B8-FAAB-825AC85880B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6" name="Text Box 2">
          <a:extLst>
            <a:ext uri="{FF2B5EF4-FFF2-40B4-BE49-F238E27FC236}">
              <a16:creationId xmlns:a16="http://schemas.microsoft.com/office/drawing/2014/main" id="{99A3C705-11A7-E99F-6993-99215DA597F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7" name="Text Box 2">
          <a:extLst>
            <a:ext uri="{FF2B5EF4-FFF2-40B4-BE49-F238E27FC236}">
              <a16:creationId xmlns:a16="http://schemas.microsoft.com/office/drawing/2014/main" id="{43CD72CE-E2C6-3DA7-46F3-E76BF99207A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8" name="Text Box 2">
          <a:extLst>
            <a:ext uri="{FF2B5EF4-FFF2-40B4-BE49-F238E27FC236}">
              <a16:creationId xmlns:a16="http://schemas.microsoft.com/office/drawing/2014/main" id="{2F120532-4B8F-9A0B-BC2C-0BA0DD1CB0D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89" name="Text Box 2">
          <a:extLst>
            <a:ext uri="{FF2B5EF4-FFF2-40B4-BE49-F238E27FC236}">
              <a16:creationId xmlns:a16="http://schemas.microsoft.com/office/drawing/2014/main" id="{B8EDCEE4-18BD-B2DA-476A-EF675C479DD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0" name="Text Box 2">
          <a:extLst>
            <a:ext uri="{FF2B5EF4-FFF2-40B4-BE49-F238E27FC236}">
              <a16:creationId xmlns:a16="http://schemas.microsoft.com/office/drawing/2014/main" id="{3DE8411D-02BB-A88A-137C-EFE8354AFAC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1" name="Text Box 2">
          <a:extLst>
            <a:ext uri="{FF2B5EF4-FFF2-40B4-BE49-F238E27FC236}">
              <a16:creationId xmlns:a16="http://schemas.microsoft.com/office/drawing/2014/main" id="{9B156AF9-3E4E-D7FA-4C2F-1EF709FDA36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2" name="Text Box 2">
          <a:extLst>
            <a:ext uri="{FF2B5EF4-FFF2-40B4-BE49-F238E27FC236}">
              <a16:creationId xmlns:a16="http://schemas.microsoft.com/office/drawing/2014/main" id="{931CE953-F6FC-66B4-07D3-CB29AE3F969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3" name="Text Box 2">
          <a:extLst>
            <a:ext uri="{FF2B5EF4-FFF2-40B4-BE49-F238E27FC236}">
              <a16:creationId xmlns:a16="http://schemas.microsoft.com/office/drawing/2014/main" id="{240C77D4-9876-44C7-4233-BCE5646907F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4" name="Text Box 2">
          <a:extLst>
            <a:ext uri="{FF2B5EF4-FFF2-40B4-BE49-F238E27FC236}">
              <a16:creationId xmlns:a16="http://schemas.microsoft.com/office/drawing/2014/main" id="{161FE4E4-4E5C-E0D7-84F7-CB55FDF9D8D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5" name="Text Box 2">
          <a:extLst>
            <a:ext uri="{FF2B5EF4-FFF2-40B4-BE49-F238E27FC236}">
              <a16:creationId xmlns:a16="http://schemas.microsoft.com/office/drawing/2014/main" id="{76C396E5-83D7-C233-3985-03B62D2EB24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6" name="Text Box 2">
          <a:extLst>
            <a:ext uri="{FF2B5EF4-FFF2-40B4-BE49-F238E27FC236}">
              <a16:creationId xmlns:a16="http://schemas.microsoft.com/office/drawing/2014/main" id="{C603FCDC-5FE6-C041-9960-31E307BC096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7" name="Text Box 2">
          <a:extLst>
            <a:ext uri="{FF2B5EF4-FFF2-40B4-BE49-F238E27FC236}">
              <a16:creationId xmlns:a16="http://schemas.microsoft.com/office/drawing/2014/main" id="{5FEAE955-37B0-7EEE-1985-CDB5C4B6CF6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8" name="Text Box 2">
          <a:extLst>
            <a:ext uri="{FF2B5EF4-FFF2-40B4-BE49-F238E27FC236}">
              <a16:creationId xmlns:a16="http://schemas.microsoft.com/office/drawing/2014/main" id="{701AAAC9-DB15-9CAF-FE01-3AEDD8428C0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0999" name="Text Box 2">
          <a:extLst>
            <a:ext uri="{FF2B5EF4-FFF2-40B4-BE49-F238E27FC236}">
              <a16:creationId xmlns:a16="http://schemas.microsoft.com/office/drawing/2014/main" id="{D80A5ECE-3B58-8F09-E5D0-5FD27EB8DBF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0" name="Text Box 2">
          <a:extLst>
            <a:ext uri="{FF2B5EF4-FFF2-40B4-BE49-F238E27FC236}">
              <a16:creationId xmlns:a16="http://schemas.microsoft.com/office/drawing/2014/main" id="{09A413C4-911B-3AD1-6CBC-491F0E6EDF2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1" name="Text Box 2">
          <a:extLst>
            <a:ext uri="{FF2B5EF4-FFF2-40B4-BE49-F238E27FC236}">
              <a16:creationId xmlns:a16="http://schemas.microsoft.com/office/drawing/2014/main" id="{3736B991-BBEC-499B-7A17-43F961C6856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2" name="Text Box 2">
          <a:extLst>
            <a:ext uri="{FF2B5EF4-FFF2-40B4-BE49-F238E27FC236}">
              <a16:creationId xmlns:a16="http://schemas.microsoft.com/office/drawing/2014/main" id="{DD904471-BC55-35E3-1110-A04FF97A51A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3" name="Text Box 2">
          <a:extLst>
            <a:ext uri="{FF2B5EF4-FFF2-40B4-BE49-F238E27FC236}">
              <a16:creationId xmlns:a16="http://schemas.microsoft.com/office/drawing/2014/main" id="{316DC32A-EC3E-34FA-C6CF-E4311204009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4" name="Text Box 2">
          <a:extLst>
            <a:ext uri="{FF2B5EF4-FFF2-40B4-BE49-F238E27FC236}">
              <a16:creationId xmlns:a16="http://schemas.microsoft.com/office/drawing/2014/main" id="{FE794F95-9C59-F18C-D16F-748FE4CDD93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5" name="Text Box 2">
          <a:extLst>
            <a:ext uri="{FF2B5EF4-FFF2-40B4-BE49-F238E27FC236}">
              <a16:creationId xmlns:a16="http://schemas.microsoft.com/office/drawing/2014/main" id="{68918BC2-44AD-C0D1-D264-45AAA82F2CD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6" name="Text Box 2">
          <a:extLst>
            <a:ext uri="{FF2B5EF4-FFF2-40B4-BE49-F238E27FC236}">
              <a16:creationId xmlns:a16="http://schemas.microsoft.com/office/drawing/2014/main" id="{9ACC418E-8BBA-C858-D19A-2BBA794B695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7" name="Text Box 2">
          <a:extLst>
            <a:ext uri="{FF2B5EF4-FFF2-40B4-BE49-F238E27FC236}">
              <a16:creationId xmlns:a16="http://schemas.microsoft.com/office/drawing/2014/main" id="{B035E6D5-740F-87BB-4FD6-E4DBFFBEEC0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8" name="Text Box 2">
          <a:extLst>
            <a:ext uri="{FF2B5EF4-FFF2-40B4-BE49-F238E27FC236}">
              <a16:creationId xmlns:a16="http://schemas.microsoft.com/office/drawing/2014/main" id="{CE5F407F-83F8-A2DA-156F-57BEC7EA287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09" name="Text Box 2">
          <a:extLst>
            <a:ext uri="{FF2B5EF4-FFF2-40B4-BE49-F238E27FC236}">
              <a16:creationId xmlns:a16="http://schemas.microsoft.com/office/drawing/2014/main" id="{3B6A4113-E733-9C0B-3466-1C55740B0BB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0" name="Text Box 2">
          <a:extLst>
            <a:ext uri="{FF2B5EF4-FFF2-40B4-BE49-F238E27FC236}">
              <a16:creationId xmlns:a16="http://schemas.microsoft.com/office/drawing/2014/main" id="{5EAB62A6-2D7D-1930-DE50-1F34DE00613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1" name="Text Box 2">
          <a:extLst>
            <a:ext uri="{FF2B5EF4-FFF2-40B4-BE49-F238E27FC236}">
              <a16:creationId xmlns:a16="http://schemas.microsoft.com/office/drawing/2014/main" id="{9DF2FB18-1DCC-958F-1F44-FE22C847A5A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2" name="Text Box 2">
          <a:extLst>
            <a:ext uri="{FF2B5EF4-FFF2-40B4-BE49-F238E27FC236}">
              <a16:creationId xmlns:a16="http://schemas.microsoft.com/office/drawing/2014/main" id="{D6155458-3627-03F9-47CA-658BF114774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3" name="Text Box 2">
          <a:extLst>
            <a:ext uri="{FF2B5EF4-FFF2-40B4-BE49-F238E27FC236}">
              <a16:creationId xmlns:a16="http://schemas.microsoft.com/office/drawing/2014/main" id="{519114E1-FD5C-5F53-50D6-CCDF29ED261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4" name="Text Box 2">
          <a:extLst>
            <a:ext uri="{FF2B5EF4-FFF2-40B4-BE49-F238E27FC236}">
              <a16:creationId xmlns:a16="http://schemas.microsoft.com/office/drawing/2014/main" id="{6FFB615B-0D37-88E3-5186-83443D188D2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5" name="Text Box 2">
          <a:extLst>
            <a:ext uri="{FF2B5EF4-FFF2-40B4-BE49-F238E27FC236}">
              <a16:creationId xmlns:a16="http://schemas.microsoft.com/office/drawing/2014/main" id="{C9D21DA3-CFF2-60FB-0A5B-D72B9B4BBD3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6" name="Text Box 2">
          <a:extLst>
            <a:ext uri="{FF2B5EF4-FFF2-40B4-BE49-F238E27FC236}">
              <a16:creationId xmlns:a16="http://schemas.microsoft.com/office/drawing/2014/main" id="{946EF778-3341-CDDB-9599-E5574643B22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7" name="Text Box 2">
          <a:extLst>
            <a:ext uri="{FF2B5EF4-FFF2-40B4-BE49-F238E27FC236}">
              <a16:creationId xmlns:a16="http://schemas.microsoft.com/office/drawing/2014/main" id="{A08803D7-5063-26B6-1419-3E72CA6A6ED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8" name="Text Box 2">
          <a:extLst>
            <a:ext uri="{FF2B5EF4-FFF2-40B4-BE49-F238E27FC236}">
              <a16:creationId xmlns:a16="http://schemas.microsoft.com/office/drawing/2014/main" id="{400A0EA0-9E3B-9EFB-4C5F-6E565894736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19" name="Text Box 2">
          <a:extLst>
            <a:ext uri="{FF2B5EF4-FFF2-40B4-BE49-F238E27FC236}">
              <a16:creationId xmlns:a16="http://schemas.microsoft.com/office/drawing/2014/main" id="{3E280D5F-F58C-704D-47D2-08CE96560D4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0" name="Text Box 2">
          <a:extLst>
            <a:ext uri="{FF2B5EF4-FFF2-40B4-BE49-F238E27FC236}">
              <a16:creationId xmlns:a16="http://schemas.microsoft.com/office/drawing/2014/main" id="{DDA3E60B-8F09-5FF0-A3DD-8CFD1CEBF79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1" name="Text Box 2">
          <a:extLst>
            <a:ext uri="{FF2B5EF4-FFF2-40B4-BE49-F238E27FC236}">
              <a16:creationId xmlns:a16="http://schemas.microsoft.com/office/drawing/2014/main" id="{9FB1B7B3-01A2-F79A-18DD-9A990195A51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2" name="Text Box 2">
          <a:extLst>
            <a:ext uri="{FF2B5EF4-FFF2-40B4-BE49-F238E27FC236}">
              <a16:creationId xmlns:a16="http://schemas.microsoft.com/office/drawing/2014/main" id="{09745800-967E-F506-EB38-6F875651ABE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3" name="Text Box 2">
          <a:extLst>
            <a:ext uri="{FF2B5EF4-FFF2-40B4-BE49-F238E27FC236}">
              <a16:creationId xmlns:a16="http://schemas.microsoft.com/office/drawing/2014/main" id="{9D970A59-D805-0D1A-2C69-F41D0938B17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4" name="Text Box 2">
          <a:extLst>
            <a:ext uri="{FF2B5EF4-FFF2-40B4-BE49-F238E27FC236}">
              <a16:creationId xmlns:a16="http://schemas.microsoft.com/office/drawing/2014/main" id="{2DC511B8-FD23-AE3F-E3AA-EADA234BDC8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5" name="Text Box 2">
          <a:extLst>
            <a:ext uri="{FF2B5EF4-FFF2-40B4-BE49-F238E27FC236}">
              <a16:creationId xmlns:a16="http://schemas.microsoft.com/office/drawing/2014/main" id="{649FEAEF-9B67-AA83-1CEB-9AADEA21DB2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6" name="Text Box 2">
          <a:extLst>
            <a:ext uri="{FF2B5EF4-FFF2-40B4-BE49-F238E27FC236}">
              <a16:creationId xmlns:a16="http://schemas.microsoft.com/office/drawing/2014/main" id="{0E45E6D5-9325-C61C-4971-5A313CF8D14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7" name="Text Box 2">
          <a:extLst>
            <a:ext uri="{FF2B5EF4-FFF2-40B4-BE49-F238E27FC236}">
              <a16:creationId xmlns:a16="http://schemas.microsoft.com/office/drawing/2014/main" id="{75F4BCF5-BCFF-08B8-2256-C9295F1BEBE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8" name="Text Box 2">
          <a:extLst>
            <a:ext uri="{FF2B5EF4-FFF2-40B4-BE49-F238E27FC236}">
              <a16:creationId xmlns:a16="http://schemas.microsoft.com/office/drawing/2014/main" id="{CC267961-5030-B118-3A1C-B00EAF64B0C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29" name="Text Box 2">
          <a:extLst>
            <a:ext uri="{FF2B5EF4-FFF2-40B4-BE49-F238E27FC236}">
              <a16:creationId xmlns:a16="http://schemas.microsoft.com/office/drawing/2014/main" id="{ED9AF7AB-B5B4-3A32-E69B-CC02E35A4D2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0" name="Text Box 2">
          <a:extLst>
            <a:ext uri="{FF2B5EF4-FFF2-40B4-BE49-F238E27FC236}">
              <a16:creationId xmlns:a16="http://schemas.microsoft.com/office/drawing/2014/main" id="{E741D577-58FF-0D9F-859D-B4411B8D484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1" name="Text Box 2">
          <a:extLst>
            <a:ext uri="{FF2B5EF4-FFF2-40B4-BE49-F238E27FC236}">
              <a16:creationId xmlns:a16="http://schemas.microsoft.com/office/drawing/2014/main" id="{81D556FA-9D0D-E39C-FCA3-0AD4E3968E7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2" name="Text Box 2">
          <a:extLst>
            <a:ext uri="{FF2B5EF4-FFF2-40B4-BE49-F238E27FC236}">
              <a16:creationId xmlns:a16="http://schemas.microsoft.com/office/drawing/2014/main" id="{03B576D9-E08C-6B39-CD69-8EFAB9F174A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3" name="Text Box 2">
          <a:extLst>
            <a:ext uri="{FF2B5EF4-FFF2-40B4-BE49-F238E27FC236}">
              <a16:creationId xmlns:a16="http://schemas.microsoft.com/office/drawing/2014/main" id="{81917CA8-B056-33ED-B81A-745137C1596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4" name="Text Box 2">
          <a:extLst>
            <a:ext uri="{FF2B5EF4-FFF2-40B4-BE49-F238E27FC236}">
              <a16:creationId xmlns:a16="http://schemas.microsoft.com/office/drawing/2014/main" id="{D2B27033-040E-89E0-39C5-0A82FE014E0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5" name="Text Box 2">
          <a:extLst>
            <a:ext uri="{FF2B5EF4-FFF2-40B4-BE49-F238E27FC236}">
              <a16:creationId xmlns:a16="http://schemas.microsoft.com/office/drawing/2014/main" id="{7AFCB555-AE22-F168-675D-892A26E89876}"/>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6" name="Text Box 2">
          <a:extLst>
            <a:ext uri="{FF2B5EF4-FFF2-40B4-BE49-F238E27FC236}">
              <a16:creationId xmlns:a16="http://schemas.microsoft.com/office/drawing/2014/main" id="{F880BBEA-2E3A-6B35-DD40-B2F8FF5567C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7" name="Text Box 2">
          <a:extLst>
            <a:ext uri="{FF2B5EF4-FFF2-40B4-BE49-F238E27FC236}">
              <a16:creationId xmlns:a16="http://schemas.microsoft.com/office/drawing/2014/main" id="{B257D616-A95D-F15C-DC01-AB421B7934D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8" name="Text Box 2">
          <a:extLst>
            <a:ext uri="{FF2B5EF4-FFF2-40B4-BE49-F238E27FC236}">
              <a16:creationId xmlns:a16="http://schemas.microsoft.com/office/drawing/2014/main" id="{AAE862A0-AB1D-EF04-5376-7D227F8FE59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39" name="Text Box 2">
          <a:extLst>
            <a:ext uri="{FF2B5EF4-FFF2-40B4-BE49-F238E27FC236}">
              <a16:creationId xmlns:a16="http://schemas.microsoft.com/office/drawing/2014/main" id="{AA83BEF3-203C-B06B-99A3-64211D899DA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0" name="Text Box 2">
          <a:extLst>
            <a:ext uri="{FF2B5EF4-FFF2-40B4-BE49-F238E27FC236}">
              <a16:creationId xmlns:a16="http://schemas.microsoft.com/office/drawing/2014/main" id="{F215FAF3-3133-B286-3888-D03AD56EA2D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1" name="Text Box 2">
          <a:extLst>
            <a:ext uri="{FF2B5EF4-FFF2-40B4-BE49-F238E27FC236}">
              <a16:creationId xmlns:a16="http://schemas.microsoft.com/office/drawing/2014/main" id="{32E01069-19B1-ED60-C03E-8A90F2EA0B2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2" name="Text Box 2">
          <a:extLst>
            <a:ext uri="{FF2B5EF4-FFF2-40B4-BE49-F238E27FC236}">
              <a16:creationId xmlns:a16="http://schemas.microsoft.com/office/drawing/2014/main" id="{2638B135-1AAD-D61A-CBBC-EFBCF60AB79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3" name="Text Box 2">
          <a:extLst>
            <a:ext uri="{FF2B5EF4-FFF2-40B4-BE49-F238E27FC236}">
              <a16:creationId xmlns:a16="http://schemas.microsoft.com/office/drawing/2014/main" id="{7567F778-19B6-174B-4C49-EE7B3DC0DD6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4" name="Text Box 2">
          <a:extLst>
            <a:ext uri="{FF2B5EF4-FFF2-40B4-BE49-F238E27FC236}">
              <a16:creationId xmlns:a16="http://schemas.microsoft.com/office/drawing/2014/main" id="{EEE14713-6C71-05BD-4140-D06ADBA058C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5" name="Text Box 2">
          <a:extLst>
            <a:ext uri="{FF2B5EF4-FFF2-40B4-BE49-F238E27FC236}">
              <a16:creationId xmlns:a16="http://schemas.microsoft.com/office/drawing/2014/main" id="{318B1C30-76DC-7AD7-5B50-4D615FAB05E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6" name="Text Box 2">
          <a:extLst>
            <a:ext uri="{FF2B5EF4-FFF2-40B4-BE49-F238E27FC236}">
              <a16:creationId xmlns:a16="http://schemas.microsoft.com/office/drawing/2014/main" id="{31941850-0941-DA52-15F2-63FAD18014C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7" name="Text Box 2">
          <a:extLst>
            <a:ext uri="{FF2B5EF4-FFF2-40B4-BE49-F238E27FC236}">
              <a16:creationId xmlns:a16="http://schemas.microsoft.com/office/drawing/2014/main" id="{CF842FAF-94A8-4248-301F-0D23C627A07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8" name="Text Box 2">
          <a:extLst>
            <a:ext uri="{FF2B5EF4-FFF2-40B4-BE49-F238E27FC236}">
              <a16:creationId xmlns:a16="http://schemas.microsoft.com/office/drawing/2014/main" id="{C7247A0D-D78B-C4B6-E81E-0A7CAEFFBA3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49" name="Text Box 2">
          <a:extLst>
            <a:ext uri="{FF2B5EF4-FFF2-40B4-BE49-F238E27FC236}">
              <a16:creationId xmlns:a16="http://schemas.microsoft.com/office/drawing/2014/main" id="{F3AC0153-6408-3F68-640D-8740B3D2BB9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0" name="Text Box 2">
          <a:extLst>
            <a:ext uri="{FF2B5EF4-FFF2-40B4-BE49-F238E27FC236}">
              <a16:creationId xmlns:a16="http://schemas.microsoft.com/office/drawing/2014/main" id="{14AF414D-08EC-A7AD-F38D-719B964EABA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1" name="Text Box 2">
          <a:extLst>
            <a:ext uri="{FF2B5EF4-FFF2-40B4-BE49-F238E27FC236}">
              <a16:creationId xmlns:a16="http://schemas.microsoft.com/office/drawing/2014/main" id="{FA9AC6C4-9CFE-952F-FD7C-EABABE5BF44D}"/>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2" name="Text Box 2">
          <a:extLst>
            <a:ext uri="{FF2B5EF4-FFF2-40B4-BE49-F238E27FC236}">
              <a16:creationId xmlns:a16="http://schemas.microsoft.com/office/drawing/2014/main" id="{64E05809-C6A6-26CD-2977-C4C0758718F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3" name="Text Box 2">
          <a:extLst>
            <a:ext uri="{FF2B5EF4-FFF2-40B4-BE49-F238E27FC236}">
              <a16:creationId xmlns:a16="http://schemas.microsoft.com/office/drawing/2014/main" id="{23A33214-9B2E-15D0-2AB1-B4058ADE1DD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4" name="Text Box 2">
          <a:extLst>
            <a:ext uri="{FF2B5EF4-FFF2-40B4-BE49-F238E27FC236}">
              <a16:creationId xmlns:a16="http://schemas.microsoft.com/office/drawing/2014/main" id="{4DDC821D-473D-50BE-EB6A-B79E53E1F65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5" name="Text Box 2">
          <a:extLst>
            <a:ext uri="{FF2B5EF4-FFF2-40B4-BE49-F238E27FC236}">
              <a16:creationId xmlns:a16="http://schemas.microsoft.com/office/drawing/2014/main" id="{7982A3AD-25FC-E137-3EEC-482EE44A91CE}"/>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6" name="Text Box 2">
          <a:extLst>
            <a:ext uri="{FF2B5EF4-FFF2-40B4-BE49-F238E27FC236}">
              <a16:creationId xmlns:a16="http://schemas.microsoft.com/office/drawing/2014/main" id="{BD5B2C72-0D49-8514-5163-DC566C5745D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7" name="Text Box 2">
          <a:extLst>
            <a:ext uri="{FF2B5EF4-FFF2-40B4-BE49-F238E27FC236}">
              <a16:creationId xmlns:a16="http://schemas.microsoft.com/office/drawing/2014/main" id="{BE96E9C6-D7C8-05C8-CCAE-9FA07E75CFE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8" name="Text Box 2">
          <a:extLst>
            <a:ext uri="{FF2B5EF4-FFF2-40B4-BE49-F238E27FC236}">
              <a16:creationId xmlns:a16="http://schemas.microsoft.com/office/drawing/2014/main" id="{A3F3D555-62EC-C79C-D2DF-C69C7B6AFC9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59" name="Text Box 2">
          <a:extLst>
            <a:ext uri="{FF2B5EF4-FFF2-40B4-BE49-F238E27FC236}">
              <a16:creationId xmlns:a16="http://schemas.microsoft.com/office/drawing/2014/main" id="{0D54F24F-8A98-8905-6A92-3A7CC13266E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0" name="Text Box 2">
          <a:extLst>
            <a:ext uri="{FF2B5EF4-FFF2-40B4-BE49-F238E27FC236}">
              <a16:creationId xmlns:a16="http://schemas.microsoft.com/office/drawing/2014/main" id="{12C95CA0-8728-5BC1-96AC-12916448D38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1" name="Text Box 2">
          <a:extLst>
            <a:ext uri="{FF2B5EF4-FFF2-40B4-BE49-F238E27FC236}">
              <a16:creationId xmlns:a16="http://schemas.microsoft.com/office/drawing/2014/main" id="{9DC2B8F4-0136-B4CD-D4AF-C3EA9718B2BB}"/>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2" name="Text Box 2">
          <a:extLst>
            <a:ext uri="{FF2B5EF4-FFF2-40B4-BE49-F238E27FC236}">
              <a16:creationId xmlns:a16="http://schemas.microsoft.com/office/drawing/2014/main" id="{D4DEB267-6848-70C6-79EB-6694953573C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3" name="Text Box 2">
          <a:extLst>
            <a:ext uri="{FF2B5EF4-FFF2-40B4-BE49-F238E27FC236}">
              <a16:creationId xmlns:a16="http://schemas.microsoft.com/office/drawing/2014/main" id="{A43E2F93-E534-6221-EF8B-DE7E3D552D8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4" name="Text Box 2">
          <a:extLst>
            <a:ext uri="{FF2B5EF4-FFF2-40B4-BE49-F238E27FC236}">
              <a16:creationId xmlns:a16="http://schemas.microsoft.com/office/drawing/2014/main" id="{26D5A674-A5FC-DD7B-BE90-ACE7C95B758F}"/>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5" name="Text Box 2">
          <a:extLst>
            <a:ext uri="{FF2B5EF4-FFF2-40B4-BE49-F238E27FC236}">
              <a16:creationId xmlns:a16="http://schemas.microsoft.com/office/drawing/2014/main" id="{EFA4EEFD-1116-D3C0-5C5C-D8F878198FE4}"/>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6" name="Text Box 2">
          <a:extLst>
            <a:ext uri="{FF2B5EF4-FFF2-40B4-BE49-F238E27FC236}">
              <a16:creationId xmlns:a16="http://schemas.microsoft.com/office/drawing/2014/main" id="{D5BC4942-0920-1D28-B69C-6A82C0FC115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7" name="Text Box 2">
          <a:extLst>
            <a:ext uri="{FF2B5EF4-FFF2-40B4-BE49-F238E27FC236}">
              <a16:creationId xmlns:a16="http://schemas.microsoft.com/office/drawing/2014/main" id="{DDEB2E01-39CD-6F04-9D82-D4C5D23CD4B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8" name="Text Box 2">
          <a:extLst>
            <a:ext uri="{FF2B5EF4-FFF2-40B4-BE49-F238E27FC236}">
              <a16:creationId xmlns:a16="http://schemas.microsoft.com/office/drawing/2014/main" id="{3776C570-C94A-276D-C311-6574CDD0614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69" name="Text Box 2">
          <a:extLst>
            <a:ext uri="{FF2B5EF4-FFF2-40B4-BE49-F238E27FC236}">
              <a16:creationId xmlns:a16="http://schemas.microsoft.com/office/drawing/2014/main" id="{625C5BA5-BA03-4901-24D8-4BFCBE8AEC0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0" name="Text Box 2">
          <a:extLst>
            <a:ext uri="{FF2B5EF4-FFF2-40B4-BE49-F238E27FC236}">
              <a16:creationId xmlns:a16="http://schemas.microsoft.com/office/drawing/2014/main" id="{13A26849-774B-B0CD-CB16-DC0C6C8980D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1" name="Text Box 2">
          <a:extLst>
            <a:ext uri="{FF2B5EF4-FFF2-40B4-BE49-F238E27FC236}">
              <a16:creationId xmlns:a16="http://schemas.microsoft.com/office/drawing/2014/main" id="{44C9EFED-B8F9-7A14-37B4-639E4836942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2" name="Text Box 2">
          <a:extLst>
            <a:ext uri="{FF2B5EF4-FFF2-40B4-BE49-F238E27FC236}">
              <a16:creationId xmlns:a16="http://schemas.microsoft.com/office/drawing/2014/main" id="{B8AFCCE9-CDA8-DBC1-6653-DFB744F0D2C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3" name="Text Box 2">
          <a:extLst>
            <a:ext uri="{FF2B5EF4-FFF2-40B4-BE49-F238E27FC236}">
              <a16:creationId xmlns:a16="http://schemas.microsoft.com/office/drawing/2014/main" id="{4D4A2C62-4A15-373C-FC12-90751CD0D26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4" name="Text Box 2">
          <a:extLst>
            <a:ext uri="{FF2B5EF4-FFF2-40B4-BE49-F238E27FC236}">
              <a16:creationId xmlns:a16="http://schemas.microsoft.com/office/drawing/2014/main" id="{73DA8EAC-E96D-1CFE-C867-9D90328BFFA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5" name="Text Box 2">
          <a:extLst>
            <a:ext uri="{FF2B5EF4-FFF2-40B4-BE49-F238E27FC236}">
              <a16:creationId xmlns:a16="http://schemas.microsoft.com/office/drawing/2014/main" id="{59E81D3A-FB1F-9640-08CD-880D635E8D4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6" name="Text Box 2">
          <a:extLst>
            <a:ext uri="{FF2B5EF4-FFF2-40B4-BE49-F238E27FC236}">
              <a16:creationId xmlns:a16="http://schemas.microsoft.com/office/drawing/2014/main" id="{E91BA906-EBCF-2BA5-141C-8DA2B6CB13F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7" name="Text Box 2">
          <a:extLst>
            <a:ext uri="{FF2B5EF4-FFF2-40B4-BE49-F238E27FC236}">
              <a16:creationId xmlns:a16="http://schemas.microsoft.com/office/drawing/2014/main" id="{FD0A3067-423C-E4FD-8BCA-2E370225519A}"/>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8" name="Text Box 2">
          <a:extLst>
            <a:ext uri="{FF2B5EF4-FFF2-40B4-BE49-F238E27FC236}">
              <a16:creationId xmlns:a16="http://schemas.microsoft.com/office/drawing/2014/main" id="{088A981D-5F0B-58E9-6D44-E471CB952B15}"/>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79" name="Text Box 2">
          <a:extLst>
            <a:ext uri="{FF2B5EF4-FFF2-40B4-BE49-F238E27FC236}">
              <a16:creationId xmlns:a16="http://schemas.microsoft.com/office/drawing/2014/main" id="{F76E8A52-A601-A903-29E9-24F7CB6CBEC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0" name="Text Box 2">
          <a:extLst>
            <a:ext uri="{FF2B5EF4-FFF2-40B4-BE49-F238E27FC236}">
              <a16:creationId xmlns:a16="http://schemas.microsoft.com/office/drawing/2014/main" id="{488B7D0E-3971-812D-8322-7B72B13617B9}"/>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1" name="Text Box 2">
          <a:extLst>
            <a:ext uri="{FF2B5EF4-FFF2-40B4-BE49-F238E27FC236}">
              <a16:creationId xmlns:a16="http://schemas.microsoft.com/office/drawing/2014/main" id="{0E4A32BA-9C7C-7499-9615-0F5D848AC6F0}"/>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2" name="Text Box 2">
          <a:extLst>
            <a:ext uri="{FF2B5EF4-FFF2-40B4-BE49-F238E27FC236}">
              <a16:creationId xmlns:a16="http://schemas.microsoft.com/office/drawing/2014/main" id="{1B673FA1-F431-39F7-B656-D43A7F05684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3" name="Text Box 2">
          <a:extLst>
            <a:ext uri="{FF2B5EF4-FFF2-40B4-BE49-F238E27FC236}">
              <a16:creationId xmlns:a16="http://schemas.microsoft.com/office/drawing/2014/main" id="{1341E5F1-0101-FB64-9638-783BDF714188}"/>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4" name="Text Box 2">
          <a:extLst>
            <a:ext uri="{FF2B5EF4-FFF2-40B4-BE49-F238E27FC236}">
              <a16:creationId xmlns:a16="http://schemas.microsoft.com/office/drawing/2014/main" id="{3717C431-66E0-A752-2B95-8736DBEC8D11}"/>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5" name="Text Box 2">
          <a:extLst>
            <a:ext uri="{FF2B5EF4-FFF2-40B4-BE49-F238E27FC236}">
              <a16:creationId xmlns:a16="http://schemas.microsoft.com/office/drawing/2014/main" id="{2A5DEC14-EBE6-47CA-5380-C604A2C8EC47}"/>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6" name="Text Box 2">
          <a:extLst>
            <a:ext uri="{FF2B5EF4-FFF2-40B4-BE49-F238E27FC236}">
              <a16:creationId xmlns:a16="http://schemas.microsoft.com/office/drawing/2014/main" id="{0C07F429-7E7B-6EE9-726B-CAFB3E0199A3}"/>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7" name="Text Box 2">
          <a:extLst>
            <a:ext uri="{FF2B5EF4-FFF2-40B4-BE49-F238E27FC236}">
              <a16:creationId xmlns:a16="http://schemas.microsoft.com/office/drawing/2014/main" id="{4D4926A3-A8BF-D519-B41E-E63701302F22}"/>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66675</xdr:rowOff>
    </xdr:to>
    <xdr:sp macro="" textlink="">
      <xdr:nvSpPr>
        <xdr:cNvPr id="1371088" name="Text Box 2">
          <a:extLst>
            <a:ext uri="{FF2B5EF4-FFF2-40B4-BE49-F238E27FC236}">
              <a16:creationId xmlns:a16="http://schemas.microsoft.com/office/drawing/2014/main" id="{3ADC35F9-BF12-E5A0-9D31-54B06C31F6AC}"/>
            </a:ext>
          </a:extLst>
        </xdr:cNvPr>
        <xdr:cNvSpPr txBox="1">
          <a:spLocks noChangeArrowheads="1"/>
        </xdr:cNvSpPr>
      </xdr:nvSpPr>
      <xdr:spPr bwMode="auto">
        <a:xfrm>
          <a:off x="1952625" y="11887200"/>
          <a:ext cx="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704850</xdr:colOff>
      <xdr:row>59</xdr:row>
      <xdr:rowOff>0</xdr:rowOff>
    </xdr:from>
    <xdr:to>
      <xdr:col>2</xdr:col>
      <xdr:colOff>704850</xdr:colOff>
      <xdr:row>60</xdr:row>
      <xdr:rowOff>76200</xdr:rowOff>
    </xdr:to>
    <xdr:sp macro="" textlink="">
      <xdr:nvSpPr>
        <xdr:cNvPr id="1387777" name="Text Box 2">
          <a:extLst>
            <a:ext uri="{FF2B5EF4-FFF2-40B4-BE49-F238E27FC236}">
              <a16:creationId xmlns:a16="http://schemas.microsoft.com/office/drawing/2014/main" id="{92E5F948-4037-E366-3E8E-2F54207B1E2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78" name="Text Box 2">
          <a:extLst>
            <a:ext uri="{FF2B5EF4-FFF2-40B4-BE49-F238E27FC236}">
              <a16:creationId xmlns:a16="http://schemas.microsoft.com/office/drawing/2014/main" id="{595C8E48-C44D-B997-B34F-AB2AFB2C476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79" name="Text Box 2">
          <a:extLst>
            <a:ext uri="{FF2B5EF4-FFF2-40B4-BE49-F238E27FC236}">
              <a16:creationId xmlns:a16="http://schemas.microsoft.com/office/drawing/2014/main" id="{C8EB1CC0-F2B9-EC2D-2768-0C7A0297AEB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0" name="Text Box 2">
          <a:extLst>
            <a:ext uri="{FF2B5EF4-FFF2-40B4-BE49-F238E27FC236}">
              <a16:creationId xmlns:a16="http://schemas.microsoft.com/office/drawing/2014/main" id="{78DB4A57-F6EA-B9DB-C227-8FF742EC8D5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1" name="Text Box 2">
          <a:extLst>
            <a:ext uri="{FF2B5EF4-FFF2-40B4-BE49-F238E27FC236}">
              <a16:creationId xmlns:a16="http://schemas.microsoft.com/office/drawing/2014/main" id="{3AA31BA3-3F50-7F3F-0988-9F8F321CBFC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2" name="Text Box 2">
          <a:extLst>
            <a:ext uri="{FF2B5EF4-FFF2-40B4-BE49-F238E27FC236}">
              <a16:creationId xmlns:a16="http://schemas.microsoft.com/office/drawing/2014/main" id="{CFF83DF8-EE86-7CA3-CFBB-1FE0330FB4E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3" name="Text Box 2">
          <a:extLst>
            <a:ext uri="{FF2B5EF4-FFF2-40B4-BE49-F238E27FC236}">
              <a16:creationId xmlns:a16="http://schemas.microsoft.com/office/drawing/2014/main" id="{CA660C44-CC43-4D20-813D-B11F8226F64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4" name="Text Box 2">
          <a:extLst>
            <a:ext uri="{FF2B5EF4-FFF2-40B4-BE49-F238E27FC236}">
              <a16:creationId xmlns:a16="http://schemas.microsoft.com/office/drawing/2014/main" id="{D6173DFF-BA04-CAD7-CBDB-A12C497CC34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5" name="Text Box 2">
          <a:extLst>
            <a:ext uri="{FF2B5EF4-FFF2-40B4-BE49-F238E27FC236}">
              <a16:creationId xmlns:a16="http://schemas.microsoft.com/office/drawing/2014/main" id="{E072204C-A01B-F4DF-4484-8F99003436B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6" name="Text Box 2">
          <a:extLst>
            <a:ext uri="{FF2B5EF4-FFF2-40B4-BE49-F238E27FC236}">
              <a16:creationId xmlns:a16="http://schemas.microsoft.com/office/drawing/2014/main" id="{4E6637FC-5271-6723-D281-A4073E91224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7" name="Text Box 2">
          <a:extLst>
            <a:ext uri="{FF2B5EF4-FFF2-40B4-BE49-F238E27FC236}">
              <a16:creationId xmlns:a16="http://schemas.microsoft.com/office/drawing/2014/main" id="{D1EA3F41-B81A-DCAA-F302-BA8F19BA80F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8" name="Text Box 2">
          <a:extLst>
            <a:ext uri="{FF2B5EF4-FFF2-40B4-BE49-F238E27FC236}">
              <a16:creationId xmlns:a16="http://schemas.microsoft.com/office/drawing/2014/main" id="{118DB69C-9C83-8D57-9241-7CE8CC3402C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89" name="Text Box 2">
          <a:extLst>
            <a:ext uri="{FF2B5EF4-FFF2-40B4-BE49-F238E27FC236}">
              <a16:creationId xmlns:a16="http://schemas.microsoft.com/office/drawing/2014/main" id="{5E5C39AF-FBC6-9E09-53C6-782C1B8E3D3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0" name="Text Box 2">
          <a:extLst>
            <a:ext uri="{FF2B5EF4-FFF2-40B4-BE49-F238E27FC236}">
              <a16:creationId xmlns:a16="http://schemas.microsoft.com/office/drawing/2014/main" id="{1814575A-3486-DE14-827F-1BF33E55F0F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1" name="Text Box 2">
          <a:extLst>
            <a:ext uri="{FF2B5EF4-FFF2-40B4-BE49-F238E27FC236}">
              <a16:creationId xmlns:a16="http://schemas.microsoft.com/office/drawing/2014/main" id="{4CEA175A-E5D5-4985-0035-E13B735D08F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2" name="Text Box 2">
          <a:extLst>
            <a:ext uri="{FF2B5EF4-FFF2-40B4-BE49-F238E27FC236}">
              <a16:creationId xmlns:a16="http://schemas.microsoft.com/office/drawing/2014/main" id="{000F6804-54B0-8BEF-3F7B-AA09A6428A1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3" name="Text Box 2">
          <a:extLst>
            <a:ext uri="{FF2B5EF4-FFF2-40B4-BE49-F238E27FC236}">
              <a16:creationId xmlns:a16="http://schemas.microsoft.com/office/drawing/2014/main" id="{BD022D0D-9EE0-CEB7-C1F1-A6AB38F43BF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4" name="Text Box 2">
          <a:extLst>
            <a:ext uri="{FF2B5EF4-FFF2-40B4-BE49-F238E27FC236}">
              <a16:creationId xmlns:a16="http://schemas.microsoft.com/office/drawing/2014/main" id="{C41681B2-117A-1FDE-79FC-CC56D3BCD5E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5" name="Text Box 2">
          <a:extLst>
            <a:ext uri="{FF2B5EF4-FFF2-40B4-BE49-F238E27FC236}">
              <a16:creationId xmlns:a16="http://schemas.microsoft.com/office/drawing/2014/main" id="{3317AE5F-0D2B-F810-29A9-9D87E33FC1A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6" name="Text Box 2">
          <a:extLst>
            <a:ext uri="{FF2B5EF4-FFF2-40B4-BE49-F238E27FC236}">
              <a16:creationId xmlns:a16="http://schemas.microsoft.com/office/drawing/2014/main" id="{A1879102-2330-334A-595C-E182678CB53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7" name="Text Box 2">
          <a:extLst>
            <a:ext uri="{FF2B5EF4-FFF2-40B4-BE49-F238E27FC236}">
              <a16:creationId xmlns:a16="http://schemas.microsoft.com/office/drawing/2014/main" id="{FC593F91-D840-1013-D0DB-AAC35C8A94A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8" name="Text Box 2">
          <a:extLst>
            <a:ext uri="{FF2B5EF4-FFF2-40B4-BE49-F238E27FC236}">
              <a16:creationId xmlns:a16="http://schemas.microsoft.com/office/drawing/2014/main" id="{8CF1C370-B015-6598-73E9-2F36132BFDC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799" name="Text Box 2">
          <a:extLst>
            <a:ext uri="{FF2B5EF4-FFF2-40B4-BE49-F238E27FC236}">
              <a16:creationId xmlns:a16="http://schemas.microsoft.com/office/drawing/2014/main" id="{ED22EB45-D309-D46A-0DFD-913C6F80CF8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0" name="Text Box 2">
          <a:extLst>
            <a:ext uri="{FF2B5EF4-FFF2-40B4-BE49-F238E27FC236}">
              <a16:creationId xmlns:a16="http://schemas.microsoft.com/office/drawing/2014/main" id="{D3B693A3-0330-1B53-B11F-552F94E0EEC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1" name="Text Box 2">
          <a:extLst>
            <a:ext uri="{FF2B5EF4-FFF2-40B4-BE49-F238E27FC236}">
              <a16:creationId xmlns:a16="http://schemas.microsoft.com/office/drawing/2014/main" id="{343F1BE4-4FCB-8450-BB7B-C944ADE095D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2" name="Text Box 2">
          <a:extLst>
            <a:ext uri="{FF2B5EF4-FFF2-40B4-BE49-F238E27FC236}">
              <a16:creationId xmlns:a16="http://schemas.microsoft.com/office/drawing/2014/main" id="{4007A0EE-A5D8-1198-A172-78B835DF42A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3" name="Text Box 2">
          <a:extLst>
            <a:ext uri="{FF2B5EF4-FFF2-40B4-BE49-F238E27FC236}">
              <a16:creationId xmlns:a16="http://schemas.microsoft.com/office/drawing/2014/main" id="{1773E12E-31B7-9760-22A4-9E20EE4B04E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4" name="Text Box 2">
          <a:extLst>
            <a:ext uri="{FF2B5EF4-FFF2-40B4-BE49-F238E27FC236}">
              <a16:creationId xmlns:a16="http://schemas.microsoft.com/office/drawing/2014/main" id="{96670908-5F6A-5E4A-4710-D9A0B0E65DF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5" name="Text Box 2">
          <a:extLst>
            <a:ext uri="{FF2B5EF4-FFF2-40B4-BE49-F238E27FC236}">
              <a16:creationId xmlns:a16="http://schemas.microsoft.com/office/drawing/2014/main" id="{205583DA-48A8-AE61-F1AF-F663C4C32CE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6" name="Text Box 2">
          <a:extLst>
            <a:ext uri="{FF2B5EF4-FFF2-40B4-BE49-F238E27FC236}">
              <a16:creationId xmlns:a16="http://schemas.microsoft.com/office/drawing/2014/main" id="{CA2E0CBC-510F-1509-C413-EBEA6877DAE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7" name="Text Box 2">
          <a:extLst>
            <a:ext uri="{FF2B5EF4-FFF2-40B4-BE49-F238E27FC236}">
              <a16:creationId xmlns:a16="http://schemas.microsoft.com/office/drawing/2014/main" id="{E9EC0603-D4C5-9505-E2F2-E00336AC5CA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8" name="Text Box 2">
          <a:extLst>
            <a:ext uri="{FF2B5EF4-FFF2-40B4-BE49-F238E27FC236}">
              <a16:creationId xmlns:a16="http://schemas.microsoft.com/office/drawing/2014/main" id="{8AA0A957-C58B-6451-D1A6-6F320B1BE8F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09" name="Text Box 2">
          <a:extLst>
            <a:ext uri="{FF2B5EF4-FFF2-40B4-BE49-F238E27FC236}">
              <a16:creationId xmlns:a16="http://schemas.microsoft.com/office/drawing/2014/main" id="{27E518ED-B16A-2AD7-EFF2-12A26141C5A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0" name="Text Box 2">
          <a:extLst>
            <a:ext uri="{FF2B5EF4-FFF2-40B4-BE49-F238E27FC236}">
              <a16:creationId xmlns:a16="http://schemas.microsoft.com/office/drawing/2014/main" id="{209F8D74-F404-A1BE-5B5F-C24DA3760D0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1" name="Text Box 2">
          <a:extLst>
            <a:ext uri="{FF2B5EF4-FFF2-40B4-BE49-F238E27FC236}">
              <a16:creationId xmlns:a16="http://schemas.microsoft.com/office/drawing/2014/main" id="{B2019522-AF8B-9D6A-40B9-64BDBDED990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2" name="Text Box 2">
          <a:extLst>
            <a:ext uri="{FF2B5EF4-FFF2-40B4-BE49-F238E27FC236}">
              <a16:creationId xmlns:a16="http://schemas.microsoft.com/office/drawing/2014/main" id="{9263CE67-8573-01D3-F237-FB576EEA018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3" name="Text Box 2">
          <a:extLst>
            <a:ext uri="{FF2B5EF4-FFF2-40B4-BE49-F238E27FC236}">
              <a16:creationId xmlns:a16="http://schemas.microsoft.com/office/drawing/2014/main" id="{C0E503F0-46F4-1ED8-4471-D97D25A8740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4" name="Text Box 2">
          <a:extLst>
            <a:ext uri="{FF2B5EF4-FFF2-40B4-BE49-F238E27FC236}">
              <a16:creationId xmlns:a16="http://schemas.microsoft.com/office/drawing/2014/main" id="{C9357327-8EFA-01C3-09CE-4E0A79E2515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5" name="Text Box 2">
          <a:extLst>
            <a:ext uri="{FF2B5EF4-FFF2-40B4-BE49-F238E27FC236}">
              <a16:creationId xmlns:a16="http://schemas.microsoft.com/office/drawing/2014/main" id="{A0C844B5-4B24-0175-459F-1AF8A415591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6" name="Text Box 2">
          <a:extLst>
            <a:ext uri="{FF2B5EF4-FFF2-40B4-BE49-F238E27FC236}">
              <a16:creationId xmlns:a16="http://schemas.microsoft.com/office/drawing/2014/main" id="{A01286E0-0EBB-4C15-6DFC-EA9F7411B7A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7" name="Text Box 2">
          <a:extLst>
            <a:ext uri="{FF2B5EF4-FFF2-40B4-BE49-F238E27FC236}">
              <a16:creationId xmlns:a16="http://schemas.microsoft.com/office/drawing/2014/main" id="{3A1EBA55-9D34-8962-8501-A090E612F77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8" name="Text Box 2">
          <a:extLst>
            <a:ext uri="{FF2B5EF4-FFF2-40B4-BE49-F238E27FC236}">
              <a16:creationId xmlns:a16="http://schemas.microsoft.com/office/drawing/2014/main" id="{D190C7BE-E235-55B8-8826-6CC2E766F57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19" name="Text Box 2">
          <a:extLst>
            <a:ext uri="{FF2B5EF4-FFF2-40B4-BE49-F238E27FC236}">
              <a16:creationId xmlns:a16="http://schemas.microsoft.com/office/drawing/2014/main" id="{1745F9A0-B17F-8570-99DD-23E4DEEB4A4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0" name="Text Box 2">
          <a:extLst>
            <a:ext uri="{FF2B5EF4-FFF2-40B4-BE49-F238E27FC236}">
              <a16:creationId xmlns:a16="http://schemas.microsoft.com/office/drawing/2014/main" id="{404947CF-9522-BD7B-6902-EDEFA0AB58A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1" name="Text Box 2">
          <a:extLst>
            <a:ext uri="{FF2B5EF4-FFF2-40B4-BE49-F238E27FC236}">
              <a16:creationId xmlns:a16="http://schemas.microsoft.com/office/drawing/2014/main" id="{17B84897-E38E-D26E-ADB3-B135A8A3875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2" name="Text Box 2">
          <a:extLst>
            <a:ext uri="{FF2B5EF4-FFF2-40B4-BE49-F238E27FC236}">
              <a16:creationId xmlns:a16="http://schemas.microsoft.com/office/drawing/2014/main" id="{50DBD1F0-6CD0-E4DE-051E-F44FE2D9A40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3" name="Text Box 2">
          <a:extLst>
            <a:ext uri="{FF2B5EF4-FFF2-40B4-BE49-F238E27FC236}">
              <a16:creationId xmlns:a16="http://schemas.microsoft.com/office/drawing/2014/main" id="{70D880B1-7943-CB6D-767F-ADCCC330551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4" name="Text Box 2">
          <a:extLst>
            <a:ext uri="{FF2B5EF4-FFF2-40B4-BE49-F238E27FC236}">
              <a16:creationId xmlns:a16="http://schemas.microsoft.com/office/drawing/2014/main" id="{958A6AFB-34B8-3B2B-93C0-D7185BEDDBC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5" name="Text Box 2">
          <a:extLst>
            <a:ext uri="{FF2B5EF4-FFF2-40B4-BE49-F238E27FC236}">
              <a16:creationId xmlns:a16="http://schemas.microsoft.com/office/drawing/2014/main" id="{C0463B2B-3D58-AC64-4BA5-64AEA0B4839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6" name="Text Box 2">
          <a:extLst>
            <a:ext uri="{FF2B5EF4-FFF2-40B4-BE49-F238E27FC236}">
              <a16:creationId xmlns:a16="http://schemas.microsoft.com/office/drawing/2014/main" id="{561A673F-71CF-FEC3-0372-AFAE0D24C36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7" name="Text Box 2">
          <a:extLst>
            <a:ext uri="{FF2B5EF4-FFF2-40B4-BE49-F238E27FC236}">
              <a16:creationId xmlns:a16="http://schemas.microsoft.com/office/drawing/2014/main" id="{6C5E387F-56DA-1C07-677D-97B0E59B4A7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8" name="Text Box 2">
          <a:extLst>
            <a:ext uri="{FF2B5EF4-FFF2-40B4-BE49-F238E27FC236}">
              <a16:creationId xmlns:a16="http://schemas.microsoft.com/office/drawing/2014/main" id="{EB8B2855-CABA-DE7C-AB6D-90E739CEF14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29" name="Text Box 2">
          <a:extLst>
            <a:ext uri="{FF2B5EF4-FFF2-40B4-BE49-F238E27FC236}">
              <a16:creationId xmlns:a16="http://schemas.microsoft.com/office/drawing/2014/main" id="{A611D85B-4D87-E671-19F7-55873630BDF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0" name="Text Box 2">
          <a:extLst>
            <a:ext uri="{FF2B5EF4-FFF2-40B4-BE49-F238E27FC236}">
              <a16:creationId xmlns:a16="http://schemas.microsoft.com/office/drawing/2014/main" id="{B63156BF-E04B-D65E-D3DD-E485EDAE20A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1" name="Text Box 2">
          <a:extLst>
            <a:ext uri="{FF2B5EF4-FFF2-40B4-BE49-F238E27FC236}">
              <a16:creationId xmlns:a16="http://schemas.microsoft.com/office/drawing/2014/main" id="{99B8A62F-E2FB-B1EF-6D10-DE1F4BE1BF5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2" name="Text Box 2">
          <a:extLst>
            <a:ext uri="{FF2B5EF4-FFF2-40B4-BE49-F238E27FC236}">
              <a16:creationId xmlns:a16="http://schemas.microsoft.com/office/drawing/2014/main" id="{48E3A619-B84C-A5CD-4C6F-772C1A9A588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3" name="Text Box 2">
          <a:extLst>
            <a:ext uri="{FF2B5EF4-FFF2-40B4-BE49-F238E27FC236}">
              <a16:creationId xmlns:a16="http://schemas.microsoft.com/office/drawing/2014/main" id="{AA25012D-9A56-DFDC-96FE-F1C112AF2EA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4" name="Text Box 2">
          <a:extLst>
            <a:ext uri="{FF2B5EF4-FFF2-40B4-BE49-F238E27FC236}">
              <a16:creationId xmlns:a16="http://schemas.microsoft.com/office/drawing/2014/main" id="{DD67E2B5-DF9D-AB8C-D968-B64B02E37C0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5" name="Text Box 2">
          <a:extLst>
            <a:ext uri="{FF2B5EF4-FFF2-40B4-BE49-F238E27FC236}">
              <a16:creationId xmlns:a16="http://schemas.microsoft.com/office/drawing/2014/main" id="{E51BF47D-CC8E-8324-3CA0-68B87F9573F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6" name="Text Box 2">
          <a:extLst>
            <a:ext uri="{FF2B5EF4-FFF2-40B4-BE49-F238E27FC236}">
              <a16:creationId xmlns:a16="http://schemas.microsoft.com/office/drawing/2014/main" id="{E69A2464-89EA-166F-7A38-D213920E4BE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7" name="Text Box 2">
          <a:extLst>
            <a:ext uri="{FF2B5EF4-FFF2-40B4-BE49-F238E27FC236}">
              <a16:creationId xmlns:a16="http://schemas.microsoft.com/office/drawing/2014/main" id="{7770EA5F-6A60-1E55-0D75-9A90383A60A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8" name="Text Box 2">
          <a:extLst>
            <a:ext uri="{FF2B5EF4-FFF2-40B4-BE49-F238E27FC236}">
              <a16:creationId xmlns:a16="http://schemas.microsoft.com/office/drawing/2014/main" id="{374DAD88-C23E-3AC5-44F0-10CD33F169A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39" name="Text Box 2">
          <a:extLst>
            <a:ext uri="{FF2B5EF4-FFF2-40B4-BE49-F238E27FC236}">
              <a16:creationId xmlns:a16="http://schemas.microsoft.com/office/drawing/2014/main" id="{6CAC9D89-A18E-5E3D-1C10-A4557665628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0" name="Text Box 2">
          <a:extLst>
            <a:ext uri="{FF2B5EF4-FFF2-40B4-BE49-F238E27FC236}">
              <a16:creationId xmlns:a16="http://schemas.microsoft.com/office/drawing/2014/main" id="{2A150037-3314-3EA3-72E5-A5D1CE684FA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1" name="Text Box 2">
          <a:extLst>
            <a:ext uri="{FF2B5EF4-FFF2-40B4-BE49-F238E27FC236}">
              <a16:creationId xmlns:a16="http://schemas.microsoft.com/office/drawing/2014/main" id="{D53CF929-E8AB-8934-9103-55AED935B29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2" name="Text Box 2">
          <a:extLst>
            <a:ext uri="{FF2B5EF4-FFF2-40B4-BE49-F238E27FC236}">
              <a16:creationId xmlns:a16="http://schemas.microsoft.com/office/drawing/2014/main" id="{4B97559D-C423-C9EB-5B20-232619EC7EB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3" name="Text Box 2">
          <a:extLst>
            <a:ext uri="{FF2B5EF4-FFF2-40B4-BE49-F238E27FC236}">
              <a16:creationId xmlns:a16="http://schemas.microsoft.com/office/drawing/2014/main" id="{BAC1CFB2-0062-C729-9EFE-B3073AF495B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4" name="Text Box 2">
          <a:extLst>
            <a:ext uri="{FF2B5EF4-FFF2-40B4-BE49-F238E27FC236}">
              <a16:creationId xmlns:a16="http://schemas.microsoft.com/office/drawing/2014/main" id="{4466DA6C-F606-36C5-C0B6-358971503F6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5" name="Text Box 2">
          <a:extLst>
            <a:ext uri="{FF2B5EF4-FFF2-40B4-BE49-F238E27FC236}">
              <a16:creationId xmlns:a16="http://schemas.microsoft.com/office/drawing/2014/main" id="{D9232EF8-0FC4-E561-E1C9-C69BEC0910A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6" name="Text Box 2">
          <a:extLst>
            <a:ext uri="{FF2B5EF4-FFF2-40B4-BE49-F238E27FC236}">
              <a16:creationId xmlns:a16="http://schemas.microsoft.com/office/drawing/2014/main" id="{03C003CE-1007-FC91-FA69-7346A819D8E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7" name="Text Box 2">
          <a:extLst>
            <a:ext uri="{FF2B5EF4-FFF2-40B4-BE49-F238E27FC236}">
              <a16:creationId xmlns:a16="http://schemas.microsoft.com/office/drawing/2014/main" id="{82419508-E257-0781-A2D6-40DE4E8AAA9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8" name="Text Box 2">
          <a:extLst>
            <a:ext uri="{FF2B5EF4-FFF2-40B4-BE49-F238E27FC236}">
              <a16:creationId xmlns:a16="http://schemas.microsoft.com/office/drawing/2014/main" id="{E0FF3D04-509F-520A-4608-FFBADDB31C0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49" name="Text Box 2">
          <a:extLst>
            <a:ext uri="{FF2B5EF4-FFF2-40B4-BE49-F238E27FC236}">
              <a16:creationId xmlns:a16="http://schemas.microsoft.com/office/drawing/2014/main" id="{B9DA5818-768E-83DC-9112-D60C6EC7422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0" name="Text Box 2">
          <a:extLst>
            <a:ext uri="{FF2B5EF4-FFF2-40B4-BE49-F238E27FC236}">
              <a16:creationId xmlns:a16="http://schemas.microsoft.com/office/drawing/2014/main" id="{E9E9B5AB-4EDA-D0EE-8591-8278604E418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1" name="Text Box 2">
          <a:extLst>
            <a:ext uri="{FF2B5EF4-FFF2-40B4-BE49-F238E27FC236}">
              <a16:creationId xmlns:a16="http://schemas.microsoft.com/office/drawing/2014/main" id="{3E5576D2-B509-9BC6-3B19-B867A05478C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2" name="Text Box 2">
          <a:extLst>
            <a:ext uri="{FF2B5EF4-FFF2-40B4-BE49-F238E27FC236}">
              <a16:creationId xmlns:a16="http://schemas.microsoft.com/office/drawing/2014/main" id="{3808E0D4-085E-11EC-9A23-8FF36F39AFA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3" name="Text Box 2">
          <a:extLst>
            <a:ext uri="{FF2B5EF4-FFF2-40B4-BE49-F238E27FC236}">
              <a16:creationId xmlns:a16="http://schemas.microsoft.com/office/drawing/2014/main" id="{8CF59BD9-F521-8C1D-E7C1-2D84E9D9831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4" name="Text Box 2">
          <a:extLst>
            <a:ext uri="{FF2B5EF4-FFF2-40B4-BE49-F238E27FC236}">
              <a16:creationId xmlns:a16="http://schemas.microsoft.com/office/drawing/2014/main" id="{638CDFCB-50B6-99E0-EC5D-EF5E27201EB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5" name="Text Box 2">
          <a:extLst>
            <a:ext uri="{FF2B5EF4-FFF2-40B4-BE49-F238E27FC236}">
              <a16:creationId xmlns:a16="http://schemas.microsoft.com/office/drawing/2014/main" id="{64218A4B-755D-C263-F853-10CAF21F1B4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6" name="Text Box 2">
          <a:extLst>
            <a:ext uri="{FF2B5EF4-FFF2-40B4-BE49-F238E27FC236}">
              <a16:creationId xmlns:a16="http://schemas.microsoft.com/office/drawing/2014/main" id="{2228C043-4FE3-C884-1378-1DCC36E76E2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7" name="Text Box 2">
          <a:extLst>
            <a:ext uri="{FF2B5EF4-FFF2-40B4-BE49-F238E27FC236}">
              <a16:creationId xmlns:a16="http://schemas.microsoft.com/office/drawing/2014/main" id="{6EF27707-E34E-889C-2E1E-3DF4BC25A59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8" name="Text Box 2">
          <a:extLst>
            <a:ext uri="{FF2B5EF4-FFF2-40B4-BE49-F238E27FC236}">
              <a16:creationId xmlns:a16="http://schemas.microsoft.com/office/drawing/2014/main" id="{51234BA1-1970-A6F2-BDCB-87ED091A67E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59" name="Text Box 2">
          <a:extLst>
            <a:ext uri="{FF2B5EF4-FFF2-40B4-BE49-F238E27FC236}">
              <a16:creationId xmlns:a16="http://schemas.microsoft.com/office/drawing/2014/main" id="{EAA8A9D1-87B6-AB2C-66D4-32CA5788422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0" name="Text Box 2">
          <a:extLst>
            <a:ext uri="{FF2B5EF4-FFF2-40B4-BE49-F238E27FC236}">
              <a16:creationId xmlns:a16="http://schemas.microsoft.com/office/drawing/2014/main" id="{F60E9971-EEC0-FA54-34C8-E6BBD2D091E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1" name="Text Box 2">
          <a:extLst>
            <a:ext uri="{FF2B5EF4-FFF2-40B4-BE49-F238E27FC236}">
              <a16:creationId xmlns:a16="http://schemas.microsoft.com/office/drawing/2014/main" id="{D6DC994F-1327-E97A-6C58-12094E0F4C9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2" name="Text Box 2">
          <a:extLst>
            <a:ext uri="{FF2B5EF4-FFF2-40B4-BE49-F238E27FC236}">
              <a16:creationId xmlns:a16="http://schemas.microsoft.com/office/drawing/2014/main" id="{45A71FD2-6EEE-AAC3-3D2E-4E79A363129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3" name="Text Box 2">
          <a:extLst>
            <a:ext uri="{FF2B5EF4-FFF2-40B4-BE49-F238E27FC236}">
              <a16:creationId xmlns:a16="http://schemas.microsoft.com/office/drawing/2014/main" id="{BD14DD5F-22C4-69A5-0806-EA0025E9B0B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4" name="Text Box 2">
          <a:extLst>
            <a:ext uri="{FF2B5EF4-FFF2-40B4-BE49-F238E27FC236}">
              <a16:creationId xmlns:a16="http://schemas.microsoft.com/office/drawing/2014/main" id="{9B6A6188-CB85-4AE1-7468-64262430FD4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5" name="Text Box 2">
          <a:extLst>
            <a:ext uri="{FF2B5EF4-FFF2-40B4-BE49-F238E27FC236}">
              <a16:creationId xmlns:a16="http://schemas.microsoft.com/office/drawing/2014/main" id="{598509D6-6DC0-8EED-897B-FA66C772BD1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6" name="Text Box 2">
          <a:extLst>
            <a:ext uri="{FF2B5EF4-FFF2-40B4-BE49-F238E27FC236}">
              <a16:creationId xmlns:a16="http://schemas.microsoft.com/office/drawing/2014/main" id="{70A7222F-0670-C369-2BC0-6505300B6B8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7" name="Text Box 2">
          <a:extLst>
            <a:ext uri="{FF2B5EF4-FFF2-40B4-BE49-F238E27FC236}">
              <a16:creationId xmlns:a16="http://schemas.microsoft.com/office/drawing/2014/main" id="{F2ADC3CC-71C6-7A82-7575-A8859027815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8" name="Text Box 2">
          <a:extLst>
            <a:ext uri="{FF2B5EF4-FFF2-40B4-BE49-F238E27FC236}">
              <a16:creationId xmlns:a16="http://schemas.microsoft.com/office/drawing/2014/main" id="{243F50E4-C150-2A17-CFA7-EE01F777FFE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69" name="Text Box 2">
          <a:extLst>
            <a:ext uri="{FF2B5EF4-FFF2-40B4-BE49-F238E27FC236}">
              <a16:creationId xmlns:a16="http://schemas.microsoft.com/office/drawing/2014/main" id="{7C3DF210-2E6C-6D3D-CA66-0A4CFDD0CBB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0" name="Text Box 2">
          <a:extLst>
            <a:ext uri="{FF2B5EF4-FFF2-40B4-BE49-F238E27FC236}">
              <a16:creationId xmlns:a16="http://schemas.microsoft.com/office/drawing/2014/main" id="{7E240C63-3D24-77D3-198B-CC731DF39FB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1" name="Text Box 2">
          <a:extLst>
            <a:ext uri="{FF2B5EF4-FFF2-40B4-BE49-F238E27FC236}">
              <a16:creationId xmlns:a16="http://schemas.microsoft.com/office/drawing/2014/main" id="{B1EF5366-7920-B63A-E627-E3F89B5E42D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2" name="Text Box 2">
          <a:extLst>
            <a:ext uri="{FF2B5EF4-FFF2-40B4-BE49-F238E27FC236}">
              <a16:creationId xmlns:a16="http://schemas.microsoft.com/office/drawing/2014/main" id="{7E809900-3576-30B1-B8DF-B35D3774903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3" name="Text Box 2">
          <a:extLst>
            <a:ext uri="{FF2B5EF4-FFF2-40B4-BE49-F238E27FC236}">
              <a16:creationId xmlns:a16="http://schemas.microsoft.com/office/drawing/2014/main" id="{7C367D03-EB0C-2511-53F3-D9CD062EA78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4" name="Text Box 2">
          <a:extLst>
            <a:ext uri="{FF2B5EF4-FFF2-40B4-BE49-F238E27FC236}">
              <a16:creationId xmlns:a16="http://schemas.microsoft.com/office/drawing/2014/main" id="{EA52729B-8F56-159C-6530-10EDE150C1C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5" name="Text Box 2">
          <a:extLst>
            <a:ext uri="{FF2B5EF4-FFF2-40B4-BE49-F238E27FC236}">
              <a16:creationId xmlns:a16="http://schemas.microsoft.com/office/drawing/2014/main" id="{6C795323-9B83-D28C-593A-CF868447102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6" name="Text Box 2">
          <a:extLst>
            <a:ext uri="{FF2B5EF4-FFF2-40B4-BE49-F238E27FC236}">
              <a16:creationId xmlns:a16="http://schemas.microsoft.com/office/drawing/2014/main" id="{86539925-249A-A467-06B2-A401B118744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7" name="Text Box 2">
          <a:extLst>
            <a:ext uri="{FF2B5EF4-FFF2-40B4-BE49-F238E27FC236}">
              <a16:creationId xmlns:a16="http://schemas.microsoft.com/office/drawing/2014/main" id="{D7CC3847-DA83-12CB-24BE-C305AA5E186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8" name="Text Box 2">
          <a:extLst>
            <a:ext uri="{FF2B5EF4-FFF2-40B4-BE49-F238E27FC236}">
              <a16:creationId xmlns:a16="http://schemas.microsoft.com/office/drawing/2014/main" id="{043476B3-5239-0075-8FBE-5843FC228B3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79" name="Text Box 2">
          <a:extLst>
            <a:ext uri="{FF2B5EF4-FFF2-40B4-BE49-F238E27FC236}">
              <a16:creationId xmlns:a16="http://schemas.microsoft.com/office/drawing/2014/main" id="{9F011014-B83B-1E1F-BA55-805D92C9944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0" name="Text Box 2">
          <a:extLst>
            <a:ext uri="{FF2B5EF4-FFF2-40B4-BE49-F238E27FC236}">
              <a16:creationId xmlns:a16="http://schemas.microsoft.com/office/drawing/2014/main" id="{8CCDEC63-95ED-89FB-8EA5-C32E789FC5C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1" name="Text Box 2">
          <a:extLst>
            <a:ext uri="{FF2B5EF4-FFF2-40B4-BE49-F238E27FC236}">
              <a16:creationId xmlns:a16="http://schemas.microsoft.com/office/drawing/2014/main" id="{23C78401-633F-76CE-03D2-EF3FB18414B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2" name="Text Box 2">
          <a:extLst>
            <a:ext uri="{FF2B5EF4-FFF2-40B4-BE49-F238E27FC236}">
              <a16:creationId xmlns:a16="http://schemas.microsoft.com/office/drawing/2014/main" id="{58926916-31E4-4BDA-AF44-0646BDF7E5C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3" name="Text Box 2">
          <a:extLst>
            <a:ext uri="{FF2B5EF4-FFF2-40B4-BE49-F238E27FC236}">
              <a16:creationId xmlns:a16="http://schemas.microsoft.com/office/drawing/2014/main" id="{35FEAE74-E6A5-4E09-7A18-AE5E7F9C957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4" name="Text Box 2">
          <a:extLst>
            <a:ext uri="{FF2B5EF4-FFF2-40B4-BE49-F238E27FC236}">
              <a16:creationId xmlns:a16="http://schemas.microsoft.com/office/drawing/2014/main" id="{C04542F0-7218-4C2E-AA44-C4EFC6D8717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5" name="Text Box 2">
          <a:extLst>
            <a:ext uri="{FF2B5EF4-FFF2-40B4-BE49-F238E27FC236}">
              <a16:creationId xmlns:a16="http://schemas.microsoft.com/office/drawing/2014/main" id="{45F700DD-C91E-E9B0-3E19-D8CD31ED6D3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6" name="Text Box 2">
          <a:extLst>
            <a:ext uri="{FF2B5EF4-FFF2-40B4-BE49-F238E27FC236}">
              <a16:creationId xmlns:a16="http://schemas.microsoft.com/office/drawing/2014/main" id="{25E12BEA-7BE6-4C27-CEB6-ECD86D67741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7" name="Text Box 2">
          <a:extLst>
            <a:ext uri="{FF2B5EF4-FFF2-40B4-BE49-F238E27FC236}">
              <a16:creationId xmlns:a16="http://schemas.microsoft.com/office/drawing/2014/main" id="{2CA23EE6-99F8-28E6-88B7-C1AF1FD7F5A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8" name="Text Box 2">
          <a:extLst>
            <a:ext uri="{FF2B5EF4-FFF2-40B4-BE49-F238E27FC236}">
              <a16:creationId xmlns:a16="http://schemas.microsoft.com/office/drawing/2014/main" id="{FC10A8F7-632A-6A9C-35EC-0578C51C898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89" name="Text Box 2">
          <a:extLst>
            <a:ext uri="{FF2B5EF4-FFF2-40B4-BE49-F238E27FC236}">
              <a16:creationId xmlns:a16="http://schemas.microsoft.com/office/drawing/2014/main" id="{58E8E556-5B9D-8F15-1928-3E7E7D5C719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0" name="Text Box 2">
          <a:extLst>
            <a:ext uri="{FF2B5EF4-FFF2-40B4-BE49-F238E27FC236}">
              <a16:creationId xmlns:a16="http://schemas.microsoft.com/office/drawing/2014/main" id="{B920938B-39C8-4A9A-3B3F-F47EA460F9A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1" name="Text Box 2">
          <a:extLst>
            <a:ext uri="{FF2B5EF4-FFF2-40B4-BE49-F238E27FC236}">
              <a16:creationId xmlns:a16="http://schemas.microsoft.com/office/drawing/2014/main" id="{C7700516-DE8F-F57A-09BC-C91AC8C7B78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2" name="Text Box 2">
          <a:extLst>
            <a:ext uri="{FF2B5EF4-FFF2-40B4-BE49-F238E27FC236}">
              <a16:creationId xmlns:a16="http://schemas.microsoft.com/office/drawing/2014/main" id="{11D18D21-4AC5-421F-8A91-8AED2EF5271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3" name="Text Box 2">
          <a:extLst>
            <a:ext uri="{FF2B5EF4-FFF2-40B4-BE49-F238E27FC236}">
              <a16:creationId xmlns:a16="http://schemas.microsoft.com/office/drawing/2014/main" id="{9A157697-F247-1550-21F8-1B0444E4DD3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4" name="Text Box 2">
          <a:extLst>
            <a:ext uri="{FF2B5EF4-FFF2-40B4-BE49-F238E27FC236}">
              <a16:creationId xmlns:a16="http://schemas.microsoft.com/office/drawing/2014/main" id="{853BC2F6-7208-0DF2-FF1C-8BF8F2211B5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5" name="Text Box 2">
          <a:extLst>
            <a:ext uri="{FF2B5EF4-FFF2-40B4-BE49-F238E27FC236}">
              <a16:creationId xmlns:a16="http://schemas.microsoft.com/office/drawing/2014/main" id="{272A161C-91E2-74C5-E9DF-32C523E4120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6" name="Text Box 2">
          <a:extLst>
            <a:ext uri="{FF2B5EF4-FFF2-40B4-BE49-F238E27FC236}">
              <a16:creationId xmlns:a16="http://schemas.microsoft.com/office/drawing/2014/main" id="{DFE9F060-F783-F23A-ACFB-E247EF580D31}"/>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7" name="Text Box 2">
          <a:extLst>
            <a:ext uri="{FF2B5EF4-FFF2-40B4-BE49-F238E27FC236}">
              <a16:creationId xmlns:a16="http://schemas.microsoft.com/office/drawing/2014/main" id="{A3F729D1-B7E1-2CE3-ED49-09F3DD98538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8" name="Text Box 2">
          <a:extLst>
            <a:ext uri="{FF2B5EF4-FFF2-40B4-BE49-F238E27FC236}">
              <a16:creationId xmlns:a16="http://schemas.microsoft.com/office/drawing/2014/main" id="{A2F5EBE8-1ACD-9AAF-48DD-BD16C89EC9B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899" name="Text Box 2">
          <a:extLst>
            <a:ext uri="{FF2B5EF4-FFF2-40B4-BE49-F238E27FC236}">
              <a16:creationId xmlns:a16="http://schemas.microsoft.com/office/drawing/2014/main" id="{48CC89D2-F4C9-72D3-DD95-8F5BDB20552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0" name="Text Box 2">
          <a:extLst>
            <a:ext uri="{FF2B5EF4-FFF2-40B4-BE49-F238E27FC236}">
              <a16:creationId xmlns:a16="http://schemas.microsoft.com/office/drawing/2014/main" id="{3AA76021-B769-E6F0-79EC-1AC9767DA91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1" name="Text Box 2">
          <a:extLst>
            <a:ext uri="{FF2B5EF4-FFF2-40B4-BE49-F238E27FC236}">
              <a16:creationId xmlns:a16="http://schemas.microsoft.com/office/drawing/2014/main" id="{DE3B98EF-51D2-A1C3-4DE6-25AE6C2FAD2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2" name="Text Box 2">
          <a:extLst>
            <a:ext uri="{FF2B5EF4-FFF2-40B4-BE49-F238E27FC236}">
              <a16:creationId xmlns:a16="http://schemas.microsoft.com/office/drawing/2014/main" id="{E804121D-F90B-6F9E-6581-E5E3B628BE7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3" name="Text Box 2">
          <a:extLst>
            <a:ext uri="{FF2B5EF4-FFF2-40B4-BE49-F238E27FC236}">
              <a16:creationId xmlns:a16="http://schemas.microsoft.com/office/drawing/2014/main" id="{1B91CA4B-A1E3-9944-16C3-9D1DF80F830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4" name="Text Box 2">
          <a:extLst>
            <a:ext uri="{FF2B5EF4-FFF2-40B4-BE49-F238E27FC236}">
              <a16:creationId xmlns:a16="http://schemas.microsoft.com/office/drawing/2014/main" id="{D5F725A9-7735-D7DC-69D9-22ED103A9FB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5" name="Text Box 2">
          <a:extLst>
            <a:ext uri="{FF2B5EF4-FFF2-40B4-BE49-F238E27FC236}">
              <a16:creationId xmlns:a16="http://schemas.microsoft.com/office/drawing/2014/main" id="{C5385273-16EC-FE76-62B5-2471479A70F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6" name="Text Box 2">
          <a:extLst>
            <a:ext uri="{FF2B5EF4-FFF2-40B4-BE49-F238E27FC236}">
              <a16:creationId xmlns:a16="http://schemas.microsoft.com/office/drawing/2014/main" id="{75D89F28-EC06-0746-9989-461AB298DB1E}"/>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7" name="Text Box 2">
          <a:extLst>
            <a:ext uri="{FF2B5EF4-FFF2-40B4-BE49-F238E27FC236}">
              <a16:creationId xmlns:a16="http://schemas.microsoft.com/office/drawing/2014/main" id="{32792A32-C4FD-3835-CEE0-558F58B708C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8" name="Text Box 2">
          <a:extLst>
            <a:ext uri="{FF2B5EF4-FFF2-40B4-BE49-F238E27FC236}">
              <a16:creationId xmlns:a16="http://schemas.microsoft.com/office/drawing/2014/main" id="{5BC9DDE1-0462-2E63-A8F5-C28B2061ABA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09" name="Text Box 2">
          <a:extLst>
            <a:ext uri="{FF2B5EF4-FFF2-40B4-BE49-F238E27FC236}">
              <a16:creationId xmlns:a16="http://schemas.microsoft.com/office/drawing/2014/main" id="{BD015000-DD2B-1DAA-584F-4E32AD459D9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0" name="Text Box 2">
          <a:extLst>
            <a:ext uri="{FF2B5EF4-FFF2-40B4-BE49-F238E27FC236}">
              <a16:creationId xmlns:a16="http://schemas.microsoft.com/office/drawing/2014/main" id="{FF25A196-620B-0437-F6B2-2E867204283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1" name="Text Box 2">
          <a:extLst>
            <a:ext uri="{FF2B5EF4-FFF2-40B4-BE49-F238E27FC236}">
              <a16:creationId xmlns:a16="http://schemas.microsoft.com/office/drawing/2014/main" id="{371516FF-5814-8C21-B0D4-9741CFE5685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2" name="Text Box 2">
          <a:extLst>
            <a:ext uri="{FF2B5EF4-FFF2-40B4-BE49-F238E27FC236}">
              <a16:creationId xmlns:a16="http://schemas.microsoft.com/office/drawing/2014/main" id="{6C712D90-5D30-0603-6E1B-B832237D413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3" name="Text Box 2">
          <a:extLst>
            <a:ext uri="{FF2B5EF4-FFF2-40B4-BE49-F238E27FC236}">
              <a16:creationId xmlns:a16="http://schemas.microsoft.com/office/drawing/2014/main" id="{DB2C319F-0B98-61C8-5632-B7D3DFA3E88A}"/>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4" name="Text Box 2">
          <a:extLst>
            <a:ext uri="{FF2B5EF4-FFF2-40B4-BE49-F238E27FC236}">
              <a16:creationId xmlns:a16="http://schemas.microsoft.com/office/drawing/2014/main" id="{49F9C435-C843-00C1-BE74-7DA3DFE2F07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5" name="Text Box 2">
          <a:extLst>
            <a:ext uri="{FF2B5EF4-FFF2-40B4-BE49-F238E27FC236}">
              <a16:creationId xmlns:a16="http://schemas.microsoft.com/office/drawing/2014/main" id="{D47C936E-EB03-0434-F3F8-C657B92B412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6" name="Text Box 2">
          <a:extLst>
            <a:ext uri="{FF2B5EF4-FFF2-40B4-BE49-F238E27FC236}">
              <a16:creationId xmlns:a16="http://schemas.microsoft.com/office/drawing/2014/main" id="{6BD35DB9-B430-E0D7-5153-0FD16FA0F34C}"/>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7" name="Text Box 2">
          <a:extLst>
            <a:ext uri="{FF2B5EF4-FFF2-40B4-BE49-F238E27FC236}">
              <a16:creationId xmlns:a16="http://schemas.microsoft.com/office/drawing/2014/main" id="{E9815288-4B37-BF83-9ACA-2D3EAAA7412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8" name="Text Box 2">
          <a:extLst>
            <a:ext uri="{FF2B5EF4-FFF2-40B4-BE49-F238E27FC236}">
              <a16:creationId xmlns:a16="http://schemas.microsoft.com/office/drawing/2014/main" id="{8FB5331D-3D24-EA01-2460-E3EF2C67FB4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19" name="Text Box 2">
          <a:extLst>
            <a:ext uri="{FF2B5EF4-FFF2-40B4-BE49-F238E27FC236}">
              <a16:creationId xmlns:a16="http://schemas.microsoft.com/office/drawing/2014/main" id="{511B19DC-2FFA-BFD3-AD69-5C81E00DE90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0" name="Text Box 2">
          <a:extLst>
            <a:ext uri="{FF2B5EF4-FFF2-40B4-BE49-F238E27FC236}">
              <a16:creationId xmlns:a16="http://schemas.microsoft.com/office/drawing/2014/main" id="{AF94FA51-A438-72F5-C98C-C82C3C3F5C6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1" name="Text Box 2">
          <a:extLst>
            <a:ext uri="{FF2B5EF4-FFF2-40B4-BE49-F238E27FC236}">
              <a16:creationId xmlns:a16="http://schemas.microsoft.com/office/drawing/2014/main" id="{58F89EA9-8575-F3E6-02E6-3E5FAAFF24B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2" name="Text Box 2">
          <a:extLst>
            <a:ext uri="{FF2B5EF4-FFF2-40B4-BE49-F238E27FC236}">
              <a16:creationId xmlns:a16="http://schemas.microsoft.com/office/drawing/2014/main" id="{CCAC2416-EEFC-8ECA-2ED6-A14A111C20A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3" name="Text Box 2">
          <a:extLst>
            <a:ext uri="{FF2B5EF4-FFF2-40B4-BE49-F238E27FC236}">
              <a16:creationId xmlns:a16="http://schemas.microsoft.com/office/drawing/2014/main" id="{C13FB389-EF97-FD1C-6C28-C555EBC41D3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4" name="Text Box 2">
          <a:extLst>
            <a:ext uri="{FF2B5EF4-FFF2-40B4-BE49-F238E27FC236}">
              <a16:creationId xmlns:a16="http://schemas.microsoft.com/office/drawing/2014/main" id="{0407932D-2E30-A757-5F10-4EB3EF7E6A2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5" name="Text Box 2">
          <a:extLst>
            <a:ext uri="{FF2B5EF4-FFF2-40B4-BE49-F238E27FC236}">
              <a16:creationId xmlns:a16="http://schemas.microsoft.com/office/drawing/2014/main" id="{73215C0E-4C0F-498A-BD2C-16729953C952}"/>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6" name="Text Box 2">
          <a:extLst>
            <a:ext uri="{FF2B5EF4-FFF2-40B4-BE49-F238E27FC236}">
              <a16:creationId xmlns:a16="http://schemas.microsoft.com/office/drawing/2014/main" id="{4C7BDFCA-3CE2-6DFC-0AE6-1F4A61FF9D4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7" name="Text Box 2">
          <a:extLst>
            <a:ext uri="{FF2B5EF4-FFF2-40B4-BE49-F238E27FC236}">
              <a16:creationId xmlns:a16="http://schemas.microsoft.com/office/drawing/2014/main" id="{844CBBC4-7950-0A78-6128-134FFD677A7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8" name="Text Box 2">
          <a:extLst>
            <a:ext uri="{FF2B5EF4-FFF2-40B4-BE49-F238E27FC236}">
              <a16:creationId xmlns:a16="http://schemas.microsoft.com/office/drawing/2014/main" id="{EBC1D2D6-7E99-FA78-B279-4347331E112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29" name="Text Box 2">
          <a:extLst>
            <a:ext uri="{FF2B5EF4-FFF2-40B4-BE49-F238E27FC236}">
              <a16:creationId xmlns:a16="http://schemas.microsoft.com/office/drawing/2014/main" id="{27AAAAA4-9515-2999-1B3C-46AF6E896E5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0" name="Text Box 2">
          <a:extLst>
            <a:ext uri="{FF2B5EF4-FFF2-40B4-BE49-F238E27FC236}">
              <a16:creationId xmlns:a16="http://schemas.microsoft.com/office/drawing/2014/main" id="{DA0500A5-6596-CE68-59B1-431C48FB2C0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1" name="Text Box 2">
          <a:extLst>
            <a:ext uri="{FF2B5EF4-FFF2-40B4-BE49-F238E27FC236}">
              <a16:creationId xmlns:a16="http://schemas.microsoft.com/office/drawing/2014/main" id="{369D1294-67BD-C999-D2AA-608013BBE82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2" name="Text Box 2">
          <a:extLst>
            <a:ext uri="{FF2B5EF4-FFF2-40B4-BE49-F238E27FC236}">
              <a16:creationId xmlns:a16="http://schemas.microsoft.com/office/drawing/2014/main" id="{1AEB2AA4-6B14-71BA-4813-3B4266F8D2D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3" name="Text Box 2">
          <a:extLst>
            <a:ext uri="{FF2B5EF4-FFF2-40B4-BE49-F238E27FC236}">
              <a16:creationId xmlns:a16="http://schemas.microsoft.com/office/drawing/2014/main" id="{0B82A6D5-4477-7BE0-AD10-E38CA3A4154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4" name="Text Box 2">
          <a:extLst>
            <a:ext uri="{FF2B5EF4-FFF2-40B4-BE49-F238E27FC236}">
              <a16:creationId xmlns:a16="http://schemas.microsoft.com/office/drawing/2014/main" id="{7E983F06-C8AF-8B10-68A4-D7DA004B848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5" name="Text Box 2">
          <a:extLst>
            <a:ext uri="{FF2B5EF4-FFF2-40B4-BE49-F238E27FC236}">
              <a16:creationId xmlns:a16="http://schemas.microsoft.com/office/drawing/2014/main" id="{AC9B259F-63AD-D2CF-EF6C-FF5297D634F3}"/>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6" name="Text Box 2">
          <a:extLst>
            <a:ext uri="{FF2B5EF4-FFF2-40B4-BE49-F238E27FC236}">
              <a16:creationId xmlns:a16="http://schemas.microsoft.com/office/drawing/2014/main" id="{6ABC8888-C0ED-E246-595B-86FBF961AE6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7" name="Text Box 2">
          <a:extLst>
            <a:ext uri="{FF2B5EF4-FFF2-40B4-BE49-F238E27FC236}">
              <a16:creationId xmlns:a16="http://schemas.microsoft.com/office/drawing/2014/main" id="{96F0FB04-F77A-054C-E33C-63AA2C74818B}"/>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8" name="Text Box 2">
          <a:extLst>
            <a:ext uri="{FF2B5EF4-FFF2-40B4-BE49-F238E27FC236}">
              <a16:creationId xmlns:a16="http://schemas.microsoft.com/office/drawing/2014/main" id="{9EFA47D5-C8A8-E722-1203-1A7ED5CA59D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39" name="Text Box 2">
          <a:extLst>
            <a:ext uri="{FF2B5EF4-FFF2-40B4-BE49-F238E27FC236}">
              <a16:creationId xmlns:a16="http://schemas.microsoft.com/office/drawing/2014/main" id="{8465AE52-B574-51E9-C52B-F6791510A2F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0" name="Text Box 2">
          <a:extLst>
            <a:ext uri="{FF2B5EF4-FFF2-40B4-BE49-F238E27FC236}">
              <a16:creationId xmlns:a16="http://schemas.microsoft.com/office/drawing/2014/main" id="{0993344B-C0AF-B1A6-D99F-857ADF2A579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1" name="Text Box 2">
          <a:extLst>
            <a:ext uri="{FF2B5EF4-FFF2-40B4-BE49-F238E27FC236}">
              <a16:creationId xmlns:a16="http://schemas.microsoft.com/office/drawing/2014/main" id="{A603AA0A-8328-026B-EC6C-3BA80500DF3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2" name="Text Box 2">
          <a:extLst>
            <a:ext uri="{FF2B5EF4-FFF2-40B4-BE49-F238E27FC236}">
              <a16:creationId xmlns:a16="http://schemas.microsoft.com/office/drawing/2014/main" id="{55BC3402-67BD-03F4-307E-8D8BC29ADC24}"/>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3" name="Text Box 2">
          <a:extLst>
            <a:ext uri="{FF2B5EF4-FFF2-40B4-BE49-F238E27FC236}">
              <a16:creationId xmlns:a16="http://schemas.microsoft.com/office/drawing/2014/main" id="{99C91C15-427F-14FC-C6B3-D8999EA7BD2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4" name="Text Box 2">
          <a:extLst>
            <a:ext uri="{FF2B5EF4-FFF2-40B4-BE49-F238E27FC236}">
              <a16:creationId xmlns:a16="http://schemas.microsoft.com/office/drawing/2014/main" id="{7A5F226A-EC60-1E03-395A-A75A226D1B6D}"/>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5" name="Text Box 2">
          <a:extLst>
            <a:ext uri="{FF2B5EF4-FFF2-40B4-BE49-F238E27FC236}">
              <a16:creationId xmlns:a16="http://schemas.microsoft.com/office/drawing/2014/main" id="{E5B8D4DC-3F30-1FA2-CE05-7C0085CB42D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6" name="Text Box 2">
          <a:extLst>
            <a:ext uri="{FF2B5EF4-FFF2-40B4-BE49-F238E27FC236}">
              <a16:creationId xmlns:a16="http://schemas.microsoft.com/office/drawing/2014/main" id="{B4D8CA41-E4A2-3541-7319-435BFE0DD2A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7" name="Text Box 2">
          <a:extLst>
            <a:ext uri="{FF2B5EF4-FFF2-40B4-BE49-F238E27FC236}">
              <a16:creationId xmlns:a16="http://schemas.microsoft.com/office/drawing/2014/main" id="{D528DDCA-1584-B6B3-755F-11D0FD25409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8" name="Text Box 2">
          <a:extLst>
            <a:ext uri="{FF2B5EF4-FFF2-40B4-BE49-F238E27FC236}">
              <a16:creationId xmlns:a16="http://schemas.microsoft.com/office/drawing/2014/main" id="{E2B5BA28-E7FB-0452-B307-1B8A06CCDD7F}"/>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49" name="Text Box 2">
          <a:extLst>
            <a:ext uri="{FF2B5EF4-FFF2-40B4-BE49-F238E27FC236}">
              <a16:creationId xmlns:a16="http://schemas.microsoft.com/office/drawing/2014/main" id="{02CC83BA-19E1-986B-706B-E5D5A9ACF309}"/>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0" name="Text Box 2">
          <a:extLst>
            <a:ext uri="{FF2B5EF4-FFF2-40B4-BE49-F238E27FC236}">
              <a16:creationId xmlns:a16="http://schemas.microsoft.com/office/drawing/2014/main" id="{BCB91CA8-3938-BB36-17B5-0E7E5BEFA6C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1" name="Text Box 2">
          <a:extLst>
            <a:ext uri="{FF2B5EF4-FFF2-40B4-BE49-F238E27FC236}">
              <a16:creationId xmlns:a16="http://schemas.microsoft.com/office/drawing/2014/main" id="{30010612-8204-DFB8-AEF4-C8B74C3B7060}"/>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2" name="Text Box 2">
          <a:extLst>
            <a:ext uri="{FF2B5EF4-FFF2-40B4-BE49-F238E27FC236}">
              <a16:creationId xmlns:a16="http://schemas.microsoft.com/office/drawing/2014/main" id="{1DB6FC8D-E0F2-E800-6D3D-FC5033ECA206}"/>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3" name="Text Box 2">
          <a:extLst>
            <a:ext uri="{FF2B5EF4-FFF2-40B4-BE49-F238E27FC236}">
              <a16:creationId xmlns:a16="http://schemas.microsoft.com/office/drawing/2014/main" id="{C0E8DB20-6B32-C00D-DE18-C2B34D79D2D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4" name="Text Box 2">
          <a:extLst>
            <a:ext uri="{FF2B5EF4-FFF2-40B4-BE49-F238E27FC236}">
              <a16:creationId xmlns:a16="http://schemas.microsoft.com/office/drawing/2014/main" id="{C6744DEB-85BE-7261-A81A-D69C6CB646D7}"/>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5" name="Text Box 2">
          <a:extLst>
            <a:ext uri="{FF2B5EF4-FFF2-40B4-BE49-F238E27FC236}">
              <a16:creationId xmlns:a16="http://schemas.microsoft.com/office/drawing/2014/main" id="{71CE6F96-7E79-E741-DAAF-B3D470052505}"/>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704850</xdr:colOff>
      <xdr:row>59</xdr:row>
      <xdr:rowOff>0</xdr:rowOff>
    </xdr:from>
    <xdr:to>
      <xdr:col>2</xdr:col>
      <xdr:colOff>704850</xdr:colOff>
      <xdr:row>60</xdr:row>
      <xdr:rowOff>76200</xdr:rowOff>
    </xdr:to>
    <xdr:sp macro="" textlink="">
      <xdr:nvSpPr>
        <xdr:cNvPr id="1387956" name="Text Box 2">
          <a:extLst>
            <a:ext uri="{FF2B5EF4-FFF2-40B4-BE49-F238E27FC236}">
              <a16:creationId xmlns:a16="http://schemas.microsoft.com/office/drawing/2014/main" id="{47E2A1A3-3AA7-0A80-9B20-25B6C4FB84E8}"/>
            </a:ext>
          </a:extLst>
        </xdr:cNvPr>
        <xdr:cNvSpPr txBox="1">
          <a:spLocks noChangeArrowheads="1"/>
        </xdr:cNvSpPr>
      </xdr:nvSpPr>
      <xdr:spPr bwMode="auto">
        <a:xfrm>
          <a:off x="1962150" y="16278225"/>
          <a:ext cx="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695325</xdr:colOff>
      <xdr:row>37</xdr:row>
      <xdr:rowOff>0</xdr:rowOff>
    </xdr:from>
    <xdr:to>
      <xdr:col>2</xdr:col>
      <xdr:colOff>704850</xdr:colOff>
      <xdr:row>38</xdr:row>
      <xdr:rowOff>66675</xdr:rowOff>
    </xdr:to>
    <xdr:sp macro="" textlink="">
      <xdr:nvSpPr>
        <xdr:cNvPr id="1383805" name="Text Box 2">
          <a:extLst>
            <a:ext uri="{FF2B5EF4-FFF2-40B4-BE49-F238E27FC236}">
              <a16:creationId xmlns:a16="http://schemas.microsoft.com/office/drawing/2014/main" id="{3A6037BB-23D4-1D5F-D939-2F9D335A5C6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06" name="Text Box 2">
          <a:extLst>
            <a:ext uri="{FF2B5EF4-FFF2-40B4-BE49-F238E27FC236}">
              <a16:creationId xmlns:a16="http://schemas.microsoft.com/office/drawing/2014/main" id="{AF8934A2-F490-C53E-5984-C3300CA5B71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07" name="Text Box 2">
          <a:extLst>
            <a:ext uri="{FF2B5EF4-FFF2-40B4-BE49-F238E27FC236}">
              <a16:creationId xmlns:a16="http://schemas.microsoft.com/office/drawing/2014/main" id="{38860C10-2D81-2580-7697-C6CD72FD71C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08" name="Text Box 2">
          <a:extLst>
            <a:ext uri="{FF2B5EF4-FFF2-40B4-BE49-F238E27FC236}">
              <a16:creationId xmlns:a16="http://schemas.microsoft.com/office/drawing/2014/main" id="{ED321011-1A6F-F154-EF0A-50951FB8DFA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09" name="Text Box 2">
          <a:extLst>
            <a:ext uri="{FF2B5EF4-FFF2-40B4-BE49-F238E27FC236}">
              <a16:creationId xmlns:a16="http://schemas.microsoft.com/office/drawing/2014/main" id="{102F4503-CCAC-EC78-4D39-CA1E77944BE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0" name="Text Box 2">
          <a:extLst>
            <a:ext uri="{FF2B5EF4-FFF2-40B4-BE49-F238E27FC236}">
              <a16:creationId xmlns:a16="http://schemas.microsoft.com/office/drawing/2014/main" id="{6C927258-DD5A-2C64-E4F3-B85B4E171C5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1" name="Text Box 2">
          <a:extLst>
            <a:ext uri="{FF2B5EF4-FFF2-40B4-BE49-F238E27FC236}">
              <a16:creationId xmlns:a16="http://schemas.microsoft.com/office/drawing/2014/main" id="{96E852EB-8D8B-3B40-19AF-8EBB9444B3A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2" name="Text Box 2">
          <a:extLst>
            <a:ext uri="{FF2B5EF4-FFF2-40B4-BE49-F238E27FC236}">
              <a16:creationId xmlns:a16="http://schemas.microsoft.com/office/drawing/2014/main" id="{CB236CAC-A188-D9D3-4E5B-4D80018DD64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3" name="Text Box 2">
          <a:extLst>
            <a:ext uri="{FF2B5EF4-FFF2-40B4-BE49-F238E27FC236}">
              <a16:creationId xmlns:a16="http://schemas.microsoft.com/office/drawing/2014/main" id="{DF907A18-EC09-FC03-B073-20043E6C7FA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4" name="Text Box 2">
          <a:extLst>
            <a:ext uri="{FF2B5EF4-FFF2-40B4-BE49-F238E27FC236}">
              <a16:creationId xmlns:a16="http://schemas.microsoft.com/office/drawing/2014/main" id="{A31C21DA-8F39-BA64-39AC-B57314AC649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5" name="Text Box 2">
          <a:extLst>
            <a:ext uri="{FF2B5EF4-FFF2-40B4-BE49-F238E27FC236}">
              <a16:creationId xmlns:a16="http://schemas.microsoft.com/office/drawing/2014/main" id="{59980A7C-E696-0D05-F60C-EA757C16005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6" name="Text Box 2">
          <a:extLst>
            <a:ext uri="{FF2B5EF4-FFF2-40B4-BE49-F238E27FC236}">
              <a16:creationId xmlns:a16="http://schemas.microsoft.com/office/drawing/2014/main" id="{D99CE706-7CF6-F196-B43E-26DF9ED13C3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7" name="Text Box 2">
          <a:extLst>
            <a:ext uri="{FF2B5EF4-FFF2-40B4-BE49-F238E27FC236}">
              <a16:creationId xmlns:a16="http://schemas.microsoft.com/office/drawing/2014/main" id="{3E4A3671-721B-A9AB-FAEE-3A53849DB9B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8" name="Text Box 2">
          <a:extLst>
            <a:ext uri="{FF2B5EF4-FFF2-40B4-BE49-F238E27FC236}">
              <a16:creationId xmlns:a16="http://schemas.microsoft.com/office/drawing/2014/main" id="{8101A7DD-1E59-FA1C-F337-9AEC1B38038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19" name="Text Box 2">
          <a:extLst>
            <a:ext uri="{FF2B5EF4-FFF2-40B4-BE49-F238E27FC236}">
              <a16:creationId xmlns:a16="http://schemas.microsoft.com/office/drawing/2014/main" id="{5B8D1640-90E8-9A1E-59CA-7CE0D13CC97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0" name="Text Box 2">
          <a:extLst>
            <a:ext uri="{FF2B5EF4-FFF2-40B4-BE49-F238E27FC236}">
              <a16:creationId xmlns:a16="http://schemas.microsoft.com/office/drawing/2014/main" id="{FC731DB9-14D8-0EF7-5F99-01CD681CB7D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1" name="Text Box 2">
          <a:extLst>
            <a:ext uri="{FF2B5EF4-FFF2-40B4-BE49-F238E27FC236}">
              <a16:creationId xmlns:a16="http://schemas.microsoft.com/office/drawing/2014/main" id="{3D5589D9-2764-0BD2-5EFA-D53DF5110C1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2" name="Text Box 2">
          <a:extLst>
            <a:ext uri="{FF2B5EF4-FFF2-40B4-BE49-F238E27FC236}">
              <a16:creationId xmlns:a16="http://schemas.microsoft.com/office/drawing/2014/main" id="{73AC35BD-2261-68D2-00E0-D3CCADE5D51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3" name="Text Box 2">
          <a:extLst>
            <a:ext uri="{FF2B5EF4-FFF2-40B4-BE49-F238E27FC236}">
              <a16:creationId xmlns:a16="http://schemas.microsoft.com/office/drawing/2014/main" id="{585C3469-218D-36C1-A147-FAA2E0FD610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4" name="Text Box 2">
          <a:extLst>
            <a:ext uri="{FF2B5EF4-FFF2-40B4-BE49-F238E27FC236}">
              <a16:creationId xmlns:a16="http://schemas.microsoft.com/office/drawing/2014/main" id="{687A65DA-A556-B5DF-0509-3571ECA7202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5" name="Text Box 2">
          <a:extLst>
            <a:ext uri="{FF2B5EF4-FFF2-40B4-BE49-F238E27FC236}">
              <a16:creationId xmlns:a16="http://schemas.microsoft.com/office/drawing/2014/main" id="{77605EAC-6EE1-892C-0E7D-40A30BF78EA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6" name="Text Box 2">
          <a:extLst>
            <a:ext uri="{FF2B5EF4-FFF2-40B4-BE49-F238E27FC236}">
              <a16:creationId xmlns:a16="http://schemas.microsoft.com/office/drawing/2014/main" id="{3C4B988A-D5F6-94E8-DB56-3F438421798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7" name="Text Box 2">
          <a:extLst>
            <a:ext uri="{FF2B5EF4-FFF2-40B4-BE49-F238E27FC236}">
              <a16:creationId xmlns:a16="http://schemas.microsoft.com/office/drawing/2014/main" id="{8C3E7638-7CDD-FC66-E089-E382614334C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8" name="Text Box 2">
          <a:extLst>
            <a:ext uri="{FF2B5EF4-FFF2-40B4-BE49-F238E27FC236}">
              <a16:creationId xmlns:a16="http://schemas.microsoft.com/office/drawing/2014/main" id="{8915E3B3-40D7-ADB7-F643-D49F4456B32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29" name="Text Box 2">
          <a:extLst>
            <a:ext uri="{FF2B5EF4-FFF2-40B4-BE49-F238E27FC236}">
              <a16:creationId xmlns:a16="http://schemas.microsoft.com/office/drawing/2014/main" id="{BDF7915D-00D8-3118-1B32-E159677D6E7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0" name="Text Box 2">
          <a:extLst>
            <a:ext uri="{FF2B5EF4-FFF2-40B4-BE49-F238E27FC236}">
              <a16:creationId xmlns:a16="http://schemas.microsoft.com/office/drawing/2014/main" id="{36FD29C1-D883-E6AB-C059-72FC87A1C67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1" name="Text Box 2">
          <a:extLst>
            <a:ext uri="{FF2B5EF4-FFF2-40B4-BE49-F238E27FC236}">
              <a16:creationId xmlns:a16="http://schemas.microsoft.com/office/drawing/2014/main" id="{95B60468-37EE-8D40-E162-AB0AF7B73B3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2" name="Text Box 2">
          <a:extLst>
            <a:ext uri="{FF2B5EF4-FFF2-40B4-BE49-F238E27FC236}">
              <a16:creationId xmlns:a16="http://schemas.microsoft.com/office/drawing/2014/main" id="{5B529B7A-E5A4-8365-97B3-FE111796705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3" name="Text Box 2">
          <a:extLst>
            <a:ext uri="{FF2B5EF4-FFF2-40B4-BE49-F238E27FC236}">
              <a16:creationId xmlns:a16="http://schemas.microsoft.com/office/drawing/2014/main" id="{EA5DC76A-9C4F-5EF8-C163-A4946B70C31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4" name="Text Box 2">
          <a:extLst>
            <a:ext uri="{FF2B5EF4-FFF2-40B4-BE49-F238E27FC236}">
              <a16:creationId xmlns:a16="http://schemas.microsoft.com/office/drawing/2014/main" id="{43A9FC35-7E1C-9D41-C5B8-B40D62B7BCE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5" name="Text Box 2">
          <a:extLst>
            <a:ext uri="{FF2B5EF4-FFF2-40B4-BE49-F238E27FC236}">
              <a16:creationId xmlns:a16="http://schemas.microsoft.com/office/drawing/2014/main" id="{021CAF0B-66C2-AE61-ECB6-429EF715312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6" name="Text Box 2">
          <a:extLst>
            <a:ext uri="{FF2B5EF4-FFF2-40B4-BE49-F238E27FC236}">
              <a16:creationId xmlns:a16="http://schemas.microsoft.com/office/drawing/2014/main" id="{81A78E77-F86A-EDC8-12E6-46CA6E6FE5A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7" name="Text Box 2">
          <a:extLst>
            <a:ext uri="{FF2B5EF4-FFF2-40B4-BE49-F238E27FC236}">
              <a16:creationId xmlns:a16="http://schemas.microsoft.com/office/drawing/2014/main" id="{6AE8178E-D216-197B-5CB3-8FF1D00BA0F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8" name="Text Box 2">
          <a:extLst>
            <a:ext uri="{FF2B5EF4-FFF2-40B4-BE49-F238E27FC236}">
              <a16:creationId xmlns:a16="http://schemas.microsoft.com/office/drawing/2014/main" id="{54F22D2D-8F05-459B-714B-E199591C66F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39" name="Text Box 2">
          <a:extLst>
            <a:ext uri="{FF2B5EF4-FFF2-40B4-BE49-F238E27FC236}">
              <a16:creationId xmlns:a16="http://schemas.microsoft.com/office/drawing/2014/main" id="{2DB2C944-EE6A-6660-F8EB-EA8847F060B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0" name="Text Box 2">
          <a:extLst>
            <a:ext uri="{FF2B5EF4-FFF2-40B4-BE49-F238E27FC236}">
              <a16:creationId xmlns:a16="http://schemas.microsoft.com/office/drawing/2014/main" id="{40ECE90D-B57C-6F55-99C7-A4DE309A82D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1" name="Text Box 2">
          <a:extLst>
            <a:ext uri="{FF2B5EF4-FFF2-40B4-BE49-F238E27FC236}">
              <a16:creationId xmlns:a16="http://schemas.microsoft.com/office/drawing/2014/main" id="{7457877E-5E49-7763-09F7-9EFD52A6673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2" name="Text Box 2">
          <a:extLst>
            <a:ext uri="{FF2B5EF4-FFF2-40B4-BE49-F238E27FC236}">
              <a16:creationId xmlns:a16="http://schemas.microsoft.com/office/drawing/2014/main" id="{A79ECE8F-6D51-0885-AB9D-2B0306A33F2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3" name="Text Box 2">
          <a:extLst>
            <a:ext uri="{FF2B5EF4-FFF2-40B4-BE49-F238E27FC236}">
              <a16:creationId xmlns:a16="http://schemas.microsoft.com/office/drawing/2014/main" id="{EF4BFFB5-BCEC-9092-8680-1DABDC11AE9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4" name="Text Box 2">
          <a:extLst>
            <a:ext uri="{FF2B5EF4-FFF2-40B4-BE49-F238E27FC236}">
              <a16:creationId xmlns:a16="http://schemas.microsoft.com/office/drawing/2014/main" id="{952930E4-86BA-4882-3565-FF4601B79B1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5" name="Text Box 2">
          <a:extLst>
            <a:ext uri="{FF2B5EF4-FFF2-40B4-BE49-F238E27FC236}">
              <a16:creationId xmlns:a16="http://schemas.microsoft.com/office/drawing/2014/main" id="{4742BF5F-88C9-6E72-4C19-4DDFA07304C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6" name="Text Box 2">
          <a:extLst>
            <a:ext uri="{FF2B5EF4-FFF2-40B4-BE49-F238E27FC236}">
              <a16:creationId xmlns:a16="http://schemas.microsoft.com/office/drawing/2014/main" id="{702EC426-5259-78E0-9EDB-A4364FEAC40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7" name="Text Box 2">
          <a:extLst>
            <a:ext uri="{FF2B5EF4-FFF2-40B4-BE49-F238E27FC236}">
              <a16:creationId xmlns:a16="http://schemas.microsoft.com/office/drawing/2014/main" id="{21A0DD37-92DF-14FA-B726-A82AF17B0A1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8" name="Text Box 2">
          <a:extLst>
            <a:ext uri="{FF2B5EF4-FFF2-40B4-BE49-F238E27FC236}">
              <a16:creationId xmlns:a16="http://schemas.microsoft.com/office/drawing/2014/main" id="{B35D458D-A39C-E09D-41A8-CA19B131523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49" name="Text Box 2">
          <a:extLst>
            <a:ext uri="{FF2B5EF4-FFF2-40B4-BE49-F238E27FC236}">
              <a16:creationId xmlns:a16="http://schemas.microsoft.com/office/drawing/2014/main" id="{8968C923-C3D1-1719-842B-4203327B84B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0" name="Text Box 2">
          <a:extLst>
            <a:ext uri="{FF2B5EF4-FFF2-40B4-BE49-F238E27FC236}">
              <a16:creationId xmlns:a16="http://schemas.microsoft.com/office/drawing/2014/main" id="{FF528A47-DEB6-1E44-B36C-E44C96691B0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1" name="Text Box 2">
          <a:extLst>
            <a:ext uri="{FF2B5EF4-FFF2-40B4-BE49-F238E27FC236}">
              <a16:creationId xmlns:a16="http://schemas.microsoft.com/office/drawing/2014/main" id="{73A35712-9DB4-AFA0-F8B7-53F7DBE3FFA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2" name="Text Box 2">
          <a:extLst>
            <a:ext uri="{FF2B5EF4-FFF2-40B4-BE49-F238E27FC236}">
              <a16:creationId xmlns:a16="http://schemas.microsoft.com/office/drawing/2014/main" id="{88242E57-8D2A-EF24-551C-033C147C089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3" name="Text Box 2">
          <a:extLst>
            <a:ext uri="{FF2B5EF4-FFF2-40B4-BE49-F238E27FC236}">
              <a16:creationId xmlns:a16="http://schemas.microsoft.com/office/drawing/2014/main" id="{57F0E26D-ED0E-F963-157B-0CD8630E031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4" name="Text Box 2">
          <a:extLst>
            <a:ext uri="{FF2B5EF4-FFF2-40B4-BE49-F238E27FC236}">
              <a16:creationId xmlns:a16="http://schemas.microsoft.com/office/drawing/2014/main" id="{1A50C84A-D169-ED82-80B4-013F887617B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5" name="Text Box 2">
          <a:extLst>
            <a:ext uri="{FF2B5EF4-FFF2-40B4-BE49-F238E27FC236}">
              <a16:creationId xmlns:a16="http://schemas.microsoft.com/office/drawing/2014/main" id="{C3704A3A-C8C6-3BEA-8F3E-FADE27755DE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6" name="Text Box 2">
          <a:extLst>
            <a:ext uri="{FF2B5EF4-FFF2-40B4-BE49-F238E27FC236}">
              <a16:creationId xmlns:a16="http://schemas.microsoft.com/office/drawing/2014/main" id="{33D9FE00-50E1-5446-E51D-A71D793F346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7" name="Text Box 2">
          <a:extLst>
            <a:ext uri="{FF2B5EF4-FFF2-40B4-BE49-F238E27FC236}">
              <a16:creationId xmlns:a16="http://schemas.microsoft.com/office/drawing/2014/main" id="{BF4B12D9-F58F-8B04-1439-E106422907F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8" name="Text Box 2">
          <a:extLst>
            <a:ext uri="{FF2B5EF4-FFF2-40B4-BE49-F238E27FC236}">
              <a16:creationId xmlns:a16="http://schemas.microsoft.com/office/drawing/2014/main" id="{86E0E566-FE9E-88C2-4847-7B1FC103DE9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59" name="Text Box 2">
          <a:extLst>
            <a:ext uri="{FF2B5EF4-FFF2-40B4-BE49-F238E27FC236}">
              <a16:creationId xmlns:a16="http://schemas.microsoft.com/office/drawing/2014/main" id="{58EBCB58-DA3F-5CAB-28F8-B397857A3C2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0" name="Text Box 2">
          <a:extLst>
            <a:ext uri="{FF2B5EF4-FFF2-40B4-BE49-F238E27FC236}">
              <a16:creationId xmlns:a16="http://schemas.microsoft.com/office/drawing/2014/main" id="{2F08C9F2-5A99-A7AF-1130-A399DB324AD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1" name="Text Box 2">
          <a:extLst>
            <a:ext uri="{FF2B5EF4-FFF2-40B4-BE49-F238E27FC236}">
              <a16:creationId xmlns:a16="http://schemas.microsoft.com/office/drawing/2014/main" id="{920D1FD7-781F-C411-4F49-6AAA21113C0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2" name="Text Box 2">
          <a:extLst>
            <a:ext uri="{FF2B5EF4-FFF2-40B4-BE49-F238E27FC236}">
              <a16:creationId xmlns:a16="http://schemas.microsoft.com/office/drawing/2014/main" id="{45F22D55-BBF9-437A-F472-F50AB0FB1DF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3" name="Text Box 2">
          <a:extLst>
            <a:ext uri="{FF2B5EF4-FFF2-40B4-BE49-F238E27FC236}">
              <a16:creationId xmlns:a16="http://schemas.microsoft.com/office/drawing/2014/main" id="{7B397032-1633-8C24-F088-7A7BC50D65B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4" name="Text Box 2">
          <a:extLst>
            <a:ext uri="{FF2B5EF4-FFF2-40B4-BE49-F238E27FC236}">
              <a16:creationId xmlns:a16="http://schemas.microsoft.com/office/drawing/2014/main" id="{0765CF60-F836-F50C-DFD2-32DF270D053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5" name="Text Box 2">
          <a:extLst>
            <a:ext uri="{FF2B5EF4-FFF2-40B4-BE49-F238E27FC236}">
              <a16:creationId xmlns:a16="http://schemas.microsoft.com/office/drawing/2014/main" id="{BFF9CD4D-756E-5A28-913F-C7FC2800D4E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6" name="Text Box 2">
          <a:extLst>
            <a:ext uri="{FF2B5EF4-FFF2-40B4-BE49-F238E27FC236}">
              <a16:creationId xmlns:a16="http://schemas.microsoft.com/office/drawing/2014/main" id="{3F18FADD-018F-D5BA-E97B-0443B432849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7" name="Text Box 2">
          <a:extLst>
            <a:ext uri="{FF2B5EF4-FFF2-40B4-BE49-F238E27FC236}">
              <a16:creationId xmlns:a16="http://schemas.microsoft.com/office/drawing/2014/main" id="{389A9157-A4E8-A79B-D009-71C581817C2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8" name="Text Box 2">
          <a:extLst>
            <a:ext uri="{FF2B5EF4-FFF2-40B4-BE49-F238E27FC236}">
              <a16:creationId xmlns:a16="http://schemas.microsoft.com/office/drawing/2014/main" id="{E58D1AEB-4C2E-99DD-144B-48774306B4C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69" name="Text Box 2">
          <a:extLst>
            <a:ext uri="{FF2B5EF4-FFF2-40B4-BE49-F238E27FC236}">
              <a16:creationId xmlns:a16="http://schemas.microsoft.com/office/drawing/2014/main" id="{681B8624-09EA-8ACD-F30F-319906F4EA9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0" name="Text Box 2">
          <a:extLst>
            <a:ext uri="{FF2B5EF4-FFF2-40B4-BE49-F238E27FC236}">
              <a16:creationId xmlns:a16="http://schemas.microsoft.com/office/drawing/2014/main" id="{9F2C03F3-8AB0-D604-29D5-1F2DA89B68F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1" name="Text Box 2">
          <a:extLst>
            <a:ext uri="{FF2B5EF4-FFF2-40B4-BE49-F238E27FC236}">
              <a16:creationId xmlns:a16="http://schemas.microsoft.com/office/drawing/2014/main" id="{84BCACF1-1278-167E-EB67-C084968339A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2" name="Text Box 2">
          <a:extLst>
            <a:ext uri="{FF2B5EF4-FFF2-40B4-BE49-F238E27FC236}">
              <a16:creationId xmlns:a16="http://schemas.microsoft.com/office/drawing/2014/main" id="{45F934AD-7D58-ACC0-D6E2-45304662935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3" name="Text Box 2">
          <a:extLst>
            <a:ext uri="{FF2B5EF4-FFF2-40B4-BE49-F238E27FC236}">
              <a16:creationId xmlns:a16="http://schemas.microsoft.com/office/drawing/2014/main" id="{13B7A4DA-7196-7B36-965B-95D6888F4F8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4" name="Text Box 2">
          <a:extLst>
            <a:ext uri="{FF2B5EF4-FFF2-40B4-BE49-F238E27FC236}">
              <a16:creationId xmlns:a16="http://schemas.microsoft.com/office/drawing/2014/main" id="{020D190C-99B4-C2BE-39BD-271A3A0CA58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5" name="Text Box 2">
          <a:extLst>
            <a:ext uri="{FF2B5EF4-FFF2-40B4-BE49-F238E27FC236}">
              <a16:creationId xmlns:a16="http://schemas.microsoft.com/office/drawing/2014/main" id="{2E69B8C5-BB98-2D4A-F6DB-1B54BA11539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6" name="Text Box 2">
          <a:extLst>
            <a:ext uri="{FF2B5EF4-FFF2-40B4-BE49-F238E27FC236}">
              <a16:creationId xmlns:a16="http://schemas.microsoft.com/office/drawing/2014/main" id="{0ECF29EC-F4F6-7640-F363-E079613E571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7" name="Text Box 2">
          <a:extLst>
            <a:ext uri="{FF2B5EF4-FFF2-40B4-BE49-F238E27FC236}">
              <a16:creationId xmlns:a16="http://schemas.microsoft.com/office/drawing/2014/main" id="{9C9AB68A-703C-E1EB-BD0E-C3A010E05EE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8" name="Text Box 2">
          <a:extLst>
            <a:ext uri="{FF2B5EF4-FFF2-40B4-BE49-F238E27FC236}">
              <a16:creationId xmlns:a16="http://schemas.microsoft.com/office/drawing/2014/main" id="{7483AA1D-5BE7-041C-9F8B-5B07C75AFFF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79" name="Text Box 2">
          <a:extLst>
            <a:ext uri="{FF2B5EF4-FFF2-40B4-BE49-F238E27FC236}">
              <a16:creationId xmlns:a16="http://schemas.microsoft.com/office/drawing/2014/main" id="{B50E9270-1AA2-16C5-AF71-2994A695B36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0" name="Text Box 2">
          <a:extLst>
            <a:ext uri="{FF2B5EF4-FFF2-40B4-BE49-F238E27FC236}">
              <a16:creationId xmlns:a16="http://schemas.microsoft.com/office/drawing/2014/main" id="{3737E323-0FA7-9CFD-7F99-EDC0BD75DC4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1" name="Text Box 2">
          <a:extLst>
            <a:ext uri="{FF2B5EF4-FFF2-40B4-BE49-F238E27FC236}">
              <a16:creationId xmlns:a16="http://schemas.microsoft.com/office/drawing/2014/main" id="{6E403347-BDD2-577D-BDC8-FF98AD21C23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2" name="Text Box 2">
          <a:extLst>
            <a:ext uri="{FF2B5EF4-FFF2-40B4-BE49-F238E27FC236}">
              <a16:creationId xmlns:a16="http://schemas.microsoft.com/office/drawing/2014/main" id="{078EDCDD-2E08-6CEE-AE39-39D6F9A680A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3" name="Text Box 2">
          <a:extLst>
            <a:ext uri="{FF2B5EF4-FFF2-40B4-BE49-F238E27FC236}">
              <a16:creationId xmlns:a16="http://schemas.microsoft.com/office/drawing/2014/main" id="{1EA67700-D9C0-7050-9C5E-68BEA47DA9F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4" name="Text Box 2">
          <a:extLst>
            <a:ext uri="{FF2B5EF4-FFF2-40B4-BE49-F238E27FC236}">
              <a16:creationId xmlns:a16="http://schemas.microsoft.com/office/drawing/2014/main" id="{F0E844D9-DA70-6498-E068-80D36728173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5" name="Text Box 2">
          <a:extLst>
            <a:ext uri="{FF2B5EF4-FFF2-40B4-BE49-F238E27FC236}">
              <a16:creationId xmlns:a16="http://schemas.microsoft.com/office/drawing/2014/main" id="{EFB7C739-8314-E96A-F52B-48883598045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6" name="Text Box 2">
          <a:extLst>
            <a:ext uri="{FF2B5EF4-FFF2-40B4-BE49-F238E27FC236}">
              <a16:creationId xmlns:a16="http://schemas.microsoft.com/office/drawing/2014/main" id="{38D835D8-0E54-16C7-4B45-A653C504931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7" name="Text Box 2">
          <a:extLst>
            <a:ext uri="{FF2B5EF4-FFF2-40B4-BE49-F238E27FC236}">
              <a16:creationId xmlns:a16="http://schemas.microsoft.com/office/drawing/2014/main" id="{8BE2A5AF-716F-0642-C749-5293DD47590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8" name="Text Box 2">
          <a:extLst>
            <a:ext uri="{FF2B5EF4-FFF2-40B4-BE49-F238E27FC236}">
              <a16:creationId xmlns:a16="http://schemas.microsoft.com/office/drawing/2014/main" id="{1BF02041-46C5-3FAD-E9DA-5947F626129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89" name="Text Box 2">
          <a:extLst>
            <a:ext uri="{FF2B5EF4-FFF2-40B4-BE49-F238E27FC236}">
              <a16:creationId xmlns:a16="http://schemas.microsoft.com/office/drawing/2014/main" id="{5EF9DF43-35B3-92D1-AC77-C6F4EBAEB7A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0" name="Text Box 2">
          <a:extLst>
            <a:ext uri="{FF2B5EF4-FFF2-40B4-BE49-F238E27FC236}">
              <a16:creationId xmlns:a16="http://schemas.microsoft.com/office/drawing/2014/main" id="{D3E18B72-2F70-D286-4F0F-7F26607A2D8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1" name="Text Box 2">
          <a:extLst>
            <a:ext uri="{FF2B5EF4-FFF2-40B4-BE49-F238E27FC236}">
              <a16:creationId xmlns:a16="http://schemas.microsoft.com/office/drawing/2014/main" id="{2D31672A-3F6C-0F13-9AB5-A272289AED5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2" name="Text Box 2">
          <a:extLst>
            <a:ext uri="{FF2B5EF4-FFF2-40B4-BE49-F238E27FC236}">
              <a16:creationId xmlns:a16="http://schemas.microsoft.com/office/drawing/2014/main" id="{8175199D-EB94-A5FD-B61E-391F4237F99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3" name="Text Box 2">
          <a:extLst>
            <a:ext uri="{FF2B5EF4-FFF2-40B4-BE49-F238E27FC236}">
              <a16:creationId xmlns:a16="http://schemas.microsoft.com/office/drawing/2014/main" id="{992E4EF1-4439-4C9D-5575-5B273F79093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4" name="Text Box 2">
          <a:extLst>
            <a:ext uri="{FF2B5EF4-FFF2-40B4-BE49-F238E27FC236}">
              <a16:creationId xmlns:a16="http://schemas.microsoft.com/office/drawing/2014/main" id="{7C48B482-7C45-3AF6-DECC-D61ABF73407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5" name="Text Box 2">
          <a:extLst>
            <a:ext uri="{FF2B5EF4-FFF2-40B4-BE49-F238E27FC236}">
              <a16:creationId xmlns:a16="http://schemas.microsoft.com/office/drawing/2014/main" id="{0A7AF778-3D8D-9204-29E6-63D8571738B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6" name="Text Box 2">
          <a:extLst>
            <a:ext uri="{FF2B5EF4-FFF2-40B4-BE49-F238E27FC236}">
              <a16:creationId xmlns:a16="http://schemas.microsoft.com/office/drawing/2014/main" id="{6009F89F-C00E-C733-4CBF-D0A577B4C93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7" name="Text Box 2">
          <a:extLst>
            <a:ext uri="{FF2B5EF4-FFF2-40B4-BE49-F238E27FC236}">
              <a16:creationId xmlns:a16="http://schemas.microsoft.com/office/drawing/2014/main" id="{9D75211B-83EC-AE44-15C9-B4EE9BE7DC2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8" name="Text Box 2">
          <a:extLst>
            <a:ext uri="{FF2B5EF4-FFF2-40B4-BE49-F238E27FC236}">
              <a16:creationId xmlns:a16="http://schemas.microsoft.com/office/drawing/2014/main" id="{92FE73C6-2A01-3EAA-A312-4B68E79DF3D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899" name="Text Box 2">
          <a:extLst>
            <a:ext uri="{FF2B5EF4-FFF2-40B4-BE49-F238E27FC236}">
              <a16:creationId xmlns:a16="http://schemas.microsoft.com/office/drawing/2014/main" id="{275751EA-8BF6-69F1-CED3-354B8C2744A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0" name="Text Box 2">
          <a:extLst>
            <a:ext uri="{FF2B5EF4-FFF2-40B4-BE49-F238E27FC236}">
              <a16:creationId xmlns:a16="http://schemas.microsoft.com/office/drawing/2014/main" id="{26B9CD8D-F921-4A3B-281F-146639B7E2C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1" name="Text Box 2">
          <a:extLst>
            <a:ext uri="{FF2B5EF4-FFF2-40B4-BE49-F238E27FC236}">
              <a16:creationId xmlns:a16="http://schemas.microsoft.com/office/drawing/2014/main" id="{BD87A920-4145-B48F-F5E2-A06F81AC66C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2" name="Text Box 2">
          <a:extLst>
            <a:ext uri="{FF2B5EF4-FFF2-40B4-BE49-F238E27FC236}">
              <a16:creationId xmlns:a16="http://schemas.microsoft.com/office/drawing/2014/main" id="{73BF99EE-499B-CB7F-1BDA-2B92FD57E48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3" name="Text Box 2">
          <a:extLst>
            <a:ext uri="{FF2B5EF4-FFF2-40B4-BE49-F238E27FC236}">
              <a16:creationId xmlns:a16="http://schemas.microsoft.com/office/drawing/2014/main" id="{DBC008A2-9E38-9C84-C6B5-025C82C4455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4" name="Text Box 2">
          <a:extLst>
            <a:ext uri="{FF2B5EF4-FFF2-40B4-BE49-F238E27FC236}">
              <a16:creationId xmlns:a16="http://schemas.microsoft.com/office/drawing/2014/main" id="{B2FD3AA9-192E-D590-1A12-D187863F940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5" name="Text Box 2">
          <a:extLst>
            <a:ext uri="{FF2B5EF4-FFF2-40B4-BE49-F238E27FC236}">
              <a16:creationId xmlns:a16="http://schemas.microsoft.com/office/drawing/2014/main" id="{CA806F8F-DEFA-5030-CC48-CFB9110ED0A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6" name="Text Box 2">
          <a:extLst>
            <a:ext uri="{FF2B5EF4-FFF2-40B4-BE49-F238E27FC236}">
              <a16:creationId xmlns:a16="http://schemas.microsoft.com/office/drawing/2014/main" id="{FC853E6D-4280-2FB5-2BA7-2CBC90BE2C2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7" name="Text Box 2">
          <a:extLst>
            <a:ext uri="{FF2B5EF4-FFF2-40B4-BE49-F238E27FC236}">
              <a16:creationId xmlns:a16="http://schemas.microsoft.com/office/drawing/2014/main" id="{9B32C6DD-5244-39EA-355E-441171CE323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8" name="Text Box 2">
          <a:extLst>
            <a:ext uri="{FF2B5EF4-FFF2-40B4-BE49-F238E27FC236}">
              <a16:creationId xmlns:a16="http://schemas.microsoft.com/office/drawing/2014/main" id="{ED136D39-9667-B1DC-193F-FC538C1CDA8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09" name="Text Box 2">
          <a:extLst>
            <a:ext uri="{FF2B5EF4-FFF2-40B4-BE49-F238E27FC236}">
              <a16:creationId xmlns:a16="http://schemas.microsoft.com/office/drawing/2014/main" id="{279B0F5E-5BEB-9C28-831F-F39449056A8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0" name="Text Box 2">
          <a:extLst>
            <a:ext uri="{FF2B5EF4-FFF2-40B4-BE49-F238E27FC236}">
              <a16:creationId xmlns:a16="http://schemas.microsoft.com/office/drawing/2014/main" id="{9244457A-0D51-0554-73E0-E309B14321F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1" name="Text Box 2">
          <a:extLst>
            <a:ext uri="{FF2B5EF4-FFF2-40B4-BE49-F238E27FC236}">
              <a16:creationId xmlns:a16="http://schemas.microsoft.com/office/drawing/2014/main" id="{AECA633B-E29A-8124-9F96-00314B27A54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2" name="Text Box 2">
          <a:extLst>
            <a:ext uri="{FF2B5EF4-FFF2-40B4-BE49-F238E27FC236}">
              <a16:creationId xmlns:a16="http://schemas.microsoft.com/office/drawing/2014/main" id="{63784051-5715-480F-6C23-179D1297B84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3" name="Text Box 2">
          <a:extLst>
            <a:ext uri="{FF2B5EF4-FFF2-40B4-BE49-F238E27FC236}">
              <a16:creationId xmlns:a16="http://schemas.microsoft.com/office/drawing/2014/main" id="{A592D32D-B69F-DBF3-3AAA-E2156E80D1E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4" name="Text Box 2">
          <a:extLst>
            <a:ext uri="{FF2B5EF4-FFF2-40B4-BE49-F238E27FC236}">
              <a16:creationId xmlns:a16="http://schemas.microsoft.com/office/drawing/2014/main" id="{0AFB5455-6668-EB18-C1A0-691DAA0DD60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5" name="Text Box 2">
          <a:extLst>
            <a:ext uri="{FF2B5EF4-FFF2-40B4-BE49-F238E27FC236}">
              <a16:creationId xmlns:a16="http://schemas.microsoft.com/office/drawing/2014/main" id="{32F61FB5-68DA-EB59-20CE-7D9CEDC20E7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6" name="Text Box 2">
          <a:extLst>
            <a:ext uri="{FF2B5EF4-FFF2-40B4-BE49-F238E27FC236}">
              <a16:creationId xmlns:a16="http://schemas.microsoft.com/office/drawing/2014/main" id="{5181102A-2DB4-2A6C-5A3B-461803AB55C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7" name="Text Box 2">
          <a:extLst>
            <a:ext uri="{FF2B5EF4-FFF2-40B4-BE49-F238E27FC236}">
              <a16:creationId xmlns:a16="http://schemas.microsoft.com/office/drawing/2014/main" id="{C0E5853D-31A1-4261-D722-D6F61D6C491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8" name="Text Box 2">
          <a:extLst>
            <a:ext uri="{FF2B5EF4-FFF2-40B4-BE49-F238E27FC236}">
              <a16:creationId xmlns:a16="http://schemas.microsoft.com/office/drawing/2014/main" id="{6A48D5C3-FC29-27A1-F5E2-AD2A3364CE1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19" name="Text Box 2">
          <a:extLst>
            <a:ext uri="{FF2B5EF4-FFF2-40B4-BE49-F238E27FC236}">
              <a16:creationId xmlns:a16="http://schemas.microsoft.com/office/drawing/2014/main" id="{73BA523A-797F-4970-C77A-3EA89A52AB0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0" name="Text Box 2">
          <a:extLst>
            <a:ext uri="{FF2B5EF4-FFF2-40B4-BE49-F238E27FC236}">
              <a16:creationId xmlns:a16="http://schemas.microsoft.com/office/drawing/2014/main" id="{2ACB3431-93A7-AF61-E6C7-03E12D42C6D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1" name="Text Box 2">
          <a:extLst>
            <a:ext uri="{FF2B5EF4-FFF2-40B4-BE49-F238E27FC236}">
              <a16:creationId xmlns:a16="http://schemas.microsoft.com/office/drawing/2014/main" id="{444F2357-D4AC-B2E1-37C0-0C928F9BCCF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2" name="Text Box 2">
          <a:extLst>
            <a:ext uri="{FF2B5EF4-FFF2-40B4-BE49-F238E27FC236}">
              <a16:creationId xmlns:a16="http://schemas.microsoft.com/office/drawing/2014/main" id="{30DB45EB-E441-B084-0603-E52F4ED3682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3" name="Text Box 2">
          <a:extLst>
            <a:ext uri="{FF2B5EF4-FFF2-40B4-BE49-F238E27FC236}">
              <a16:creationId xmlns:a16="http://schemas.microsoft.com/office/drawing/2014/main" id="{1A7DC82E-0E62-F61A-4E6B-89A01177A7B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4" name="Text Box 2">
          <a:extLst>
            <a:ext uri="{FF2B5EF4-FFF2-40B4-BE49-F238E27FC236}">
              <a16:creationId xmlns:a16="http://schemas.microsoft.com/office/drawing/2014/main" id="{6257B518-F0A6-AFCC-F3B5-0370BCE687F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5" name="Text Box 2">
          <a:extLst>
            <a:ext uri="{FF2B5EF4-FFF2-40B4-BE49-F238E27FC236}">
              <a16:creationId xmlns:a16="http://schemas.microsoft.com/office/drawing/2014/main" id="{C590A8B7-000B-3F15-A592-DB5F04E719B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6" name="Text Box 2">
          <a:extLst>
            <a:ext uri="{FF2B5EF4-FFF2-40B4-BE49-F238E27FC236}">
              <a16:creationId xmlns:a16="http://schemas.microsoft.com/office/drawing/2014/main" id="{A92BA177-B758-F24C-7D8B-822E8D8017B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7" name="Text Box 2">
          <a:extLst>
            <a:ext uri="{FF2B5EF4-FFF2-40B4-BE49-F238E27FC236}">
              <a16:creationId xmlns:a16="http://schemas.microsoft.com/office/drawing/2014/main" id="{FB684DD9-7E04-25B9-21A0-1B1A73D2BB7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8" name="Text Box 2">
          <a:extLst>
            <a:ext uri="{FF2B5EF4-FFF2-40B4-BE49-F238E27FC236}">
              <a16:creationId xmlns:a16="http://schemas.microsoft.com/office/drawing/2014/main" id="{701BD066-6D4C-530F-4F25-5E12337953D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29" name="Text Box 2">
          <a:extLst>
            <a:ext uri="{FF2B5EF4-FFF2-40B4-BE49-F238E27FC236}">
              <a16:creationId xmlns:a16="http://schemas.microsoft.com/office/drawing/2014/main" id="{8CE5A036-41F7-5109-734F-D2CB18A539F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0" name="Text Box 2">
          <a:extLst>
            <a:ext uri="{FF2B5EF4-FFF2-40B4-BE49-F238E27FC236}">
              <a16:creationId xmlns:a16="http://schemas.microsoft.com/office/drawing/2014/main" id="{9798A637-F6DE-5D4F-1F77-B07202B5257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1" name="Text Box 2">
          <a:extLst>
            <a:ext uri="{FF2B5EF4-FFF2-40B4-BE49-F238E27FC236}">
              <a16:creationId xmlns:a16="http://schemas.microsoft.com/office/drawing/2014/main" id="{EDD53171-E0C3-44C7-E5D4-92C52DD1BC4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2" name="Text Box 2">
          <a:extLst>
            <a:ext uri="{FF2B5EF4-FFF2-40B4-BE49-F238E27FC236}">
              <a16:creationId xmlns:a16="http://schemas.microsoft.com/office/drawing/2014/main" id="{EEB19FA0-2E2F-C56F-5F14-3B411681F4A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3" name="Text Box 2">
          <a:extLst>
            <a:ext uri="{FF2B5EF4-FFF2-40B4-BE49-F238E27FC236}">
              <a16:creationId xmlns:a16="http://schemas.microsoft.com/office/drawing/2014/main" id="{A4725BD4-2082-AC36-E51F-A37372A0917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4" name="Text Box 2">
          <a:extLst>
            <a:ext uri="{FF2B5EF4-FFF2-40B4-BE49-F238E27FC236}">
              <a16:creationId xmlns:a16="http://schemas.microsoft.com/office/drawing/2014/main" id="{A67A265D-AAE8-70CC-7123-A0B5D03CDDF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5" name="Text Box 2">
          <a:extLst>
            <a:ext uri="{FF2B5EF4-FFF2-40B4-BE49-F238E27FC236}">
              <a16:creationId xmlns:a16="http://schemas.microsoft.com/office/drawing/2014/main" id="{068F04B3-C11A-ECF8-B877-5F9ED8D12F8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6" name="Text Box 2">
          <a:extLst>
            <a:ext uri="{FF2B5EF4-FFF2-40B4-BE49-F238E27FC236}">
              <a16:creationId xmlns:a16="http://schemas.microsoft.com/office/drawing/2014/main" id="{BF6746E5-50AE-E347-0E65-37BB88B0266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7" name="Text Box 2">
          <a:extLst>
            <a:ext uri="{FF2B5EF4-FFF2-40B4-BE49-F238E27FC236}">
              <a16:creationId xmlns:a16="http://schemas.microsoft.com/office/drawing/2014/main" id="{5C71565F-F68B-146F-A467-9BC280E9BF0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8" name="Text Box 2">
          <a:extLst>
            <a:ext uri="{FF2B5EF4-FFF2-40B4-BE49-F238E27FC236}">
              <a16:creationId xmlns:a16="http://schemas.microsoft.com/office/drawing/2014/main" id="{6968EAE3-C567-B427-822C-C5FD84FD939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39" name="Text Box 2">
          <a:extLst>
            <a:ext uri="{FF2B5EF4-FFF2-40B4-BE49-F238E27FC236}">
              <a16:creationId xmlns:a16="http://schemas.microsoft.com/office/drawing/2014/main" id="{8562CCE9-4378-4FBB-42C2-FB014D5ADA5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0" name="Text Box 2">
          <a:extLst>
            <a:ext uri="{FF2B5EF4-FFF2-40B4-BE49-F238E27FC236}">
              <a16:creationId xmlns:a16="http://schemas.microsoft.com/office/drawing/2014/main" id="{E8A80864-2A90-341B-7A68-08A75D8092E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1" name="Text Box 2">
          <a:extLst>
            <a:ext uri="{FF2B5EF4-FFF2-40B4-BE49-F238E27FC236}">
              <a16:creationId xmlns:a16="http://schemas.microsoft.com/office/drawing/2014/main" id="{1F00DA7B-0A5A-2201-E335-CB8D2571F57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2" name="Text Box 2">
          <a:extLst>
            <a:ext uri="{FF2B5EF4-FFF2-40B4-BE49-F238E27FC236}">
              <a16:creationId xmlns:a16="http://schemas.microsoft.com/office/drawing/2014/main" id="{8EBBB858-2B7A-A0D2-636C-DA2E056D75C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3" name="Text Box 2">
          <a:extLst>
            <a:ext uri="{FF2B5EF4-FFF2-40B4-BE49-F238E27FC236}">
              <a16:creationId xmlns:a16="http://schemas.microsoft.com/office/drawing/2014/main" id="{BDCEA5F2-2F15-DAE3-90E1-5064DC471D6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4" name="Text Box 2">
          <a:extLst>
            <a:ext uri="{FF2B5EF4-FFF2-40B4-BE49-F238E27FC236}">
              <a16:creationId xmlns:a16="http://schemas.microsoft.com/office/drawing/2014/main" id="{D8D1BAEB-FA09-F1EA-ADA8-1902831EF35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5" name="Text Box 2">
          <a:extLst>
            <a:ext uri="{FF2B5EF4-FFF2-40B4-BE49-F238E27FC236}">
              <a16:creationId xmlns:a16="http://schemas.microsoft.com/office/drawing/2014/main" id="{3DADD70F-A2F4-55BC-23E3-6A27324F315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6" name="Text Box 2">
          <a:extLst>
            <a:ext uri="{FF2B5EF4-FFF2-40B4-BE49-F238E27FC236}">
              <a16:creationId xmlns:a16="http://schemas.microsoft.com/office/drawing/2014/main" id="{148A71B3-902E-E8CA-7F68-BBC0C24C6C4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7" name="Text Box 2">
          <a:extLst>
            <a:ext uri="{FF2B5EF4-FFF2-40B4-BE49-F238E27FC236}">
              <a16:creationId xmlns:a16="http://schemas.microsoft.com/office/drawing/2014/main" id="{B68FB589-033C-308D-2D47-9DA2CB2D47B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8" name="Text Box 2">
          <a:extLst>
            <a:ext uri="{FF2B5EF4-FFF2-40B4-BE49-F238E27FC236}">
              <a16:creationId xmlns:a16="http://schemas.microsoft.com/office/drawing/2014/main" id="{42A7F059-5B76-9BE1-9A56-C179A9E8F2A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49" name="Text Box 2">
          <a:extLst>
            <a:ext uri="{FF2B5EF4-FFF2-40B4-BE49-F238E27FC236}">
              <a16:creationId xmlns:a16="http://schemas.microsoft.com/office/drawing/2014/main" id="{23DFEFB1-565A-0752-5764-F0E30219B251}"/>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0" name="Text Box 2">
          <a:extLst>
            <a:ext uri="{FF2B5EF4-FFF2-40B4-BE49-F238E27FC236}">
              <a16:creationId xmlns:a16="http://schemas.microsoft.com/office/drawing/2014/main" id="{062226A0-A6E6-17F0-8243-55C1FBDDD97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1" name="Text Box 2">
          <a:extLst>
            <a:ext uri="{FF2B5EF4-FFF2-40B4-BE49-F238E27FC236}">
              <a16:creationId xmlns:a16="http://schemas.microsoft.com/office/drawing/2014/main" id="{F0275F3A-97F6-0B53-933E-723F322B7C6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2" name="Text Box 2">
          <a:extLst>
            <a:ext uri="{FF2B5EF4-FFF2-40B4-BE49-F238E27FC236}">
              <a16:creationId xmlns:a16="http://schemas.microsoft.com/office/drawing/2014/main" id="{B5FEDBD9-2FD0-DD8D-7689-7028B39B94B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3" name="Text Box 2">
          <a:extLst>
            <a:ext uri="{FF2B5EF4-FFF2-40B4-BE49-F238E27FC236}">
              <a16:creationId xmlns:a16="http://schemas.microsoft.com/office/drawing/2014/main" id="{86F964B9-B4BC-0DC8-2F51-B9AC24968F4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4" name="Text Box 2">
          <a:extLst>
            <a:ext uri="{FF2B5EF4-FFF2-40B4-BE49-F238E27FC236}">
              <a16:creationId xmlns:a16="http://schemas.microsoft.com/office/drawing/2014/main" id="{7185E8E8-0B95-0991-5A47-13B712503CC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5" name="Text Box 2">
          <a:extLst>
            <a:ext uri="{FF2B5EF4-FFF2-40B4-BE49-F238E27FC236}">
              <a16:creationId xmlns:a16="http://schemas.microsoft.com/office/drawing/2014/main" id="{F8891664-3F5F-7FAA-C9B2-1327F845491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6" name="Text Box 2">
          <a:extLst>
            <a:ext uri="{FF2B5EF4-FFF2-40B4-BE49-F238E27FC236}">
              <a16:creationId xmlns:a16="http://schemas.microsoft.com/office/drawing/2014/main" id="{9338E1AB-7BC8-2A03-8C46-A7985FE3AF8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7" name="Text Box 2">
          <a:extLst>
            <a:ext uri="{FF2B5EF4-FFF2-40B4-BE49-F238E27FC236}">
              <a16:creationId xmlns:a16="http://schemas.microsoft.com/office/drawing/2014/main" id="{25DDD56A-630A-5876-44A3-07644FA899E5}"/>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8" name="Text Box 2">
          <a:extLst>
            <a:ext uri="{FF2B5EF4-FFF2-40B4-BE49-F238E27FC236}">
              <a16:creationId xmlns:a16="http://schemas.microsoft.com/office/drawing/2014/main" id="{E41612F3-36BD-C5B5-ACBF-446083952EA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59" name="Text Box 2">
          <a:extLst>
            <a:ext uri="{FF2B5EF4-FFF2-40B4-BE49-F238E27FC236}">
              <a16:creationId xmlns:a16="http://schemas.microsoft.com/office/drawing/2014/main" id="{9ECC863A-0C1C-DDB9-5EC7-214B518C715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0" name="Text Box 2">
          <a:extLst>
            <a:ext uri="{FF2B5EF4-FFF2-40B4-BE49-F238E27FC236}">
              <a16:creationId xmlns:a16="http://schemas.microsoft.com/office/drawing/2014/main" id="{0CD77692-FE9D-F21D-320D-FCE22BB944A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1" name="Text Box 2">
          <a:extLst>
            <a:ext uri="{FF2B5EF4-FFF2-40B4-BE49-F238E27FC236}">
              <a16:creationId xmlns:a16="http://schemas.microsoft.com/office/drawing/2014/main" id="{893566B1-AE3B-5854-B7E6-15BD6B7735E7}"/>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2" name="Text Box 2">
          <a:extLst>
            <a:ext uri="{FF2B5EF4-FFF2-40B4-BE49-F238E27FC236}">
              <a16:creationId xmlns:a16="http://schemas.microsoft.com/office/drawing/2014/main" id="{2D839142-FF24-E70D-DA95-7780BE37309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3" name="Text Box 2">
          <a:extLst>
            <a:ext uri="{FF2B5EF4-FFF2-40B4-BE49-F238E27FC236}">
              <a16:creationId xmlns:a16="http://schemas.microsoft.com/office/drawing/2014/main" id="{CB12C8EA-9C17-7C4D-01AF-6235E2060818}"/>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4" name="Text Box 2">
          <a:extLst>
            <a:ext uri="{FF2B5EF4-FFF2-40B4-BE49-F238E27FC236}">
              <a16:creationId xmlns:a16="http://schemas.microsoft.com/office/drawing/2014/main" id="{BEDC69F5-959F-B9FC-71A7-B3279E67C8B0}"/>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5" name="Text Box 2">
          <a:extLst>
            <a:ext uri="{FF2B5EF4-FFF2-40B4-BE49-F238E27FC236}">
              <a16:creationId xmlns:a16="http://schemas.microsoft.com/office/drawing/2014/main" id="{CEB24EB1-E7C2-0291-EA15-76CA177E35C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6" name="Text Box 2">
          <a:extLst>
            <a:ext uri="{FF2B5EF4-FFF2-40B4-BE49-F238E27FC236}">
              <a16:creationId xmlns:a16="http://schemas.microsoft.com/office/drawing/2014/main" id="{B4447176-38E3-E3A1-5432-8F5DE6522BEB}"/>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7" name="Text Box 2">
          <a:extLst>
            <a:ext uri="{FF2B5EF4-FFF2-40B4-BE49-F238E27FC236}">
              <a16:creationId xmlns:a16="http://schemas.microsoft.com/office/drawing/2014/main" id="{022147F0-4E69-4ADC-4645-A609D7C6A1E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8" name="Text Box 2">
          <a:extLst>
            <a:ext uri="{FF2B5EF4-FFF2-40B4-BE49-F238E27FC236}">
              <a16:creationId xmlns:a16="http://schemas.microsoft.com/office/drawing/2014/main" id="{471FED6B-0721-9B32-0BA8-5005BBDFDCE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69" name="Text Box 2">
          <a:extLst>
            <a:ext uri="{FF2B5EF4-FFF2-40B4-BE49-F238E27FC236}">
              <a16:creationId xmlns:a16="http://schemas.microsoft.com/office/drawing/2014/main" id="{AABEEDA4-BACB-D787-C2CC-85A76116629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0" name="Text Box 2">
          <a:extLst>
            <a:ext uri="{FF2B5EF4-FFF2-40B4-BE49-F238E27FC236}">
              <a16:creationId xmlns:a16="http://schemas.microsoft.com/office/drawing/2014/main" id="{5FD7F8DC-22E2-9E67-B175-777933A79844}"/>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1" name="Text Box 2">
          <a:extLst>
            <a:ext uri="{FF2B5EF4-FFF2-40B4-BE49-F238E27FC236}">
              <a16:creationId xmlns:a16="http://schemas.microsoft.com/office/drawing/2014/main" id="{38CB9EE1-0025-8951-C4B8-264F90CDB15F}"/>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2" name="Text Box 2">
          <a:extLst>
            <a:ext uri="{FF2B5EF4-FFF2-40B4-BE49-F238E27FC236}">
              <a16:creationId xmlns:a16="http://schemas.microsoft.com/office/drawing/2014/main" id="{BE3A1321-CB1C-FBE8-C8A6-A44395790BB9}"/>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3" name="Text Box 2">
          <a:extLst>
            <a:ext uri="{FF2B5EF4-FFF2-40B4-BE49-F238E27FC236}">
              <a16:creationId xmlns:a16="http://schemas.microsoft.com/office/drawing/2014/main" id="{0A4D82D3-61D2-6D0E-713F-551C98BF5B7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4" name="Text Box 2">
          <a:extLst>
            <a:ext uri="{FF2B5EF4-FFF2-40B4-BE49-F238E27FC236}">
              <a16:creationId xmlns:a16="http://schemas.microsoft.com/office/drawing/2014/main" id="{7DF366A8-DD59-1341-6E9E-391FE0FA6DB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5" name="Text Box 2">
          <a:extLst>
            <a:ext uri="{FF2B5EF4-FFF2-40B4-BE49-F238E27FC236}">
              <a16:creationId xmlns:a16="http://schemas.microsoft.com/office/drawing/2014/main" id="{C8C87974-962D-EC6A-3BE4-F57F3D0A062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6" name="Text Box 2">
          <a:extLst>
            <a:ext uri="{FF2B5EF4-FFF2-40B4-BE49-F238E27FC236}">
              <a16:creationId xmlns:a16="http://schemas.microsoft.com/office/drawing/2014/main" id="{3E03DD4B-C0BA-8622-1FBE-83F613965FC2}"/>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7" name="Text Box 2">
          <a:extLst>
            <a:ext uri="{FF2B5EF4-FFF2-40B4-BE49-F238E27FC236}">
              <a16:creationId xmlns:a16="http://schemas.microsoft.com/office/drawing/2014/main" id="{232C184A-2A13-24F4-42F7-3F0189B83AF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8" name="Text Box 2">
          <a:extLst>
            <a:ext uri="{FF2B5EF4-FFF2-40B4-BE49-F238E27FC236}">
              <a16:creationId xmlns:a16="http://schemas.microsoft.com/office/drawing/2014/main" id="{F768C5DA-99FD-0687-EDF9-C0DFBA890DC6}"/>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79" name="Text Box 2">
          <a:extLst>
            <a:ext uri="{FF2B5EF4-FFF2-40B4-BE49-F238E27FC236}">
              <a16:creationId xmlns:a16="http://schemas.microsoft.com/office/drawing/2014/main" id="{B286A660-948C-35C1-295B-54A48C68D2FC}"/>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80" name="Text Box 2">
          <a:extLst>
            <a:ext uri="{FF2B5EF4-FFF2-40B4-BE49-F238E27FC236}">
              <a16:creationId xmlns:a16="http://schemas.microsoft.com/office/drawing/2014/main" id="{F56D23F9-E216-AEC0-9AB6-3B703A73605D}"/>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81" name="Text Box 2">
          <a:extLst>
            <a:ext uri="{FF2B5EF4-FFF2-40B4-BE49-F238E27FC236}">
              <a16:creationId xmlns:a16="http://schemas.microsoft.com/office/drawing/2014/main" id="{0CD3B43C-E8C8-7596-D437-B68D778357BE}"/>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82" name="Text Box 2">
          <a:extLst>
            <a:ext uri="{FF2B5EF4-FFF2-40B4-BE49-F238E27FC236}">
              <a16:creationId xmlns:a16="http://schemas.microsoft.com/office/drawing/2014/main" id="{3632C96C-DA96-0E1D-443E-EB02A926CDA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83" name="Text Box 2">
          <a:extLst>
            <a:ext uri="{FF2B5EF4-FFF2-40B4-BE49-F238E27FC236}">
              <a16:creationId xmlns:a16="http://schemas.microsoft.com/office/drawing/2014/main" id="{8BEEDE7D-ED42-3986-56D0-F8BA9C6ACD53}"/>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37</xdr:row>
      <xdr:rowOff>0</xdr:rowOff>
    </xdr:from>
    <xdr:to>
      <xdr:col>2</xdr:col>
      <xdr:colOff>704850</xdr:colOff>
      <xdr:row>38</xdr:row>
      <xdr:rowOff>66675</xdr:rowOff>
    </xdr:to>
    <xdr:sp macro="" textlink="">
      <xdr:nvSpPr>
        <xdr:cNvPr id="1383984" name="Text Box 2">
          <a:extLst>
            <a:ext uri="{FF2B5EF4-FFF2-40B4-BE49-F238E27FC236}">
              <a16:creationId xmlns:a16="http://schemas.microsoft.com/office/drawing/2014/main" id="{36A67249-52AD-6FA9-1BC5-D21112F5135A}"/>
            </a:ext>
          </a:extLst>
        </xdr:cNvPr>
        <xdr:cNvSpPr txBox="1">
          <a:spLocks noChangeArrowheads="1"/>
        </xdr:cNvSpPr>
      </xdr:nvSpPr>
      <xdr:spPr bwMode="auto">
        <a:xfrm>
          <a:off x="1952625" y="139350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695325</xdr:colOff>
      <xdr:row>81</xdr:row>
      <xdr:rowOff>0</xdr:rowOff>
    </xdr:from>
    <xdr:to>
      <xdr:col>2</xdr:col>
      <xdr:colOff>704850</xdr:colOff>
      <xdr:row>82</xdr:row>
      <xdr:rowOff>66675</xdr:rowOff>
    </xdr:to>
    <xdr:sp macro="" textlink="">
      <xdr:nvSpPr>
        <xdr:cNvPr id="1365901" name="Text Box 2">
          <a:extLst>
            <a:ext uri="{FF2B5EF4-FFF2-40B4-BE49-F238E27FC236}">
              <a16:creationId xmlns:a16="http://schemas.microsoft.com/office/drawing/2014/main" id="{21557BE1-139B-2163-D3B5-D696CD79869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2" name="Text Box 2">
          <a:extLst>
            <a:ext uri="{FF2B5EF4-FFF2-40B4-BE49-F238E27FC236}">
              <a16:creationId xmlns:a16="http://schemas.microsoft.com/office/drawing/2014/main" id="{0CDC9346-B676-4836-7303-19E42E40FB3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3" name="Text Box 2">
          <a:extLst>
            <a:ext uri="{FF2B5EF4-FFF2-40B4-BE49-F238E27FC236}">
              <a16:creationId xmlns:a16="http://schemas.microsoft.com/office/drawing/2014/main" id="{3DEB3CD8-AA38-C888-C8A1-5ACCAF685F6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4" name="Text Box 2">
          <a:extLst>
            <a:ext uri="{FF2B5EF4-FFF2-40B4-BE49-F238E27FC236}">
              <a16:creationId xmlns:a16="http://schemas.microsoft.com/office/drawing/2014/main" id="{45D48EF8-1BFF-D224-66B0-555BCBC51FC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5" name="Text Box 2">
          <a:extLst>
            <a:ext uri="{FF2B5EF4-FFF2-40B4-BE49-F238E27FC236}">
              <a16:creationId xmlns:a16="http://schemas.microsoft.com/office/drawing/2014/main" id="{E10DE460-5EB2-FDF5-FA18-0D84B7D835B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6" name="Text Box 2">
          <a:extLst>
            <a:ext uri="{FF2B5EF4-FFF2-40B4-BE49-F238E27FC236}">
              <a16:creationId xmlns:a16="http://schemas.microsoft.com/office/drawing/2014/main" id="{BD1E9E44-498F-4F5A-92CC-3D825118390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7" name="Text Box 2">
          <a:extLst>
            <a:ext uri="{FF2B5EF4-FFF2-40B4-BE49-F238E27FC236}">
              <a16:creationId xmlns:a16="http://schemas.microsoft.com/office/drawing/2014/main" id="{2CF074F5-7636-44E6-A2BC-44EFC94BD87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8" name="Text Box 2">
          <a:extLst>
            <a:ext uri="{FF2B5EF4-FFF2-40B4-BE49-F238E27FC236}">
              <a16:creationId xmlns:a16="http://schemas.microsoft.com/office/drawing/2014/main" id="{A42F9256-2746-D834-1862-0592A730412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09" name="Text Box 2">
          <a:extLst>
            <a:ext uri="{FF2B5EF4-FFF2-40B4-BE49-F238E27FC236}">
              <a16:creationId xmlns:a16="http://schemas.microsoft.com/office/drawing/2014/main" id="{F67CEB39-DCA4-2845-74A8-81C8E6604F0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0" name="Text Box 2">
          <a:extLst>
            <a:ext uri="{FF2B5EF4-FFF2-40B4-BE49-F238E27FC236}">
              <a16:creationId xmlns:a16="http://schemas.microsoft.com/office/drawing/2014/main" id="{8B3BFCC0-8169-94C3-2EA2-7EBE40C3FF0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1" name="Text Box 2">
          <a:extLst>
            <a:ext uri="{FF2B5EF4-FFF2-40B4-BE49-F238E27FC236}">
              <a16:creationId xmlns:a16="http://schemas.microsoft.com/office/drawing/2014/main" id="{5C168C32-9B37-8AE7-80AC-D96A24F0564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2" name="Text Box 2">
          <a:extLst>
            <a:ext uri="{FF2B5EF4-FFF2-40B4-BE49-F238E27FC236}">
              <a16:creationId xmlns:a16="http://schemas.microsoft.com/office/drawing/2014/main" id="{CE6ECE9B-D237-431A-BBBE-BB3F69B37F6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3" name="Text Box 2">
          <a:extLst>
            <a:ext uri="{FF2B5EF4-FFF2-40B4-BE49-F238E27FC236}">
              <a16:creationId xmlns:a16="http://schemas.microsoft.com/office/drawing/2014/main" id="{3460FA30-28B7-E078-CC6F-5A80B7A4A0D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4" name="Text Box 2">
          <a:extLst>
            <a:ext uri="{FF2B5EF4-FFF2-40B4-BE49-F238E27FC236}">
              <a16:creationId xmlns:a16="http://schemas.microsoft.com/office/drawing/2014/main" id="{B6B2F4AB-6D80-5367-1CFB-E3A56A211D1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5" name="Text Box 2">
          <a:extLst>
            <a:ext uri="{FF2B5EF4-FFF2-40B4-BE49-F238E27FC236}">
              <a16:creationId xmlns:a16="http://schemas.microsoft.com/office/drawing/2014/main" id="{C0DA58F3-8DC9-82BA-9416-897387AB376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6" name="Text Box 2">
          <a:extLst>
            <a:ext uri="{FF2B5EF4-FFF2-40B4-BE49-F238E27FC236}">
              <a16:creationId xmlns:a16="http://schemas.microsoft.com/office/drawing/2014/main" id="{E1005068-A8D7-D0C6-84AB-0FC4AC71F387}"/>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7" name="Text Box 2">
          <a:extLst>
            <a:ext uri="{FF2B5EF4-FFF2-40B4-BE49-F238E27FC236}">
              <a16:creationId xmlns:a16="http://schemas.microsoft.com/office/drawing/2014/main" id="{C682B17F-AAC8-2352-56DD-29CB670DC16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8" name="Text Box 2">
          <a:extLst>
            <a:ext uri="{FF2B5EF4-FFF2-40B4-BE49-F238E27FC236}">
              <a16:creationId xmlns:a16="http://schemas.microsoft.com/office/drawing/2014/main" id="{B98FA563-3329-66B0-9859-238FF0E60E7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19" name="Text Box 2">
          <a:extLst>
            <a:ext uri="{FF2B5EF4-FFF2-40B4-BE49-F238E27FC236}">
              <a16:creationId xmlns:a16="http://schemas.microsoft.com/office/drawing/2014/main" id="{66B313B7-9F87-49DE-45AF-429CDE40E50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0" name="Text Box 2">
          <a:extLst>
            <a:ext uri="{FF2B5EF4-FFF2-40B4-BE49-F238E27FC236}">
              <a16:creationId xmlns:a16="http://schemas.microsoft.com/office/drawing/2014/main" id="{FA5B242B-BF01-73EB-D598-42A58C9291C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1" name="Text Box 2">
          <a:extLst>
            <a:ext uri="{FF2B5EF4-FFF2-40B4-BE49-F238E27FC236}">
              <a16:creationId xmlns:a16="http://schemas.microsoft.com/office/drawing/2014/main" id="{8843B3F3-9D36-D005-22E6-F6F3113FBFB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2" name="Text Box 2">
          <a:extLst>
            <a:ext uri="{FF2B5EF4-FFF2-40B4-BE49-F238E27FC236}">
              <a16:creationId xmlns:a16="http://schemas.microsoft.com/office/drawing/2014/main" id="{8C8CB88B-2678-03B5-4BAF-9EA69CB6123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3" name="Text Box 2">
          <a:extLst>
            <a:ext uri="{FF2B5EF4-FFF2-40B4-BE49-F238E27FC236}">
              <a16:creationId xmlns:a16="http://schemas.microsoft.com/office/drawing/2014/main" id="{B94B30D3-FE95-B494-7866-EC3C368A841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4" name="Text Box 2">
          <a:extLst>
            <a:ext uri="{FF2B5EF4-FFF2-40B4-BE49-F238E27FC236}">
              <a16:creationId xmlns:a16="http://schemas.microsoft.com/office/drawing/2014/main" id="{D2C3268A-F303-7C96-ABE0-CFFA1BB820B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5" name="Text Box 2">
          <a:extLst>
            <a:ext uri="{FF2B5EF4-FFF2-40B4-BE49-F238E27FC236}">
              <a16:creationId xmlns:a16="http://schemas.microsoft.com/office/drawing/2014/main" id="{EF951869-48C8-8C6C-97CB-3E75CBAF055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6" name="Text Box 2">
          <a:extLst>
            <a:ext uri="{FF2B5EF4-FFF2-40B4-BE49-F238E27FC236}">
              <a16:creationId xmlns:a16="http://schemas.microsoft.com/office/drawing/2014/main" id="{9F237000-A8EC-B3FD-8C07-38895A8EED9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7" name="Text Box 2">
          <a:extLst>
            <a:ext uri="{FF2B5EF4-FFF2-40B4-BE49-F238E27FC236}">
              <a16:creationId xmlns:a16="http://schemas.microsoft.com/office/drawing/2014/main" id="{F0B7C960-56DB-0519-A2CF-FADD12F5E327}"/>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8" name="Text Box 2">
          <a:extLst>
            <a:ext uri="{FF2B5EF4-FFF2-40B4-BE49-F238E27FC236}">
              <a16:creationId xmlns:a16="http://schemas.microsoft.com/office/drawing/2014/main" id="{3CB773A1-78C2-BD63-D207-95D2805E34E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29" name="Text Box 2">
          <a:extLst>
            <a:ext uri="{FF2B5EF4-FFF2-40B4-BE49-F238E27FC236}">
              <a16:creationId xmlns:a16="http://schemas.microsoft.com/office/drawing/2014/main" id="{B590E51F-3E97-1B07-DF71-8812C1622E6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0" name="Text Box 2">
          <a:extLst>
            <a:ext uri="{FF2B5EF4-FFF2-40B4-BE49-F238E27FC236}">
              <a16:creationId xmlns:a16="http://schemas.microsoft.com/office/drawing/2014/main" id="{875DD1CC-1061-93C1-937E-517CBDD919B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1" name="Text Box 2">
          <a:extLst>
            <a:ext uri="{FF2B5EF4-FFF2-40B4-BE49-F238E27FC236}">
              <a16:creationId xmlns:a16="http://schemas.microsoft.com/office/drawing/2014/main" id="{20591367-4D67-E1B8-3D63-2808C3DFB3B7}"/>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2" name="Text Box 2">
          <a:extLst>
            <a:ext uri="{FF2B5EF4-FFF2-40B4-BE49-F238E27FC236}">
              <a16:creationId xmlns:a16="http://schemas.microsoft.com/office/drawing/2014/main" id="{EADDFCF9-CAE8-900B-1A2C-44F19F1509B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3" name="Text Box 2">
          <a:extLst>
            <a:ext uri="{FF2B5EF4-FFF2-40B4-BE49-F238E27FC236}">
              <a16:creationId xmlns:a16="http://schemas.microsoft.com/office/drawing/2014/main" id="{0196D258-B1D5-A04C-5CFF-D7FD7B67D9C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4" name="Text Box 2">
          <a:extLst>
            <a:ext uri="{FF2B5EF4-FFF2-40B4-BE49-F238E27FC236}">
              <a16:creationId xmlns:a16="http://schemas.microsoft.com/office/drawing/2014/main" id="{28D3D7BF-035F-AF1D-355C-0A3E5CE96EE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5" name="Text Box 2">
          <a:extLst>
            <a:ext uri="{FF2B5EF4-FFF2-40B4-BE49-F238E27FC236}">
              <a16:creationId xmlns:a16="http://schemas.microsoft.com/office/drawing/2014/main" id="{5B53EB72-2280-FCB6-8A8D-5FFE75AE4D1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6" name="Text Box 2">
          <a:extLst>
            <a:ext uri="{FF2B5EF4-FFF2-40B4-BE49-F238E27FC236}">
              <a16:creationId xmlns:a16="http://schemas.microsoft.com/office/drawing/2014/main" id="{170760CC-5C0A-800E-F0E3-1EF6A90E5DA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7" name="Text Box 2">
          <a:extLst>
            <a:ext uri="{FF2B5EF4-FFF2-40B4-BE49-F238E27FC236}">
              <a16:creationId xmlns:a16="http://schemas.microsoft.com/office/drawing/2014/main" id="{1F261303-7E50-F9AB-DDF4-37F3CF89C64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8" name="Text Box 2">
          <a:extLst>
            <a:ext uri="{FF2B5EF4-FFF2-40B4-BE49-F238E27FC236}">
              <a16:creationId xmlns:a16="http://schemas.microsoft.com/office/drawing/2014/main" id="{256166CE-251E-53A0-D3FE-1FFEB08902B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39" name="Text Box 2">
          <a:extLst>
            <a:ext uri="{FF2B5EF4-FFF2-40B4-BE49-F238E27FC236}">
              <a16:creationId xmlns:a16="http://schemas.microsoft.com/office/drawing/2014/main" id="{78A4BC34-81B5-D761-0D59-84F632425AC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0" name="Text Box 2">
          <a:extLst>
            <a:ext uri="{FF2B5EF4-FFF2-40B4-BE49-F238E27FC236}">
              <a16:creationId xmlns:a16="http://schemas.microsoft.com/office/drawing/2014/main" id="{D7B07FEC-EA4D-BFD4-3ADA-6D5D31F0B65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1" name="Text Box 2">
          <a:extLst>
            <a:ext uri="{FF2B5EF4-FFF2-40B4-BE49-F238E27FC236}">
              <a16:creationId xmlns:a16="http://schemas.microsoft.com/office/drawing/2014/main" id="{6B73DA44-96B0-2F19-72F9-40080FBA297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2" name="Text Box 2">
          <a:extLst>
            <a:ext uri="{FF2B5EF4-FFF2-40B4-BE49-F238E27FC236}">
              <a16:creationId xmlns:a16="http://schemas.microsoft.com/office/drawing/2014/main" id="{3157FB1A-94A6-A58D-B87E-F0F4CBAB634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3" name="Text Box 2">
          <a:extLst>
            <a:ext uri="{FF2B5EF4-FFF2-40B4-BE49-F238E27FC236}">
              <a16:creationId xmlns:a16="http://schemas.microsoft.com/office/drawing/2014/main" id="{2DAB1922-5301-323E-765E-8FC655174EE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4" name="Text Box 2">
          <a:extLst>
            <a:ext uri="{FF2B5EF4-FFF2-40B4-BE49-F238E27FC236}">
              <a16:creationId xmlns:a16="http://schemas.microsoft.com/office/drawing/2014/main" id="{32160CBA-8CCC-B9FA-4336-FA787BBB3A9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5" name="Text Box 2">
          <a:extLst>
            <a:ext uri="{FF2B5EF4-FFF2-40B4-BE49-F238E27FC236}">
              <a16:creationId xmlns:a16="http://schemas.microsoft.com/office/drawing/2014/main" id="{1B0C40F7-AD05-942A-5AD2-0DCA1FE955B7}"/>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6" name="Text Box 2">
          <a:extLst>
            <a:ext uri="{FF2B5EF4-FFF2-40B4-BE49-F238E27FC236}">
              <a16:creationId xmlns:a16="http://schemas.microsoft.com/office/drawing/2014/main" id="{3A3EFBC3-81AB-D1D8-19A5-B20C30A3713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7" name="Text Box 2">
          <a:extLst>
            <a:ext uri="{FF2B5EF4-FFF2-40B4-BE49-F238E27FC236}">
              <a16:creationId xmlns:a16="http://schemas.microsoft.com/office/drawing/2014/main" id="{15D576A6-A0E3-529F-EE6D-3CE43D1F19E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8" name="Text Box 2">
          <a:extLst>
            <a:ext uri="{FF2B5EF4-FFF2-40B4-BE49-F238E27FC236}">
              <a16:creationId xmlns:a16="http://schemas.microsoft.com/office/drawing/2014/main" id="{CE050950-B8DE-ECF2-D889-4BDFF2A1FFC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49" name="Text Box 2">
          <a:extLst>
            <a:ext uri="{FF2B5EF4-FFF2-40B4-BE49-F238E27FC236}">
              <a16:creationId xmlns:a16="http://schemas.microsoft.com/office/drawing/2014/main" id="{C5DFB280-5EFF-FE2A-D5EC-AD5B2BBF5E9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0" name="Text Box 2">
          <a:extLst>
            <a:ext uri="{FF2B5EF4-FFF2-40B4-BE49-F238E27FC236}">
              <a16:creationId xmlns:a16="http://schemas.microsoft.com/office/drawing/2014/main" id="{E92C40C5-D1DE-B387-703E-36B267F47EB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1" name="Text Box 2">
          <a:extLst>
            <a:ext uri="{FF2B5EF4-FFF2-40B4-BE49-F238E27FC236}">
              <a16:creationId xmlns:a16="http://schemas.microsoft.com/office/drawing/2014/main" id="{8AB9E6CF-0B2D-5502-97F3-BF736512046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2" name="Text Box 2">
          <a:extLst>
            <a:ext uri="{FF2B5EF4-FFF2-40B4-BE49-F238E27FC236}">
              <a16:creationId xmlns:a16="http://schemas.microsoft.com/office/drawing/2014/main" id="{A4C701D1-0F32-B325-4D2E-46D1351CE7A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3" name="Text Box 2">
          <a:extLst>
            <a:ext uri="{FF2B5EF4-FFF2-40B4-BE49-F238E27FC236}">
              <a16:creationId xmlns:a16="http://schemas.microsoft.com/office/drawing/2014/main" id="{11836F35-DAA9-60FB-AF32-A6C539A96F6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4" name="Text Box 2">
          <a:extLst>
            <a:ext uri="{FF2B5EF4-FFF2-40B4-BE49-F238E27FC236}">
              <a16:creationId xmlns:a16="http://schemas.microsoft.com/office/drawing/2014/main" id="{A24FBF0A-D58E-6502-6DF8-6CF9D761C9D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5" name="Text Box 2">
          <a:extLst>
            <a:ext uri="{FF2B5EF4-FFF2-40B4-BE49-F238E27FC236}">
              <a16:creationId xmlns:a16="http://schemas.microsoft.com/office/drawing/2014/main" id="{01AB6F69-721F-F40F-180F-376BC3D94DA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6" name="Text Box 2">
          <a:extLst>
            <a:ext uri="{FF2B5EF4-FFF2-40B4-BE49-F238E27FC236}">
              <a16:creationId xmlns:a16="http://schemas.microsoft.com/office/drawing/2014/main" id="{253FA9AE-3E48-05AA-F79E-008CFCD59C5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7" name="Text Box 2">
          <a:extLst>
            <a:ext uri="{FF2B5EF4-FFF2-40B4-BE49-F238E27FC236}">
              <a16:creationId xmlns:a16="http://schemas.microsoft.com/office/drawing/2014/main" id="{A2B14A64-EF10-92D6-D226-D85647D74F4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8" name="Text Box 2">
          <a:extLst>
            <a:ext uri="{FF2B5EF4-FFF2-40B4-BE49-F238E27FC236}">
              <a16:creationId xmlns:a16="http://schemas.microsoft.com/office/drawing/2014/main" id="{6B6FDDA6-37CE-F0B1-9724-09515A32EE2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59" name="Text Box 2">
          <a:extLst>
            <a:ext uri="{FF2B5EF4-FFF2-40B4-BE49-F238E27FC236}">
              <a16:creationId xmlns:a16="http://schemas.microsoft.com/office/drawing/2014/main" id="{FB864C10-A62D-4EA0-2C92-4944156090B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0" name="Text Box 2">
          <a:extLst>
            <a:ext uri="{FF2B5EF4-FFF2-40B4-BE49-F238E27FC236}">
              <a16:creationId xmlns:a16="http://schemas.microsoft.com/office/drawing/2014/main" id="{838EBBBF-3CDC-DA69-E9BF-E29CD26F677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1" name="Text Box 2">
          <a:extLst>
            <a:ext uri="{FF2B5EF4-FFF2-40B4-BE49-F238E27FC236}">
              <a16:creationId xmlns:a16="http://schemas.microsoft.com/office/drawing/2014/main" id="{CB819BE2-8AC1-4CF0-9B60-508B3986119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2" name="Text Box 2">
          <a:extLst>
            <a:ext uri="{FF2B5EF4-FFF2-40B4-BE49-F238E27FC236}">
              <a16:creationId xmlns:a16="http://schemas.microsoft.com/office/drawing/2014/main" id="{48AC6951-857A-A897-E5FE-93CA6BD376E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3" name="Text Box 2">
          <a:extLst>
            <a:ext uri="{FF2B5EF4-FFF2-40B4-BE49-F238E27FC236}">
              <a16:creationId xmlns:a16="http://schemas.microsoft.com/office/drawing/2014/main" id="{95FC252A-0097-CF2F-842B-F6407011CD4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4" name="Text Box 2">
          <a:extLst>
            <a:ext uri="{FF2B5EF4-FFF2-40B4-BE49-F238E27FC236}">
              <a16:creationId xmlns:a16="http://schemas.microsoft.com/office/drawing/2014/main" id="{8C96F5CA-5BC7-3669-6F14-A4A22173CCB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5" name="Text Box 2">
          <a:extLst>
            <a:ext uri="{FF2B5EF4-FFF2-40B4-BE49-F238E27FC236}">
              <a16:creationId xmlns:a16="http://schemas.microsoft.com/office/drawing/2014/main" id="{4DD899E8-AF29-9B96-A259-D185BF9A6E4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6" name="Text Box 2">
          <a:extLst>
            <a:ext uri="{FF2B5EF4-FFF2-40B4-BE49-F238E27FC236}">
              <a16:creationId xmlns:a16="http://schemas.microsoft.com/office/drawing/2014/main" id="{99C0073B-32D2-D604-E493-DC133AE82B1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7" name="Text Box 2">
          <a:extLst>
            <a:ext uri="{FF2B5EF4-FFF2-40B4-BE49-F238E27FC236}">
              <a16:creationId xmlns:a16="http://schemas.microsoft.com/office/drawing/2014/main" id="{9C2C77EA-7DFA-DC96-DCC1-BE395D53AB9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8" name="Text Box 2">
          <a:extLst>
            <a:ext uri="{FF2B5EF4-FFF2-40B4-BE49-F238E27FC236}">
              <a16:creationId xmlns:a16="http://schemas.microsoft.com/office/drawing/2014/main" id="{8D972063-7A4B-8D3D-AA4D-6FA8FD53FC3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69" name="Text Box 2">
          <a:extLst>
            <a:ext uri="{FF2B5EF4-FFF2-40B4-BE49-F238E27FC236}">
              <a16:creationId xmlns:a16="http://schemas.microsoft.com/office/drawing/2014/main" id="{4E870615-81F3-93BA-1690-F979E0A51D6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0" name="Text Box 2">
          <a:extLst>
            <a:ext uri="{FF2B5EF4-FFF2-40B4-BE49-F238E27FC236}">
              <a16:creationId xmlns:a16="http://schemas.microsoft.com/office/drawing/2014/main" id="{B654D304-E914-A49D-8ECE-EFE8BDBD817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1" name="Text Box 2">
          <a:extLst>
            <a:ext uri="{FF2B5EF4-FFF2-40B4-BE49-F238E27FC236}">
              <a16:creationId xmlns:a16="http://schemas.microsoft.com/office/drawing/2014/main" id="{9AA4C72D-C935-2C4E-EB7C-EF33C11A4D4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2" name="Text Box 2">
          <a:extLst>
            <a:ext uri="{FF2B5EF4-FFF2-40B4-BE49-F238E27FC236}">
              <a16:creationId xmlns:a16="http://schemas.microsoft.com/office/drawing/2014/main" id="{46064CB1-3067-A9F4-E360-EBE39249CDA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3" name="Text Box 2">
          <a:extLst>
            <a:ext uri="{FF2B5EF4-FFF2-40B4-BE49-F238E27FC236}">
              <a16:creationId xmlns:a16="http://schemas.microsoft.com/office/drawing/2014/main" id="{F3A19D7C-E43D-88E6-7B65-BBB0D4F2FF5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4" name="Text Box 2">
          <a:extLst>
            <a:ext uri="{FF2B5EF4-FFF2-40B4-BE49-F238E27FC236}">
              <a16:creationId xmlns:a16="http://schemas.microsoft.com/office/drawing/2014/main" id="{718A3BC4-3913-2D6C-FE7A-FF10196F82C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5" name="Text Box 2">
          <a:extLst>
            <a:ext uri="{FF2B5EF4-FFF2-40B4-BE49-F238E27FC236}">
              <a16:creationId xmlns:a16="http://schemas.microsoft.com/office/drawing/2014/main" id="{A71E4250-7ED3-9CBD-4D71-A2524F3116F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6" name="Text Box 2">
          <a:extLst>
            <a:ext uri="{FF2B5EF4-FFF2-40B4-BE49-F238E27FC236}">
              <a16:creationId xmlns:a16="http://schemas.microsoft.com/office/drawing/2014/main" id="{58064AE2-1BF5-24BF-EE77-349377F5DED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7" name="Text Box 2">
          <a:extLst>
            <a:ext uri="{FF2B5EF4-FFF2-40B4-BE49-F238E27FC236}">
              <a16:creationId xmlns:a16="http://schemas.microsoft.com/office/drawing/2014/main" id="{9E614522-B842-207A-F759-209FE2A23F9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8" name="Text Box 2">
          <a:extLst>
            <a:ext uri="{FF2B5EF4-FFF2-40B4-BE49-F238E27FC236}">
              <a16:creationId xmlns:a16="http://schemas.microsoft.com/office/drawing/2014/main" id="{F806FCEE-1492-8FFA-4F93-1382FA57C2C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79" name="Text Box 2">
          <a:extLst>
            <a:ext uri="{FF2B5EF4-FFF2-40B4-BE49-F238E27FC236}">
              <a16:creationId xmlns:a16="http://schemas.microsoft.com/office/drawing/2014/main" id="{7A688597-95CC-4DA0-5BD3-BA50A831F72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0" name="Text Box 2">
          <a:extLst>
            <a:ext uri="{FF2B5EF4-FFF2-40B4-BE49-F238E27FC236}">
              <a16:creationId xmlns:a16="http://schemas.microsoft.com/office/drawing/2014/main" id="{CE2EC792-1A0C-1EEC-0D4C-271189E713F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1" name="Text Box 2">
          <a:extLst>
            <a:ext uri="{FF2B5EF4-FFF2-40B4-BE49-F238E27FC236}">
              <a16:creationId xmlns:a16="http://schemas.microsoft.com/office/drawing/2014/main" id="{02D68BF0-F632-AE03-3A25-60D4F25A1FE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2" name="Text Box 2">
          <a:extLst>
            <a:ext uri="{FF2B5EF4-FFF2-40B4-BE49-F238E27FC236}">
              <a16:creationId xmlns:a16="http://schemas.microsoft.com/office/drawing/2014/main" id="{A3F9BFB6-122A-6B32-D2AF-4AD6B423905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3" name="Text Box 2">
          <a:extLst>
            <a:ext uri="{FF2B5EF4-FFF2-40B4-BE49-F238E27FC236}">
              <a16:creationId xmlns:a16="http://schemas.microsoft.com/office/drawing/2014/main" id="{15F39429-622C-2180-43A4-4DBD02455F9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4" name="Text Box 2">
          <a:extLst>
            <a:ext uri="{FF2B5EF4-FFF2-40B4-BE49-F238E27FC236}">
              <a16:creationId xmlns:a16="http://schemas.microsoft.com/office/drawing/2014/main" id="{37201EE2-92E1-4BAA-51C1-2EC31EEEF04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5" name="Text Box 2">
          <a:extLst>
            <a:ext uri="{FF2B5EF4-FFF2-40B4-BE49-F238E27FC236}">
              <a16:creationId xmlns:a16="http://schemas.microsoft.com/office/drawing/2014/main" id="{22F105CB-1760-B53A-13FC-465E4BC99F2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6" name="Text Box 2">
          <a:extLst>
            <a:ext uri="{FF2B5EF4-FFF2-40B4-BE49-F238E27FC236}">
              <a16:creationId xmlns:a16="http://schemas.microsoft.com/office/drawing/2014/main" id="{E2D1B81D-B0D6-C371-871F-79E94C47006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7" name="Text Box 2">
          <a:extLst>
            <a:ext uri="{FF2B5EF4-FFF2-40B4-BE49-F238E27FC236}">
              <a16:creationId xmlns:a16="http://schemas.microsoft.com/office/drawing/2014/main" id="{7E7D0B65-9FC0-CE88-A9BF-ED15905257B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8" name="Text Box 2">
          <a:extLst>
            <a:ext uri="{FF2B5EF4-FFF2-40B4-BE49-F238E27FC236}">
              <a16:creationId xmlns:a16="http://schemas.microsoft.com/office/drawing/2014/main" id="{019A5777-DFC8-C0FF-26B1-2B9DB47BFD8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89" name="Text Box 2">
          <a:extLst>
            <a:ext uri="{FF2B5EF4-FFF2-40B4-BE49-F238E27FC236}">
              <a16:creationId xmlns:a16="http://schemas.microsoft.com/office/drawing/2014/main" id="{BE706D58-0AFC-354B-F0CE-FE7BB8D03B4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0" name="Text Box 2">
          <a:extLst>
            <a:ext uri="{FF2B5EF4-FFF2-40B4-BE49-F238E27FC236}">
              <a16:creationId xmlns:a16="http://schemas.microsoft.com/office/drawing/2014/main" id="{436A7DFB-B6E0-21C0-1A74-CC539DB482A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1" name="Text Box 2">
          <a:extLst>
            <a:ext uri="{FF2B5EF4-FFF2-40B4-BE49-F238E27FC236}">
              <a16:creationId xmlns:a16="http://schemas.microsoft.com/office/drawing/2014/main" id="{BAE0A848-E1AD-2479-36F2-B2E3FC53CA1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2" name="Text Box 2">
          <a:extLst>
            <a:ext uri="{FF2B5EF4-FFF2-40B4-BE49-F238E27FC236}">
              <a16:creationId xmlns:a16="http://schemas.microsoft.com/office/drawing/2014/main" id="{A8574350-8640-2569-D60A-59F5ED90254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3" name="Text Box 2">
          <a:extLst>
            <a:ext uri="{FF2B5EF4-FFF2-40B4-BE49-F238E27FC236}">
              <a16:creationId xmlns:a16="http://schemas.microsoft.com/office/drawing/2014/main" id="{54429B72-1586-17FC-4858-79D7C28924C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4" name="Text Box 2">
          <a:extLst>
            <a:ext uri="{FF2B5EF4-FFF2-40B4-BE49-F238E27FC236}">
              <a16:creationId xmlns:a16="http://schemas.microsoft.com/office/drawing/2014/main" id="{F6F5C69F-276C-235F-25EA-F916822D5F0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5" name="Text Box 2">
          <a:extLst>
            <a:ext uri="{FF2B5EF4-FFF2-40B4-BE49-F238E27FC236}">
              <a16:creationId xmlns:a16="http://schemas.microsoft.com/office/drawing/2014/main" id="{28A4FA53-C8BB-2585-D742-C596810AD1F7}"/>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6" name="Text Box 2">
          <a:extLst>
            <a:ext uri="{FF2B5EF4-FFF2-40B4-BE49-F238E27FC236}">
              <a16:creationId xmlns:a16="http://schemas.microsoft.com/office/drawing/2014/main" id="{78D1DC48-1694-E777-1460-B416298180F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7" name="Text Box 2">
          <a:extLst>
            <a:ext uri="{FF2B5EF4-FFF2-40B4-BE49-F238E27FC236}">
              <a16:creationId xmlns:a16="http://schemas.microsoft.com/office/drawing/2014/main" id="{222DCD3C-8F3F-EA2A-F78F-AF4E00B1EA6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8" name="Text Box 2">
          <a:extLst>
            <a:ext uri="{FF2B5EF4-FFF2-40B4-BE49-F238E27FC236}">
              <a16:creationId xmlns:a16="http://schemas.microsoft.com/office/drawing/2014/main" id="{ABC8DFCF-BA58-62F4-FDE0-8403FCFAE10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5999" name="Text Box 2">
          <a:extLst>
            <a:ext uri="{FF2B5EF4-FFF2-40B4-BE49-F238E27FC236}">
              <a16:creationId xmlns:a16="http://schemas.microsoft.com/office/drawing/2014/main" id="{B771CFBC-DD33-9804-9C13-80BA228EC8E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0" name="Text Box 2">
          <a:extLst>
            <a:ext uri="{FF2B5EF4-FFF2-40B4-BE49-F238E27FC236}">
              <a16:creationId xmlns:a16="http://schemas.microsoft.com/office/drawing/2014/main" id="{4483EE6D-E06B-A6FC-A7CD-6C1AF088164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1" name="Text Box 2">
          <a:extLst>
            <a:ext uri="{FF2B5EF4-FFF2-40B4-BE49-F238E27FC236}">
              <a16:creationId xmlns:a16="http://schemas.microsoft.com/office/drawing/2014/main" id="{95559609-8E51-FD3A-32E4-AFB6D5F7832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2" name="Text Box 2">
          <a:extLst>
            <a:ext uri="{FF2B5EF4-FFF2-40B4-BE49-F238E27FC236}">
              <a16:creationId xmlns:a16="http://schemas.microsoft.com/office/drawing/2014/main" id="{F9E67888-C40F-C28C-7DBE-1BD01C29C6A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3" name="Text Box 2">
          <a:extLst>
            <a:ext uri="{FF2B5EF4-FFF2-40B4-BE49-F238E27FC236}">
              <a16:creationId xmlns:a16="http://schemas.microsoft.com/office/drawing/2014/main" id="{7150491D-FCDF-49E6-35C9-100922CF9A6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4" name="Text Box 2">
          <a:extLst>
            <a:ext uri="{FF2B5EF4-FFF2-40B4-BE49-F238E27FC236}">
              <a16:creationId xmlns:a16="http://schemas.microsoft.com/office/drawing/2014/main" id="{C0C5B1CC-7C5B-B8FF-0A98-8BAADA624AF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5" name="Text Box 2">
          <a:extLst>
            <a:ext uri="{FF2B5EF4-FFF2-40B4-BE49-F238E27FC236}">
              <a16:creationId xmlns:a16="http://schemas.microsoft.com/office/drawing/2014/main" id="{0F3A73F1-36DF-F431-2405-6642A6A412F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6" name="Text Box 2">
          <a:extLst>
            <a:ext uri="{FF2B5EF4-FFF2-40B4-BE49-F238E27FC236}">
              <a16:creationId xmlns:a16="http://schemas.microsoft.com/office/drawing/2014/main" id="{47B7BFF2-0224-689E-5434-8A5BA4ACCFE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7" name="Text Box 2">
          <a:extLst>
            <a:ext uri="{FF2B5EF4-FFF2-40B4-BE49-F238E27FC236}">
              <a16:creationId xmlns:a16="http://schemas.microsoft.com/office/drawing/2014/main" id="{1B409732-4196-D8BB-7D6C-EAE8D9FB1CB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8" name="Text Box 2">
          <a:extLst>
            <a:ext uri="{FF2B5EF4-FFF2-40B4-BE49-F238E27FC236}">
              <a16:creationId xmlns:a16="http://schemas.microsoft.com/office/drawing/2014/main" id="{F2ED8F31-4B75-1A77-EB54-DD49B55AC7A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09" name="Text Box 2">
          <a:extLst>
            <a:ext uri="{FF2B5EF4-FFF2-40B4-BE49-F238E27FC236}">
              <a16:creationId xmlns:a16="http://schemas.microsoft.com/office/drawing/2014/main" id="{E3908E27-CB09-FB1F-49EF-B33990DB291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0" name="Text Box 2">
          <a:extLst>
            <a:ext uri="{FF2B5EF4-FFF2-40B4-BE49-F238E27FC236}">
              <a16:creationId xmlns:a16="http://schemas.microsoft.com/office/drawing/2014/main" id="{D0B182C1-99D6-7BB7-5323-F8AB80B631C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1" name="Text Box 2">
          <a:extLst>
            <a:ext uri="{FF2B5EF4-FFF2-40B4-BE49-F238E27FC236}">
              <a16:creationId xmlns:a16="http://schemas.microsoft.com/office/drawing/2014/main" id="{A372F1FB-68DE-E651-6999-06D56020FC6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2" name="Text Box 2">
          <a:extLst>
            <a:ext uri="{FF2B5EF4-FFF2-40B4-BE49-F238E27FC236}">
              <a16:creationId xmlns:a16="http://schemas.microsoft.com/office/drawing/2014/main" id="{3CE96015-EDF4-DB44-5560-E7FC43A28CD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3" name="Text Box 2">
          <a:extLst>
            <a:ext uri="{FF2B5EF4-FFF2-40B4-BE49-F238E27FC236}">
              <a16:creationId xmlns:a16="http://schemas.microsoft.com/office/drawing/2014/main" id="{95BEB5FA-2B3B-B5CD-DB2C-F47CF954AA4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4" name="Text Box 2">
          <a:extLst>
            <a:ext uri="{FF2B5EF4-FFF2-40B4-BE49-F238E27FC236}">
              <a16:creationId xmlns:a16="http://schemas.microsoft.com/office/drawing/2014/main" id="{1C62A80E-D181-B246-9E4F-A9441053F86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366015" name="Text Box 2">
          <a:extLst>
            <a:ext uri="{FF2B5EF4-FFF2-40B4-BE49-F238E27FC236}">
              <a16:creationId xmlns:a16="http://schemas.microsoft.com/office/drawing/2014/main" id="{CF160D3E-408D-9EF3-B21C-1DFE8AC2252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2" name="Text Box 2">
          <a:extLst>
            <a:ext uri="{FF2B5EF4-FFF2-40B4-BE49-F238E27FC236}">
              <a16:creationId xmlns:a16="http://schemas.microsoft.com/office/drawing/2014/main" id="{39872842-8C6C-3DDD-F7F8-4E665455C78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3" name="Text Box 2">
          <a:extLst>
            <a:ext uri="{FF2B5EF4-FFF2-40B4-BE49-F238E27FC236}">
              <a16:creationId xmlns:a16="http://schemas.microsoft.com/office/drawing/2014/main" id="{EE035496-A14C-5F62-49A3-F25BBDD5CBD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4" name="Text Box 2">
          <a:extLst>
            <a:ext uri="{FF2B5EF4-FFF2-40B4-BE49-F238E27FC236}">
              <a16:creationId xmlns:a16="http://schemas.microsoft.com/office/drawing/2014/main" id="{5F3C7DAC-9924-40BF-8161-1511FB3A1DA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5" name="Text Box 2">
          <a:extLst>
            <a:ext uri="{FF2B5EF4-FFF2-40B4-BE49-F238E27FC236}">
              <a16:creationId xmlns:a16="http://schemas.microsoft.com/office/drawing/2014/main" id="{A82A81D8-126A-1022-5D04-61B37ADF8D9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6" name="Text Box 2">
          <a:extLst>
            <a:ext uri="{FF2B5EF4-FFF2-40B4-BE49-F238E27FC236}">
              <a16:creationId xmlns:a16="http://schemas.microsoft.com/office/drawing/2014/main" id="{8E034C43-DEE7-4781-F62E-01D1268D12A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7" name="Text Box 2">
          <a:extLst>
            <a:ext uri="{FF2B5EF4-FFF2-40B4-BE49-F238E27FC236}">
              <a16:creationId xmlns:a16="http://schemas.microsoft.com/office/drawing/2014/main" id="{300095B5-AD1F-0538-B9B7-6E248CE266C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8" name="Text Box 2">
          <a:extLst>
            <a:ext uri="{FF2B5EF4-FFF2-40B4-BE49-F238E27FC236}">
              <a16:creationId xmlns:a16="http://schemas.microsoft.com/office/drawing/2014/main" id="{3726ABEF-5B60-AD07-59B6-43245BF8E96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39" name="Text Box 2">
          <a:extLst>
            <a:ext uri="{FF2B5EF4-FFF2-40B4-BE49-F238E27FC236}">
              <a16:creationId xmlns:a16="http://schemas.microsoft.com/office/drawing/2014/main" id="{DEF95DEC-8767-6BCF-7E0B-0C190079C06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0" name="Text Box 2">
          <a:extLst>
            <a:ext uri="{FF2B5EF4-FFF2-40B4-BE49-F238E27FC236}">
              <a16:creationId xmlns:a16="http://schemas.microsoft.com/office/drawing/2014/main" id="{808F1941-560D-744D-7517-A591B479F97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1" name="Text Box 2">
          <a:extLst>
            <a:ext uri="{FF2B5EF4-FFF2-40B4-BE49-F238E27FC236}">
              <a16:creationId xmlns:a16="http://schemas.microsoft.com/office/drawing/2014/main" id="{B6F22FEB-9BC8-A9D0-3488-0D8DDBE3A98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2" name="Text Box 2">
          <a:extLst>
            <a:ext uri="{FF2B5EF4-FFF2-40B4-BE49-F238E27FC236}">
              <a16:creationId xmlns:a16="http://schemas.microsoft.com/office/drawing/2014/main" id="{A164C313-8B91-21C1-D240-074F49725FD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3" name="Text Box 2">
          <a:extLst>
            <a:ext uri="{FF2B5EF4-FFF2-40B4-BE49-F238E27FC236}">
              <a16:creationId xmlns:a16="http://schemas.microsoft.com/office/drawing/2014/main" id="{E8216445-23DA-88C9-D770-DA41A5D7835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4" name="Text Box 2">
          <a:extLst>
            <a:ext uri="{FF2B5EF4-FFF2-40B4-BE49-F238E27FC236}">
              <a16:creationId xmlns:a16="http://schemas.microsoft.com/office/drawing/2014/main" id="{5C2B7387-990C-7768-766C-A06C93A7407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5" name="Text Box 2">
          <a:extLst>
            <a:ext uri="{FF2B5EF4-FFF2-40B4-BE49-F238E27FC236}">
              <a16:creationId xmlns:a16="http://schemas.microsoft.com/office/drawing/2014/main" id="{43391021-7F80-230E-DF07-08C186E8103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6" name="Text Box 2">
          <a:extLst>
            <a:ext uri="{FF2B5EF4-FFF2-40B4-BE49-F238E27FC236}">
              <a16:creationId xmlns:a16="http://schemas.microsoft.com/office/drawing/2014/main" id="{91F70452-72F0-3C1A-A254-83C2D1F51F5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7" name="Text Box 2">
          <a:extLst>
            <a:ext uri="{FF2B5EF4-FFF2-40B4-BE49-F238E27FC236}">
              <a16:creationId xmlns:a16="http://schemas.microsoft.com/office/drawing/2014/main" id="{6531DEE1-1746-968F-6F3F-54414F2D9E0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8" name="Text Box 2">
          <a:extLst>
            <a:ext uri="{FF2B5EF4-FFF2-40B4-BE49-F238E27FC236}">
              <a16:creationId xmlns:a16="http://schemas.microsoft.com/office/drawing/2014/main" id="{9173EC6F-598A-4674-6B38-1D31910FD00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49" name="Text Box 2">
          <a:extLst>
            <a:ext uri="{FF2B5EF4-FFF2-40B4-BE49-F238E27FC236}">
              <a16:creationId xmlns:a16="http://schemas.microsoft.com/office/drawing/2014/main" id="{C4420FA7-2BA9-6E2E-9603-1735ECA5D631}"/>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0" name="Text Box 2">
          <a:extLst>
            <a:ext uri="{FF2B5EF4-FFF2-40B4-BE49-F238E27FC236}">
              <a16:creationId xmlns:a16="http://schemas.microsoft.com/office/drawing/2014/main" id="{8606ECCB-BFF5-0442-3140-F20717FA391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1" name="Text Box 2">
          <a:extLst>
            <a:ext uri="{FF2B5EF4-FFF2-40B4-BE49-F238E27FC236}">
              <a16:creationId xmlns:a16="http://schemas.microsoft.com/office/drawing/2014/main" id="{DF611FD9-3110-6FAE-FD36-470666CED42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2" name="Text Box 2">
          <a:extLst>
            <a:ext uri="{FF2B5EF4-FFF2-40B4-BE49-F238E27FC236}">
              <a16:creationId xmlns:a16="http://schemas.microsoft.com/office/drawing/2014/main" id="{720D4870-5B58-B50B-215A-958A18C4B89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3" name="Text Box 2">
          <a:extLst>
            <a:ext uri="{FF2B5EF4-FFF2-40B4-BE49-F238E27FC236}">
              <a16:creationId xmlns:a16="http://schemas.microsoft.com/office/drawing/2014/main" id="{D1CE32D1-6FEF-2CFA-F6F8-DB6FEBF8751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4" name="Text Box 2">
          <a:extLst>
            <a:ext uri="{FF2B5EF4-FFF2-40B4-BE49-F238E27FC236}">
              <a16:creationId xmlns:a16="http://schemas.microsoft.com/office/drawing/2014/main" id="{EBCF3F55-B349-A936-2EB4-C9B78EB4CD6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5" name="Text Box 2">
          <a:extLst>
            <a:ext uri="{FF2B5EF4-FFF2-40B4-BE49-F238E27FC236}">
              <a16:creationId xmlns:a16="http://schemas.microsoft.com/office/drawing/2014/main" id="{3A473A9F-D6F5-EC75-C926-9845A0C8BC8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6" name="Text Box 2">
          <a:extLst>
            <a:ext uri="{FF2B5EF4-FFF2-40B4-BE49-F238E27FC236}">
              <a16:creationId xmlns:a16="http://schemas.microsoft.com/office/drawing/2014/main" id="{31E6B8A9-0ECE-05E4-B43C-AF35FC7B225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7" name="Text Box 2">
          <a:extLst>
            <a:ext uri="{FF2B5EF4-FFF2-40B4-BE49-F238E27FC236}">
              <a16:creationId xmlns:a16="http://schemas.microsoft.com/office/drawing/2014/main" id="{3C0CE06F-B0A1-D5E0-4C68-D887C1BD503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8" name="Text Box 2">
          <a:extLst>
            <a:ext uri="{FF2B5EF4-FFF2-40B4-BE49-F238E27FC236}">
              <a16:creationId xmlns:a16="http://schemas.microsoft.com/office/drawing/2014/main" id="{502081F7-9DBD-8BBA-2D34-02FE045EF32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59" name="Text Box 2">
          <a:extLst>
            <a:ext uri="{FF2B5EF4-FFF2-40B4-BE49-F238E27FC236}">
              <a16:creationId xmlns:a16="http://schemas.microsoft.com/office/drawing/2014/main" id="{B3F8A447-E9FB-0484-C244-2A22D85449A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0" name="Text Box 2">
          <a:extLst>
            <a:ext uri="{FF2B5EF4-FFF2-40B4-BE49-F238E27FC236}">
              <a16:creationId xmlns:a16="http://schemas.microsoft.com/office/drawing/2014/main" id="{88FB597B-78D4-2376-5C58-A53AD967FFB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1" name="Text Box 2">
          <a:extLst>
            <a:ext uri="{FF2B5EF4-FFF2-40B4-BE49-F238E27FC236}">
              <a16:creationId xmlns:a16="http://schemas.microsoft.com/office/drawing/2014/main" id="{A629A64A-8201-8168-9172-2FDF9120F23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2" name="Text Box 2">
          <a:extLst>
            <a:ext uri="{FF2B5EF4-FFF2-40B4-BE49-F238E27FC236}">
              <a16:creationId xmlns:a16="http://schemas.microsoft.com/office/drawing/2014/main" id="{6AC35BD7-EB14-DA10-3309-D805E2FF240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3" name="Text Box 2">
          <a:extLst>
            <a:ext uri="{FF2B5EF4-FFF2-40B4-BE49-F238E27FC236}">
              <a16:creationId xmlns:a16="http://schemas.microsoft.com/office/drawing/2014/main" id="{7F3FDF0F-35A6-FF21-D42F-CA3ED65EB27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4" name="Text Box 2">
          <a:extLst>
            <a:ext uri="{FF2B5EF4-FFF2-40B4-BE49-F238E27FC236}">
              <a16:creationId xmlns:a16="http://schemas.microsoft.com/office/drawing/2014/main" id="{EDD59EF4-9C89-6C10-5DD9-F4BEAA5CF37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5" name="Text Box 2">
          <a:extLst>
            <a:ext uri="{FF2B5EF4-FFF2-40B4-BE49-F238E27FC236}">
              <a16:creationId xmlns:a16="http://schemas.microsoft.com/office/drawing/2014/main" id="{5ABDC04C-3AD7-4F18-427F-56E8D31F7CD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6" name="Text Box 2">
          <a:extLst>
            <a:ext uri="{FF2B5EF4-FFF2-40B4-BE49-F238E27FC236}">
              <a16:creationId xmlns:a16="http://schemas.microsoft.com/office/drawing/2014/main" id="{C7644033-B1A0-A342-273E-28FE4B0B900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7" name="Text Box 2">
          <a:extLst>
            <a:ext uri="{FF2B5EF4-FFF2-40B4-BE49-F238E27FC236}">
              <a16:creationId xmlns:a16="http://schemas.microsoft.com/office/drawing/2014/main" id="{2057B9F2-92AD-CD4E-DDA2-397AC84A2A3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8" name="Text Box 2">
          <a:extLst>
            <a:ext uri="{FF2B5EF4-FFF2-40B4-BE49-F238E27FC236}">
              <a16:creationId xmlns:a16="http://schemas.microsoft.com/office/drawing/2014/main" id="{2F586A47-7929-C603-1A48-66225DD3CAB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69" name="Text Box 2">
          <a:extLst>
            <a:ext uri="{FF2B5EF4-FFF2-40B4-BE49-F238E27FC236}">
              <a16:creationId xmlns:a16="http://schemas.microsoft.com/office/drawing/2014/main" id="{9C6D74C7-BCC3-034E-6F79-16033027285B}"/>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0" name="Text Box 2">
          <a:extLst>
            <a:ext uri="{FF2B5EF4-FFF2-40B4-BE49-F238E27FC236}">
              <a16:creationId xmlns:a16="http://schemas.microsoft.com/office/drawing/2014/main" id="{448A7B4C-CAB6-755D-7ED8-B37B4585573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1" name="Text Box 2">
          <a:extLst>
            <a:ext uri="{FF2B5EF4-FFF2-40B4-BE49-F238E27FC236}">
              <a16:creationId xmlns:a16="http://schemas.microsoft.com/office/drawing/2014/main" id="{10D5CAC9-83D6-3FC7-ED40-FC0C750B60A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2" name="Text Box 2">
          <a:extLst>
            <a:ext uri="{FF2B5EF4-FFF2-40B4-BE49-F238E27FC236}">
              <a16:creationId xmlns:a16="http://schemas.microsoft.com/office/drawing/2014/main" id="{FD01E218-3CA3-7009-1E0E-B3979ED236E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3" name="Text Box 2">
          <a:extLst>
            <a:ext uri="{FF2B5EF4-FFF2-40B4-BE49-F238E27FC236}">
              <a16:creationId xmlns:a16="http://schemas.microsoft.com/office/drawing/2014/main" id="{12BE35C5-26AD-E562-C3DF-2C46112DF109}"/>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4" name="Text Box 2">
          <a:extLst>
            <a:ext uri="{FF2B5EF4-FFF2-40B4-BE49-F238E27FC236}">
              <a16:creationId xmlns:a16="http://schemas.microsoft.com/office/drawing/2014/main" id="{97132DE7-A243-5A5D-A52B-09F933186AE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5" name="Text Box 2">
          <a:extLst>
            <a:ext uri="{FF2B5EF4-FFF2-40B4-BE49-F238E27FC236}">
              <a16:creationId xmlns:a16="http://schemas.microsoft.com/office/drawing/2014/main" id="{28B1B1E2-D83E-F620-9B37-3AB07E6D6DAF}"/>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6" name="Text Box 2">
          <a:extLst>
            <a:ext uri="{FF2B5EF4-FFF2-40B4-BE49-F238E27FC236}">
              <a16:creationId xmlns:a16="http://schemas.microsoft.com/office/drawing/2014/main" id="{315D0F66-3862-14E3-15D9-CD7F357DD9A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7" name="Text Box 2">
          <a:extLst>
            <a:ext uri="{FF2B5EF4-FFF2-40B4-BE49-F238E27FC236}">
              <a16:creationId xmlns:a16="http://schemas.microsoft.com/office/drawing/2014/main" id="{9DDFCECC-BDD3-EA12-CB79-9E22149173F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8" name="Text Box 2">
          <a:extLst>
            <a:ext uri="{FF2B5EF4-FFF2-40B4-BE49-F238E27FC236}">
              <a16:creationId xmlns:a16="http://schemas.microsoft.com/office/drawing/2014/main" id="{41436921-12CA-494E-8D9B-CB573D2CA61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79" name="Text Box 2">
          <a:extLst>
            <a:ext uri="{FF2B5EF4-FFF2-40B4-BE49-F238E27FC236}">
              <a16:creationId xmlns:a16="http://schemas.microsoft.com/office/drawing/2014/main" id="{68AF3D1C-A9DA-5231-CF1F-3F673377DEE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0" name="Text Box 2">
          <a:extLst>
            <a:ext uri="{FF2B5EF4-FFF2-40B4-BE49-F238E27FC236}">
              <a16:creationId xmlns:a16="http://schemas.microsoft.com/office/drawing/2014/main" id="{91C4C8DC-DEAF-8E4C-F726-9155F4EF271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1" name="Text Box 2">
          <a:extLst>
            <a:ext uri="{FF2B5EF4-FFF2-40B4-BE49-F238E27FC236}">
              <a16:creationId xmlns:a16="http://schemas.microsoft.com/office/drawing/2014/main" id="{CA8A6CFC-36A9-4ECB-9191-5C62647A4A6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2" name="Text Box 2">
          <a:extLst>
            <a:ext uri="{FF2B5EF4-FFF2-40B4-BE49-F238E27FC236}">
              <a16:creationId xmlns:a16="http://schemas.microsoft.com/office/drawing/2014/main" id="{3D75046E-63E4-EA20-6221-56BA5E15931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3" name="Text Box 2">
          <a:extLst>
            <a:ext uri="{FF2B5EF4-FFF2-40B4-BE49-F238E27FC236}">
              <a16:creationId xmlns:a16="http://schemas.microsoft.com/office/drawing/2014/main" id="{366F69C9-9F68-3441-E1DD-8BAC6E71AE2D}"/>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4" name="Text Box 2">
          <a:extLst>
            <a:ext uri="{FF2B5EF4-FFF2-40B4-BE49-F238E27FC236}">
              <a16:creationId xmlns:a16="http://schemas.microsoft.com/office/drawing/2014/main" id="{C84B9DD9-96E5-75A7-DE18-0884916DA983}"/>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5" name="Text Box 2">
          <a:extLst>
            <a:ext uri="{FF2B5EF4-FFF2-40B4-BE49-F238E27FC236}">
              <a16:creationId xmlns:a16="http://schemas.microsoft.com/office/drawing/2014/main" id="{D3187B3D-1D7C-3389-67FD-50E74F915FA6}"/>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6" name="Text Box 2">
          <a:extLst>
            <a:ext uri="{FF2B5EF4-FFF2-40B4-BE49-F238E27FC236}">
              <a16:creationId xmlns:a16="http://schemas.microsoft.com/office/drawing/2014/main" id="{1DA1D694-12DA-8EE4-CB7A-84EC7CF4F59E}"/>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7" name="Text Box 2">
          <a:extLst>
            <a:ext uri="{FF2B5EF4-FFF2-40B4-BE49-F238E27FC236}">
              <a16:creationId xmlns:a16="http://schemas.microsoft.com/office/drawing/2014/main" id="{9E7640A4-28E8-C1F7-94D9-74C882DC98DC}"/>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8" name="Text Box 2">
          <a:extLst>
            <a:ext uri="{FF2B5EF4-FFF2-40B4-BE49-F238E27FC236}">
              <a16:creationId xmlns:a16="http://schemas.microsoft.com/office/drawing/2014/main" id="{1E2113CA-8B0A-D20F-C097-D93789EFD452}"/>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89" name="Text Box 2">
          <a:extLst>
            <a:ext uri="{FF2B5EF4-FFF2-40B4-BE49-F238E27FC236}">
              <a16:creationId xmlns:a16="http://schemas.microsoft.com/office/drawing/2014/main" id="{7F2C18BA-B6AB-BDD3-6FD8-1CE9AFE5280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0" name="Text Box 2">
          <a:extLst>
            <a:ext uri="{FF2B5EF4-FFF2-40B4-BE49-F238E27FC236}">
              <a16:creationId xmlns:a16="http://schemas.microsoft.com/office/drawing/2014/main" id="{2A6DDC30-5C76-6535-042E-C321519A1DD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1" name="Text Box 2">
          <a:extLst>
            <a:ext uri="{FF2B5EF4-FFF2-40B4-BE49-F238E27FC236}">
              <a16:creationId xmlns:a16="http://schemas.microsoft.com/office/drawing/2014/main" id="{5E08A080-BF24-5B29-07D1-45809A94B01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2" name="Text Box 2">
          <a:extLst>
            <a:ext uri="{FF2B5EF4-FFF2-40B4-BE49-F238E27FC236}">
              <a16:creationId xmlns:a16="http://schemas.microsoft.com/office/drawing/2014/main" id="{AB97E8CB-6670-6FF8-20C5-B42BA3DCECB8}"/>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3" name="Text Box 2">
          <a:extLst>
            <a:ext uri="{FF2B5EF4-FFF2-40B4-BE49-F238E27FC236}">
              <a16:creationId xmlns:a16="http://schemas.microsoft.com/office/drawing/2014/main" id="{C3523061-2D06-2618-059C-6BB84444DA30}"/>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4" name="Text Box 2">
          <a:extLst>
            <a:ext uri="{FF2B5EF4-FFF2-40B4-BE49-F238E27FC236}">
              <a16:creationId xmlns:a16="http://schemas.microsoft.com/office/drawing/2014/main" id="{293300F0-CD1A-D60D-F26B-C9CE2A9D33CA}"/>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5" name="Text Box 2">
          <a:extLst>
            <a:ext uri="{FF2B5EF4-FFF2-40B4-BE49-F238E27FC236}">
              <a16:creationId xmlns:a16="http://schemas.microsoft.com/office/drawing/2014/main" id="{20B307D9-7C2F-3D58-4E15-24DEABC5E534}"/>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81</xdr:row>
      <xdr:rowOff>0</xdr:rowOff>
    </xdr:from>
    <xdr:to>
      <xdr:col>2</xdr:col>
      <xdr:colOff>704850</xdr:colOff>
      <xdr:row>82</xdr:row>
      <xdr:rowOff>66675</xdr:rowOff>
    </xdr:to>
    <xdr:sp macro="" textlink="">
      <xdr:nvSpPr>
        <xdr:cNvPr id="1400896" name="Text Box 2">
          <a:extLst>
            <a:ext uri="{FF2B5EF4-FFF2-40B4-BE49-F238E27FC236}">
              <a16:creationId xmlns:a16="http://schemas.microsoft.com/office/drawing/2014/main" id="{3DD9BE8A-FF06-42F4-5208-92419AB0DA45}"/>
            </a:ext>
          </a:extLst>
        </xdr:cNvPr>
        <xdr:cNvSpPr txBox="1">
          <a:spLocks noChangeArrowheads="1"/>
        </xdr:cNvSpPr>
      </xdr:nvSpPr>
      <xdr:spPr bwMode="auto">
        <a:xfrm>
          <a:off x="1952625" y="25250775"/>
          <a:ext cx="9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695325</xdr:colOff>
      <xdr:row>39</xdr:row>
      <xdr:rowOff>0</xdr:rowOff>
    </xdr:from>
    <xdr:to>
      <xdr:col>2</xdr:col>
      <xdr:colOff>695325</xdr:colOff>
      <xdr:row>40</xdr:row>
      <xdr:rowOff>85725</xdr:rowOff>
    </xdr:to>
    <xdr:sp macro="" textlink="">
      <xdr:nvSpPr>
        <xdr:cNvPr id="1396869" name="Text Box 2">
          <a:extLst>
            <a:ext uri="{FF2B5EF4-FFF2-40B4-BE49-F238E27FC236}">
              <a16:creationId xmlns:a16="http://schemas.microsoft.com/office/drawing/2014/main" id="{21AACCF3-C2CF-5FF5-6D25-532100EE0E2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0" name="Text Box 2">
          <a:extLst>
            <a:ext uri="{FF2B5EF4-FFF2-40B4-BE49-F238E27FC236}">
              <a16:creationId xmlns:a16="http://schemas.microsoft.com/office/drawing/2014/main" id="{36DF92BC-6B7D-8382-837C-BB31CEE8F53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1" name="Text Box 2">
          <a:extLst>
            <a:ext uri="{FF2B5EF4-FFF2-40B4-BE49-F238E27FC236}">
              <a16:creationId xmlns:a16="http://schemas.microsoft.com/office/drawing/2014/main" id="{7D895C85-5CEF-CD69-422D-64A380F9754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2" name="Text Box 2">
          <a:extLst>
            <a:ext uri="{FF2B5EF4-FFF2-40B4-BE49-F238E27FC236}">
              <a16:creationId xmlns:a16="http://schemas.microsoft.com/office/drawing/2014/main" id="{75213137-1587-2CD9-50D2-F5394A62AD9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3" name="Text Box 2">
          <a:extLst>
            <a:ext uri="{FF2B5EF4-FFF2-40B4-BE49-F238E27FC236}">
              <a16:creationId xmlns:a16="http://schemas.microsoft.com/office/drawing/2014/main" id="{8A04CDF6-8393-A91F-8FFD-4E8F0258166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4" name="Text Box 2">
          <a:extLst>
            <a:ext uri="{FF2B5EF4-FFF2-40B4-BE49-F238E27FC236}">
              <a16:creationId xmlns:a16="http://schemas.microsoft.com/office/drawing/2014/main" id="{E318CDB0-4183-7A33-B83B-3F5B911F261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5" name="Text Box 2">
          <a:extLst>
            <a:ext uri="{FF2B5EF4-FFF2-40B4-BE49-F238E27FC236}">
              <a16:creationId xmlns:a16="http://schemas.microsoft.com/office/drawing/2014/main" id="{0E663449-50DC-7688-CCBC-38BB9A8846D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6" name="Text Box 2">
          <a:extLst>
            <a:ext uri="{FF2B5EF4-FFF2-40B4-BE49-F238E27FC236}">
              <a16:creationId xmlns:a16="http://schemas.microsoft.com/office/drawing/2014/main" id="{B906D830-3E44-9A49-3497-829F1097AFE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7" name="Text Box 2">
          <a:extLst>
            <a:ext uri="{FF2B5EF4-FFF2-40B4-BE49-F238E27FC236}">
              <a16:creationId xmlns:a16="http://schemas.microsoft.com/office/drawing/2014/main" id="{F06ADD36-5314-A955-0439-BD2B922A00A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8" name="Text Box 2">
          <a:extLst>
            <a:ext uri="{FF2B5EF4-FFF2-40B4-BE49-F238E27FC236}">
              <a16:creationId xmlns:a16="http://schemas.microsoft.com/office/drawing/2014/main" id="{E731A16D-B260-2B61-B4DE-4C1BCD95098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79" name="Text Box 2">
          <a:extLst>
            <a:ext uri="{FF2B5EF4-FFF2-40B4-BE49-F238E27FC236}">
              <a16:creationId xmlns:a16="http://schemas.microsoft.com/office/drawing/2014/main" id="{9C60EDEE-1525-632A-A790-B77E3C54724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0" name="Text Box 2">
          <a:extLst>
            <a:ext uri="{FF2B5EF4-FFF2-40B4-BE49-F238E27FC236}">
              <a16:creationId xmlns:a16="http://schemas.microsoft.com/office/drawing/2014/main" id="{C466E6A8-C30A-1528-2874-BD52A754A7E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1" name="Text Box 2">
          <a:extLst>
            <a:ext uri="{FF2B5EF4-FFF2-40B4-BE49-F238E27FC236}">
              <a16:creationId xmlns:a16="http://schemas.microsoft.com/office/drawing/2014/main" id="{7BC017FA-4B11-4B87-A1AD-E650D6C94C8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2" name="Text Box 2">
          <a:extLst>
            <a:ext uri="{FF2B5EF4-FFF2-40B4-BE49-F238E27FC236}">
              <a16:creationId xmlns:a16="http://schemas.microsoft.com/office/drawing/2014/main" id="{51B86529-EA8E-79F2-046D-99726BCE332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3" name="Text Box 2">
          <a:extLst>
            <a:ext uri="{FF2B5EF4-FFF2-40B4-BE49-F238E27FC236}">
              <a16:creationId xmlns:a16="http://schemas.microsoft.com/office/drawing/2014/main" id="{DDB84C05-2527-8394-6FEB-83BC5CCCB41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4" name="Text Box 2">
          <a:extLst>
            <a:ext uri="{FF2B5EF4-FFF2-40B4-BE49-F238E27FC236}">
              <a16:creationId xmlns:a16="http://schemas.microsoft.com/office/drawing/2014/main" id="{12BA7742-AC75-5051-F851-3FCB438AED7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5" name="Text Box 2">
          <a:extLst>
            <a:ext uri="{FF2B5EF4-FFF2-40B4-BE49-F238E27FC236}">
              <a16:creationId xmlns:a16="http://schemas.microsoft.com/office/drawing/2014/main" id="{C6F01025-FE2D-9EB7-A895-E3A2F71CB63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6" name="Text Box 2">
          <a:extLst>
            <a:ext uri="{FF2B5EF4-FFF2-40B4-BE49-F238E27FC236}">
              <a16:creationId xmlns:a16="http://schemas.microsoft.com/office/drawing/2014/main" id="{F7E97581-1BCD-5FC5-7CC9-5C77A5DD1DB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7" name="Text Box 2">
          <a:extLst>
            <a:ext uri="{FF2B5EF4-FFF2-40B4-BE49-F238E27FC236}">
              <a16:creationId xmlns:a16="http://schemas.microsoft.com/office/drawing/2014/main" id="{FE508615-FB11-F74E-628C-507B00A6222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8" name="Text Box 2">
          <a:extLst>
            <a:ext uri="{FF2B5EF4-FFF2-40B4-BE49-F238E27FC236}">
              <a16:creationId xmlns:a16="http://schemas.microsoft.com/office/drawing/2014/main" id="{8050B2DE-B397-708A-D0A5-E23C02C8C83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89" name="Text Box 2">
          <a:extLst>
            <a:ext uri="{FF2B5EF4-FFF2-40B4-BE49-F238E27FC236}">
              <a16:creationId xmlns:a16="http://schemas.microsoft.com/office/drawing/2014/main" id="{8E629429-DF02-63AF-8C1A-977F41682FD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0" name="Text Box 2">
          <a:extLst>
            <a:ext uri="{FF2B5EF4-FFF2-40B4-BE49-F238E27FC236}">
              <a16:creationId xmlns:a16="http://schemas.microsoft.com/office/drawing/2014/main" id="{DA5B68C0-177B-B2FF-8DA3-16428220EA6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1" name="Text Box 2">
          <a:extLst>
            <a:ext uri="{FF2B5EF4-FFF2-40B4-BE49-F238E27FC236}">
              <a16:creationId xmlns:a16="http://schemas.microsoft.com/office/drawing/2014/main" id="{B2455D20-17A3-73B0-32E1-1618456E7DD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2" name="Text Box 2">
          <a:extLst>
            <a:ext uri="{FF2B5EF4-FFF2-40B4-BE49-F238E27FC236}">
              <a16:creationId xmlns:a16="http://schemas.microsoft.com/office/drawing/2014/main" id="{2714DD8B-26A5-7477-D5D4-1876E99698A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3" name="Text Box 2">
          <a:extLst>
            <a:ext uri="{FF2B5EF4-FFF2-40B4-BE49-F238E27FC236}">
              <a16:creationId xmlns:a16="http://schemas.microsoft.com/office/drawing/2014/main" id="{71249142-C3BE-3A9A-ED03-5D8B890623F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4" name="Text Box 2">
          <a:extLst>
            <a:ext uri="{FF2B5EF4-FFF2-40B4-BE49-F238E27FC236}">
              <a16:creationId xmlns:a16="http://schemas.microsoft.com/office/drawing/2014/main" id="{E4B79571-BC67-EE79-B9EC-8DA8F584AE6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5" name="Text Box 2">
          <a:extLst>
            <a:ext uri="{FF2B5EF4-FFF2-40B4-BE49-F238E27FC236}">
              <a16:creationId xmlns:a16="http://schemas.microsoft.com/office/drawing/2014/main" id="{652E602C-584B-745E-9476-2B18918CC26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6" name="Text Box 2">
          <a:extLst>
            <a:ext uri="{FF2B5EF4-FFF2-40B4-BE49-F238E27FC236}">
              <a16:creationId xmlns:a16="http://schemas.microsoft.com/office/drawing/2014/main" id="{C0DE4BC6-61EB-8C8A-303F-05CB6B4FD71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7" name="Text Box 2">
          <a:extLst>
            <a:ext uri="{FF2B5EF4-FFF2-40B4-BE49-F238E27FC236}">
              <a16:creationId xmlns:a16="http://schemas.microsoft.com/office/drawing/2014/main" id="{B0A59830-3786-9CF7-0D84-758E1B471DF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8" name="Text Box 2">
          <a:extLst>
            <a:ext uri="{FF2B5EF4-FFF2-40B4-BE49-F238E27FC236}">
              <a16:creationId xmlns:a16="http://schemas.microsoft.com/office/drawing/2014/main" id="{F59B213B-138F-4E59-7252-FA93BFCA8A4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899" name="Text Box 2">
          <a:extLst>
            <a:ext uri="{FF2B5EF4-FFF2-40B4-BE49-F238E27FC236}">
              <a16:creationId xmlns:a16="http://schemas.microsoft.com/office/drawing/2014/main" id="{9D2F22EA-FCC4-4118-9D48-F90CFEA93E1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0" name="Text Box 2">
          <a:extLst>
            <a:ext uri="{FF2B5EF4-FFF2-40B4-BE49-F238E27FC236}">
              <a16:creationId xmlns:a16="http://schemas.microsoft.com/office/drawing/2014/main" id="{F1CFB464-488D-A07C-F1C3-7A966054E05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1" name="Text Box 2">
          <a:extLst>
            <a:ext uri="{FF2B5EF4-FFF2-40B4-BE49-F238E27FC236}">
              <a16:creationId xmlns:a16="http://schemas.microsoft.com/office/drawing/2014/main" id="{7A4022FC-C090-6EA5-CDC3-7398736935C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2" name="Text Box 2">
          <a:extLst>
            <a:ext uri="{FF2B5EF4-FFF2-40B4-BE49-F238E27FC236}">
              <a16:creationId xmlns:a16="http://schemas.microsoft.com/office/drawing/2014/main" id="{632FC74F-2F53-49F0-562E-09C95A79FAD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3" name="Text Box 2">
          <a:extLst>
            <a:ext uri="{FF2B5EF4-FFF2-40B4-BE49-F238E27FC236}">
              <a16:creationId xmlns:a16="http://schemas.microsoft.com/office/drawing/2014/main" id="{BFC03140-ED87-FAE8-33E2-9DDAC85F0A9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4" name="Text Box 2">
          <a:extLst>
            <a:ext uri="{FF2B5EF4-FFF2-40B4-BE49-F238E27FC236}">
              <a16:creationId xmlns:a16="http://schemas.microsoft.com/office/drawing/2014/main" id="{91C95FE6-4A92-A2FB-3B43-16EFE0C59EB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5" name="Text Box 2">
          <a:extLst>
            <a:ext uri="{FF2B5EF4-FFF2-40B4-BE49-F238E27FC236}">
              <a16:creationId xmlns:a16="http://schemas.microsoft.com/office/drawing/2014/main" id="{EA2AE43C-0ED2-EF9A-4F93-E10A3351059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6" name="Text Box 2">
          <a:extLst>
            <a:ext uri="{FF2B5EF4-FFF2-40B4-BE49-F238E27FC236}">
              <a16:creationId xmlns:a16="http://schemas.microsoft.com/office/drawing/2014/main" id="{7287322A-1E9E-39CF-09C8-4A7C3A4762A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7" name="Text Box 2">
          <a:extLst>
            <a:ext uri="{FF2B5EF4-FFF2-40B4-BE49-F238E27FC236}">
              <a16:creationId xmlns:a16="http://schemas.microsoft.com/office/drawing/2014/main" id="{8028A4FA-CB7A-D126-1606-583252BB0BC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8" name="Text Box 2">
          <a:extLst>
            <a:ext uri="{FF2B5EF4-FFF2-40B4-BE49-F238E27FC236}">
              <a16:creationId xmlns:a16="http://schemas.microsoft.com/office/drawing/2014/main" id="{21818A08-B4D9-DDEB-7C8C-103989593E8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09" name="Text Box 2">
          <a:extLst>
            <a:ext uri="{FF2B5EF4-FFF2-40B4-BE49-F238E27FC236}">
              <a16:creationId xmlns:a16="http://schemas.microsoft.com/office/drawing/2014/main" id="{ED2B12F7-6F64-0038-97EC-C59C47E1454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0" name="Text Box 2">
          <a:extLst>
            <a:ext uri="{FF2B5EF4-FFF2-40B4-BE49-F238E27FC236}">
              <a16:creationId xmlns:a16="http://schemas.microsoft.com/office/drawing/2014/main" id="{FBEDB1CD-5ADD-1969-E0B0-EA54C2DC10D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1" name="Text Box 2">
          <a:extLst>
            <a:ext uri="{FF2B5EF4-FFF2-40B4-BE49-F238E27FC236}">
              <a16:creationId xmlns:a16="http://schemas.microsoft.com/office/drawing/2014/main" id="{CC60587B-C5D7-260D-8FA7-45A34575A49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2" name="Text Box 2">
          <a:extLst>
            <a:ext uri="{FF2B5EF4-FFF2-40B4-BE49-F238E27FC236}">
              <a16:creationId xmlns:a16="http://schemas.microsoft.com/office/drawing/2014/main" id="{CE3677D0-8635-A88C-7331-03FBF0CE5F4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3" name="Text Box 2">
          <a:extLst>
            <a:ext uri="{FF2B5EF4-FFF2-40B4-BE49-F238E27FC236}">
              <a16:creationId xmlns:a16="http://schemas.microsoft.com/office/drawing/2014/main" id="{718AFCDD-937B-3EAC-269D-56DBEE0B08B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4" name="Text Box 2">
          <a:extLst>
            <a:ext uri="{FF2B5EF4-FFF2-40B4-BE49-F238E27FC236}">
              <a16:creationId xmlns:a16="http://schemas.microsoft.com/office/drawing/2014/main" id="{569C2DAF-91CF-45D7-E0E1-3C75E5FFE33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5" name="Text Box 2">
          <a:extLst>
            <a:ext uri="{FF2B5EF4-FFF2-40B4-BE49-F238E27FC236}">
              <a16:creationId xmlns:a16="http://schemas.microsoft.com/office/drawing/2014/main" id="{41E4BFBE-5FF3-A157-DCC6-C150C18D79D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6" name="Text Box 2">
          <a:extLst>
            <a:ext uri="{FF2B5EF4-FFF2-40B4-BE49-F238E27FC236}">
              <a16:creationId xmlns:a16="http://schemas.microsoft.com/office/drawing/2014/main" id="{5F1B75D3-220E-587B-E8DB-72CF2F3334D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7" name="Text Box 2">
          <a:extLst>
            <a:ext uri="{FF2B5EF4-FFF2-40B4-BE49-F238E27FC236}">
              <a16:creationId xmlns:a16="http://schemas.microsoft.com/office/drawing/2014/main" id="{1ECF9572-1E16-AFDE-A6D2-4FD3837B1AD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8" name="Text Box 2">
          <a:extLst>
            <a:ext uri="{FF2B5EF4-FFF2-40B4-BE49-F238E27FC236}">
              <a16:creationId xmlns:a16="http://schemas.microsoft.com/office/drawing/2014/main" id="{25DD8264-8890-B4F4-FDD9-0A05EDD3F24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19" name="Text Box 2">
          <a:extLst>
            <a:ext uri="{FF2B5EF4-FFF2-40B4-BE49-F238E27FC236}">
              <a16:creationId xmlns:a16="http://schemas.microsoft.com/office/drawing/2014/main" id="{45F662C2-EB99-E268-B2B4-E3F4951B329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0" name="Text Box 2">
          <a:extLst>
            <a:ext uri="{FF2B5EF4-FFF2-40B4-BE49-F238E27FC236}">
              <a16:creationId xmlns:a16="http://schemas.microsoft.com/office/drawing/2014/main" id="{CD453FEF-F01F-D956-7AE8-FC8543CB6EE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1" name="Text Box 2">
          <a:extLst>
            <a:ext uri="{FF2B5EF4-FFF2-40B4-BE49-F238E27FC236}">
              <a16:creationId xmlns:a16="http://schemas.microsoft.com/office/drawing/2014/main" id="{6CF9B34D-28C0-E7C4-0087-360EE1786AC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2" name="Text Box 2">
          <a:extLst>
            <a:ext uri="{FF2B5EF4-FFF2-40B4-BE49-F238E27FC236}">
              <a16:creationId xmlns:a16="http://schemas.microsoft.com/office/drawing/2014/main" id="{C0028989-A9E9-8D22-EADC-59940F67D09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3" name="Text Box 2">
          <a:extLst>
            <a:ext uri="{FF2B5EF4-FFF2-40B4-BE49-F238E27FC236}">
              <a16:creationId xmlns:a16="http://schemas.microsoft.com/office/drawing/2014/main" id="{B4D8E1B8-9833-C917-32AE-A55EFBDED6E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4" name="Text Box 2">
          <a:extLst>
            <a:ext uri="{FF2B5EF4-FFF2-40B4-BE49-F238E27FC236}">
              <a16:creationId xmlns:a16="http://schemas.microsoft.com/office/drawing/2014/main" id="{BE7A9E51-C729-9F10-F17A-E8A2671E967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5" name="Text Box 2">
          <a:extLst>
            <a:ext uri="{FF2B5EF4-FFF2-40B4-BE49-F238E27FC236}">
              <a16:creationId xmlns:a16="http://schemas.microsoft.com/office/drawing/2014/main" id="{5B26F663-EEB5-7038-5551-04B7538BF80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6" name="Text Box 2">
          <a:extLst>
            <a:ext uri="{FF2B5EF4-FFF2-40B4-BE49-F238E27FC236}">
              <a16:creationId xmlns:a16="http://schemas.microsoft.com/office/drawing/2014/main" id="{C907C64D-E3AD-1857-A031-EDDDF6F5977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7" name="Text Box 2">
          <a:extLst>
            <a:ext uri="{FF2B5EF4-FFF2-40B4-BE49-F238E27FC236}">
              <a16:creationId xmlns:a16="http://schemas.microsoft.com/office/drawing/2014/main" id="{B2201240-E443-EDE9-94C6-871BC8CE605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8" name="Text Box 2">
          <a:extLst>
            <a:ext uri="{FF2B5EF4-FFF2-40B4-BE49-F238E27FC236}">
              <a16:creationId xmlns:a16="http://schemas.microsoft.com/office/drawing/2014/main" id="{F1A3065B-B6EC-374C-ED18-12F66CC1A60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29" name="Text Box 2">
          <a:extLst>
            <a:ext uri="{FF2B5EF4-FFF2-40B4-BE49-F238E27FC236}">
              <a16:creationId xmlns:a16="http://schemas.microsoft.com/office/drawing/2014/main" id="{B42DCBB7-8621-814E-4D8A-35B6F69118A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0" name="Text Box 2">
          <a:extLst>
            <a:ext uri="{FF2B5EF4-FFF2-40B4-BE49-F238E27FC236}">
              <a16:creationId xmlns:a16="http://schemas.microsoft.com/office/drawing/2014/main" id="{F8B8B7D0-4E67-6014-01CC-8E150532A0A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1" name="Text Box 2">
          <a:extLst>
            <a:ext uri="{FF2B5EF4-FFF2-40B4-BE49-F238E27FC236}">
              <a16:creationId xmlns:a16="http://schemas.microsoft.com/office/drawing/2014/main" id="{9B3BEF93-4D36-5AFE-0BF3-3E5BD392C60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2" name="Text Box 2">
          <a:extLst>
            <a:ext uri="{FF2B5EF4-FFF2-40B4-BE49-F238E27FC236}">
              <a16:creationId xmlns:a16="http://schemas.microsoft.com/office/drawing/2014/main" id="{55954C7E-B082-D16F-58F9-90A923C7285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3" name="Text Box 2">
          <a:extLst>
            <a:ext uri="{FF2B5EF4-FFF2-40B4-BE49-F238E27FC236}">
              <a16:creationId xmlns:a16="http://schemas.microsoft.com/office/drawing/2014/main" id="{707B775D-F9A4-FC30-FFBE-DD4C43C9696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4" name="Text Box 2">
          <a:extLst>
            <a:ext uri="{FF2B5EF4-FFF2-40B4-BE49-F238E27FC236}">
              <a16:creationId xmlns:a16="http://schemas.microsoft.com/office/drawing/2014/main" id="{2206E778-1C6A-4EE2-FE74-4F54B5A5C77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5" name="Text Box 2">
          <a:extLst>
            <a:ext uri="{FF2B5EF4-FFF2-40B4-BE49-F238E27FC236}">
              <a16:creationId xmlns:a16="http://schemas.microsoft.com/office/drawing/2014/main" id="{B994E226-6123-A505-055B-1CE25E59021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6" name="Text Box 2">
          <a:extLst>
            <a:ext uri="{FF2B5EF4-FFF2-40B4-BE49-F238E27FC236}">
              <a16:creationId xmlns:a16="http://schemas.microsoft.com/office/drawing/2014/main" id="{36600060-CE77-AF79-8622-38DEF0F2522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7" name="Text Box 2">
          <a:extLst>
            <a:ext uri="{FF2B5EF4-FFF2-40B4-BE49-F238E27FC236}">
              <a16:creationId xmlns:a16="http://schemas.microsoft.com/office/drawing/2014/main" id="{A309D6F9-52DB-1610-DA71-E4E29E0A4E2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8" name="Text Box 2">
          <a:extLst>
            <a:ext uri="{FF2B5EF4-FFF2-40B4-BE49-F238E27FC236}">
              <a16:creationId xmlns:a16="http://schemas.microsoft.com/office/drawing/2014/main" id="{4F9BD0A5-CF44-EA63-3C6B-AB6F07D0283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39" name="Text Box 2">
          <a:extLst>
            <a:ext uri="{FF2B5EF4-FFF2-40B4-BE49-F238E27FC236}">
              <a16:creationId xmlns:a16="http://schemas.microsoft.com/office/drawing/2014/main" id="{B8CA051B-AD91-69BD-9B69-591841514D5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0" name="Text Box 2">
          <a:extLst>
            <a:ext uri="{FF2B5EF4-FFF2-40B4-BE49-F238E27FC236}">
              <a16:creationId xmlns:a16="http://schemas.microsoft.com/office/drawing/2014/main" id="{FD16C1D7-181F-3771-3519-74E80B27EDF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1" name="Text Box 2">
          <a:extLst>
            <a:ext uri="{FF2B5EF4-FFF2-40B4-BE49-F238E27FC236}">
              <a16:creationId xmlns:a16="http://schemas.microsoft.com/office/drawing/2014/main" id="{9A375767-84F4-847F-7C03-EDBF2A2FEC0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2" name="Text Box 2">
          <a:extLst>
            <a:ext uri="{FF2B5EF4-FFF2-40B4-BE49-F238E27FC236}">
              <a16:creationId xmlns:a16="http://schemas.microsoft.com/office/drawing/2014/main" id="{6B574FC6-883A-460E-3450-C9C0907E7D1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3" name="Text Box 2">
          <a:extLst>
            <a:ext uri="{FF2B5EF4-FFF2-40B4-BE49-F238E27FC236}">
              <a16:creationId xmlns:a16="http://schemas.microsoft.com/office/drawing/2014/main" id="{8A97EB9E-F245-48AC-DBCB-FD696804695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4" name="Text Box 2">
          <a:extLst>
            <a:ext uri="{FF2B5EF4-FFF2-40B4-BE49-F238E27FC236}">
              <a16:creationId xmlns:a16="http://schemas.microsoft.com/office/drawing/2014/main" id="{676E2776-9F27-75EE-5A8A-9EBBE877C9E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5" name="Text Box 2">
          <a:extLst>
            <a:ext uri="{FF2B5EF4-FFF2-40B4-BE49-F238E27FC236}">
              <a16:creationId xmlns:a16="http://schemas.microsoft.com/office/drawing/2014/main" id="{BC82FBAE-4877-AEED-083A-913D9812EB8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6" name="Text Box 2">
          <a:extLst>
            <a:ext uri="{FF2B5EF4-FFF2-40B4-BE49-F238E27FC236}">
              <a16:creationId xmlns:a16="http://schemas.microsoft.com/office/drawing/2014/main" id="{7B02AACA-1118-520D-AF6E-10D92D14686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7" name="Text Box 2">
          <a:extLst>
            <a:ext uri="{FF2B5EF4-FFF2-40B4-BE49-F238E27FC236}">
              <a16:creationId xmlns:a16="http://schemas.microsoft.com/office/drawing/2014/main" id="{138B14B1-6D34-54B4-68E5-4D97B83A651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8" name="Text Box 2">
          <a:extLst>
            <a:ext uri="{FF2B5EF4-FFF2-40B4-BE49-F238E27FC236}">
              <a16:creationId xmlns:a16="http://schemas.microsoft.com/office/drawing/2014/main" id="{9F06F076-F71B-4112-FC3E-D5AEC1CC4F7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49" name="Text Box 2">
          <a:extLst>
            <a:ext uri="{FF2B5EF4-FFF2-40B4-BE49-F238E27FC236}">
              <a16:creationId xmlns:a16="http://schemas.microsoft.com/office/drawing/2014/main" id="{3EB19F88-1BCF-E32D-5A4B-37AF6669653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0" name="Text Box 2">
          <a:extLst>
            <a:ext uri="{FF2B5EF4-FFF2-40B4-BE49-F238E27FC236}">
              <a16:creationId xmlns:a16="http://schemas.microsoft.com/office/drawing/2014/main" id="{307B8CB0-9796-690B-814C-8784A9A8031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1" name="Text Box 2">
          <a:extLst>
            <a:ext uri="{FF2B5EF4-FFF2-40B4-BE49-F238E27FC236}">
              <a16:creationId xmlns:a16="http://schemas.microsoft.com/office/drawing/2014/main" id="{DB9DA807-E46B-2762-C293-07B9C267813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2" name="Text Box 2">
          <a:extLst>
            <a:ext uri="{FF2B5EF4-FFF2-40B4-BE49-F238E27FC236}">
              <a16:creationId xmlns:a16="http://schemas.microsoft.com/office/drawing/2014/main" id="{8C7BD9E8-60D7-34D1-32CA-4630EA2F303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3" name="Text Box 2">
          <a:extLst>
            <a:ext uri="{FF2B5EF4-FFF2-40B4-BE49-F238E27FC236}">
              <a16:creationId xmlns:a16="http://schemas.microsoft.com/office/drawing/2014/main" id="{4ABC50E3-5BEB-CAAB-DAFC-FB1E8B06D66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4" name="Text Box 2">
          <a:extLst>
            <a:ext uri="{FF2B5EF4-FFF2-40B4-BE49-F238E27FC236}">
              <a16:creationId xmlns:a16="http://schemas.microsoft.com/office/drawing/2014/main" id="{F43F8AAB-A051-457E-5B46-004528D9C7D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5" name="Text Box 2">
          <a:extLst>
            <a:ext uri="{FF2B5EF4-FFF2-40B4-BE49-F238E27FC236}">
              <a16:creationId xmlns:a16="http://schemas.microsoft.com/office/drawing/2014/main" id="{33375CB4-DED0-50A1-EB81-DA65011DD0C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6" name="Text Box 2">
          <a:extLst>
            <a:ext uri="{FF2B5EF4-FFF2-40B4-BE49-F238E27FC236}">
              <a16:creationId xmlns:a16="http://schemas.microsoft.com/office/drawing/2014/main" id="{BAA95498-7427-393A-2F20-DDFE9939410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7" name="Text Box 2">
          <a:extLst>
            <a:ext uri="{FF2B5EF4-FFF2-40B4-BE49-F238E27FC236}">
              <a16:creationId xmlns:a16="http://schemas.microsoft.com/office/drawing/2014/main" id="{97DCF4BA-3041-3D08-B33C-3A9502F120A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8" name="Text Box 2">
          <a:extLst>
            <a:ext uri="{FF2B5EF4-FFF2-40B4-BE49-F238E27FC236}">
              <a16:creationId xmlns:a16="http://schemas.microsoft.com/office/drawing/2014/main" id="{CD67B8E1-F730-83A7-E5B9-880286CA5AC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59" name="Text Box 2">
          <a:extLst>
            <a:ext uri="{FF2B5EF4-FFF2-40B4-BE49-F238E27FC236}">
              <a16:creationId xmlns:a16="http://schemas.microsoft.com/office/drawing/2014/main" id="{76068B56-E224-AE5A-AC20-726E7526154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0" name="Text Box 2">
          <a:extLst>
            <a:ext uri="{FF2B5EF4-FFF2-40B4-BE49-F238E27FC236}">
              <a16:creationId xmlns:a16="http://schemas.microsoft.com/office/drawing/2014/main" id="{A66ABE23-365C-49CE-34CC-CEB00B2DFDF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1" name="Text Box 2">
          <a:extLst>
            <a:ext uri="{FF2B5EF4-FFF2-40B4-BE49-F238E27FC236}">
              <a16:creationId xmlns:a16="http://schemas.microsoft.com/office/drawing/2014/main" id="{5C1996F6-9A2A-1547-E357-545136AB8725}"/>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2" name="Text Box 2">
          <a:extLst>
            <a:ext uri="{FF2B5EF4-FFF2-40B4-BE49-F238E27FC236}">
              <a16:creationId xmlns:a16="http://schemas.microsoft.com/office/drawing/2014/main" id="{7CE4B317-06AA-CC79-3F5E-D46E1F95BBD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3" name="Text Box 2">
          <a:extLst>
            <a:ext uri="{FF2B5EF4-FFF2-40B4-BE49-F238E27FC236}">
              <a16:creationId xmlns:a16="http://schemas.microsoft.com/office/drawing/2014/main" id="{54655095-448C-7127-873C-0709D99544E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4" name="Text Box 2">
          <a:extLst>
            <a:ext uri="{FF2B5EF4-FFF2-40B4-BE49-F238E27FC236}">
              <a16:creationId xmlns:a16="http://schemas.microsoft.com/office/drawing/2014/main" id="{CC8EFFB3-D934-5B0A-0FB2-C2325AAF2ED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5" name="Text Box 2">
          <a:extLst>
            <a:ext uri="{FF2B5EF4-FFF2-40B4-BE49-F238E27FC236}">
              <a16:creationId xmlns:a16="http://schemas.microsoft.com/office/drawing/2014/main" id="{4C10A854-E5FF-9695-0307-09593FCAE8F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6" name="Text Box 2">
          <a:extLst>
            <a:ext uri="{FF2B5EF4-FFF2-40B4-BE49-F238E27FC236}">
              <a16:creationId xmlns:a16="http://schemas.microsoft.com/office/drawing/2014/main" id="{6C13BD52-2F7D-1D7B-DE2D-A6855412732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7" name="Text Box 2">
          <a:extLst>
            <a:ext uri="{FF2B5EF4-FFF2-40B4-BE49-F238E27FC236}">
              <a16:creationId xmlns:a16="http://schemas.microsoft.com/office/drawing/2014/main" id="{18350C47-8838-EAA8-0D30-8C87642D4CE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8" name="Text Box 2">
          <a:extLst>
            <a:ext uri="{FF2B5EF4-FFF2-40B4-BE49-F238E27FC236}">
              <a16:creationId xmlns:a16="http://schemas.microsoft.com/office/drawing/2014/main" id="{929B67A0-60F5-C1DC-3298-DB998BB54EC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69" name="Text Box 2">
          <a:extLst>
            <a:ext uri="{FF2B5EF4-FFF2-40B4-BE49-F238E27FC236}">
              <a16:creationId xmlns:a16="http://schemas.microsoft.com/office/drawing/2014/main" id="{F11F5D08-C1C9-DD67-BF9B-511310A2B8B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0" name="Text Box 2">
          <a:extLst>
            <a:ext uri="{FF2B5EF4-FFF2-40B4-BE49-F238E27FC236}">
              <a16:creationId xmlns:a16="http://schemas.microsoft.com/office/drawing/2014/main" id="{DF237C6E-FF8D-BE58-155E-F54C3D3131D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1" name="Text Box 2">
          <a:extLst>
            <a:ext uri="{FF2B5EF4-FFF2-40B4-BE49-F238E27FC236}">
              <a16:creationId xmlns:a16="http://schemas.microsoft.com/office/drawing/2014/main" id="{690880C5-25FA-50E4-8CAB-48DDB780A8E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2" name="Text Box 2">
          <a:extLst>
            <a:ext uri="{FF2B5EF4-FFF2-40B4-BE49-F238E27FC236}">
              <a16:creationId xmlns:a16="http://schemas.microsoft.com/office/drawing/2014/main" id="{A58EF0A5-62D3-7F7A-04E8-15F7DBACE6E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3" name="Text Box 2">
          <a:extLst>
            <a:ext uri="{FF2B5EF4-FFF2-40B4-BE49-F238E27FC236}">
              <a16:creationId xmlns:a16="http://schemas.microsoft.com/office/drawing/2014/main" id="{2FBDB422-6C32-26D2-58A9-07FD809EA64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4" name="Text Box 2">
          <a:extLst>
            <a:ext uri="{FF2B5EF4-FFF2-40B4-BE49-F238E27FC236}">
              <a16:creationId xmlns:a16="http://schemas.microsoft.com/office/drawing/2014/main" id="{85AD0BDE-2D0C-C8AE-CA8C-0A236E4B2DE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5" name="Text Box 2">
          <a:extLst>
            <a:ext uri="{FF2B5EF4-FFF2-40B4-BE49-F238E27FC236}">
              <a16:creationId xmlns:a16="http://schemas.microsoft.com/office/drawing/2014/main" id="{D6B8692B-420B-F461-9B7C-BF7D5A7EF7F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6" name="Text Box 2">
          <a:extLst>
            <a:ext uri="{FF2B5EF4-FFF2-40B4-BE49-F238E27FC236}">
              <a16:creationId xmlns:a16="http://schemas.microsoft.com/office/drawing/2014/main" id="{4C7C9D1F-434B-F201-FF6E-7F67A8B9522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7" name="Text Box 2">
          <a:extLst>
            <a:ext uri="{FF2B5EF4-FFF2-40B4-BE49-F238E27FC236}">
              <a16:creationId xmlns:a16="http://schemas.microsoft.com/office/drawing/2014/main" id="{C276644B-8F65-EDA1-986B-1086C94FC00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8" name="Text Box 2">
          <a:extLst>
            <a:ext uri="{FF2B5EF4-FFF2-40B4-BE49-F238E27FC236}">
              <a16:creationId xmlns:a16="http://schemas.microsoft.com/office/drawing/2014/main" id="{1689D825-1B16-602A-420D-0BFD3153680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79" name="Text Box 2">
          <a:extLst>
            <a:ext uri="{FF2B5EF4-FFF2-40B4-BE49-F238E27FC236}">
              <a16:creationId xmlns:a16="http://schemas.microsoft.com/office/drawing/2014/main" id="{CD8DDE8D-A65F-D642-296D-376A2C4F7B0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0" name="Text Box 2">
          <a:extLst>
            <a:ext uri="{FF2B5EF4-FFF2-40B4-BE49-F238E27FC236}">
              <a16:creationId xmlns:a16="http://schemas.microsoft.com/office/drawing/2014/main" id="{4B9E4354-E027-8E4C-6560-303D2A10629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1" name="Text Box 2">
          <a:extLst>
            <a:ext uri="{FF2B5EF4-FFF2-40B4-BE49-F238E27FC236}">
              <a16:creationId xmlns:a16="http://schemas.microsoft.com/office/drawing/2014/main" id="{8E46CDEE-634A-B0DD-34F0-13139989291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2" name="Text Box 2">
          <a:extLst>
            <a:ext uri="{FF2B5EF4-FFF2-40B4-BE49-F238E27FC236}">
              <a16:creationId xmlns:a16="http://schemas.microsoft.com/office/drawing/2014/main" id="{609DEBD0-017A-CCBA-DC0F-2F50E016BCE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3" name="Text Box 2">
          <a:extLst>
            <a:ext uri="{FF2B5EF4-FFF2-40B4-BE49-F238E27FC236}">
              <a16:creationId xmlns:a16="http://schemas.microsoft.com/office/drawing/2014/main" id="{89E5ED3E-24D7-D8F2-A63F-9E1CFBA0C8C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4" name="Text Box 2">
          <a:extLst>
            <a:ext uri="{FF2B5EF4-FFF2-40B4-BE49-F238E27FC236}">
              <a16:creationId xmlns:a16="http://schemas.microsoft.com/office/drawing/2014/main" id="{83E24405-2533-D1E4-D0BE-6F9BD64A162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5" name="Text Box 2">
          <a:extLst>
            <a:ext uri="{FF2B5EF4-FFF2-40B4-BE49-F238E27FC236}">
              <a16:creationId xmlns:a16="http://schemas.microsoft.com/office/drawing/2014/main" id="{08A65D3F-D9CD-F7B5-F1BB-2E2E969E937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6" name="Text Box 2">
          <a:extLst>
            <a:ext uri="{FF2B5EF4-FFF2-40B4-BE49-F238E27FC236}">
              <a16:creationId xmlns:a16="http://schemas.microsoft.com/office/drawing/2014/main" id="{54389FA4-A662-2BB4-FD25-949D7BA45CF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7" name="Text Box 2">
          <a:extLst>
            <a:ext uri="{FF2B5EF4-FFF2-40B4-BE49-F238E27FC236}">
              <a16:creationId xmlns:a16="http://schemas.microsoft.com/office/drawing/2014/main" id="{B3F2CA90-A188-2507-514D-58B9398E591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8" name="Text Box 2">
          <a:extLst>
            <a:ext uri="{FF2B5EF4-FFF2-40B4-BE49-F238E27FC236}">
              <a16:creationId xmlns:a16="http://schemas.microsoft.com/office/drawing/2014/main" id="{B96B8D93-9A35-86F5-918A-843C268D9EA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89" name="Text Box 2">
          <a:extLst>
            <a:ext uri="{FF2B5EF4-FFF2-40B4-BE49-F238E27FC236}">
              <a16:creationId xmlns:a16="http://schemas.microsoft.com/office/drawing/2014/main" id="{ADB03762-416F-11CB-53C1-9789E090CAD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0" name="Text Box 2">
          <a:extLst>
            <a:ext uri="{FF2B5EF4-FFF2-40B4-BE49-F238E27FC236}">
              <a16:creationId xmlns:a16="http://schemas.microsoft.com/office/drawing/2014/main" id="{DC00ACC6-DC63-F68D-8CC2-93F1669DE1B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1" name="Text Box 2">
          <a:extLst>
            <a:ext uri="{FF2B5EF4-FFF2-40B4-BE49-F238E27FC236}">
              <a16:creationId xmlns:a16="http://schemas.microsoft.com/office/drawing/2014/main" id="{E991D68B-EF5D-65BA-2FDA-F8E72C08435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2" name="Text Box 2">
          <a:extLst>
            <a:ext uri="{FF2B5EF4-FFF2-40B4-BE49-F238E27FC236}">
              <a16:creationId xmlns:a16="http://schemas.microsoft.com/office/drawing/2014/main" id="{72CB87B5-40C9-2F52-B765-38C6EF8BD29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3" name="Text Box 2">
          <a:extLst>
            <a:ext uri="{FF2B5EF4-FFF2-40B4-BE49-F238E27FC236}">
              <a16:creationId xmlns:a16="http://schemas.microsoft.com/office/drawing/2014/main" id="{03AD6448-DE3A-1E6F-0069-A1DB386E7A9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4" name="Text Box 2">
          <a:extLst>
            <a:ext uri="{FF2B5EF4-FFF2-40B4-BE49-F238E27FC236}">
              <a16:creationId xmlns:a16="http://schemas.microsoft.com/office/drawing/2014/main" id="{0A5641E6-2D04-FED7-6E91-16EAA1EBA7D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5" name="Text Box 2">
          <a:extLst>
            <a:ext uri="{FF2B5EF4-FFF2-40B4-BE49-F238E27FC236}">
              <a16:creationId xmlns:a16="http://schemas.microsoft.com/office/drawing/2014/main" id="{234A1F4F-B605-D948-EE59-008FFC2311E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6" name="Text Box 2">
          <a:extLst>
            <a:ext uri="{FF2B5EF4-FFF2-40B4-BE49-F238E27FC236}">
              <a16:creationId xmlns:a16="http://schemas.microsoft.com/office/drawing/2014/main" id="{4B70B2AC-9142-AFBD-C77C-FF7EBEFCEDD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7" name="Text Box 2">
          <a:extLst>
            <a:ext uri="{FF2B5EF4-FFF2-40B4-BE49-F238E27FC236}">
              <a16:creationId xmlns:a16="http://schemas.microsoft.com/office/drawing/2014/main" id="{98E1EC40-758C-5F01-4F0B-0A8A8DE3D7E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8" name="Text Box 2">
          <a:extLst>
            <a:ext uri="{FF2B5EF4-FFF2-40B4-BE49-F238E27FC236}">
              <a16:creationId xmlns:a16="http://schemas.microsoft.com/office/drawing/2014/main" id="{7FCBB86F-AF5D-3964-4BDB-8C1B62D3438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6999" name="Text Box 2">
          <a:extLst>
            <a:ext uri="{FF2B5EF4-FFF2-40B4-BE49-F238E27FC236}">
              <a16:creationId xmlns:a16="http://schemas.microsoft.com/office/drawing/2014/main" id="{E5CE37FE-FB6B-12FC-CD77-33A25BB43F9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0" name="Text Box 2">
          <a:extLst>
            <a:ext uri="{FF2B5EF4-FFF2-40B4-BE49-F238E27FC236}">
              <a16:creationId xmlns:a16="http://schemas.microsoft.com/office/drawing/2014/main" id="{53FE4418-2A50-2079-C254-27A6D9FA75C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1" name="Text Box 2">
          <a:extLst>
            <a:ext uri="{FF2B5EF4-FFF2-40B4-BE49-F238E27FC236}">
              <a16:creationId xmlns:a16="http://schemas.microsoft.com/office/drawing/2014/main" id="{1554E5CB-C31C-A14D-5B31-615130345483}"/>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2" name="Text Box 2">
          <a:extLst>
            <a:ext uri="{FF2B5EF4-FFF2-40B4-BE49-F238E27FC236}">
              <a16:creationId xmlns:a16="http://schemas.microsoft.com/office/drawing/2014/main" id="{F44EF8E9-A3F3-1ACE-D5ED-2893AF346C2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3" name="Text Box 2">
          <a:extLst>
            <a:ext uri="{FF2B5EF4-FFF2-40B4-BE49-F238E27FC236}">
              <a16:creationId xmlns:a16="http://schemas.microsoft.com/office/drawing/2014/main" id="{C9494193-7C0D-24ED-7FB1-81D185292B5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4" name="Text Box 2">
          <a:extLst>
            <a:ext uri="{FF2B5EF4-FFF2-40B4-BE49-F238E27FC236}">
              <a16:creationId xmlns:a16="http://schemas.microsoft.com/office/drawing/2014/main" id="{0340CB06-C981-215E-538B-A570720F31E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5" name="Text Box 2">
          <a:extLst>
            <a:ext uri="{FF2B5EF4-FFF2-40B4-BE49-F238E27FC236}">
              <a16:creationId xmlns:a16="http://schemas.microsoft.com/office/drawing/2014/main" id="{5C2FCF56-21D4-2912-210C-58CF8FACF25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6" name="Text Box 2">
          <a:extLst>
            <a:ext uri="{FF2B5EF4-FFF2-40B4-BE49-F238E27FC236}">
              <a16:creationId xmlns:a16="http://schemas.microsoft.com/office/drawing/2014/main" id="{B4C2836F-7017-BD57-D7A2-E8FFEC69473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7" name="Text Box 2">
          <a:extLst>
            <a:ext uri="{FF2B5EF4-FFF2-40B4-BE49-F238E27FC236}">
              <a16:creationId xmlns:a16="http://schemas.microsoft.com/office/drawing/2014/main" id="{53F9DC54-FA39-630B-3A52-A8C886F7608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8" name="Text Box 2">
          <a:extLst>
            <a:ext uri="{FF2B5EF4-FFF2-40B4-BE49-F238E27FC236}">
              <a16:creationId xmlns:a16="http://schemas.microsoft.com/office/drawing/2014/main" id="{4B9B4D48-BDB6-AB73-CFCD-CCEE383BBD0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09" name="Text Box 2">
          <a:extLst>
            <a:ext uri="{FF2B5EF4-FFF2-40B4-BE49-F238E27FC236}">
              <a16:creationId xmlns:a16="http://schemas.microsoft.com/office/drawing/2014/main" id="{D4F5504F-99AB-EFA8-997C-7DE188D92D3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0" name="Text Box 2">
          <a:extLst>
            <a:ext uri="{FF2B5EF4-FFF2-40B4-BE49-F238E27FC236}">
              <a16:creationId xmlns:a16="http://schemas.microsoft.com/office/drawing/2014/main" id="{903F17E0-8C32-08EF-5634-7FB7ED772BA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1" name="Text Box 2">
          <a:extLst>
            <a:ext uri="{FF2B5EF4-FFF2-40B4-BE49-F238E27FC236}">
              <a16:creationId xmlns:a16="http://schemas.microsoft.com/office/drawing/2014/main" id="{21461A36-60FD-288C-2C20-5B0455D473E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2" name="Text Box 2">
          <a:extLst>
            <a:ext uri="{FF2B5EF4-FFF2-40B4-BE49-F238E27FC236}">
              <a16:creationId xmlns:a16="http://schemas.microsoft.com/office/drawing/2014/main" id="{3190942A-BD57-4560-63D9-2E919D81135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3" name="Text Box 2">
          <a:extLst>
            <a:ext uri="{FF2B5EF4-FFF2-40B4-BE49-F238E27FC236}">
              <a16:creationId xmlns:a16="http://schemas.microsoft.com/office/drawing/2014/main" id="{FE23EEEF-1E7E-5244-F398-BD17480A56B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4" name="Text Box 2">
          <a:extLst>
            <a:ext uri="{FF2B5EF4-FFF2-40B4-BE49-F238E27FC236}">
              <a16:creationId xmlns:a16="http://schemas.microsoft.com/office/drawing/2014/main" id="{070DAED3-268B-C0E2-5EEC-0FADA0489FE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5" name="Text Box 2">
          <a:extLst>
            <a:ext uri="{FF2B5EF4-FFF2-40B4-BE49-F238E27FC236}">
              <a16:creationId xmlns:a16="http://schemas.microsoft.com/office/drawing/2014/main" id="{9F7C8EA3-3FBE-42B4-6C05-402432B0FBA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6" name="Text Box 2">
          <a:extLst>
            <a:ext uri="{FF2B5EF4-FFF2-40B4-BE49-F238E27FC236}">
              <a16:creationId xmlns:a16="http://schemas.microsoft.com/office/drawing/2014/main" id="{90581A3B-31D1-2D90-3846-8A4F29E2CB2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7" name="Text Box 2">
          <a:extLst>
            <a:ext uri="{FF2B5EF4-FFF2-40B4-BE49-F238E27FC236}">
              <a16:creationId xmlns:a16="http://schemas.microsoft.com/office/drawing/2014/main" id="{1BF7BCA2-C7A9-2359-E7B5-4FA174EFB04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8" name="Text Box 2">
          <a:extLst>
            <a:ext uri="{FF2B5EF4-FFF2-40B4-BE49-F238E27FC236}">
              <a16:creationId xmlns:a16="http://schemas.microsoft.com/office/drawing/2014/main" id="{823F62EB-6251-A91E-87F7-2B95E54798D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19" name="Text Box 2">
          <a:extLst>
            <a:ext uri="{FF2B5EF4-FFF2-40B4-BE49-F238E27FC236}">
              <a16:creationId xmlns:a16="http://schemas.microsoft.com/office/drawing/2014/main" id="{61E970F9-27E8-A031-DC18-9DBB6ADA7F0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0" name="Text Box 2">
          <a:extLst>
            <a:ext uri="{FF2B5EF4-FFF2-40B4-BE49-F238E27FC236}">
              <a16:creationId xmlns:a16="http://schemas.microsoft.com/office/drawing/2014/main" id="{25A63C52-9E43-7E2B-465C-9251BC03A40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1" name="Text Box 2">
          <a:extLst>
            <a:ext uri="{FF2B5EF4-FFF2-40B4-BE49-F238E27FC236}">
              <a16:creationId xmlns:a16="http://schemas.microsoft.com/office/drawing/2014/main" id="{62EDA18A-9C18-3A0E-07D2-B719D729141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2" name="Text Box 2">
          <a:extLst>
            <a:ext uri="{FF2B5EF4-FFF2-40B4-BE49-F238E27FC236}">
              <a16:creationId xmlns:a16="http://schemas.microsoft.com/office/drawing/2014/main" id="{D8EE685E-8F12-344F-B0BD-3FE103CB5667}"/>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3" name="Text Box 2">
          <a:extLst>
            <a:ext uri="{FF2B5EF4-FFF2-40B4-BE49-F238E27FC236}">
              <a16:creationId xmlns:a16="http://schemas.microsoft.com/office/drawing/2014/main" id="{D236E59A-74E2-E84F-E8A4-DA0009A959C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4" name="Text Box 2">
          <a:extLst>
            <a:ext uri="{FF2B5EF4-FFF2-40B4-BE49-F238E27FC236}">
              <a16:creationId xmlns:a16="http://schemas.microsoft.com/office/drawing/2014/main" id="{F86A0FD3-772A-3AB7-F5A8-6EA3347F950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5" name="Text Box 2">
          <a:extLst>
            <a:ext uri="{FF2B5EF4-FFF2-40B4-BE49-F238E27FC236}">
              <a16:creationId xmlns:a16="http://schemas.microsoft.com/office/drawing/2014/main" id="{849D8997-9738-2184-B48E-A3A6335C220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6" name="Text Box 2">
          <a:extLst>
            <a:ext uri="{FF2B5EF4-FFF2-40B4-BE49-F238E27FC236}">
              <a16:creationId xmlns:a16="http://schemas.microsoft.com/office/drawing/2014/main" id="{9510BAF3-7F68-0D26-7A9B-5669FBB881C1}"/>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7" name="Text Box 2">
          <a:extLst>
            <a:ext uri="{FF2B5EF4-FFF2-40B4-BE49-F238E27FC236}">
              <a16:creationId xmlns:a16="http://schemas.microsoft.com/office/drawing/2014/main" id="{A206A1AE-E7E4-CCEF-947D-1C97C85C8A8A}"/>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8" name="Text Box 2">
          <a:extLst>
            <a:ext uri="{FF2B5EF4-FFF2-40B4-BE49-F238E27FC236}">
              <a16:creationId xmlns:a16="http://schemas.microsoft.com/office/drawing/2014/main" id="{4C12F172-24B1-FACD-ECCF-2CCB2376277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29" name="Text Box 2">
          <a:extLst>
            <a:ext uri="{FF2B5EF4-FFF2-40B4-BE49-F238E27FC236}">
              <a16:creationId xmlns:a16="http://schemas.microsoft.com/office/drawing/2014/main" id="{761516DF-D58E-64C9-F3EA-F887B282F07F}"/>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0" name="Text Box 2">
          <a:extLst>
            <a:ext uri="{FF2B5EF4-FFF2-40B4-BE49-F238E27FC236}">
              <a16:creationId xmlns:a16="http://schemas.microsoft.com/office/drawing/2014/main" id="{61FBCAD9-4791-C6BF-CA9C-36A4D4BB97E8}"/>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1" name="Text Box 2">
          <a:extLst>
            <a:ext uri="{FF2B5EF4-FFF2-40B4-BE49-F238E27FC236}">
              <a16:creationId xmlns:a16="http://schemas.microsoft.com/office/drawing/2014/main" id="{27E8FEC6-BDC3-B85A-30AA-4F1C5BA99D2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2" name="Text Box 2">
          <a:extLst>
            <a:ext uri="{FF2B5EF4-FFF2-40B4-BE49-F238E27FC236}">
              <a16:creationId xmlns:a16="http://schemas.microsoft.com/office/drawing/2014/main" id="{444EDE5F-6AA0-3F7B-EBD1-3C0CE94B524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3" name="Text Box 2">
          <a:extLst>
            <a:ext uri="{FF2B5EF4-FFF2-40B4-BE49-F238E27FC236}">
              <a16:creationId xmlns:a16="http://schemas.microsoft.com/office/drawing/2014/main" id="{7C3F23DA-2598-6927-817D-C330C8812E2C}"/>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4" name="Text Box 2">
          <a:extLst>
            <a:ext uri="{FF2B5EF4-FFF2-40B4-BE49-F238E27FC236}">
              <a16:creationId xmlns:a16="http://schemas.microsoft.com/office/drawing/2014/main" id="{1B4E8283-6B6A-FD77-1369-913A1224ADC6}"/>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5" name="Text Box 2">
          <a:extLst>
            <a:ext uri="{FF2B5EF4-FFF2-40B4-BE49-F238E27FC236}">
              <a16:creationId xmlns:a16="http://schemas.microsoft.com/office/drawing/2014/main" id="{71610EB9-677A-BEB4-2451-63C57D0387F9}"/>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6" name="Text Box 2">
          <a:extLst>
            <a:ext uri="{FF2B5EF4-FFF2-40B4-BE49-F238E27FC236}">
              <a16:creationId xmlns:a16="http://schemas.microsoft.com/office/drawing/2014/main" id="{D3934912-6CE3-7471-E483-629C58EC1D4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7" name="Text Box 2">
          <a:extLst>
            <a:ext uri="{FF2B5EF4-FFF2-40B4-BE49-F238E27FC236}">
              <a16:creationId xmlns:a16="http://schemas.microsoft.com/office/drawing/2014/main" id="{2227E802-CBE5-5E92-7AB2-5C02A944A29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8" name="Text Box 2">
          <a:extLst>
            <a:ext uri="{FF2B5EF4-FFF2-40B4-BE49-F238E27FC236}">
              <a16:creationId xmlns:a16="http://schemas.microsoft.com/office/drawing/2014/main" id="{C4CBDE5A-4FC7-2962-248A-C7246DE17ED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39" name="Text Box 2">
          <a:extLst>
            <a:ext uri="{FF2B5EF4-FFF2-40B4-BE49-F238E27FC236}">
              <a16:creationId xmlns:a16="http://schemas.microsoft.com/office/drawing/2014/main" id="{E9873FCD-CE2C-2FC5-1138-DB87D1FB516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0" name="Text Box 2">
          <a:extLst>
            <a:ext uri="{FF2B5EF4-FFF2-40B4-BE49-F238E27FC236}">
              <a16:creationId xmlns:a16="http://schemas.microsoft.com/office/drawing/2014/main" id="{D19E706E-F22F-6EB4-21D2-6495FF6C73D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1" name="Text Box 2">
          <a:extLst>
            <a:ext uri="{FF2B5EF4-FFF2-40B4-BE49-F238E27FC236}">
              <a16:creationId xmlns:a16="http://schemas.microsoft.com/office/drawing/2014/main" id="{9A74C5D8-AB69-5281-71D8-35F2B7F9516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2" name="Text Box 2">
          <a:extLst>
            <a:ext uri="{FF2B5EF4-FFF2-40B4-BE49-F238E27FC236}">
              <a16:creationId xmlns:a16="http://schemas.microsoft.com/office/drawing/2014/main" id="{9053897E-F719-0CFA-88FF-426911E193A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3" name="Text Box 2">
          <a:extLst>
            <a:ext uri="{FF2B5EF4-FFF2-40B4-BE49-F238E27FC236}">
              <a16:creationId xmlns:a16="http://schemas.microsoft.com/office/drawing/2014/main" id="{AA7C557B-654F-7F9A-A012-46A434A02E60}"/>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4" name="Text Box 2">
          <a:extLst>
            <a:ext uri="{FF2B5EF4-FFF2-40B4-BE49-F238E27FC236}">
              <a16:creationId xmlns:a16="http://schemas.microsoft.com/office/drawing/2014/main" id="{5D6C38F1-8229-8B83-BF7B-517030D0797D}"/>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5" name="Text Box 2">
          <a:extLst>
            <a:ext uri="{FF2B5EF4-FFF2-40B4-BE49-F238E27FC236}">
              <a16:creationId xmlns:a16="http://schemas.microsoft.com/office/drawing/2014/main" id="{07E8CD25-4A12-8764-ED9C-B098594AFE72}"/>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6" name="Text Box 2">
          <a:extLst>
            <a:ext uri="{FF2B5EF4-FFF2-40B4-BE49-F238E27FC236}">
              <a16:creationId xmlns:a16="http://schemas.microsoft.com/office/drawing/2014/main" id="{DEB10CA8-F61D-FD56-D26C-803BE0293A1B}"/>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7" name="Text Box 2">
          <a:extLst>
            <a:ext uri="{FF2B5EF4-FFF2-40B4-BE49-F238E27FC236}">
              <a16:creationId xmlns:a16="http://schemas.microsoft.com/office/drawing/2014/main" id="{AB68014B-96C0-B43C-D38D-5E6CFBCC6C4E}"/>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695325</xdr:colOff>
      <xdr:row>39</xdr:row>
      <xdr:rowOff>0</xdr:rowOff>
    </xdr:from>
    <xdr:to>
      <xdr:col>2</xdr:col>
      <xdr:colOff>695325</xdr:colOff>
      <xdr:row>40</xdr:row>
      <xdr:rowOff>85725</xdr:rowOff>
    </xdr:to>
    <xdr:sp macro="" textlink="">
      <xdr:nvSpPr>
        <xdr:cNvPr id="1397048" name="Text Box 2">
          <a:extLst>
            <a:ext uri="{FF2B5EF4-FFF2-40B4-BE49-F238E27FC236}">
              <a16:creationId xmlns:a16="http://schemas.microsoft.com/office/drawing/2014/main" id="{8E359BE5-CFB7-A94A-768C-C6E1E0034C84}"/>
            </a:ext>
          </a:extLst>
        </xdr:cNvPr>
        <xdr:cNvSpPr txBox="1">
          <a:spLocks noChangeArrowheads="1"/>
        </xdr:cNvSpPr>
      </xdr:nvSpPr>
      <xdr:spPr bwMode="auto">
        <a:xfrm>
          <a:off x="1952625" y="12172950"/>
          <a:ext cx="0"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elena.lacina\AppData\Local\Microsoft\Windows\INetCache\Content.Outlook\NWDJAVXY\T_Tape&#353;u%2050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
      <sheetName val="KT"/>
      <sheetName val="KPS 1"/>
      <sheetName val="1"/>
      <sheetName val="2"/>
      <sheetName val="3"/>
      <sheetName val="4"/>
      <sheetName val="5"/>
      <sheetName val="6"/>
      <sheetName val="7"/>
      <sheetName val="8"/>
      <sheetName val="9"/>
      <sheetName val="10"/>
      <sheetName val="11"/>
      <sheetName val="12"/>
      <sheetName val="13"/>
      <sheetName val="14"/>
    </sheetNames>
    <sheetDataSet>
      <sheetData sheetId="0"/>
      <sheetData sheetId="1"/>
      <sheetData sheetId="2"/>
      <sheetData sheetId="3"/>
      <sheetData sheetId="4"/>
      <sheetData sheetId="5"/>
      <sheetData sheetId="6"/>
      <sheetData sheetId="7"/>
      <sheetData sheetId="8"/>
      <sheetData sheetId="9"/>
      <sheetData sheetId="10"/>
      <sheetData sheetId="11">
        <row r="2">
          <cell r="C2" t="str">
            <v>Elektronisko sakaru sistēmas</v>
          </cell>
        </row>
      </sheetData>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F1D46-3AE5-41C1-9834-235B87E86B41}">
  <sheetPr codeName="Sheet1"/>
  <dimension ref="A1:D36"/>
  <sheetViews>
    <sheetView tabSelected="1" workbookViewId="0"/>
  </sheetViews>
  <sheetFormatPr defaultColWidth="9.1796875" defaultRowHeight="13"/>
  <cols>
    <col min="1" max="1" width="9.1796875" style="85"/>
    <col min="2" max="2" width="103.26953125" style="85" customWidth="1"/>
    <col min="3" max="3" width="9.1796875" style="85"/>
    <col min="4" max="4" width="42.26953125" style="85" customWidth="1"/>
    <col min="5" max="16384" width="9.1796875" style="85"/>
  </cols>
  <sheetData>
    <row r="1" spans="1:2" ht="14.5">
      <c r="A1" s="83"/>
      <c r="B1" s="84"/>
    </row>
    <row r="2" spans="1:2" ht="18">
      <c r="A2" s="586" t="s">
        <v>81</v>
      </c>
      <c r="B2" s="586"/>
    </row>
    <row r="3" spans="1:2" ht="14.5">
      <c r="A3" s="587" t="str">
        <f>KT!A13</f>
        <v>Objekta nosaukums:  Tramvaju galapunkta ēkas izbūve Tapešu iela 50A, Rīga</v>
      </c>
      <c r="B3" s="587"/>
    </row>
    <row r="4" spans="1:2" ht="14.5">
      <c r="A4" s="587" t="str">
        <f>KT!A15</f>
        <v xml:space="preserve">Objekta adrese: Tapešu iela 50A, Rīga         </v>
      </c>
      <c r="B4" s="587"/>
    </row>
    <row r="5" spans="1:2" ht="14.5">
      <c r="A5" s="588" t="s">
        <v>323</v>
      </c>
      <c r="B5" s="588"/>
    </row>
    <row r="6" spans="1:2" ht="72.5">
      <c r="A6" s="86">
        <v>1</v>
      </c>
      <c r="B6" s="87" t="s">
        <v>360</v>
      </c>
    </row>
    <row r="7" spans="1:2" ht="29">
      <c r="A7" s="86">
        <v>2</v>
      </c>
      <c r="B7" s="87" t="s">
        <v>348</v>
      </c>
    </row>
    <row r="8" spans="1:2" ht="101.5">
      <c r="A8" s="86">
        <v>3</v>
      </c>
      <c r="B8" s="88" t="s">
        <v>361</v>
      </c>
    </row>
    <row r="9" spans="1:2" ht="29">
      <c r="A9" s="86">
        <v>4</v>
      </c>
      <c r="B9" s="87" t="s">
        <v>349</v>
      </c>
    </row>
    <row r="10" spans="1:2" ht="29">
      <c r="A10" s="86">
        <v>5</v>
      </c>
      <c r="B10" s="88" t="s">
        <v>324</v>
      </c>
    </row>
    <row r="11" spans="1:2" ht="217.5">
      <c r="A11" s="86">
        <v>6</v>
      </c>
      <c r="B11" s="87" t="s">
        <v>350</v>
      </c>
    </row>
    <row r="12" spans="1:2" ht="29">
      <c r="A12" s="86">
        <v>7</v>
      </c>
      <c r="B12" s="87" t="s">
        <v>325</v>
      </c>
    </row>
    <row r="13" spans="1:2" ht="29">
      <c r="A13" s="86">
        <v>8</v>
      </c>
      <c r="B13" s="89" t="s">
        <v>326</v>
      </c>
    </row>
    <row r="14" spans="1:2" ht="29">
      <c r="A14" s="86">
        <v>9</v>
      </c>
      <c r="B14" s="90" t="s">
        <v>327</v>
      </c>
    </row>
    <row r="15" spans="1:2" ht="14.5">
      <c r="A15" s="86">
        <v>10</v>
      </c>
      <c r="B15" s="90" t="s">
        <v>328</v>
      </c>
    </row>
    <row r="16" spans="1:2" ht="14.5">
      <c r="A16" s="86">
        <v>11</v>
      </c>
      <c r="B16" s="90" t="s">
        <v>329</v>
      </c>
    </row>
    <row r="17" spans="1:4" ht="29">
      <c r="A17" s="86">
        <v>12</v>
      </c>
      <c r="B17" s="91" t="s">
        <v>330</v>
      </c>
    </row>
    <row r="18" spans="1:4" ht="14.5">
      <c r="A18" s="585" t="s">
        <v>331</v>
      </c>
      <c r="B18" s="585"/>
    </row>
    <row r="19" spans="1:4" ht="43.5">
      <c r="A19" s="86">
        <v>13</v>
      </c>
      <c r="B19" s="92" t="s">
        <v>332</v>
      </c>
    </row>
    <row r="20" spans="1:4" ht="14.5">
      <c r="A20" s="86">
        <v>14</v>
      </c>
      <c r="B20" s="93" t="s">
        <v>333</v>
      </c>
    </row>
    <row r="21" spans="1:4" ht="29">
      <c r="A21" s="86">
        <v>15</v>
      </c>
      <c r="B21" s="92" t="s">
        <v>334</v>
      </c>
    </row>
    <row r="22" spans="1:4" ht="14.5">
      <c r="A22" s="86">
        <v>16</v>
      </c>
      <c r="B22" s="94" t="s">
        <v>335</v>
      </c>
    </row>
    <row r="23" spans="1:4" ht="29">
      <c r="A23" s="86">
        <v>17</v>
      </c>
      <c r="B23" s="95" t="s">
        <v>336</v>
      </c>
    </row>
    <row r="24" spans="1:4" ht="33" customHeight="1">
      <c r="A24" s="86">
        <v>18</v>
      </c>
      <c r="B24" s="95" t="s">
        <v>354</v>
      </c>
    </row>
    <row r="25" spans="1:4" ht="29">
      <c r="A25" s="86">
        <v>19</v>
      </c>
      <c r="B25" s="96" t="s">
        <v>337</v>
      </c>
    </row>
    <row r="26" spans="1:4" ht="14.5">
      <c r="A26" s="585" t="s">
        <v>338</v>
      </c>
      <c r="B26" s="585"/>
    </row>
    <row r="27" spans="1:4" ht="44.25" customHeight="1">
      <c r="A27" s="97">
        <v>20</v>
      </c>
      <c r="B27" s="98" t="s">
        <v>610</v>
      </c>
    </row>
    <row r="28" spans="1:4" ht="14.5">
      <c r="A28" s="86">
        <v>21</v>
      </c>
      <c r="B28" s="92" t="s">
        <v>339</v>
      </c>
    </row>
    <row r="29" spans="1:4" ht="14.5">
      <c r="A29" s="86">
        <v>22</v>
      </c>
      <c r="B29" s="92" t="s">
        <v>340</v>
      </c>
    </row>
    <row r="30" spans="1:4" ht="29">
      <c r="A30" s="86">
        <v>23</v>
      </c>
      <c r="B30" s="92" t="s">
        <v>341</v>
      </c>
    </row>
    <row r="31" spans="1:4" ht="72.5">
      <c r="A31" s="86">
        <v>24</v>
      </c>
      <c r="B31" s="94" t="s">
        <v>342</v>
      </c>
    </row>
    <row r="32" spans="1:4" ht="290">
      <c r="A32" s="86">
        <v>25</v>
      </c>
      <c r="B32" s="99" t="s">
        <v>609</v>
      </c>
      <c r="D32" s="100"/>
    </row>
    <row r="33" spans="1:2" ht="29">
      <c r="A33" s="86">
        <v>26</v>
      </c>
      <c r="B33" s="575" t="s">
        <v>353</v>
      </c>
    </row>
    <row r="34" spans="1:2" ht="14.5">
      <c r="A34" s="584" t="s">
        <v>343</v>
      </c>
      <c r="B34" s="584"/>
    </row>
    <row r="35" spans="1:2" ht="130.5">
      <c r="A35" s="86">
        <v>27</v>
      </c>
      <c r="B35" s="101" t="s">
        <v>362</v>
      </c>
    </row>
    <row r="36" spans="1:2" ht="203.25" customHeight="1">
      <c r="A36" s="86">
        <v>28</v>
      </c>
      <c r="B36" s="102" t="s">
        <v>355</v>
      </c>
    </row>
  </sheetData>
  <mergeCells count="7">
    <mergeCell ref="A34:B34"/>
    <mergeCell ref="A26:B26"/>
    <mergeCell ref="A18:B18"/>
    <mergeCell ref="A2:B2"/>
    <mergeCell ref="A3:B3"/>
    <mergeCell ref="A4:B4"/>
    <mergeCell ref="A5: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B8750-A858-4CCC-A7C7-6A5C28E9695F}">
  <sheetPr codeName="Sheet3"/>
  <dimension ref="A1:D41"/>
  <sheetViews>
    <sheetView zoomScaleNormal="100" workbookViewId="0"/>
  </sheetViews>
  <sheetFormatPr defaultColWidth="9.1796875" defaultRowHeight="13"/>
  <cols>
    <col min="1" max="1" width="12.1796875" style="27" customWidth="1"/>
    <col min="2" max="2" width="60.7265625" style="27" customWidth="1"/>
    <col min="3" max="3" width="20" style="27" customWidth="1"/>
    <col min="4" max="16384" width="9.1796875" style="27"/>
  </cols>
  <sheetData>
    <row r="1" spans="1:4" ht="14.5">
      <c r="A1" s="78"/>
    </row>
    <row r="2" spans="1:4" ht="14.5">
      <c r="A2" s="78"/>
    </row>
    <row r="4" spans="1:4" ht="15.5">
      <c r="A4" s="63"/>
      <c r="C4" s="64" t="s">
        <v>34</v>
      </c>
    </row>
    <row r="5" spans="1:4">
      <c r="C5" s="65"/>
    </row>
    <row r="6" spans="1:4">
      <c r="C6" s="565" t="s">
        <v>35</v>
      </c>
    </row>
    <row r="7" spans="1:4" ht="15.5">
      <c r="C7" s="67" t="s">
        <v>36</v>
      </c>
    </row>
    <row r="8" spans="1:4" ht="15.5">
      <c r="C8" s="67" t="s">
        <v>37</v>
      </c>
    </row>
    <row r="11" spans="1:4" ht="18">
      <c r="B11" s="66" t="s">
        <v>38</v>
      </c>
      <c r="C11" s="66"/>
    </row>
    <row r="12" spans="1:4" ht="18">
      <c r="B12" s="66"/>
      <c r="C12" s="66"/>
    </row>
    <row r="13" spans="1:4" s="34" customFormat="1" ht="15" customHeight="1">
      <c r="A13" s="511" t="s">
        <v>344</v>
      </c>
      <c r="B13" s="512"/>
      <c r="C13" s="107"/>
      <c r="D13" s="107"/>
    </row>
    <row r="14" spans="1:4" s="34" customFormat="1" ht="15" customHeight="1">
      <c r="A14" s="511" t="s">
        <v>345</v>
      </c>
      <c r="B14" s="512"/>
      <c r="C14" s="27"/>
      <c r="D14" s="27"/>
    </row>
    <row r="15" spans="1:4" s="34" customFormat="1" ht="15" customHeight="1">
      <c r="A15" s="511" t="s">
        <v>346</v>
      </c>
      <c r="B15" s="512"/>
      <c r="C15" s="27"/>
      <c r="D15" s="27"/>
    </row>
    <row r="16" spans="1:4" s="34" customFormat="1" ht="15.5">
      <c r="A16" s="511" t="s">
        <v>347</v>
      </c>
      <c r="B16" s="511"/>
      <c r="C16" s="27"/>
      <c r="D16" s="27"/>
    </row>
    <row r="17" spans="1:3" ht="15.5">
      <c r="A17" s="511" t="s">
        <v>357</v>
      </c>
      <c r="B17" s="566"/>
    </row>
    <row r="18" spans="1:3" ht="15.5">
      <c r="A18" s="32"/>
      <c r="B18" s="111"/>
    </row>
    <row r="19" spans="1:3" ht="15.5">
      <c r="A19" s="32"/>
      <c r="B19" s="247" t="s">
        <v>367</v>
      </c>
      <c r="C19" s="248"/>
    </row>
    <row r="20" spans="1:3" ht="16" thickBot="1">
      <c r="B20" s="67"/>
    </row>
    <row r="21" spans="1:3" ht="30" customHeight="1" thickBot="1">
      <c r="A21" s="254" t="s">
        <v>0</v>
      </c>
      <c r="B21" s="255" t="s">
        <v>39</v>
      </c>
      <c r="C21" s="256" t="s">
        <v>40</v>
      </c>
    </row>
    <row r="22" spans="1:3" ht="37.15" customHeight="1" thickBot="1">
      <c r="A22" s="68">
        <v>1</v>
      </c>
      <c r="B22" s="69" t="s">
        <v>111</v>
      </c>
      <c r="C22" s="504">
        <f>'KPS '!E34</f>
        <v>0</v>
      </c>
    </row>
    <row r="23" spans="1:3" ht="16" thickBot="1">
      <c r="A23" s="70"/>
      <c r="B23" s="71" t="s">
        <v>41</v>
      </c>
      <c r="C23" s="505">
        <f>C22</f>
        <v>0</v>
      </c>
    </row>
    <row r="24" spans="1:3" ht="18.5" thickBot="1">
      <c r="A24" s="72"/>
      <c r="B24" s="73"/>
      <c r="C24" s="74"/>
    </row>
    <row r="25" spans="1:3" ht="16" thickBot="1">
      <c r="A25" s="75"/>
      <c r="B25" s="76" t="s">
        <v>42</v>
      </c>
      <c r="C25" s="506">
        <f>ROUND(C23*0.21,2)</f>
        <v>0</v>
      </c>
    </row>
    <row r="26" spans="1:3" ht="18.5" thickBot="1">
      <c r="A26" s="77"/>
      <c r="C26" s="67"/>
    </row>
    <row r="27" spans="1:3" ht="16" thickBot="1">
      <c r="A27" s="590" t="s">
        <v>43</v>
      </c>
      <c r="B27" s="591"/>
      <c r="C27" s="507">
        <f>C23+C25</f>
        <v>0</v>
      </c>
    </row>
    <row r="28" spans="1:3" ht="14.5">
      <c r="A28" s="78"/>
      <c r="B28" s="34"/>
      <c r="C28" s="34"/>
    </row>
    <row r="29" spans="1:3" ht="18">
      <c r="A29" s="77"/>
    </row>
    <row r="30" spans="1:3" ht="15.5">
      <c r="A30" s="33"/>
      <c r="B30" s="58"/>
      <c r="C30" s="59"/>
    </row>
    <row r="31" spans="1:3">
      <c r="A31" s="60"/>
      <c r="B31" s="589" t="s">
        <v>1</v>
      </c>
      <c r="C31" s="589"/>
    </row>
    <row r="32" spans="1:3" ht="15.5">
      <c r="B32" s="62"/>
    </row>
    <row r="33" spans="1:3" ht="35.25" customHeight="1">
      <c r="A33" s="592" t="s">
        <v>358</v>
      </c>
      <c r="B33" s="592"/>
      <c r="C33" s="592"/>
    </row>
    <row r="34" spans="1:3" ht="18.75" customHeight="1">
      <c r="A34" s="33"/>
      <c r="B34" s="61"/>
    </row>
    <row r="37" spans="1:3" ht="20.25" customHeight="1">
      <c r="B37" s="79"/>
      <c r="C37" s="31"/>
    </row>
    <row r="38" spans="1:3" ht="23.25" customHeight="1">
      <c r="A38" s="80"/>
      <c r="B38" s="79"/>
      <c r="C38" s="81"/>
    </row>
    <row r="39" spans="1:3" ht="15.5">
      <c r="A39" s="82"/>
      <c r="B39" s="79"/>
      <c r="C39" s="81"/>
    </row>
    <row r="40" spans="1:3" ht="35.25" customHeight="1">
      <c r="B40" s="81"/>
      <c r="C40" s="81"/>
    </row>
    <row r="41" spans="1:3" ht="20.25" customHeight="1">
      <c r="B41" s="31"/>
      <c r="C41" s="31"/>
    </row>
  </sheetData>
  <mergeCells count="3">
    <mergeCell ref="B31:C31"/>
    <mergeCell ref="A27:B27"/>
    <mergeCell ref="A33:C33"/>
  </mergeCells>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DA609-3F38-41FA-B6D0-80610579DC5F}">
  <sheetPr codeName="Sheet4"/>
  <dimension ref="A2:I44"/>
  <sheetViews>
    <sheetView zoomScaleNormal="100" workbookViewId="0"/>
  </sheetViews>
  <sheetFormatPr defaultColWidth="9.1796875" defaultRowHeight="13"/>
  <cols>
    <col min="1" max="1" width="6.453125" style="27" customWidth="1"/>
    <col min="2" max="2" width="8" style="27" customWidth="1"/>
    <col min="3" max="3" width="31.54296875" style="27" customWidth="1"/>
    <col min="4" max="4" width="16.7265625" style="27" customWidth="1"/>
    <col min="5" max="5" width="16.1796875" style="27" customWidth="1"/>
    <col min="6" max="6" width="12.1796875" style="27" customWidth="1"/>
    <col min="7" max="7" width="13.7265625" style="27" customWidth="1"/>
    <col min="8" max="8" width="13.26953125" style="27" customWidth="1"/>
    <col min="9" max="9" width="12.1796875" style="27" customWidth="1"/>
    <col min="10" max="16384" width="9.1796875" style="27"/>
  </cols>
  <sheetData>
    <row r="2" spans="1:9" ht="18">
      <c r="C2" s="611" t="s">
        <v>23</v>
      </c>
      <c r="D2" s="611"/>
      <c r="E2" s="611"/>
      <c r="F2" s="611"/>
      <c r="G2" s="611"/>
      <c r="H2" s="611"/>
      <c r="I2" s="28"/>
    </row>
    <row r="3" spans="1:9" ht="16.5" customHeight="1">
      <c r="A3" s="29"/>
      <c r="B3" s="30"/>
      <c r="C3" s="610" t="s">
        <v>111</v>
      </c>
      <c r="D3" s="610"/>
      <c r="E3" s="610"/>
      <c r="F3" s="610"/>
      <c r="G3" s="610"/>
      <c r="H3" s="610"/>
      <c r="I3" s="31"/>
    </row>
    <row r="4" spans="1:9" s="34" customFormat="1" ht="15" customHeight="1">
      <c r="A4" s="511" t="str">
        <f>KT!A13</f>
        <v>Objekta nosaukums:  Tramvaju galapunkta ēkas izbūve Tapešu iela 50A, Rīga</v>
      </c>
      <c r="B4" s="511"/>
      <c r="C4" s="512"/>
      <c r="D4" s="107"/>
      <c r="E4" s="107"/>
    </row>
    <row r="5" spans="1:9" s="34" customFormat="1" ht="15" customHeight="1">
      <c r="A5" s="511" t="str">
        <f>KT!A14</f>
        <v xml:space="preserve">Būves nosaukums: Jaunbūve   </v>
      </c>
      <c r="B5" s="511"/>
      <c r="C5" s="512"/>
      <c r="D5" s="27"/>
      <c r="E5" s="27"/>
    </row>
    <row r="6" spans="1:9" s="34" customFormat="1" ht="15" customHeight="1">
      <c r="A6" s="511" t="str">
        <f>KT!A15</f>
        <v xml:space="preserve">Objekta adrese: Tapešu iela 50A, Rīga         </v>
      </c>
      <c r="B6" s="511"/>
      <c r="C6" s="512"/>
      <c r="D6" s="27"/>
      <c r="E6" s="27"/>
    </row>
    <row r="7" spans="1:9" s="34" customFormat="1" ht="15.5">
      <c r="A7" s="511" t="str">
        <f>KT!A16</f>
        <v xml:space="preserve">Pasūtītājs:  RP SIA "Rīgas satiksme"            </v>
      </c>
      <c r="B7" s="511"/>
      <c r="C7" s="511"/>
      <c r="D7" s="27"/>
      <c r="E7" s="27"/>
    </row>
    <row r="8" spans="1:9" ht="16.5" customHeight="1">
      <c r="A8" s="511" t="str">
        <f>KT!A17</f>
        <v>Izpildītājs:</v>
      </c>
      <c r="B8" s="261"/>
      <c r="C8" s="260">
        <f>KT!B17</f>
        <v>0</v>
      </c>
      <c r="D8" s="33"/>
      <c r="E8" s="33"/>
      <c r="F8" s="33"/>
      <c r="G8" s="33"/>
      <c r="H8" s="33"/>
      <c r="I8" s="33"/>
    </row>
    <row r="9" spans="1:9" s="34" customFormat="1" ht="18.649999999999999" customHeight="1">
      <c r="A9" s="35"/>
      <c r="C9" s="36" t="s">
        <v>24</v>
      </c>
      <c r="D9" s="612">
        <f>E34</f>
        <v>0</v>
      </c>
      <c r="E9" s="613"/>
      <c r="F9" s="36"/>
      <c r="G9" s="36"/>
      <c r="H9" s="247" t="s">
        <v>367</v>
      </c>
      <c r="I9" s="248">
        <f>KT!C19</f>
        <v>0</v>
      </c>
    </row>
    <row r="10" spans="1:9" s="34" customFormat="1" ht="18.649999999999999" customHeight="1" thickBot="1">
      <c r="A10" s="35"/>
      <c r="C10" s="36" t="s">
        <v>25</v>
      </c>
      <c r="D10" s="614">
        <f>I30</f>
        <v>0</v>
      </c>
      <c r="E10" s="614"/>
      <c r="F10" s="36"/>
      <c r="G10" s="36"/>
      <c r="H10" s="36"/>
      <c r="I10" s="36"/>
    </row>
    <row r="11" spans="1:9" ht="16.5" customHeight="1">
      <c r="A11" s="605" t="s">
        <v>0</v>
      </c>
      <c r="B11" s="607" t="s">
        <v>26</v>
      </c>
      <c r="C11" s="598" t="s">
        <v>27</v>
      </c>
      <c r="D11" s="598"/>
      <c r="E11" s="598" t="s">
        <v>28</v>
      </c>
      <c r="F11" s="598" t="s">
        <v>29</v>
      </c>
      <c r="G11" s="598"/>
      <c r="H11" s="598"/>
      <c r="I11" s="599" t="s">
        <v>30</v>
      </c>
    </row>
    <row r="12" spans="1:9" ht="42" customHeight="1" thickBot="1">
      <c r="A12" s="606"/>
      <c r="B12" s="608"/>
      <c r="C12" s="609"/>
      <c r="D12" s="609"/>
      <c r="E12" s="609"/>
      <c r="F12" s="257" t="s">
        <v>407</v>
      </c>
      <c r="G12" s="257" t="s">
        <v>10</v>
      </c>
      <c r="H12" s="257" t="s">
        <v>14</v>
      </c>
      <c r="I12" s="600"/>
    </row>
    <row r="13" spans="1:9" ht="42" customHeight="1">
      <c r="A13" s="37">
        <v>1</v>
      </c>
      <c r="B13" s="278">
        <v>0</v>
      </c>
      <c r="C13" s="615" t="str">
        <f>'0 sagat'!C2</f>
        <v>Sagatavošanas darbi</v>
      </c>
      <c r="D13" s="615"/>
      <c r="E13" s="493">
        <f>'0 sagat'!P22</f>
        <v>0</v>
      </c>
      <c r="F13" s="493">
        <f>'0 sagat'!M22</f>
        <v>0</v>
      </c>
      <c r="G13" s="493">
        <f>'0 sagat'!N22</f>
        <v>0</v>
      </c>
      <c r="H13" s="493">
        <f>'0 sagat'!O22</f>
        <v>0</v>
      </c>
      <c r="I13" s="510">
        <f>'0 sagat'!L22</f>
        <v>0</v>
      </c>
    </row>
    <row r="14" spans="1:9" ht="29.25" customHeight="1">
      <c r="A14" s="38">
        <v>2</v>
      </c>
      <c r="B14" s="514">
        <v>1</v>
      </c>
      <c r="C14" s="616" t="str">
        <f>'1 ELT_Augst Tīkls teritorijā'!A2</f>
        <v>Pagaidu ārējā elektroapgāde, ja objekta elektroapgāde teik nodrošināta no AS “ Augstsprieguma tīkls” teritorijas</v>
      </c>
      <c r="D14" s="616"/>
      <c r="E14" s="284">
        <f>'1 ELT_Augst Tīkls teritorijā'!P25</f>
        <v>0</v>
      </c>
      <c r="F14" s="508">
        <f>'1 ELT_Augst Tīkls teritorijā'!M25</f>
        <v>0</v>
      </c>
      <c r="G14" s="508">
        <f>'1 ELT_Augst Tīkls teritorijā'!N25</f>
        <v>0</v>
      </c>
      <c r="H14" s="508">
        <f>'1 ELT_Augst Tīkls teritorijā'!O25</f>
        <v>0</v>
      </c>
      <c r="I14" s="509">
        <f>'1 ELT_Augst Tīkls teritorijā'!L25</f>
        <v>0</v>
      </c>
    </row>
    <row r="15" spans="1:9" ht="36" customHeight="1">
      <c r="A15" s="38">
        <v>3</v>
      </c>
      <c r="B15" s="514">
        <v>2</v>
      </c>
      <c r="C15" s="596" t="str">
        <f>'2 ELT_no ST sadalnes'!A2</f>
        <v>Pagaidu ārējā elektroapgāde, ja Objekta elektroapgāde tiek nodrošināta no AS “Sadales tīkls” uzskaites sadalnes</v>
      </c>
      <c r="D15" s="597"/>
      <c r="E15" s="284">
        <f>'2 ELT_no ST sadalnes'!P20</f>
        <v>0</v>
      </c>
      <c r="F15" s="508">
        <f>'2 ELT_no ST sadalnes'!M20</f>
        <v>0</v>
      </c>
      <c r="G15" s="508">
        <f>'2 ELT_no ST sadalnes'!N20</f>
        <v>0</v>
      </c>
      <c r="H15" s="508">
        <f>'2 ELT_no ST sadalnes'!O20</f>
        <v>0</v>
      </c>
      <c r="I15" s="509">
        <f>'2 ELT_no ST sadalnes'!L20</f>
        <v>0</v>
      </c>
    </row>
    <row r="16" spans="1:9" ht="21.65" customHeight="1">
      <c r="A16" s="38">
        <v>4</v>
      </c>
      <c r="B16" s="514">
        <v>3</v>
      </c>
      <c r="C16" s="594" t="str">
        <f>'3 zem, dem'!C2</f>
        <v>Sagatavošanas, zemes un demontāžas darbi</v>
      </c>
      <c r="D16" s="595"/>
      <c r="E16" s="284">
        <f>'3 zem, dem'!P26</f>
        <v>0</v>
      </c>
      <c r="F16" s="508">
        <f>'3 zem, dem'!M26</f>
        <v>0</v>
      </c>
      <c r="G16" s="508">
        <f>'3 zem, dem'!N26</f>
        <v>0</v>
      </c>
      <c r="H16" s="508">
        <f>'3 zem, dem'!O26</f>
        <v>0</v>
      </c>
      <c r="I16" s="509">
        <f>'3 zem, dem'!L26</f>
        <v>0</v>
      </c>
    </row>
    <row r="17" spans="1:9" ht="21.65" customHeight="1">
      <c r="A17" s="38">
        <v>5</v>
      </c>
      <c r="B17" s="514">
        <v>4</v>
      </c>
      <c r="C17" s="596" t="str">
        <f>'4 Pamati'!C2</f>
        <v>Pamatu izbūve</v>
      </c>
      <c r="D17" s="597"/>
      <c r="E17" s="282">
        <f>'4 Pamati'!P29</f>
        <v>0</v>
      </c>
      <c r="F17" s="494">
        <f>'4 Pamati'!M29</f>
        <v>0</v>
      </c>
      <c r="G17" s="494">
        <f>'4 Pamati'!N29</f>
        <v>0</v>
      </c>
      <c r="H17" s="494">
        <f>'4 Pamati'!O29</f>
        <v>0</v>
      </c>
      <c r="I17" s="495">
        <f>'4 Pamati'!L29</f>
        <v>0</v>
      </c>
    </row>
    <row r="18" spans="1:9" ht="21.65" customHeight="1">
      <c r="A18" s="38">
        <v>6</v>
      </c>
      <c r="B18" s="514">
        <v>5</v>
      </c>
      <c r="C18" s="596" t="str">
        <f>'5 konst'!C2</f>
        <v>Koka konstrukcijas</v>
      </c>
      <c r="D18" s="597"/>
      <c r="E18" s="282">
        <f>'5 konst'!P35</f>
        <v>0</v>
      </c>
      <c r="F18" s="494">
        <f>'5 konst'!M35</f>
        <v>0</v>
      </c>
      <c r="G18" s="494">
        <f>'5 konst'!N35</f>
        <v>0</v>
      </c>
      <c r="H18" s="494">
        <f>'5 konst'!O35</f>
        <v>0</v>
      </c>
      <c r="I18" s="495">
        <f>'5 konst'!L35</f>
        <v>0</v>
      </c>
    </row>
    <row r="19" spans="1:9" ht="21.65" customHeight="1">
      <c r="A19" s="38">
        <v>7</v>
      </c>
      <c r="B19" s="514">
        <v>6</v>
      </c>
      <c r="C19" s="596" t="str">
        <f>'6 Jumts'!C2</f>
        <v>Jumta izbūves darbi</v>
      </c>
      <c r="D19" s="597"/>
      <c r="E19" s="282">
        <f>'6 Jumts'!P28</f>
        <v>0</v>
      </c>
      <c r="F19" s="494">
        <f>'6 Jumts'!M28</f>
        <v>0</v>
      </c>
      <c r="G19" s="494">
        <f>'6 Jumts'!N28</f>
        <v>0</v>
      </c>
      <c r="H19" s="494">
        <f>'6 Jumts'!O28</f>
        <v>0</v>
      </c>
      <c r="I19" s="495">
        <f>'6 Jumts'!L28</f>
        <v>0</v>
      </c>
    </row>
    <row r="20" spans="1:9" ht="21.65" customHeight="1">
      <c r="A20" s="38">
        <v>8</v>
      </c>
      <c r="B20" s="514">
        <v>7</v>
      </c>
      <c r="C20" s="596" t="str">
        <f>'7 Iekš apd'!C2</f>
        <v>Iekšējās apdares darbi</v>
      </c>
      <c r="D20" s="597"/>
      <c r="E20" s="282">
        <f>'7 Iekš apd'!P38</f>
        <v>0</v>
      </c>
      <c r="F20" s="494">
        <f>'7 Iekš apd'!M38</f>
        <v>0</v>
      </c>
      <c r="G20" s="494">
        <f>'7 Iekš apd'!N38</f>
        <v>0</v>
      </c>
      <c r="H20" s="494">
        <f>'7 Iekš apd'!O38</f>
        <v>0</v>
      </c>
      <c r="I20" s="495">
        <f>'7 Iekš apd'!L38</f>
        <v>0</v>
      </c>
    </row>
    <row r="21" spans="1:9" ht="21.65" customHeight="1">
      <c r="A21" s="38">
        <v>9</v>
      </c>
      <c r="B21" s="514">
        <v>8</v>
      </c>
      <c r="C21" s="596" t="str">
        <f>'8 Durvis un vārti'!C2</f>
        <v>Durvis un vārti</v>
      </c>
      <c r="D21" s="597"/>
      <c r="E21" s="282">
        <f>'8 Durvis un vārti'!P23</f>
        <v>0</v>
      </c>
      <c r="F21" s="494">
        <f>'8 Durvis un vārti'!M23</f>
        <v>0</v>
      </c>
      <c r="G21" s="494">
        <f>'8 Durvis un vārti'!N23</f>
        <v>0</v>
      </c>
      <c r="H21" s="494">
        <f>'8 Durvis un vārti'!O23</f>
        <v>0</v>
      </c>
      <c r="I21" s="495">
        <f>'8 Durvis un vārti'!L23</f>
        <v>0</v>
      </c>
    </row>
    <row r="22" spans="1:9" ht="21.65" customHeight="1">
      <c r="A22" s="38">
        <v>10</v>
      </c>
      <c r="B22" s="514">
        <v>9</v>
      </c>
      <c r="C22" s="596" t="str">
        <f>'9 Fasāde'!C2</f>
        <v>Fasādes apdare</v>
      </c>
      <c r="D22" s="597"/>
      <c r="E22" s="282">
        <f>'9 Fasāde'!P27</f>
        <v>0</v>
      </c>
      <c r="F22" s="494">
        <f>'9 Fasāde'!M27</f>
        <v>0</v>
      </c>
      <c r="G22" s="494">
        <f>'9 Fasāde'!N27</f>
        <v>0</v>
      </c>
      <c r="H22" s="282">
        <f>'9 Fasāde'!O27</f>
        <v>0</v>
      </c>
      <c r="I22" s="496">
        <f>'9 Fasāde'!L27</f>
        <v>0</v>
      </c>
    </row>
    <row r="23" spans="1:9" ht="21.65" customHeight="1">
      <c r="A23" s="38">
        <v>11</v>
      </c>
      <c r="B23" s="514">
        <v>10</v>
      </c>
      <c r="C23" s="596" t="str">
        <f>'10 Elekt iekš'!C2</f>
        <v>Elektroapgāde (iekšējā)</v>
      </c>
      <c r="D23" s="597"/>
      <c r="E23" s="282">
        <f>'10 Elekt iekš'!P65</f>
        <v>0</v>
      </c>
      <c r="F23" s="494">
        <f>'10 Elekt iekš'!M65</f>
        <v>0</v>
      </c>
      <c r="G23" s="494">
        <f>'10 Elekt iekš'!N65</f>
        <v>0</v>
      </c>
      <c r="H23" s="282">
        <f>'10 Elekt iekš'!O65</f>
        <v>0</v>
      </c>
      <c r="I23" s="496">
        <f>'10 Elekt iekš'!L65</f>
        <v>0</v>
      </c>
    </row>
    <row r="24" spans="1:9" ht="21.65" customHeight="1">
      <c r="A24" s="38">
        <v>12</v>
      </c>
      <c r="B24" s="514">
        <v>11</v>
      </c>
      <c r="C24" s="603" t="str">
        <f>'[1]9'!C2</f>
        <v>Elektronisko sakaru sistēmas</v>
      </c>
      <c r="D24" s="604"/>
      <c r="E24" s="282">
        <f>'11 Elktr sak sist'!P77</f>
        <v>0</v>
      </c>
      <c r="F24" s="494">
        <f>'11 Elktr sak sist'!M77</f>
        <v>0</v>
      </c>
      <c r="G24" s="494">
        <f>'11 Elktr sak sist'!N77</f>
        <v>0</v>
      </c>
      <c r="H24" s="282">
        <f>'11 Elktr sak sist'!O77</f>
        <v>0</v>
      </c>
      <c r="I24" s="496">
        <f>'11 Elktr sak sist'!L77</f>
        <v>0</v>
      </c>
    </row>
    <row r="25" spans="1:9" ht="21.65" customHeight="1">
      <c r="A25" s="38">
        <v>13</v>
      </c>
      <c r="B25" s="514">
        <v>12</v>
      </c>
      <c r="C25" s="596" t="str">
        <f>'12 ŪK iekš'!C2</f>
        <v xml:space="preserve">Ūdensapgāde un kanalizācija, iekšējā (UK sadaļa) </v>
      </c>
      <c r="D25" s="597"/>
      <c r="E25" s="282">
        <f>'12 ŪK iekš'!P40</f>
        <v>0</v>
      </c>
      <c r="F25" s="494">
        <f>'12 ŪK iekš'!M40</f>
        <v>0</v>
      </c>
      <c r="G25" s="494">
        <f>'12 ŪK iekš'!N40</f>
        <v>0</v>
      </c>
      <c r="H25" s="190">
        <f>'12 ŪK iekš'!O40</f>
        <v>0</v>
      </c>
      <c r="I25" s="496">
        <f>'12 ŪK iekš'!L40</f>
        <v>0</v>
      </c>
    </row>
    <row r="26" spans="1:9" ht="21.65" customHeight="1">
      <c r="A26" s="38">
        <v>14</v>
      </c>
      <c r="B26" s="514">
        <v>13</v>
      </c>
      <c r="C26" s="596" t="str">
        <f>'13 Apk vent kond'!C2</f>
        <v>Apkures ventilācijas un kondicionēšanas sistēmas</v>
      </c>
      <c r="D26" s="597"/>
      <c r="E26" s="282">
        <f>'13 Apk vent kond'!P60</f>
        <v>0</v>
      </c>
      <c r="F26" s="494">
        <f>'13 Apk vent kond'!M60</f>
        <v>0</v>
      </c>
      <c r="G26" s="494">
        <f>'13 Apk vent kond'!N60</f>
        <v>0</v>
      </c>
      <c r="H26" s="282">
        <f>'13 Apk vent kond'!O60</f>
        <v>0</v>
      </c>
      <c r="I26" s="496">
        <f>'13 Apk vent kond'!L60</f>
        <v>0</v>
      </c>
    </row>
    <row r="27" spans="1:9" ht="21.65" customHeight="1">
      <c r="A27" s="38">
        <v>15</v>
      </c>
      <c r="B27" s="514">
        <v>14</v>
      </c>
      <c r="C27" s="596" t="str">
        <f>'14 ārējā UKT'!C2</f>
        <v xml:space="preserve">Ūdensapgāde un kanalizācija, ārējā (UKT sadaļa) </v>
      </c>
      <c r="D27" s="597"/>
      <c r="E27" s="282">
        <f>'14 ārējā UKT'!P38</f>
        <v>0</v>
      </c>
      <c r="F27" s="494">
        <f>'14 ārējā UKT'!M38</f>
        <v>0</v>
      </c>
      <c r="G27" s="494">
        <f>'14 ārējā UKT'!N38</f>
        <v>0</v>
      </c>
      <c r="H27" s="494">
        <f>'14 ārējā UKT'!O38</f>
        <v>0</v>
      </c>
      <c r="I27" s="495">
        <f>'14 ārējā UKT'!L38</f>
        <v>0</v>
      </c>
    </row>
    <row r="28" spans="1:9" ht="21.65" customHeight="1">
      <c r="A28" s="38">
        <v>16</v>
      </c>
      <c r="B28" s="514">
        <v>15</v>
      </c>
      <c r="C28" s="596" t="str">
        <f>' 15 Ārējie ELT '!C2</f>
        <v>Ārējie elektroapgādes tīkli (ELT)</v>
      </c>
      <c r="D28" s="597"/>
      <c r="E28" s="282">
        <f>' 15 Ārējie ELT '!P82</f>
        <v>0</v>
      </c>
      <c r="F28" s="494">
        <f>' 15 Ārējie ELT '!M82</f>
        <v>0</v>
      </c>
      <c r="G28" s="494">
        <f>' 15 Ārējie ELT '!N82</f>
        <v>0</v>
      </c>
      <c r="H28" s="494">
        <f>' 15 Ārējie ELT '!O82</f>
        <v>0</v>
      </c>
      <c r="I28" s="495">
        <f>' 15 Ārējie ELT '!L82</f>
        <v>0</v>
      </c>
    </row>
    <row r="29" spans="1:9" ht="21.65" customHeight="1" thickBot="1">
      <c r="A29" s="41">
        <v>17</v>
      </c>
      <c r="B29" s="515">
        <v>16</v>
      </c>
      <c r="C29" s="42" t="str">
        <f>'16 Labiek'!C2</f>
        <v>Labiekārtošanas darbi</v>
      </c>
      <c r="D29" s="43"/>
      <c r="E29" s="497">
        <f>'16 Labiek'!P40</f>
        <v>0</v>
      </c>
      <c r="F29" s="498">
        <f>'16 Labiek'!M40</f>
        <v>0</v>
      </c>
      <c r="G29" s="498">
        <f>'16 Labiek'!N40</f>
        <v>0</v>
      </c>
      <c r="H29" s="498">
        <f>'16 Labiek'!O40</f>
        <v>0</v>
      </c>
      <c r="I29" s="499">
        <f>'16 Labiek'!L40</f>
        <v>0</v>
      </c>
    </row>
    <row r="30" spans="1:9" ht="15" thickBot="1">
      <c r="A30" s="187"/>
      <c r="B30" s="188"/>
      <c r="C30" s="189" t="s">
        <v>31</v>
      </c>
      <c r="D30" s="189"/>
      <c r="E30" s="500">
        <f>SUM(E13:E29)</f>
        <v>0</v>
      </c>
      <c r="F30" s="500">
        <f t="shared" ref="F30:I30" si="0">SUM(F13:F29)</f>
        <v>0</v>
      </c>
      <c r="G30" s="500">
        <f t="shared" si="0"/>
        <v>0</v>
      </c>
      <c r="H30" s="500">
        <f t="shared" si="0"/>
        <v>0</v>
      </c>
      <c r="I30" s="500">
        <f t="shared" si="0"/>
        <v>0</v>
      </c>
    </row>
    <row r="31" spans="1:9" ht="14.5">
      <c r="A31" s="44"/>
      <c r="B31" s="45"/>
      <c r="C31" s="185" t="s">
        <v>32</v>
      </c>
      <c r="D31" s="490"/>
      <c r="E31" s="501">
        <f>ROUND(E30*D31,2)</f>
        <v>0</v>
      </c>
      <c r="F31" s="48"/>
      <c r="G31" s="48"/>
      <c r="H31" s="48"/>
      <c r="I31" s="48"/>
    </row>
    <row r="32" spans="1:9" ht="14.5">
      <c r="A32" s="46"/>
      <c r="B32" s="39"/>
      <c r="C32" s="110" t="s">
        <v>2</v>
      </c>
      <c r="D32" s="491"/>
      <c r="E32" s="502">
        <f>ROUND(E31*D32,2)</f>
        <v>0</v>
      </c>
      <c r="F32" s="48"/>
      <c r="G32" s="48"/>
      <c r="H32" s="48"/>
      <c r="I32" s="48"/>
    </row>
    <row r="33" spans="1:9" ht="15" customHeight="1" thickBot="1">
      <c r="A33" s="46"/>
      <c r="B33" s="49"/>
      <c r="C33" s="249" t="s">
        <v>33</v>
      </c>
      <c r="D33" s="492"/>
      <c r="E33" s="268">
        <f>ROUND(E30*D33,2)</f>
        <v>0</v>
      </c>
      <c r="F33" s="36"/>
      <c r="G33" s="36"/>
      <c r="H33" s="36"/>
      <c r="I33" s="50"/>
    </row>
    <row r="34" spans="1:9" ht="15" customHeight="1" thickBot="1">
      <c r="A34" s="51"/>
      <c r="B34" s="601" t="s">
        <v>3</v>
      </c>
      <c r="C34" s="602"/>
      <c r="D34" s="250"/>
      <c r="E34" s="503">
        <f>E30+E31+E33</f>
        <v>0</v>
      </c>
      <c r="F34" s="52"/>
      <c r="G34" s="52"/>
      <c r="H34" s="34"/>
      <c r="I34" s="34"/>
    </row>
    <row r="35" spans="1:9" ht="15" customHeight="1">
      <c r="A35" s="53"/>
      <c r="B35" s="251"/>
      <c r="C35" s="251"/>
      <c r="D35" s="157"/>
      <c r="E35" s="54"/>
      <c r="F35" s="52"/>
      <c r="G35" s="52"/>
      <c r="H35" s="34"/>
      <c r="I35" s="34"/>
    </row>
    <row r="36" spans="1:9" ht="15" customHeight="1">
      <c r="A36" s="55"/>
      <c r="B36" s="252"/>
      <c r="C36" s="252"/>
      <c r="D36" s="253"/>
      <c r="E36" s="56"/>
      <c r="F36" s="57"/>
      <c r="G36" s="57"/>
    </row>
    <row r="37" spans="1:9" ht="36" customHeight="1">
      <c r="A37" s="593" t="s">
        <v>359</v>
      </c>
      <c r="B37" s="593"/>
      <c r="C37" s="593"/>
      <c r="D37" s="593"/>
      <c r="E37" s="593"/>
      <c r="F37" s="593"/>
      <c r="G37" s="593"/>
      <c r="H37" s="593"/>
      <c r="I37" s="593"/>
    </row>
    <row r="38" spans="1:9" ht="14.5">
      <c r="A38" s="103"/>
      <c r="B38" s="103"/>
      <c r="C38" s="103"/>
      <c r="D38" s="103"/>
      <c r="E38" s="103"/>
      <c r="F38" s="103"/>
      <c r="G38" s="103"/>
      <c r="H38" s="103"/>
      <c r="I38" s="103"/>
    </row>
    <row r="39" spans="1:9" ht="14.5">
      <c r="A39" s="103"/>
      <c r="B39" s="103"/>
      <c r="C39" s="103"/>
      <c r="D39" s="103"/>
      <c r="E39" s="103"/>
      <c r="F39" s="103"/>
      <c r="G39" s="103"/>
      <c r="H39" s="103"/>
      <c r="I39" s="103"/>
    </row>
    <row r="40" spans="1:9" ht="14.5">
      <c r="A40" s="109" t="s">
        <v>363</v>
      </c>
      <c r="B40" s="105"/>
      <c r="C40" s="106"/>
      <c r="D40" s="106"/>
      <c r="E40" s="106"/>
      <c r="F40" s="106"/>
      <c r="G40" s="107"/>
      <c r="H40" s="107"/>
      <c r="I40" s="107"/>
    </row>
    <row r="41" spans="1:9" ht="14.5">
      <c r="A41" s="34"/>
      <c r="B41" s="108" t="s">
        <v>364</v>
      </c>
      <c r="C41" s="106"/>
      <c r="D41" s="106"/>
      <c r="E41" s="106"/>
      <c r="F41" s="106"/>
    </row>
    <row r="42" spans="1:9" ht="14.5">
      <c r="A42" s="109"/>
      <c r="B42" s="104"/>
      <c r="C42" s="106"/>
      <c r="D42" s="106"/>
      <c r="E42" s="106"/>
      <c r="F42" s="106"/>
    </row>
    <row r="43" spans="1:9" ht="14.5">
      <c r="A43" s="109" t="s">
        <v>365</v>
      </c>
      <c r="B43" s="104"/>
      <c r="C43" s="106"/>
      <c r="D43" s="106"/>
      <c r="E43" s="106"/>
      <c r="F43" s="106"/>
    </row>
    <row r="44" spans="1:9" ht="18.75" customHeight="1">
      <c r="B44" s="108" t="s">
        <v>366</v>
      </c>
      <c r="C44" s="106"/>
      <c r="D44" s="106"/>
      <c r="E44" s="106"/>
      <c r="F44" s="104"/>
    </row>
  </sheetData>
  <mergeCells count="28">
    <mergeCell ref="C26:D26"/>
    <mergeCell ref="C3:H3"/>
    <mergeCell ref="C28:D28"/>
    <mergeCell ref="C23:D23"/>
    <mergeCell ref="C2:H2"/>
    <mergeCell ref="D9:E9"/>
    <mergeCell ref="D10:E10"/>
    <mergeCell ref="E11:E12"/>
    <mergeCell ref="C18:D18"/>
    <mergeCell ref="C13:D13"/>
    <mergeCell ref="C14:D14"/>
    <mergeCell ref="C15:D15"/>
    <mergeCell ref="A37:I37"/>
    <mergeCell ref="C16:D16"/>
    <mergeCell ref="C17:D17"/>
    <mergeCell ref="F11:H11"/>
    <mergeCell ref="I11:I12"/>
    <mergeCell ref="C19:D19"/>
    <mergeCell ref="C20:D20"/>
    <mergeCell ref="B34:C34"/>
    <mergeCell ref="C27:D27"/>
    <mergeCell ref="C24:D24"/>
    <mergeCell ref="A11:A12"/>
    <mergeCell ref="B11:B12"/>
    <mergeCell ref="C11:D12"/>
    <mergeCell ref="C21:D21"/>
    <mergeCell ref="C22:D22"/>
    <mergeCell ref="C25:D25"/>
  </mergeCells>
  <phoneticPr fontId="2" type="noConversion"/>
  <pageMargins left="0.7" right="0.7" top="0.75" bottom="0.75" header="0.3" footer="0.3"/>
  <pageSetup paperSize="9" scale="6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E9458-47F2-4821-9C44-81AFD8BC61C3}">
  <sheetPr>
    <tabColor rgb="FF92D050"/>
    <pageSetUpPr fitToPage="1"/>
  </sheetPr>
  <dimension ref="A1:P38"/>
  <sheetViews>
    <sheetView zoomScaleNormal="100" zoomScaleSheetLayoutView="100" workbookViewId="0"/>
  </sheetViews>
  <sheetFormatPr defaultColWidth="9.1796875" defaultRowHeight="14.5"/>
  <cols>
    <col min="1" max="1" width="4" style="6" customWidth="1"/>
    <col min="2" max="2" width="5.453125" style="6" customWidth="1"/>
    <col min="3" max="3" width="53.1796875" style="7" customWidth="1"/>
    <col min="4" max="4" width="7.26953125" style="3" customWidth="1"/>
    <col min="5" max="5" width="9" style="8" customWidth="1"/>
    <col min="6" max="6" width="7.54296875" style="3" customWidth="1"/>
    <col min="7" max="7" width="10" style="3" customWidth="1"/>
    <col min="8" max="8" width="9.54296875" style="3" customWidth="1"/>
    <col min="9" max="9" width="11.26953125" style="3" customWidth="1"/>
    <col min="10" max="10" width="9.7265625" style="3" customWidth="1"/>
    <col min="11" max="11" width="11.1796875" style="3" customWidth="1"/>
    <col min="12" max="12" width="12.1796875" style="3" customWidth="1"/>
    <col min="13" max="14" width="11.1796875" style="3" customWidth="1"/>
    <col min="15" max="15" width="11.453125" style="3" customWidth="1"/>
    <col min="16" max="16" width="12" style="3" customWidth="1"/>
    <col min="17" max="17" width="11.453125" style="3" customWidth="1"/>
    <col min="18" max="18" width="12.1796875" style="3" customWidth="1"/>
    <col min="19" max="16384" width="9.1796875" style="3"/>
  </cols>
  <sheetData>
    <row r="1" spans="1:16" ht="13.9" customHeight="1">
      <c r="C1" s="617" t="s">
        <v>599</v>
      </c>
      <c r="D1" s="617"/>
      <c r="E1" s="617"/>
      <c r="F1" s="617"/>
      <c r="G1" s="617"/>
      <c r="H1" s="617"/>
      <c r="I1" s="617"/>
      <c r="J1" s="617"/>
      <c r="K1" s="617"/>
      <c r="L1" s="617"/>
      <c r="M1" s="617"/>
      <c r="N1" s="617"/>
      <c r="O1" s="617"/>
    </row>
    <row r="2" spans="1:16" ht="15" customHeight="1">
      <c r="C2" s="618" t="s">
        <v>583</v>
      </c>
      <c r="D2" s="618"/>
      <c r="E2" s="618"/>
      <c r="F2" s="618"/>
      <c r="G2" s="618"/>
      <c r="H2" s="618"/>
      <c r="I2" s="618"/>
      <c r="J2" s="618"/>
      <c r="K2" s="618"/>
      <c r="L2" s="618"/>
      <c r="M2" s="618"/>
      <c r="N2" s="618"/>
      <c r="O2" s="618"/>
    </row>
    <row r="3" spans="1:16" ht="15" customHeight="1">
      <c r="C3" s="619" t="s">
        <v>8</v>
      </c>
      <c r="D3" s="619"/>
      <c r="E3" s="619"/>
      <c r="F3" s="619"/>
      <c r="G3" s="619"/>
      <c r="H3" s="619"/>
      <c r="I3" s="619"/>
      <c r="J3" s="619"/>
      <c r="K3" s="619"/>
      <c r="L3" s="619"/>
      <c r="M3" s="619"/>
      <c r="N3" s="619"/>
      <c r="O3" s="619"/>
    </row>
    <row r="4" spans="1:16" ht="15" customHeight="1">
      <c r="A4" s="3"/>
      <c r="B4" s="3"/>
    </row>
    <row r="5" spans="1:16" ht="15" customHeight="1">
      <c r="A5" s="446" t="str">
        <f>KT!A13</f>
        <v>Objekta nosaukums:  Tramvaju galapunkta ēkas izbūve Tapešu iela 50A, Rīga</v>
      </c>
      <c r="B5" s="7"/>
      <c r="C5" s="3"/>
      <c r="D5" s="447"/>
      <c r="E5" s="447"/>
    </row>
    <row r="6" spans="1:16" ht="15" customHeight="1">
      <c r="A6" s="446" t="str">
        <f>KT!A14</f>
        <v xml:space="preserve">Būves nosaukums: Jaunbūve   </v>
      </c>
      <c r="B6" s="7"/>
      <c r="C6" s="3"/>
      <c r="D6" s="447"/>
      <c r="E6" s="447"/>
    </row>
    <row r="7" spans="1:16" ht="15" customHeight="1">
      <c r="A7" s="446" t="str">
        <f>KT!A15</f>
        <v xml:space="preserve">Objekta adrese: Tapešu iela 50A, Rīga         </v>
      </c>
      <c r="B7" s="7"/>
      <c r="C7" s="3"/>
      <c r="D7" s="447"/>
      <c r="E7" s="447"/>
      <c r="N7" s="448" t="s">
        <v>368</v>
      </c>
      <c r="O7" s="449">
        <f>P22</f>
        <v>0</v>
      </c>
    </row>
    <row r="8" spans="1:16">
      <c r="A8" s="446" t="str">
        <f>KT!A16</f>
        <v xml:space="preserve">Pasūtītājs:  RP SIA "Rīgas satiksme"            </v>
      </c>
      <c r="B8" s="7"/>
      <c r="C8" s="3"/>
      <c r="D8" s="447"/>
      <c r="E8" s="447"/>
      <c r="N8" s="450" t="s">
        <v>367</v>
      </c>
      <c r="O8" s="451">
        <f>'KPS '!I9</f>
        <v>0</v>
      </c>
    </row>
    <row r="9" spans="1:16">
      <c r="A9" s="446" t="str">
        <f>KT!A17</f>
        <v>Izpildītājs:</v>
      </c>
      <c r="B9" s="3"/>
      <c r="C9" s="452">
        <f>'KPS '!C8</f>
        <v>0</v>
      </c>
    </row>
    <row r="10" spans="1:16" ht="12.75" customHeight="1">
      <c r="A10" s="13"/>
      <c r="B10" s="13"/>
      <c r="C10" s="9"/>
      <c r="E10" s="10"/>
      <c r="F10" s="11"/>
      <c r="G10" s="11"/>
      <c r="H10" s="12"/>
      <c r="I10" s="12"/>
      <c r="J10" s="12"/>
      <c r="N10" s="14"/>
      <c r="P10" s="15"/>
    </row>
    <row r="11" spans="1:16" ht="12.75" customHeight="1" thickBot="1">
      <c r="A11" s="3" t="s">
        <v>372</v>
      </c>
      <c r="B11" s="13"/>
      <c r="C11" s="9"/>
      <c r="E11" s="10"/>
      <c r="F11" s="11"/>
      <c r="G11" s="11"/>
      <c r="H11" s="12"/>
      <c r="I11" s="12"/>
      <c r="J11" s="12"/>
      <c r="N11" s="14"/>
      <c r="P11" s="15"/>
    </row>
    <row r="12" spans="1:16" ht="12.75" customHeight="1">
      <c r="A12" s="620" t="s">
        <v>356</v>
      </c>
      <c r="B12" s="623" t="s">
        <v>406</v>
      </c>
      <c r="C12" s="626" t="s">
        <v>9</v>
      </c>
      <c r="D12" s="629" t="s">
        <v>6</v>
      </c>
      <c r="E12" s="632" t="s">
        <v>7</v>
      </c>
      <c r="F12" s="626" t="s">
        <v>4</v>
      </c>
      <c r="G12" s="626"/>
      <c r="H12" s="626"/>
      <c r="I12" s="626"/>
      <c r="J12" s="626"/>
      <c r="K12" s="626"/>
      <c r="L12" s="626" t="s">
        <v>5</v>
      </c>
      <c r="M12" s="626"/>
      <c r="N12" s="626"/>
      <c r="O12" s="626"/>
      <c r="P12" s="635"/>
    </row>
    <row r="13" spans="1:16" ht="12.75" customHeight="1">
      <c r="A13" s="621"/>
      <c r="B13" s="624"/>
      <c r="C13" s="627"/>
      <c r="D13" s="630"/>
      <c r="E13" s="633"/>
      <c r="F13" s="630" t="s">
        <v>11</v>
      </c>
      <c r="G13" s="630" t="s">
        <v>12</v>
      </c>
      <c r="H13" s="630" t="s">
        <v>13</v>
      </c>
      <c r="I13" s="630" t="s">
        <v>10</v>
      </c>
      <c r="J13" s="630" t="s">
        <v>14</v>
      </c>
      <c r="K13" s="630" t="s">
        <v>15</v>
      </c>
      <c r="L13" s="630" t="s">
        <v>16</v>
      </c>
      <c r="M13" s="630" t="s">
        <v>13</v>
      </c>
      <c r="N13" s="630" t="s">
        <v>10</v>
      </c>
      <c r="O13" s="630" t="s">
        <v>14</v>
      </c>
      <c r="P13" s="636" t="s">
        <v>17</v>
      </c>
    </row>
    <row r="14" spans="1:16" ht="69.75" customHeight="1" thickBot="1">
      <c r="A14" s="622"/>
      <c r="B14" s="625"/>
      <c r="C14" s="628"/>
      <c r="D14" s="631"/>
      <c r="E14" s="634"/>
      <c r="F14" s="631"/>
      <c r="G14" s="631"/>
      <c r="H14" s="631"/>
      <c r="I14" s="631"/>
      <c r="J14" s="631"/>
      <c r="K14" s="631"/>
      <c r="L14" s="631"/>
      <c r="M14" s="631"/>
      <c r="N14" s="631"/>
      <c r="O14" s="631"/>
      <c r="P14" s="637"/>
    </row>
    <row r="15" spans="1:16" ht="13.5" customHeight="1" thickBot="1">
      <c r="A15" s="453">
        <v>1</v>
      </c>
      <c r="B15" s="454">
        <f>A15+1</f>
        <v>2</v>
      </c>
      <c r="C15" s="455">
        <f>B15+1</f>
        <v>3</v>
      </c>
      <c r="D15" s="455">
        <f>C15+1</f>
        <v>4</v>
      </c>
      <c r="E15" s="456">
        <f>D15+1</f>
        <v>5</v>
      </c>
      <c r="F15" s="455">
        <f>E15+1</f>
        <v>6</v>
      </c>
      <c r="G15" s="455">
        <f t="shared" ref="G15:P15" si="0">F15+1</f>
        <v>7</v>
      </c>
      <c r="H15" s="455">
        <f t="shared" si="0"/>
        <v>8</v>
      </c>
      <c r="I15" s="455">
        <f t="shared" si="0"/>
        <v>9</v>
      </c>
      <c r="J15" s="455">
        <f t="shared" si="0"/>
        <v>10</v>
      </c>
      <c r="K15" s="455">
        <f t="shared" si="0"/>
        <v>11</v>
      </c>
      <c r="L15" s="455">
        <f t="shared" si="0"/>
        <v>12</v>
      </c>
      <c r="M15" s="455">
        <f t="shared" si="0"/>
        <v>13</v>
      </c>
      <c r="N15" s="455">
        <f t="shared" si="0"/>
        <v>14</v>
      </c>
      <c r="O15" s="455">
        <f t="shared" si="0"/>
        <v>15</v>
      </c>
      <c r="P15" s="457">
        <f t="shared" si="0"/>
        <v>16</v>
      </c>
    </row>
    <row r="16" spans="1:16" ht="13.5" customHeight="1">
      <c r="A16" s="306"/>
      <c r="B16" s="306"/>
      <c r="C16" s="458" t="s">
        <v>351</v>
      </c>
      <c r="D16" s="307"/>
      <c r="E16" s="308"/>
      <c r="F16" s="307"/>
      <c r="G16" s="307"/>
      <c r="H16" s="307"/>
      <c r="I16" s="307"/>
      <c r="J16" s="307"/>
      <c r="K16" s="307"/>
      <c r="L16" s="307"/>
      <c r="M16" s="307"/>
      <c r="N16" s="307"/>
      <c r="O16" s="307"/>
      <c r="P16" s="307"/>
    </row>
    <row r="17" spans="1:16" ht="101.5">
      <c r="A17" s="16">
        <v>1</v>
      </c>
      <c r="B17" s="16" t="s">
        <v>352</v>
      </c>
      <c r="C17" s="569" t="s">
        <v>604</v>
      </c>
      <c r="D17" s="25" t="s">
        <v>210</v>
      </c>
      <c r="E17" s="17">
        <v>1</v>
      </c>
      <c r="F17" s="459"/>
      <c r="G17" s="459"/>
      <c r="H17" s="353">
        <f t="shared" ref="H17" si="1">ROUND(F17*G17,2)</f>
        <v>0</v>
      </c>
      <c r="I17" s="459"/>
      <c r="J17" s="459"/>
      <c r="K17" s="479">
        <f t="shared" ref="K17" si="2">ROUND(SUM(H17:J17),2)</f>
        <v>0</v>
      </c>
      <c r="L17" s="463">
        <f t="shared" ref="L17" si="3">ROUND(F17*E17,2)</f>
        <v>0</v>
      </c>
      <c r="M17" s="479">
        <f t="shared" ref="M17" si="4">ROUND(H17*E17,2)</f>
        <v>0</v>
      </c>
      <c r="N17" s="479">
        <f t="shared" ref="N17" si="5">ROUND(I17*E17,2)</f>
        <v>0</v>
      </c>
      <c r="O17" s="479">
        <f t="shared" ref="O17" si="6">ROUND(J17*E17,2)</f>
        <v>0</v>
      </c>
      <c r="P17" s="463">
        <f t="shared" ref="P17" si="7">ROUND(SUM(M17:O17),2)</f>
        <v>0</v>
      </c>
    </row>
    <row r="18" spans="1:16" ht="145">
      <c r="A18" s="16">
        <v>2</v>
      </c>
      <c r="B18" s="16" t="s">
        <v>352</v>
      </c>
      <c r="C18" s="569" t="s">
        <v>605</v>
      </c>
      <c r="D18" s="25" t="s">
        <v>19</v>
      </c>
      <c r="E18" s="568">
        <v>30</v>
      </c>
      <c r="F18" s="459"/>
      <c r="G18" s="459"/>
      <c r="H18" s="353">
        <f t="shared" ref="H18:H21" si="8">ROUND(F18*G18,2)</f>
        <v>0</v>
      </c>
      <c r="I18" s="459"/>
      <c r="J18" s="459"/>
      <c r="K18" s="479">
        <f t="shared" ref="K18:K21" si="9">ROUND(SUM(H18:J18),2)</f>
        <v>0</v>
      </c>
      <c r="L18" s="463">
        <f t="shared" ref="L18:L21" si="10">ROUND(F18*E18,2)</f>
        <v>0</v>
      </c>
      <c r="M18" s="479">
        <f t="shared" ref="M18:M21" si="11">ROUND(H18*E18,2)</f>
        <v>0</v>
      </c>
      <c r="N18" s="479">
        <f t="shared" ref="N18:N21" si="12">ROUND(I18*E18,2)</f>
        <v>0</v>
      </c>
      <c r="O18" s="479">
        <f t="shared" ref="O18:O21" si="13">ROUND(J18*E18,2)</f>
        <v>0</v>
      </c>
      <c r="P18" s="463">
        <f t="shared" ref="P18:P21" si="14">ROUND(SUM(M18:O18),2)</f>
        <v>0</v>
      </c>
    </row>
    <row r="19" spans="1:16" ht="159.5">
      <c r="A19" s="16">
        <v>3</v>
      </c>
      <c r="B19" s="16" t="s">
        <v>352</v>
      </c>
      <c r="C19" s="569" t="s">
        <v>606</v>
      </c>
      <c r="D19" s="25" t="s">
        <v>19</v>
      </c>
      <c r="E19" s="568">
        <v>180</v>
      </c>
      <c r="F19" s="459"/>
      <c r="G19" s="459"/>
      <c r="H19" s="353">
        <f t="shared" si="8"/>
        <v>0</v>
      </c>
      <c r="I19" s="459"/>
      <c r="J19" s="459"/>
      <c r="K19" s="479">
        <f t="shared" si="9"/>
        <v>0</v>
      </c>
      <c r="L19" s="463">
        <f t="shared" si="10"/>
        <v>0</v>
      </c>
      <c r="M19" s="479">
        <f t="shared" si="11"/>
        <v>0</v>
      </c>
      <c r="N19" s="479">
        <f t="shared" si="12"/>
        <v>0</v>
      </c>
      <c r="O19" s="479">
        <f t="shared" si="13"/>
        <v>0</v>
      </c>
      <c r="P19" s="463">
        <f t="shared" si="14"/>
        <v>0</v>
      </c>
    </row>
    <row r="20" spans="1:16" ht="275.5">
      <c r="A20" s="16">
        <v>4</v>
      </c>
      <c r="B20" s="16" t="s">
        <v>352</v>
      </c>
      <c r="C20" s="569" t="s">
        <v>607</v>
      </c>
      <c r="D20" s="25" t="s">
        <v>19</v>
      </c>
      <c r="E20" s="17">
        <v>55</v>
      </c>
      <c r="F20" s="459"/>
      <c r="G20" s="459"/>
      <c r="H20" s="353">
        <f t="shared" si="8"/>
        <v>0</v>
      </c>
      <c r="I20" s="459"/>
      <c r="J20" s="459"/>
      <c r="K20" s="479">
        <f t="shared" si="9"/>
        <v>0</v>
      </c>
      <c r="L20" s="463">
        <f t="shared" si="10"/>
        <v>0</v>
      </c>
      <c r="M20" s="479">
        <f t="shared" si="11"/>
        <v>0</v>
      </c>
      <c r="N20" s="479">
        <f t="shared" si="12"/>
        <v>0</v>
      </c>
      <c r="O20" s="479">
        <f t="shared" si="13"/>
        <v>0</v>
      </c>
      <c r="P20" s="463">
        <f t="shared" si="14"/>
        <v>0</v>
      </c>
    </row>
    <row r="21" spans="1:16" ht="203.5" thickBot="1">
      <c r="A21" s="16">
        <v>5</v>
      </c>
      <c r="B21" s="16" t="s">
        <v>352</v>
      </c>
      <c r="C21" s="569" t="s">
        <v>608</v>
      </c>
      <c r="D21" s="25" t="s">
        <v>420</v>
      </c>
      <c r="E21" s="17">
        <v>1</v>
      </c>
      <c r="F21" s="459"/>
      <c r="G21" s="459"/>
      <c r="H21" s="353">
        <f t="shared" si="8"/>
        <v>0</v>
      </c>
      <c r="I21" s="459"/>
      <c r="J21" s="459"/>
      <c r="K21" s="479">
        <f t="shared" si="9"/>
        <v>0</v>
      </c>
      <c r="L21" s="463">
        <f t="shared" si="10"/>
        <v>0</v>
      </c>
      <c r="M21" s="479">
        <f t="shared" si="11"/>
        <v>0</v>
      </c>
      <c r="N21" s="479">
        <f t="shared" si="12"/>
        <v>0</v>
      </c>
      <c r="O21" s="479">
        <f t="shared" si="13"/>
        <v>0</v>
      </c>
      <c r="P21" s="463">
        <f t="shared" si="14"/>
        <v>0</v>
      </c>
    </row>
    <row r="22" spans="1:16" ht="12.75" customHeight="1" thickBot="1">
      <c r="A22" s="473"/>
      <c r="B22" s="474"/>
      <c r="C22" s="349"/>
      <c r="D22" s="349"/>
      <c r="E22" s="350"/>
      <c r="F22" s="349"/>
      <c r="G22" s="349"/>
      <c r="H22" s="349"/>
      <c r="I22" s="349"/>
      <c r="J22" s="351"/>
      <c r="K22" s="475" t="s">
        <v>21</v>
      </c>
      <c r="L22" s="476">
        <f>SUM(L17:L21)</f>
        <v>0</v>
      </c>
      <c r="M22" s="476">
        <f>SUM(M17:M21)</f>
        <v>0</v>
      </c>
      <c r="N22" s="476">
        <f>SUM(N17:N21)</f>
        <v>0</v>
      </c>
      <c r="O22" s="476">
        <f>SUM(O17:O21)</f>
        <v>0</v>
      </c>
      <c r="P22" s="476">
        <f>SUM(P17:P21)</f>
        <v>0</v>
      </c>
    </row>
    <row r="23" spans="1:16" ht="41.25" customHeight="1">
      <c r="A23" s="477"/>
      <c r="B23" s="477"/>
      <c r="C23" s="18"/>
      <c r="D23" s="18"/>
      <c r="E23" s="19"/>
      <c r="F23" s="18"/>
      <c r="G23" s="18"/>
      <c r="H23" s="18"/>
      <c r="I23" s="18"/>
      <c r="J23" s="20"/>
      <c r="K23" s="21"/>
      <c r="L23" s="22"/>
      <c r="M23" s="22"/>
      <c r="N23" s="22"/>
      <c r="O23" s="22"/>
      <c r="P23" s="22"/>
    </row>
    <row r="24" spans="1:16" ht="27" customHeight="1">
      <c r="A24" s="640" t="s">
        <v>619</v>
      </c>
      <c r="B24" s="640"/>
      <c r="C24" s="640"/>
      <c r="D24" s="640"/>
      <c r="E24" s="640"/>
      <c r="F24" s="640"/>
      <c r="G24" s="640"/>
      <c r="H24" s="640"/>
      <c r="I24" s="640"/>
      <c r="J24" s="640"/>
      <c r="K24" s="640"/>
      <c r="L24" s="640"/>
      <c r="M24" s="640"/>
      <c r="N24" s="640"/>
      <c r="O24" s="640"/>
      <c r="P24" s="22"/>
    </row>
    <row r="25" spans="1:16" ht="39.75" customHeight="1">
      <c r="A25" s="641" t="s">
        <v>369</v>
      </c>
      <c r="B25" s="641"/>
      <c r="C25" s="641"/>
      <c r="D25" s="641"/>
      <c r="E25" s="641"/>
      <c r="F25" s="641"/>
      <c r="G25" s="641"/>
      <c r="H25" s="641"/>
      <c r="I25" s="641"/>
      <c r="J25" s="641"/>
      <c r="K25" s="641"/>
      <c r="L25" s="641"/>
      <c r="M25" s="641"/>
      <c r="N25" s="641"/>
      <c r="O25" s="641"/>
      <c r="P25" s="22"/>
    </row>
    <row r="26" spans="1:16" ht="12.75" customHeight="1">
      <c r="A26" s="640" t="s">
        <v>620</v>
      </c>
      <c r="B26" s="640"/>
      <c r="C26" s="640"/>
      <c r="D26" s="640"/>
      <c r="E26" s="640"/>
      <c r="F26" s="640"/>
      <c r="G26" s="640"/>
      <c r="H26" s="640"/>
      <c r="I26" s="640"/>
      <c r="J26" s="640"/>
      <c r="K26" s="640"/>
      <c r="L26" s="640"/>
      <c r="M26" s="640"/>
      <c r="N26" s="640"/>
      <c r="O26" s="640"/>
      <c r="P26" s="22"/>
    </row>
    <row r="27" spans="1:16" ht="12.75" customHeight="1">
      <c r="A27" s="641" t="s">
        <v>621</v>
      </c>
      <c r="B27" s="641"/>
      <c r="C27" s="641"/>
      <c r="D27" s="641"/>
      <c r="E27" s="641"/>
      <c r="F27" s="641"/>
      <c r="G27" s="641"/>
      <c r="H27" s="641"/>
      <c r="I27" s="641"/>
      <c r="J27" s="641"/>
      <c r="K27" s="641"/>
      <c r="L27" s="641"/>
      <c r="M27" s="641"/>
      <c r="N27" s="641"/>
      <c r="O27" s="641"/>
      <c r="P27" s="22"/>
    </row>
    <row r="28" spans="1:16">
      <c r="A28" s="641" t="s">
        <v>622</v>
      </c>
      <c r="B28" s="641"/>
      <c r="C28" s="641"/>
      <c r="D28" s="641"/>
      <c r="E28" s="641"/>
      <c r="F28" s="641"/>
      <c r="G28" s="641"/>
      <c r="H28" s="641"/>
      <c r="I28" s="641"/>
      <c r="J28" s="641"/>
      <c r="K28" s="641"/>
      <c r="L28" s="641"/>
      <c r="M28" s="641"/>
      <c r="N28" s="641"/>
      <c r="O28" s="641"/>
      <c r="P28" s="22"/>
    </row>
    <row r="29" spans="1:16" ht="46.5" customHeight="1">
      <c r="A29" s="641" t="s">
        <v>625</v>
      </c>
      <c r="B29" s="641"/>
      <c r="C29" s="641"/>
      <c r="D29" s="641"/>
      <c r="E29" s="641"/>
      <c r="F29" s="641"/>
      <c r="G29" s="641"/>
      <c r="H29" s="641"/>
      <c r="I29" s="641"/>
      <c r="J29" s="641"/>
      <c r="K29" s="641"/>
      <c r="L29" s="641"/>
      <c r="M29" s="641"/>
      <c r="N29" s="641"/>
      <c r="O29" s="641"/>
      <c r="P29" s="22"/>
    </row>
    <row r="30" spans="1:16">
      <c r="A30" s="638" t="s">
        <v>623</v>
      </c>
      <c r="B30" s="638"/>
      <c r="C30" s="638"/>
      <c r="D30" s="638"/>
      <c r="E30" s="638"/>
      <c r="F30" s="638"/>
      <c r="G30" s="638"/>
      <c r="H30" s="638"/>
      <c r="I30" s="638"/>
      <c r="J30" s="638"/>
      <c r="K30" s="638"/>
      <c r="L30" s="638"/>
      <c r="M30" s="638"/>
      <c r="N30" s="638"/>
      <c r="O30" s="638"/>
      <c r="P30" s="22"/>
    </row>
    <row r="31" spans="1:16">
      <c r="A31" s="570" t="s">
        <v>618</v>
      </c>
      <c r="B31" s="571"/>
      <c r="C31" s="572"/>
      <c r="D31" s="573"/>
      <c r="E31" s="574"/>
      <c r="F31" s="573"/>
      <c r="G31" s="573"/>
      <c r="H31" s="573"/>
      <c r="I31" s="573"/>
      <c r="J31" s="573"/>
      <c r="K31" s="573"/>
      <c r="L31" s="573"/>
      <c r="M31" s="573"/>
      <c r="N31" s="573"/>
      <c r="O31" s="573"/>
      <c r="P31" s="22"/>
    </row>
    <row r="32" spans="1:16" ht="60" customHeight="1">
      <c r="A32" s="639" t="s">
        <v>624</v>
      </c>
      <c r="B32" s="639"/>
      <c r="C32" s="639"/>
      <c r="D32" s="639"/>
      <c r="E32" s="639"/>
      <c r="F32" s="639"/>
      <c r="G32" s="639"/>
      <c r="H32" s="639"/>
      <c r="I32" s="639"/>
      <c r="J32" s="639"/>
      <c r="K32" s="639"/>
      <c r="L32" s="639"/>
      <c r="M32" s="639"/>
      <c r="N32" s="639"/>
      <c r="O32" s="639"/>
      <c r="P32" s="22"/>
    </row>
    <row r="33" spans="1:16">
      <c r="A33" s="478"/>
      <c r="B33" s="478"/>
      <c r="C33" s="478"/>
      <c r="D33" s="478"/>
      <c r="E33" s="478"/>
      <c r="F33" s="478"/>
      <c r="G33" s="478"/>
      <c r="H33" s="478"/>
      <c r="I33" s="478"/>
      <c r="J33" s="478"/>
      <c r="K33" s="478"/>
      <c r="L33" s="478"/>
      <c r="M33" s="478"/>
      <c r="N33" s="478"/>
      <c r="O33" s="478"/>
      <c r="P33" s="22"/>
    </row>
    <row r="34" spans="1:16">
      <c r="A34" s="3"/>
      <c r="B34" s="3"/>
      <c r="C34" s="3"/>
      <c r="E34" s="3"/>
    </row>
    <row r="35" spans="1:16">
      <c r="A35" s="481" t="s">
        <v>402</v>
      </c>
      <c r="B35" s="3"/>
      <c r="C35" s="482"/>
      <c r="D35" s="483"/>
      <c r="E35" s="482"/>
      <c r="F35" s="482"/>
      <c r="G35" s="482"/>
      <c r="H35" s="482"/>
      <c r="I35" s="484" t="s">
        <v>20</v>
      </c>
      <c r="J35" s="484"/>
      <c r="K35" s="484"/>
      <c r="L35" s="482"/>
      <c r="M35" s="482"/>
      <c r="N35" s="482" t="s">
        <v>403</v>
      </c>
      <c r="O35" s="485"/>
    </row>
    <row r="36" spans="1:16">
      <c r="A36" s="486" t="s">
        <v>404</v>
      </c>
      <c r="B36" s="487"/>
      <c r="C36" s="488"/>
      <c r="D36" s="483"/>
      <c r="E36" s="482"/>
      <c r="F36" s="482"/>
      <c r="G36" s="482"/>
      <c r="H36" s="482"/>
      <c r="I36" s="486" t="s">
        <v>405</v>
      </c>
      <c r="J36" s="489"/>
      <c r="K36" s="489"/>
      <c r="L36" s="488"/>
      <c r="M36" s="488"/>
      <c r="N36" s="482"/>
      <c r="O36" s="485"/>
    </row>
    <row r="37" spans="1:16">
      <c r="A37" s="485"/>
      <c r="B37" s="482"/>
      <c r="C37" s="482"/>
      <c r="D37" s="483"/>
      <c r="E37" s="482"/>
      <c r="F37" s="482"/>
      <c r="G37" s="482"/>
      <c r="H37" s="482"/>
      <c r="I37" s="484"/>
      <c r="J37" s="484"/>
      <c r="K37" s="484"/>
      <c r="L37" s="482"/>
      <c r="M37" s="482"/>
      <c r="N37" s="482"/>
      <c r="O37" s="485"/>
    </row>
    <row r="38" spans="1:16">
      <c r="A38" s="3"/>
      <c r="B38" s="3"/>
    </row>
  </sheetData>
  <sheetProtection selectLockedCells="1" selectUnlockedCells="1"/>
  <mergeCells count="29">
    <mergeCell ref="A30:O30"/>
    <mergeCell ref="A32:O32"/>
    <mergeCell ref="A24:O24"/>
    <mergeCell ref="A25:O25"/>
    <mergeCell ref="A26:O26"/>
    <mergeCell ref="A27:O27"/>
    <mergeCell ref="A28:O28"/>
    <mergeCell ref="A29:O29"/>
    <mergeCell ref="F13:F14"/>
    <mergeCell ref="G13:G14"/>
    <mergeCell ref="H13:H14"/>
    <mergeCell ref="I13:I14"/>
    <mergeCell ref="J13:J14"/>
    <mergeCell ref="C1:O1"/>
    <mergeCell ref="C2:O2"/>
    <mergeCell ref="C3:O3"/>
    <mergeCell ref="A12:A14"/>
    <mergeCell ref="B12:B14"/>
    <mergeCell ref="C12:C14"/>
    <mergeCell ref="D12:D14"/>
    <mergeCell ref="E12:E14"/>
    <mergeCell ref="F12:K12"/>
    <mergeCell ref="L12:P12"/>
    <mergeCell ref="P13:P14"/>
    <mergeCell ref="K13:K14"/>
    <mergeCell ref="L13:L14"/>
    <mergeCell ref="M13:M14"/>
    <mergeCell ref="N13:N14"/>
    <mergeCell ref="O13:O14"/>
  </mergeCells>
  <printOptions horizontalCentered="1"/>
  <pageMargins left="0.59055118110236227" right="0.55118110236220474" top="0.70866141732283472" bottom="0.51181102362204722" header="0.51181102362204722" footer="0.51181102362204722"/>
  <pageSetup paperSize="9" scale="70" firstPageNumber="0" fitToHeight="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C74C4-6302-4DA8-93ED-7B86A05BE2E6}">
  <sheetPr>
    <tabColor rgb="FF92D050"/>
  </sheetPr>
  <dimension ref="A1:Q39"/>
  <sheetViews>
    <sheetView showZeros="0" zoomScale="85" zoomScaleNormal="85" zoomScaleSheetLayoutView="100" workbookViewId="0"/>
  </sheetViews>
  <sheetFormatPr defaultRowHeight="14.5"/>
  <cols>
    <col min="1" max="1" width="5" style="117" customWidth="1"/>
    <col min="2" max="2" width="6.26953125" style="117" customWidth="1"/>
    <col min="3" max="3" width="50" style="118" customWidth="1"/>
    <col min="4" max="4" width="7.26953125" style="34" customWidth="1"/>
    <col min="5" max="5" width="9" style="119" customWidth="1"/>
    <col min="6" max="6" width="11.17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520" customWidth="1"/>
    <col min="18" max="18" width="12.1796875" style="34" customWidth="1"/>
    <col min="19" max="256" width="9.1796875" style="34"/>
    <col min="257" max="257" width="5" style="34" customWidth="1"/>
    <col min="258" max="258" width="6.26953125" style="34" customWidth="1"/>
    <col min="259" max="259" width="50" style="34" customWidth="1"/>
    <col min="260" max="260" width="7.26953125" style="34" customWidth="1"/>
    <col min="261" max="261" width="9" style="34" customWidth="1"/>
    <col min="262" max="262" width="11.1796875" style="34" customWidth="1"/>
    <col min="263" max="263" width="10" style="34" customWidth="1"/>
    <col min="264" max="264" width="9.54296875" style="34" customWidth="1"/>
    <col min="265" max="265" width="11.26953125" style="34" customWidth="1"/>
    <col min="266" max="266" width="9.7265625" style="34" customWidth="1"/>
    <col min="267" max="267" width="11.1796875" style="34" customWidth="1"/>
    <col min="268" max="268" width="12.1796875" style="34" customWidth="1"/>
    <col min="269" max="270" width="11.1796875" style="34" customWidth="1"/>
    <col min="271" max="271" width="11.453125" style="34" customWidth="1"/>
    <col min="272" max="272" width="12" style="34" customWidth="1"/>
    <col min="273" max="273" width="11.453125" style="34" customWidth="1"/>
    <col min="274" max="274" width="12.1796875" style="34" customWidth="1"/>
    <col min="275" max="512" width="9.1796875" style="34"/>
    <col min="513" max="513" width="5" style="34" customWidth="1"/>
    <col min="514" max="514" width="6.26953125" style="34" customWidth="1"/>
    <col min="515" max="515" width="50" style="34" customWidth="1"/>
    <col min="516" max="516" width="7.26953125" style="34" customWidth="1"/>
    <col min="517" max="517" width="9" style="34" customWidth="1"/>
    <col min="518" max="518" width="11.1796875" style="34" customWidth="1"/>
    <col min="519" max="519" width="10" style="34" customWidth="1"/>
    <col min="520" max="520" width="9.54296875" style="34" customWidth="1"/>
    <col min="521" max="521" width="11.26953125" style="34" customWidth="1"/>
    <col min="522" max="522" width="9.7265625" style="34" customWidth="1"/>
    <col min="523" max="523" width="11.1796875" style="34" customWidth="1"/>
    <col min="524" max="524" width="12.1796875" style="34" customWidth="1"/>
    <col min="525" max="526" width="11.1796875" style="34" customWidth="1"/>
    <col min="527" max="527" width="11.453125" style="34" customWidth="1"/>
    <col min="528" max="528" width="12" style="34" customWidth="1"/>
    <col min="529" max="529" width="11.453125" style="34" customWidth="1"/>
    <col min="530" max="530" width="12.1796875" style="34" customWidth="1"/>
    <col min="531" max="768" width="9.1796875" style="34"/>
    <col min="769" max="769" width="5" style="34" customWidth="1"/>
    <col min="770" max="770" width="6.26953125" style="34" customWidth="1"/>
    <col min="771" max="771" width="50" style="34" customWidth="1"/>
    <col min="772" max="772" width="7.26953125" style="34" customWidth="1"/>
    <col min="773" max="773" width="9" style="34" customWidth="1"/>
    <col min="774" max="774" width="11.1796875" style="34" customWidth="1"/>
    <col min="775" max="775" width="10" style="34" customWidth="1"/>
    <col min="776" max="776" width="9.54296875" style="34" customWidth="1"/>
    <col min="777" max="777" width="11.26953125" style="34" customWidth="1"/>
    <col min="778" max="778" width="9.7265625" style="34" customWidth="1"/>
    <col min="779" max="779" width="11.1796875" style="34" customWidth="1"/>
    <col min="780" max="780" width="12.1796875" style="34" customWidth="1"/>
    <col min="781" max="782" width="11.1796875" style="34" customWidth="1"/>
    <col min="783" max="783" width="11.453125" style="34" customWidth="1"/>
    <col min="784" max="784" width="12" style="34" customWidth="1"/>
    <col min="785" max="785" width="11.453125" style="34" customWidth="1"/>
    <col min="786" max="786" width="12.1796875" style="34" customWidth="1"/>
    <col min="787" max="1024" width="9.1796875" style="34"/>
    <col min="1025" max="1025" width="5" style="34" customWidth="1"/>
    <col min="1026" max="1026" width="6.26953125" style="34" customWidth="1"/>
    <col min="1027" max="1027" width="50" style="34" customWidth="1"/>
    <col min="1028" max="1028" width="7.26953125" style="34" customWidth="1"/>
    <col min="1029" max="1029" width="9" style="34" customWidth="1"/>
    <col min="1030" max="1030" width="11.1796875" style="34" customWidth="1"/>
    <col min="1031" max="1031" width="10" style="34" customWidth="1"/>
    <col min="1032" max="1032" width="9.54296875" style="34" customWidth="1"/>
    <col min="1033" max="1033" width="11.26953125" style="34" customWidth="1"/>
    <col min="1034" max="1034" width="9.7265625" style="34" customWidth="1"/>
    <col min="1035" max="1035" width="11.1796875" style="34" customWidth="1"/>
    <col min="1036" max="1036" width="12.1796875" style="34" customWidth="1"/>
    <col min="1037" max="1038" width="11.1796875" style="34" customWidth="1"/>
    <col min="1039" max="1039" width="11.453125" style="34" customWidth="1"/>
    <col min="1040" max="1040" width="12" style="34" customWidth="1"/>
    <col min="1041" max="1041" width="11.453125" style="34" customWidth="1"/>
    <col min="1042" max="1042" width="12.1796875" style="34" customWidth="1"/>
    <col min="1043" max="1280" width="9.1796875" style="34"/>
    <col min="1281" max="1281" width="5" style="34" customWidth="1"/>
    <col min="1282" max="1282" width="6.26953125" style="34" customWidth="1"/>
    <col min="1283" max="1283" width="50" style="34" customWidth="1"/>
    <col min="1284" max="1284" width="7.26953125" style="34" customWidth="1"/>
    <col min="1285" max="1285" width="9" style="34" customWidth="1"/>
    <col min="1286" max="1286" width="11.1796875" style="34" customWidth="1"/>
    <col min="1287" max="1287" width="10" style="34" customWidth="1"/>
    <col min="1288" max="1288" width="9.54296875" style="34" customWidth="1"/>
    <col min="1289" max="1289" width="11.26953125" style="34" customWidth="1"/>
    <col min="1290" max="1290" width="9.7265625" style="34" customWidth="1"/>
    <col min="1291" max="1291" width="11.1796875" style="34" customWidth="1"/>
    <col min="1292" max="1292" width="12.1796875" style="34" customWidth="1"/>
    <col min="1293" max="1294" width="11.1796875" style="34" customWidth="1"/>
    <col min="1295" max="1295" width="11.453125" style="34" customWidth="1"/>
    <col min="1296" max="1296" width="12" style="34" customWidth="1"/>
    <col min="1297" max="1297" width="11.453125" style="34" customWidth="1"/>
    <col min="1298" max="1298" width="12.1796875" style="34" customWidth="1"/>
    <col min="1299" max="1536" width="9.1796875" style="34"/>
    <col min="1537" max="1537" width="5" style="34" customWidth="1"/>
    <col min="1538" max="1538" width="6.26953125" style="34" customWidth="1"/>
    <col min="1539" max="1539" width="50" style="34" customWidth="1"/>
    <col min="1540" max="1540" width="7.26953125" style="34" customWidth="1"/>
    <col min="1541" max="1541" width="9" style="34" customWidth="1"/>
    <col min="1542" max="1542" width="11.1796875" style="34" customWidth="1"/>
    <col min="1543" max="1543" width="10" style="34" customWidth="1"/>
    <col min="1544" max="1544" width="9.54296875" style="34" customWidth="1"/>
    <col min="1545" max="1545" width="11.26953125" style="34" customWidth="1"/>
    <col min="1546" max="1546" width="9.7265625" style="34" customWidth="1"/>
    <col min="1547" max="1547" width="11.1796875" style="34" customWidth="1"/>
    <col min="1548" max="1548" width="12.1796875" style="34" customWidth="1"/>
    <col min="1549" max="1550" width="11.1796875" style="34" customWidth="1"/>
    <col min="1551" max="1551" width="11.453125" style="34" customWidth="1"/>
    <col min="1552" max="1552" width="12" style="34" customWidth="1"/>
    <col min="1553" max="1553" width="11.453125" style="34" customWidth="1"/>
    <col min="1554" max="1554" width="12.1796875" style="34" customWidth="1"/>
    <col min="1555" max="1792" width="9.1796875" style="34"/>
    <col min="1793" max="1793" width="5" style="34" customWidth="1"/>
    <col min="1794" max="1794" width="6.26953125" style="34" customWidth="1"/>
    <col min="1795" max="1795" width="50" style="34" customWidth="1"/>
    <col min="1796" max="1796" width="7.26953125" style="34" customWidth="1"/>
    <col min="1797" max="1797" width="9" style="34" customWidth="1"/>
    <col min="1798" max="1798" width="11.1796875" style="34" customWidth="1"/>
    <col min="1799" max="1799" width="10" style="34" customWidth="1"/>
    <col min="1800" max="1800" width="9.54296875" style="34" customWidth="1"/>
    <col min="1801" max="1801" width="11.26953125" style="34" customWidth="1"/>
    <col min="1802" max="1802" width="9.7265625" style="34" customWidth="1"/>
    <col min="1803" max="1803" width="11.1796875" style="34" customWidth="1"/>
    <col min="1804" max="1804" width="12.1796875" style="34" customWidth="1"/>
    <col min="1805" max="1806" width="11.1796875" style="34" customWidth="1"/>
    <col min="1807" max="1807" width="11.453125" style="34" customWidth="1"/>
    <col min="1808" max="1808" width="12" style="34" customWidth="1"/>
    <col min="1809" max="1809" width="11.453125" style="34" customWidth="1"/>
    <col min="1810" max="1810" width="12.1796875" style="34" customWidth="1"/>
    <col min="1811" max="2048" width="9.1796875" style="34"/>
    <col min="2049" max="2049" width="5" style="34" customWidth="1"/>
    <col min="2050" max="2050" width="6.26953125" style="34" customWidth="1"/>
    <col min="2051" max="2051" width="50" style="34" customWidth="1"/>
    <col min="2052" max="2052" width="7.26953125" style="34" customWidth="1"/>
    <col min="2053" max="2053" width="9" style="34" customWidth="1"/>
    <col min="2054" max="2054" width="11.1796875" style="34" customWidth="1"/>
    <col min="2055" max="2055" width="10" style="34" customWidth="1"/>
    <col min="2056" max="2056" width="9.54296875" style="34" customWidth="1"/>
    <col min="2057" max="2057" width="11.26953125" style="34" customWidth="1"/>
    <col min="2058" max="2058" width="9.7265625" style="34" customWidth="1"/>
    <col min="2059" max="2059" width="11.1796875" style="34" customWidth="1"/>
    <col min="2060" max="2060" width="12.1796875" style="34" customWidth="1"/>
    <col min="2061" max="2062" width="11.1796875" style="34" customWidth="1"/>
    <col min="2063" max="2063" width="11.453125" style="34" customWidth="1"/>
    <col min="2064" max="2064" width="12" style="34" customWidth="1"/>
    <col min="2065" max="2065" width="11.453125" style="34" customWidth="1"/>
    <col min="2066" max="2066" width="12.1796875" style="34" customWidth="1"/>
    <col min="2067" max="2304" width="9.1796875" style="34"/>
    <col min="2305" max="2305" width="5" style="34" customWidth="1"/>
    <col min="2306" max="2306" width="6.26953125" style="34" customWidth="1"/>
    <col min="2307" max="2307" width="50" style="34" customWidth="1"/>
    <col min="2308" max="2308" width="7.26953125" style="34" customWidth="1"/>
    <col min="2309" max="2309" width="9" style="34" customWidth="1"/>
    <col min="2310" max="2310" width="11.1796875" style="34" customWidth="1"/>
    <col min="2311" max="2311" width="10" style="34" customWidth="1"/>
    <col min="2312" max="2312" width="9.54296875" style="34" customWidth="1"/>
    <col min="2313" max="2313" width="11.26953125" style="34" customWidth="1"/>
    <col min="2314" max="2314" width="9.7265625" style="34" customWidth="1"/>
    <col min="2315" max="2315" width="11.1796875" style="34" customWidth="1"/>
    <col min="2316" max="2316" width="12.1796875" style="34" customWidth="1"/>
    <col min="2317" max="2318" width="11.1796875" style="34" customWidth="1"/>
    <col min="2319" max="2319" width="11.453125" style="34" customWidth="1"/>
    <col min="2320" max="2320" width="12" style="34" customWidth="1"/>
    <col min="2321" max="2321" width="11.453125" style="34" customWidth="1"/>
    <col min="2322" max="2322" width="12.1796875" style="34" customWidth="1"/>
    <col min="2323" max="2560" width="9.1796875" style="34"/>
    <col min="2561" max="2561" width="5" style="34" customWidth="1"/>
    <col min="2562" max="2562" width="6.26953125" style="34" customWidth="1"/>
    <col min="2563" max="2563" width="50" style="34" customWidth="1"/>
    <col min="2564" max="2564" width="7.26953125" style="34" customWidth="1"/>
    <col min="2565" max="2565" width="9" style="34" customWidth="1"/>
    <col min="2566" max="2566" width="11.1796875" style="34" customWidth="1"/>
    <col min="2567" max="2567" width="10" style="34" customWidth="1"/>
    <col min="2568" max="2568" width="9.54296875" style="34" customWidth="1"/>
    <col min="2569" max="2569" width="11.26953125" style="34" customWidth="1"/>
    <col min="2570" max="2570" width="9.7265625" style="34" customWidth="1"/>
    <col min="2571" max="2571" width="11.1796875" style="34" customWidth="1"/>
    <col min="2572" max="2572" width="12.1796875" style="34" customWidth="1"/>
    <col min="2573" max="2574" width="11.1796875" style="34" customWidth="1"/>
    <col min="2575" max="2575" width="11.453125" style="34" customWidth="1"/>
    <col min="2576" max="2576" width="12" style="34" customWidth="1"/>
    <col min="2577" max="2577" width="11.453125" style="34" customWidth="1"/>
    <col min="2578" max="2578" width="12.1796875" style="34" customWidth="1"/>
    <col min="2579" max="2816" width="9.1796875" style="34"/>
    <col min="2817" max="2817" width="5" style="34" customWidth="1"/>
    <col min="2818" max="2818" width="6.26953125" style="34" customWidth="1"/>
    <col min="2819" max="2819" width="50" style="34" customWidth="1"/>
    <col min="2820" max="2820" width="7.26953125" style="34" customWidth="1"/>
    <col min="2821" max="2821" width="9" style="34" customWidth="1"/>
    <col min="2822" max="2822" width="11.1796875" style="34" customWidth="1"/>
    <col min="2823" max="2823" width="10" style="34" customWidth="1"/>
    <col min="2824" max="2824" width="9.54296875" style="34" customWidth="1"/>
    <col min="2825" max="2825" width="11.26953125" style="34" customWidth="1"/>
    <col min="2826" max="2826" width="9.7265625" style="34" customWidth="1"/>
    <col min="2827" max="2827" width="11.1796875" style="34" customWidth="1"/>
    <col min="2828" max="2828" width="12.1796875" style="34" customWidth="1"/>
    <col min="2829" max="2830" width="11.1796875" style="34" customWidth="1"/>
    <col min="2831" max="2831" width="11.453125" style="34" customWidth="1"/>
    <col min="2832" max="2832" width="12" style="34" customWidth="1"/>
    <col min="2833" max="2833" width="11.453125" style="34" customWidth="1"/>
    <col min="2834" max="2834" width="12.1796875" style="34" customWidth="1"/>
    <col min="2835" max="3072" width="9.1796875" style="34"/>
    <col min="3073" max="3073" width="5" style="34" customWidth="1"/>
    <col min="3074" max="3074" width="6.26953125" style="34" customWidth="1"/>
    <col min="3075" max="3075" width="50" style="34" customWidth="1"/>
    <col min="3076" max="3076" width="7.26953125" style="34" customWidth="1"/>
    <col min="3077" max="3077" width="9" style="34" customWidth="1"/>
    <col min="3078" max="3078" width="11.1796875" style="34" customWidth="1"/>
    <col min="3079" max="3079" width="10" style="34" customWidth="1"/>
    <col min="3080" max="3080" width="9.54296875" style="34" customWidth="1"/>
    <col min="3081" max="3081" width="11.26953125" style="34" customWidth="1"/>
    <col min="3082" max="3082" width="9.7265625" style="34" customWidth="1"/>
    <col min="3083" max="3083" width="11.1796875" style="34" customWidth="1"/>
    <col min="3084" max="3084" width="12.1796875" style="34" customWidth="1"/>
    <col min="3085" max="3086" width="11.1796875" style="34" customWidth="1"/>
    <col min="3087" max="3087" width="11.453125" style="34" customWidth="1"/>
    <col min="3088" max="3088" width="12" style="34" customWidth="1"/>
    <col min="3089" max="3089" width="11.453125" style="34" customWidth="1"/>
    <col min="3090" max="3090" width="12.1796875" style="34" customWidth="1"/>
    <col min="3091" max="3328" width="9.1796875" style="34"/>
    <col min="3329" max="3329" width="5" style="34" customWidth="1"/>
    <col min="3330" max="3330" width="6.26953125" style="34" customWidth="1"/>
    <col min="3331" max="3331" width="50" style="34" customWidth="1"/>
    <col min="3332" max="3332" width="7.26953125" style="34" customWidth="1"/>
    <col min="3333" max="3333" width="9" style="34" customWidth="1"/>
    <col min="3334" max="3334" width="11.1796875" style="34" customWidth="1"/>
    <col min="3335" max="3335" width="10" style="34" customWidth="1"/>
    <col min="3336" max="3336" width="9.54296875" style="34" customWidth="1"/>
    <col min="3337" max="3337" width="11.26953125" style="34" customWidth="1"/>
    <col min="3338" max="3338" width="9.7265625" style="34" customWidth="1"/>
    <col min="3339" max="3339" width="11.1796875" style="34" customWidth="1"/>
    <col min="3340" max="3340" width="12.1796875" style="34" customWidth="1"/>
    <col min="3341" max="3342" width="11.1796875" style="34" customWidth="1"/>
    <col min="3343" max="3343" width="11.453125" style="34" customWidth="1"/>
    <col min="3344" max="3344" width="12" style="34" customWidth="1"/>
    <col min="3345" max="3345" width="11.453125" style="34" customWidth="1"/>
    <col min="3346" max="3346" width="12.1796875" style="34" customWidth="1"/>
    <col min="3347" max="3584" width="9.1796875" style="34"/>
    <col min="3585" max="3585" width="5" style="34" customWidth="1"/>
    <col min="3586" max="3586" width="6.26953125" style="34" customWidth="1"/>
    <col min="3587" max="3587" width="50" style="34" customWidth="1"/>
    <col min="3588" max="3588" width="7.26953125" style="34" customWidth="1"/>
    <col min="3589" max="3589" width="9" style="34" customWidth="1"/>
    <col min="3590" max="3590" width="11.1796875" style="34" customWidth="1"/>
    <col min="3591" max="3591" width="10" style="34" customWidth="1"/>
    <col min="3592" max="3592" width="9.54296875" style="34" customWidth="1"/>
    <col min="3593" max="3593" width="11.26953125" style="34" customWidth="1"/>
    <col min="3594" max="3594" width="9.7265625" style="34" customWidth="1"/>
    <col min="3595" max="3595" width="11.1796875" style="34" customWidth="1"/>
    <col min="3596" max="3596" width="12.1796875" style="34" customWidth="1"/>
    <col min="3597" max="3598" width="11.1796875" style="34" customWidth="1"/>
    <col min="3599" max="3599" width="11.453125" style="34" customWidth="1"/>
    <col min="3600" max="3600" width="12" style="34" customWidth="1"/>
    <col min="3601" max="3601" width="11.453125" style="34" customWidth="1"/>
    <col min="3602" max="3602" width="12.1796875" style="34" customWidth="1"/>
    <col min="3603" max="3840" width="9.1796875" style="34"/>
    <col min="3841" max="3841" width="5" style="34" customWidth="1"/>
    <col min="3842" max="3842" width="6.26953125" style="34" customWidth="1"/>
    <col min="3843" max="3843" width="50" style="34" customWidth="1"/>
    <col min="3844" max="3844" width="7.26953125" style="34" customWidth="1"/>
    <col min="3845" max="3845" width="9" style="34" customWidth="1"/>
    <col min="3846" max="3846" width="11.1796875" style="34" customWidth="1"/>
    <col min="3847" max="3847" width="10" style="34" customWidth="1"/>
    <col min="3848" max="3848" width="9.54296875" style="34" customWidth="1"/>
    <col min="3849" max="3849" width="11.26953125" style="34" customWidth="1"/>
    <col min="3850" max="3850" width="9.7265625" style="34" customWidth="1"/>
    <col min="3851" max="3851" width="11.1796875" style="34" customWidth="1"/>
    <col min="3852" max="3852" width="12.1796875" style="34" customWidth="1"/>
    <col min="3853" max="3854" width="11.1796875" style="34" customWidth="1"/>
    <col min="3855" max="3855" width="11.453125" style="34" customWidth="1"/>
    <col min="3856" max="3856" width="12" style="34" customWidth="1"/>
    <col min="3857" max="3857" width="11.453125" style="34" customWidth="1"/>
    <col min="3858" max="3858" width="12.1796875" style="34" customWidth="1"/>
    <col min="3859" max="4096" width="9.1796875" style="34"/>
    <col min="4097" max="4097" width="5" style="34" customWidth="1"/>
    <col min="4098" max="4098" width="6.26953125" style="34" customWidth="1"/>
    <col min="4099" max="4099" width="50" style="34" customWidth="1"/>
    <col min="4100" max="4100" width="7.26953125" style="34" customWidth="1"/>
    <col min="4101" max="4101" width="9" style="34" customWidth="1"/>
    <col min="4102" max="4102" width="11.1796875" style="34" customWidth="1"/>
    <col min="4103" max="4103" width="10" style="34" customWidth="1"/>
    <col min="4104" max="4104" width="9.54296875" style="34" customWidth="1"/>
    <col min="4105" max="4105" width="11.26953125" style="34" customWidth="1"/>
    <col min="4106" max="4106" width="9.7265625" style="34" customWidth="1"/>
    <col min="4107" max="4107" width="11.1796875" style="34" customWidth="1"/>
    <col min="4108" max="4108" width="12.1796875" style="34" customWidth="1"/>
    <col min="4109" max="4110" width="11.1796875" style="34" customWidth="1"/>
    <col min="4111" max="4111" width="11.453125" style="34" customWidth="1"/>
    <col min="4112" max="4112" width="12" style="34" customWidth="1"/>
    <col min="4113" max="4113" width="11.453125" style="34" customWidth="1"/>
    <col min="4114" max="4114" width="12.1796875" style="34" customWidth="1"/>
    <col min="4115" max="4352" width="9.1796875" style="34"/>
    <col min="4353" max="4353" width="5" style="34" customWidth="1"/>
    <col min="4354" max="4354" width="6.26953125" style="34" customWidth="1"/>
    <col min="4355" max="4355" width="50" style="34" customWidth="1"/>
    <col min="4356" max="4356" width="7.26953125" style="34" customWidth="1"/>
    <col min="4357" max="4357" width="9" style="34" customWidth="1"/>
    <col min="4358" max="4358" width="11.1796875" style="34" customWidth="1"/>
    <col min="4359" max="4359" width="10" style="34" customWidth="1"/>
    <col min="4360" max="4360" width="9.54296875" style="34" customWidth="1"/>
    <col min="4361" max="4361" width="11.26953125" style="34" customWidth="1"/>
    <col min="4362" max="4362" width="9.7265625" style="34" customWidth="1"/>
    <col min="4363" max="4363" width="11.1796875" style="34" customWidth="1"/>
    <col min="4364" max="4364" width="12.1796875" style="34" customWidth="1"/>
    <col min="4365" max="4366" width="11.1796875" style="34" customWidth="1"/>
    <col min="4367" max="4367" width="11.453125" style="34" customWidth="1"/>
    <col min="4368" max="4368" width="12" style="34" customWidth="1"/>
    <col min="4369" max="4369" width="11.453125" style="34" customWidth="1"/>
    <col min="4370" max="4370" width="12.1796875" style="34" customWidth="1"/>
    <col min="4371" max="4608" width="9.1796875" style="34"/>
    <col min="4609" max="4609" width="5" style="34" customWidth="1"/>
    <col min="4610" max="4610" width="6.26953125" style="34" customWidth="1"/>
    <col min="4611" max="4611" width="50" style="34" customWidth="1"/>
    <col min="4612" max="4612" width="7.26953125" style="34" customWidth="1"/>
    <col min="4613" max="4613" width="9" style="34" customWidth="1"/>
    <col min="4614" max="4614" width="11.1796875" style="34" customWidth="1"/>
    <col min="4615" max="4615" width="10" style="34" customWidth="1"/>
    <col min="4616" max="4616" width="9.54296875" style="34" customWidth="1"/>
    <col min="4617" max="4617" width="11.26953125" style="34" customWidth="1"/>
    <col min="4618" max="4618" width="9.7265625" style="34" customWidth="1"/>
    <col min="4619" max="4619" width="11.1796875" style="34" customWidth="1"/>
    <col min="4620" max="4620" width="12.1796875" style="34" customWidth="1"/>
    <col min="4621" max="4622" width="11.1796875" style="34" customWidth="1"/>
    <col min="4623" max="4623" width="11.453125" style="34" customWidth="1"/>
    <col min="4624" max="4624" width="12" style="34" customWidth="1"/>
    <col min="4625" max="4625" width="11.453125" style="34" customWidth="1"/>
    <col min="4626" max="4626" width="12.1796875" style="34" customWidth="1"/>
    <col min="4627" max="4864" width="9.1796875" style="34"/>
    <col min="4865" max="4865" width="5" style="34" customWidth="1"/>
    <col min="4866" max="4866" width="6.26953125" style="34" customWidth="1"/>
    <col min="4867" max="4867" width="50" style="34" customWidth="1"/>
    <col min="4868" max="4868" width="7.26953125" style="34" customWidth="1"/>
    <col min="4869" max="4869" width="9" style="34" customWidth="1"/>
    <col min="4870" max="4870" width="11.1796875" style="34" customWidth="1"/>
    <col min="4871" max="4871" width="10" style="34" customWidth="1"/>
    <col min="4872" max="4872" width="9.54296875" style="34" customWidth="1"/>
    <col min="4873" max="4873" width="11.26953125" style="34" customWidth="1"/>
    <col min="4874" max="4874" width="9.7265625" style="34" customWidth="1"/>
    <col min="4875" max="4875" width="11.1796875" style="34" customWidth="1"/>
    <col min="4876" max="4876" width="12.1796875" style="34" customWidth="1"/>
    <col min="4877" max="4878" width="11.1796875" style="34" customWidth="1"/>
    <col min="4879" max="4879" width="11.453125" style="34" customWidth="1"/>
    <col min="4880" max="4880" width="12" style="34" customWidth="1"/>
    <col min="4881" max="4881" width="11.453125" style="34" customWidth="1"/>
    <col min="4882" max="4882" width="12.1796875" style="34" customWidth="1"/>
    <col min="4883" max="5120" width="9.1796875" style="34"/>
    <col min="5121" max="5121" width="5" style="34" customWidth="1"/>
    <col min="5122" max="5122" width="6.26953125" style="34" customWidth="1"/>
    <col min="5123" max="5123" width="50" style="34" customWidth="1"/>
    <col min="5124" max="5124" width="7.26953125" style="34" customWidth="1"/>
    <col min="5125" max="5125" width="9" style="34" customWidth="1"/>
    <col min="5126" max="5126" width="11.1796875" style="34" customWidth="1"/>
    <col min="5127" max="5127" width="10" style="34" customWidth="1"/>
    <col min="5128" max="5128" width="9.54296875" style="34" customWidth="1"/>
    <col min="5129" max="5129" width="11.26953125" style="34" customWidth="1"/>
    <col min="5130" max="5130" width="9.7265625" style="34" customWidth="1"/>
    <col min="5131" max="5131" width="11.1796875" style="34" customWidth="1"/>
    <col min="5132" max="5132" width="12.1796875" style="34" customWidth="1"/>
    <col min="5133" max="5134" width="11.1796875" style="34" customWidth="1"/>
    <col min="5135" max="5135" width="11.453125" style="34" customWidth="1"/>
    <col min="5136" max="5136" width="12" style="34" customWidth="1"/>
    <col min="5137" max="5137" width="11.453125" style="34" customWidth="1"/>
    <col min="5138" max="5138" width="12.1796875" style="34" customWidth="1"/>
    <col min="5139" max="5376" width="9.1796875" style="34"/>
    <col min="5377" max="5377" width="5" style="34" customWidth="1"/>
    <col min="5378" max="5378" width="6.26953125" style="34" customWidth="1"/>
    <col min="5379" max="5379" width="50" style="34" customWidth="1"/>
    <col min="5380" max="5380" width="7.26953125" style="34" customWidth="1"/>
    <col min="5381" max="5381" width="9" style="34" customWidth="1"/>
    <col min="5382" max="5382" width="11.1796875" style="34" customWidth="1"/>
    <col min="5383" max="5383" width="10" style="34" customWidth="1"/>
    <col min="5384" max="5384" width="9.54296875" style="34" customWidth="1"/>
    <col min="5385" max="5385" width="11.26953125" style="34" customWidth="1"/>
    <col min="5386" max="5386" width="9.7265625" style="34" customWidth="1"/>
    <col min="5387" max="5387" width="11.1796875" style="34" customWidth="1"/>
    <col min="5388" max="5388" width="12.1796875" style="34" customWidth="1"/>
    <col min="5389" max="5390" width="11.1796875" style="34" customWidth="1"/>
    <col min="5391" max="5391" width="11.453125" style="34" customWidth="1"/>
    <col min="5392" max="5392" width="12" style="34" customWidth="1"/>
    <col min="5393" max="5393" width="11.453125" style="34" customWidth="1"/>
    <col min="5394" max="5394" width="12.1796875" style="34" customWidth="1"/>
    <col min="5395" max="5632" width="9.1796875" style="34"/>
    <col min="5633" max="5633" width="5" style="34" customWidth="1"/>
    <col min="5634" max="5634" width="6.26953125" style="34" customWidth="1"/>
    <col min="5635" max="5635" width="50" style="34" customWidth="1"/>
    <col min="5636" max="5636" width="7.26953125" style="34" customWidth="1"/>
    <col min="5637" max="5637" width="9" style="34" customWidth="1"/>
    <col min="5638" max="5638" width="11.1796875" style="34" customWidth="1"/>
    <col min="5639" max="5639" width="10" style="34" customWidth="1"/>
    <col min="5640" max="5640" width="9.54296875" style="34" customWidth="1"/>
    <col min="5641" max="5641" width="11.26953125" style="34" customWidth="1"/>
    <col min="5642" max="5642" width="9.7265625" style="34" customWidth="1"/>
    <col min="5643" max="5643" width="11.1796875" style="34" customWidth="1"/>
    <col min="5644" max="5644" width="12.1796875" style="34" customWidth="1"/>
    <col min="5645" max="5646" width="11.1796875" style="34" customWidth="1"/>
    <col min="5647" max="5647" width="11.453125" style="34" customWidth="1"/>
    <col min="5648" max="5648" width="12" style="34" customWidth="1"/>
    <col min="5649" max="5649" width="11.453125" style="34" customWidth="1"/>
    <col min="5650" max="5650" width="12.1796875" style="34" customWidth="1"/>
    <col min="5651" max="5888" width="9.1796875" style="34"/>
    <col min="5889" max="5889" width="5" style="34" customWidth="1"/>
    <col min="5890" max="5890" width="6.26953125" style="34" customWidth="1"/>
    <col min="5891" max="5891" width="50" style="34" customWidth="1"/>
    <col min="5892" max="5892" width="7.26953125" style="34" customWidth="1"/>
    <col min="5893" max="5893" width="9" style="34" customWidth="1"/>
    <col min="5894" max="5894" width="11.1796875" style="34" customWidth="1"/>
    <col min="5895" max="5895" width="10" style="34" customWidth="1"/>
    <col min="5896" max="5896" width="9.54296875" style="34" customWidth="1"/>
    <col min="5897" max="5897" width="11.26953125" style="34" customWidth="1"/>
    <col min="5898" max="5898" width="9.7265625" style="34" customWidth="1"/>
    <col min="5899" max="5899" width="11.1796875" style="34" customWidth="1"/>
    <col min="5900" max="5900" width="12.1796875" style="34" customWidth="1"/>
    <col min="5901" max="5902" width="11.1796875" style="34" customWidth="1"/>
    <col min="5903" max="5903" width="11.453125" style="34" customWidth="1"/>
    <col min="5904" max="5904" width="12" style="34" customWidth="1"/>
    <col min="5905" max="5905" width="11.453125" style="34" customWidth="1"/>
    <col min="5906" max="5906" width="12.1796875" style="34" customWidth="1"/>
    <col min="5907" max="6144" width="9.1796875" style="34"/>
    <col min="6145" max="6145" width="5" style="34" customWidth="1"/>
    <col min="6146" max="6146" width="6.26953125" style="34" customWidth="1"/>
    <col min="6147" max="6147" width="50" style="34" customWidth="1"/>
    <col min="6148" max="6148" width="7.26953125" style="34" customWidth="1"/>
    <col min="6149" max="6149" width="9" style="34" customWidth="1"/>
    <col min="6150" max="6150" width="11.1796875" style="34" customWidth="1"/>
    <col min="6151" max="6151" width="10" style="34" customWidth="1"/>
    <col min="6152" max="6152" width="9.54296875" style="34" customWidth="1"/>
    <col min="6153" max="6153" width="11.26953125" style="34" customWidth="1"/>
    <col min="6154" max="6154" width="9.7265625" style="34" customWidth="1"/>
    <col min="6155" max="6155" width="11.1796875" style="34" customWidth="1"/>
    <col min="6156" max="6156" width="12.1796875" style="34" customWidth="1"/>
    <col min="6157" max="6158" width="11.1796875" style="34" customWidth="1"/>
    <col min="6159" max="6159" width="11.453125" style="34" customWidth="1"/>
    <col min="6160" max="6160" width="12" style="34" customWidth="1"/>
    <col min="6161" max="6161" width="11.453125" style="34" customWidth="1"/>
    <col min="6162" max="6162" width="12.1796875" style="34" customWidth="1"/>
    <col min="6163" max="6400" width="9.1796875" style="34"/>
    <col min="6401" max="6401" width="5" style="34" customWidth="1"/>
    <col min="6402" max="6402" width="6.26953125" style="34" customWidth="1"/>
    <col min="6403" max="6403" width="50" style="34" customWidth="1"/>
    <col min="6404" max="6404" width="7.26953125" style="34" customWidth="1"/>
    <col min="6405" max="6405" width="9" style="34" customWidth="1"/>
    <col min="6406" max="6406" width="11.1796875" style="34" customWidth="1"/>
    <col min="6407" max="6407" width="10" style="34" customWidth="1"/>
    <col min="6408" max="6408" width="9.54296875" style="34" customWidth="1"/>
    <col min="6409" max="6409" width="11.26953125" style="34" customWidth="1"/>
    <col min="6410" max="6410" width="9.7265625" style="34" customWidth="1"/>
    <col min="6411" max="6411" width="11.1796875" style="34" customWidth="1"/>
    <col min="6412" max="6412" width="12.1796875" style="34" customWidth="1"/>
    <col min="6413" max="6414" width="11.1796875" style="34" customWidth="1"/>
    <col min="6415" max="6415" width="11.453125" style="34" customWidth="1"/>
    <col min="6416" max="6416" width="12" style="34" customWidth="1"/>
    <col min="6417" max="6417" width="11.453125" style="34" customWidth="1"/>
    <col min="6418" max="6418" width="12.1796875" style="34" customWidth="1"/>
    <col min="6419" max="6656" width="9.1796875" style="34"/>
    <col min="6657" max="6657" width="5" style="34" customWidth="1"/>
    <col min="6658" max="6658" width="6.26953125" style="34" customWidth="1"/>
    <col min="6659" max="6659" width="50" style="34" customWidth="1"/>
    <col min="6660" max="6660" width="7.26953125" style="34" customWidth="1"/>
    <col min="6661" max="6661" width="9" style="34" customWidth="1"/>
    <col min="6662" max="6662" width="11.1796875" style="34" customWidth="1"/>
    <col min="6663" max="6663" width="10" style="34" customWidth="1"/>
    <col min="6664" max="6664" width="9.54296875" style="34" customWidth="1"/>
    <col min="6665" max="6665" width="11.26953125" style="34" customWidth="1"/>
    <col min="6666" max="6666" width="9.7265625" style="34" customWidth="1"/>
    <col min="6667" max="6667" width="11.1796875" style="34" customWidth="1"/>
    <col min="6668" max="6668" width="12.1796875" style="34" customWidth="1"/>
    <col min="6669" max="6670" width="11.1796875" style="34" customWidth="1"/>
    <col min="6671" max="6671" width="11.453125" style="34" customWidth="1"/>
    <col min="6672" max="6672" width="12" style="34" customWidth="1"/>
    <col min="6673" max="6673" width="11.453125" style="34" customWidth="1"/>
    <col min="6674" max="6674" width="12.1796875" style="34" customWidth="1"/>
    <col min="6675" max="6912" width="9.1796875" style="34"/>
    <col min="6913" max="6913" width="5" style="34" customWidth="1"/>
    <col min="6914" max="6914" width="6.26953125" style="34" customWidth="1"/>
    <col min="6915" max="6915" width="50" style="34" customWidth="1"/>
    <col min="6916" max="6916" width="7.26953125" style="34" customWidth="1"/>
    <col min="6917" max="6917" width="9" style="34" customWidth="1"/>
    <col min="6918" max="6918" width="11.1796875" style="34" customWidth="1"/>
    <col min="6919" max="6919" width="10" style="34" customWidth="1"/>
    <col min="6920" max="6920" width="9.54296875" style="34" customWidth="1"/>
    <col min="6921" max="6921" width="11.26953125" style="34" customWidth="1"/>
    <col min="6922" max="6922" width="9.7265625" style="34" customWidth="1"/>
    <col min="6923" max="6923" width="11.1796875" style="34" customWidth="1"/>
    <col min="6924" max="6924" width="12.1796875" style="34" customWidth="1"/>
    <col min="6925" max="6926" width="11.1796875" style="34" customWidth="1"/>
    <col min="6927" max="6927" width="11.453125" style="34" customWidth="1"/>
    <col min="6928" max="6928" width="12" style="34" customWidth="1"/>
    <col min="6929" max="6929" width="11.453125" style="34" customWidth="1"/>
    <col min="6930" max="6930" width="12.1796875" style="34" customWidth="1"/>
    <col min="6931" max="7168" width="9.1796875" style="34"/>
    <col min="7169" max="7169" width="5" style="34" customWidth="1"/>
    <col min="7170" max="7170" width="6.26953125" style="34" customWidth="1"/>
    <col min="7171" max="7171" width="50" style="34" customWidth="1"/>
    <col min="7172" max="7172" width="7.26953125" style="34" customWidth="1"/>
    <col min="7173" max="7173" width="9" style="34" customWidth="1"/>
    <col min="7174" max="7174" width="11.1796875" style="34" customWidth="1"/>
    <col min="7175" max="7175" width="10" style="34" customWidth="1"/>
    <col min="7176" max="7176" width="9.54296875" style="34" customWidth="1"/>
    <col min="7177" max="7177" width="11.26953125" style="34" customWidth="1"/>
    <col min="7178" max="7178" width="9.7265625" style="34" customWidth="1"/>
    <col min="7179" max="7179" width="11.1796875" style="34" customWidth="1"/>
    <col min="7180" max="7180" width="12.1796875" style="34" customWidth="1"/>
    <col min="7181" max="7182" width="11.1796875" style="34" customWidth="1"/>
    <col min="7183" max="7183" width="11.453125" style="34" customWidth="1"/>
    <col min="7184" max="7184" width="12" style="34" customWidth="1"/>
    <col min="7185" max="7185" width="11.453125" style="34" customWidth="1"/>
    <col min="7186" max="7186" width="12.1796875" style="34" customWidth="1"/>
    <col min="7187" max="7424" width="9.1796875" style="34"/>
    <col min="7425" max="7425" width="5" style="34" customWidth="1"/>
    <col min="7426" max="7426" width="6.26953125" style="34" customWidth="1"/>
    <col min="7427" max="7427" width="50" style="34" customWidth="1"/>
    <col min="7428" max="7428" width="7.26953125" style="34" customWidth="1"/>
    <col min="7429" max="7429" width="9" style="34" customWidth="1"/>
    <col min="7430" max="7430" width="11.1796875" style="34" customWidth="1"/>
    <col min="7431" max="7431" width="10" style="34" customWidth="1"/>
    <col min="7432" max="7432" width="9.54296875" style="34" customWidth="1"/>
    <col min="7433" max="7433" width="11.26953125" style="34" customWidth="1"/>
    <col min="7434" max="7434" width="9.7265625" style="34" customWidth="1"/>
    <col min="7435" max="7435" width="11.1796875" style="34" customWidth="1"/>
    <col min="7436" max="7436" width="12.1796875" style="34" customWidth="1"/>
    <col min="7437" max="7438" width="11.1796875" style="34" customWidth="1"/>
    <col min="7439" max="7439" width="11.453125" style="34" customWidth="1"/>
    <col min="7440" max="7440" width="12" style="34" customWidth="1"/>
    <col min="7441" max="7441" width="11.453125" style="34" customWidth="1"/>
    <col min="7442" max="7442" width="12.1796875" style="34" customWidth="1"/>
    <col min="7443" max="7680" width="9.1796875" style="34"/>
    <col min="7681" max="7681" width="5" style="34" customWidth="1"/>
    <col min="7682" max="7682" width="6.26953125" style="34" customWidth="1"/>
    <col min="7683" max="7683" width="50" style="34" customWidth="1"/>
    <col min="7684" max="7684" width="7.26953125" style="34" customWidth="1"/>
    <col min="7685" max="7685" width="9" style="34" customWidth="1"/>
    <col min="7686" max="7686" width="11.1796875" style="34" customWidth="1"/>
    <col min="7687" max="7687" width="10" style="34" customWidth="1"/>
    <col min="7688" max="7688" width="9.54296875" style="34" customWidth="1"/>
    <col min="7689" max="7689" width="11.26953125" style="34" customWidth="1"/>
    <col min="7690" max="7690" width="9.7265625" style="34" customWidth="1"/>
    <col min="7691" max="7691" width="11.1796875" style="34" customWidth="1"/>
    <col min="7692" max="7692" width="12.1796875" style="34" customWidth="1"/>
    <col min="7693" max="7694" width="11.1796875" style="34" customWidth="1"/>
    <col min="7695" max="7695" width="11.453125" style="34" customWidth="1"/>
    <col min="7696" max="7696" width="12" style="34" customWidth="1"/>
    <col min="7697" max="7697" width="11.453125" style="34" customWidth="1"/>
    <col min="7698" max="7698" width="12.1796875" style="34" customWidth="1"/>
    <col min="7699" max="7936" width="9.1796875" style="34"/>
    <col min="7937" max="7937" width="5" style="34" customWidth="1"/>
    <col min="7938" max="7938" width="6.26953125" style="34" customWidth="1"/>
    <col min="7939" max="7939" width="50" style="34" customWidth="1"/>
    <col min="7940" max="7940" width="7.26953125" style="34" customWidth="1"/>
    <col min="7941" max="7941" width="9" style="34" customWidth="1"/>
    <col min="7942" max="7942" width="11.1796875" style="34" customWidth="1"/>
    <col min="7943" max="7943" width="10" style="34" customWidth="1"/>
    <col min="7944" max="7944" width="9.54296875" style="34" customWidth="1"/>
    <col min="7945" max="7945" width="11.26953125" style="34" customWidth="1"/>
    <col min="7946" max="7946" width="9.7265625" style="34" customWidth="1"/>
    <col min="7947" max="7947" width="11.1796875" style="34" customWidth="1"/>
    <col min="7948" max="7948" width="12.1796875" style="34" customWidth="1"/>
    <col min="7949" max="7950" width="11.1796875" style="34" customWidth="1"/>
    <col min="7951" max="7951" width="11.453125" style="34" customWidth="1"/>
    <col min="7952" max="7952" width="12" style="34" customWidth="1"/>
    <col min="7953" max="7953" width="11.453125" style="34" customWidth="1"/>
    <col min="7954" max="7954" width="12.1796875" style="34" customWidth="1"/>
    <col min="7955" max="8192" width="9.1796875" style="34"/>
    <col min="8193" max="8193" width="5" style="34" customWidth="1"/>
    <col min="8194" max="8194" width="6.26953125" style="34" customWidth="1"/>
    <col min="8195" max="8195" width="50" style="34" customWidth="1"/>
    <col min="8196" max="8196" width="7.26953125" style="34" customWidth="1"/>
    <col min="8197" max="8197" width="9" style="34" customWidth="1"/>
    <col min="8198" max="8198" width="11.1796875" style="34" customWidth="1"/>
    <col min="8199" max="8199" width="10" style="34" customWidth="1"/>
    <col min="8200" max="8200" width="9.54296875" style="34" customWidth="1"/>
    <col min="8201" max="8201" width="11.26953125" style="34" customWidth="1"/>
    <col min="8202" max="8202" width="9.7265625" style="34" customWidth="1"/>
    <col min="8203" max="8203" width="11.1796875" style="34" customWidth="1"/>
    <col min="8204" max="8204" width="12.1796875" style="34" customWidth="1"/>
    <col min="8205" max="8206" width="11.1796875" style="34" customWidth="1"/>
    <col min="8207" max="8207" width="11.453125" style="34" customWidth="1"/>
    <col min="8208" max="8208" width="12" style="34" customWidth="1"/>
    <col min="8209" max="8209" width="11.453125" style="34" customWidth="1"/>
    <col min="8210" max="8210" width="12.1796875" style="34" customWidth="1"/>
    <col min="8211" max="8448" width="9.1796875" style="34"/>
    <col min="8449" max="8449" width="5" style="34" customWidth="1"/>
    <col min="8450" max="8450" width="6.26953125" style="34" customWidth="1"/>
    <col min="8451" max="8451" width="50" style="34" customWidth="1"/>
    <col min="8452" max="8452" width="7.26953125" style="34" customWidth="1"/>
    <col min="8453" max="8453" width="9" style="34" customWidth="1"/>
    <col min="8454" max="8454" width="11.1796875" style="34" customWidth="1"/>
    <col min="8455" max="8455" width="10" style="34" customWidth="1"/>
    <col min="8456" max="8456" width="9.54296875" style="34" customWidth="1"/>
    <col min="8457" max="8457" width="11.26953125" style="34" customWidth="1"/>
    <col min="8458" max="8458" width="9.7265625" style="34" customWidth="1"/>
    <col min="8459" max="8459" width="11.1796875" style="34" customWidth="1"/>
    <col min="8460" max="8460" width="12.1796875" style="34" customWidth="1"/>
    <col min="8461" max="8462" width="11.1796875" style="34" customWidth="1"/>
    <col min="8463" max="8463" width="11.453125" style="34" customWidth="1"/>
    <col min="8464" max="8464" width="12" style="34" customWidth="1"/>
    <col min="8465" max="8465" width="11.453125" style="34" customWidth="1"/>
    <col min="8466" max="8466" width="12.1796875" style="34" customWidth="1"/>
    <col min="8467" max="8704" width="9.1796875" style="34"/>
    <col min="8705" max="8705" width="5" style="34" customWidth="1"/>
    <col min="8706" max="8706" width="6.26953125" style="34" customWidth="1"/>
    <col min="8707" max="8707" width="50" style="34" customWidth="1"/>
    <col min="8708" max="8708" width="7.26953125" style="34" customWidth="1"/>
    <col min="8709" max="8709" width="9" style="34" customWidth="1"/>
    <col min="8710" max="8710" width="11.1796875" style="34" customWidth="1"/>
    <col min="8711" max="8711" width="10" style="34" customWidth="1"/>
    <col min="8712" max="8712" width="9.54296875" style="34" customWidth="1"/>
    <col min="8713" max="8713" width="11.26953125" style="34" customWidth="1"/>
    <col min="8714" max="8714" width="9.7265625" style="34" customWidth="1"/>
    <col min="8715" max="8715" width="11.1796875" style="34" customWidth="1"/>
    <col min="8716" max="8716" width="12.1796875" style="34" customWidth="1"/>
    <col min="8717" max="8718" width="11.1796875" style="34" customWidth="1"/>
    <col min="8719" max="8719" width="11.453125" style="34" customWidth="1"/>
    <col min="8720" max="8720" width="12" style="34" customWidth="1"/>
    <col min="8721" max="8721" width="11.453125" style="34" customWidth="1"/>
    <col min="8722" max="8722" width="12.1796875" style="34" customWidth="1"/>
    <col min="8723" max="8960" width="9.1796875" style="34"/>
    <col min="8961" max="8961" width="5" style="34" customWidth="1"/>
    <col min="8962" max="8962" width="6.26953125" style="34" customWidth="1"/>
    <col min="8963" max="8963" width="50" style="34" customWidth="1"/>
    <col min="8964" max="8964" width="7.26953125" style="34" customWidth="1"/>
    <col min="8965" max="8965" width="9" style="34" customWidth="1"/>
    <col min="8966" max="8966" width="11.1796875" style="34" customWidth="1"/>
    <col min="8967" max="8967" width="10" style="34" customWidth="1"/>
    <col min="8968" max="8968" width="9.54296875" style="34" customWidth="1"/>
    <col min="8969" max="8969" width="11.26953125" style="34" customWidth="1"/>
    <col min="8970" max="8970" width="9.7265625" style="34" customWidth="1"/>
    <col min="8971" max="8971" width="11.1796875" style="34" customWidth="1"/>
    <col min="8972" max="8972" width="12.1796875" style="34" customWidth="1"/>
    <col min="8973" max="8974" width="11.1796875" style="34" customWidth="1"/>
    <col min="8975" max="8975" width="11.453125" style="34" customWidth="1"/>
    <col min="8976" max="8976" width="12" style="34" customWidth="1"/>
    <col min="8977" max="8977" width="11.453125" style="34" customWidth="1"/>
    <col min="8978" max="8978" width="12.1796875" style="34" customWidth="1"/>
    <col min="8979" max="9216" width="9.1796875" style="34"/>
    <col min="9217" max="9217" width="5" style="34" customWidth="1"/>
    <col min="9218" max="9218" width="6.26953125" style="34" customWidth="1"/>
    <col min="9219" max="9219" width="50" style="34" customWidth="1"/>
    <col min="9220" max="9220" width="7.26953125" style="34" customWidth="1"/>
    <col min="9221" max="9221" width="9" style="34" customWidth="1"/>
    <col min="9222" max="9222" width="11.1796875" style="34" customWidth="1"/>
    <col min="9223" max="9223" width="10" style="34" customWidth="1"/>
    <col min="9224" max="9224" width="9.54296875" style="34" customWidth="1"/>
    <col min="9225" max="9225" width="11.26953125" style="34" customWidth="1"/>
    <col min="9226" max="9226" width="9.7265625" style="34" customWidth="1"/>
    <col min="9227" max="9227" width="11.1796875" style="34" customWidth="1"/>
    <col min="9228" max="9228" width="12.1796875" style="34" customWidth="1"/>
    <col min="9229" max="9230" width="11.1796875" style="34" customWidth="1"/>
    <col min="9231" max="9231" width="11.453125" style="34" customWidth="1"/>
    <col min="9232" max="9232" width="12" style="34" customWidth="1"/>
    <col min="9233" max="9233" width="11.453125" style="34" customWidth="1"/>
    <col min="9234" max="9234" width="12.1796875" style="34" customWidth="1"/>
    <col min="9235" max="9472" width="9.1796875" style="34"/>
    <col min="9473" max="9473" width="5" style="34" customWidth="1"/>
    <col min="9474" max="9474" width="6.26953125" style="34" customWidth="1"/>
    <col min="9475" max="9475" width="50" style="34" customWidth="1"/>
    <col min="9476" max="9476" width="7.26953125" style="34" customWidth="1"/>
    <col min="9477" max="9477" width="9" style="34" customWidth="1"/>
    <col min="9478" max="9478" width="11.1796875" style="34" customWidth="1"/>
    <col min="9479" max="9479" width="10" style="34" customWidth="1"/>
    <col min="9480" max="9480" width="9.54296875" style="34" customWidth="1"/>
    <col min="9481" max="9481" width="11.26953125" style="34" customWidth="1"/>
    <col min="9482" max="9482" width="9.7265625" style="34" customWidth="1"/>
    <col min="9483" max="9483" width="11.1796875" style="34" customWidth="1"/>
    <col min="9484" max="9484" width="12.1796875" style="34" customWidth="1"/>
    <col min="9485" max="9486" width="11.1796875" style="34" customWidth="1"/>
    <col min="9487" max="9487" width="11.453125" style="34" customWidth="1"/>
    <col min="9488" max="9488" width="12" style="34" customWidth="1"/>
    <col min="9489" max="9489" width="11.453125" style="34" customWidth="1"/>
    <col min="9490" max="9490" width="12.1796875" style="34" customWidth="1"/>
    <col min="9491" max="9728" width="9.1796875" style="34"/>
    <col min="9729" max="9729" width="5" style="34" customWidth="1"/>
    <col min="9730" max="9730" width="6.26953125" style="34" customWidth="1"/>
    <col min="9731" max="9731" width="50" style="34" customWidth="1"/>
    <col min="9732" max="9732" width="7.26953125" style="34" customWidth="1"/>
    <col min="9733" max="9733" width="9" style="34" customWidth="1"/>
    <col min="9734" max="9734" width="11.1796875" style="34" customWidth="1"/>
    <col min="9735" max="9735" width="10" style="34" customWidth="1"/>
    <col min="9736" max="9736" width="9.54296875" style="34" customWidth="1"/>
    <col min="9737" max="9737" width="11.26953125" style="34" customWidth="1"/>
    <col min="9738" max="9738" width="9.7265625" style="34" customWidth="1"/>
    <col min="9739" max="9739" width="11.1796875" style="34" customWidth="1"/>
    <col min="9740" max="9740" width="12.1796875" style="34" customWidth="1"/>
    <col min="9741" max="9742" width="11.1796875" style="34" customWidth="1"/>
    <col min="9743" max="9743" width="11.453125" style="34" customWidth="1"/>
    <col min="9744" max="9744" width="12" style="34" customWidth="1"/>
    <col min="9745" max="9745" width="11.453125" style="34" customWidth="1"/>
    <col min="9746" max="9746" width="12.1796875" style="34" customWidth="1"/>
    <col min="9747" max="9984" width="9.1796875" style="34"/>
    <col min="9985" max="9985" width="5" style="34" customWidth="1"/>
    <col min="9986" max="9986" width="6.26953125" style="34" customWidth="1"/>
    <col min="9987" max="9987" width="50" style="34" customWidth="1"/>
    <col min="9988" max="9988" width="7.26953125" style="34" customWidth="1"/>
    <col min="9989" max="9989" width="9" style="34" customWidth="1"/>
    <col min="9990" max="9990" width="11.1796875" style="34" customWidth="1"/>
    <col min="9991" max="9991" width="10" style="34" customWidth="1"/>
    <col min="9992" max="9992" width="9.54296875" style="34" customWidth="1"/>
    <col min="9993" max="9993" width="11.26953125" style="34" customWidth="1"/>
    <col min="9994" max="9994" width="9.7265625" style="34" customWidth="1"/>
    <col min="9995" max="9995" width="11.1796875" style="34" customWidth="1"/>
    <col min="9996" max="9996" width="12.1796875" style="34" customWidth="1"/>
    <col min="9997" max="9998" width="11.1796875" style="34" customWidth="1"/>
    <col min="9999" max="9999" width="11.453125" style="34" customWidth="1"/>
    <col min="10000" max="10000" width="12" style="34" customWidth="1"/>
    <col min="10001" max="10001" width="11.453125" style="34" customWidth="1"/>
    <col min="10002" max="10002" width="12.1796875" style="34" customWidth="1"/>
    <col min="10003" max="10240" width="9.1796875" style="34"/>
    <col min="10241" max="10241" width="5" style="34" customWidth="1"/>
    <col min="10242" max="10242" width="6.26953125" style="34" customWidth="1"/>
    <col min="10243" max="10243" width="50" style="34" customWidth="1"/>
    <col min="10244" max="10244" width="7.26953125" style="34" customWidth="1"/>
    <col min="10245" max="10245" width="9" style="34" customWidth="1"/>
    <col min="10246" max="10246" width="11.1796875" style="34" customWidth="1"/>
    <col min="10247" max="10247" width="10" style="34" customWidth="1"/>
    <col min="10248" max="10248" width="9.54296875" style="34" customWidth="1"/>
    <col min="10249" max="10249" width="11.26953125" style="34" customWidth="1"/>
    <col min="10250" max="10250" width="9.7265625" style="34" customWidth="1"/>
    <col min="10251" max="10251" width="11.1796875" style="34" customWidth="1"/>
    <col min="10252" max="10252" width="12.1796875" style="34" customWidth="1"/>
    <col min="10253" max="10254" width="11.1796875" style="34" customWidth="1"/>
    <col min="10255" max="10255" width="11.453125" style="34" customWidth="1"/>
    <col min="10256" max="10256" width="12" style="34" customWidth="1"/>
    <col min="10257" max="10257" width="11.453125" style="34" customWidth="1"/>
    <col min="10258" max="10258" width="12.1796875" style="34" customWidth="1"/>
    <col min="10259" max="10496" width="9.1796875" style="34"/>
    <col min="10497" max="10497" width="5" style="34" customWidth="1"/>
    <col min="10498" max="10498" width="6.26953125" style="34" customWidth="1"/>
    <col min="10499" max="10499" width="50" style="34" customWidth="1"/>
    <col min="10500" max="10500" width="7.26953125" style="34" customWidth="1"/>
    <col min="10501" max="10501" width="9" style="34" customWidth="1"/>
    <col min="10502" max="10502" width="11.1796875" style="34" customWidth="1"/>
    <col min="10503" max="10503" width="10" style="34" customWidth="1"/>
    <col min="10504" max="10504" width="9.54296875" style="34" customWidth="1"/>
    <col min="10505" max="10505" width="11.26953125" style="34" customWidth="1"/>
    <col min="10506" max="10506" width="9.7265625" style="34" customWidth="1"/>
    <col min="10507" max="10507" width="11.1796875" style="34" customWidth="1"/>
    <col min="10508" max="10508" width="12.1796875" style="34" customWidth="1"/>
    <col min="10509" max="10510" width="11.1796875" style="34" customWidth="1"/>
    <col min="10511" max="10511" width="11.453125" style="34" customWidth="1"/>
    <col min="10512" max="10512" width="12" style="34" customWidth="1"/>
    <col min="10513" max="10513" width="11.453125" style="34" customWidth="1"/>
    <col min="10514" max="10514" width="12.1796875" style="34" customWidth="1"/>
    <col min="10515" max="10752" width="9.1796875" style="34"/>
    <col min="10753" max="10753" width="5" style="34" customWidth="1"/>
    <col min="10754" max="10754" width="6.26953125" style="34" customWidth="1"/>
    <col min="10755" max="10755" width="50" style="34" customWidth="1"/>
    <col min="10756" max="10756" width="7.26953125" style="34" customWidth="1"/>
    <col min="10757" max="10757" width="9" style="34" customWidth="1"/>
    <col min="10758" max="10758" width="11.1796875" style="34" customWidth="1"/>
    <col min="10759" max="10759" width="10" style="34" customWidth="1"/>
    <col min="10760" max="10760" width="9.54296875" style="34" customWidth="1"/>
    <col min="10761" max="10761" width="11.26953125" style="34" customWidth="1"/>
    <col min="10762" max="10762" width="9.7265625" style="34" customWidth="1"/>
    <col min="10763" max="10763" width="11.1796875" style="34" customWidth="1"/>
    <col min="10764" max="10764" width="12.1796875" style="34" customWidth="1"/>
    <col min="10765" max="10766" width="11.1796875" style="34" customWidth="1"/>
    <col min="10767" max="10767" width="11.453125" style="34" customWidth="1"/>
    <col min="10768" max="10768" width="12" style="34" customWidth="1"/>
    <col min="10769" max="10769" width="11.453125" style="34" customWidth="1"/>
    <col min="10770" max="10770" width="12.1796875" style="34" customWidth="1"/>
    <col min="10771" max="11008" width="9.1796875" style="34"/>
    <col min="11009" max="11009" width="5" style="34" customWidth="1"/>
    <col min="11010" max="11010" width="6.26953125" style="34" customWidth="1"/>
    <col min="11011" max="11011" width="50" style="34" customWidth="1"/>
    <col min="11012" max="11012" width="7.26953125" style="34" customWidth="1"/>
    <col min="11013" max="11013" width="9" style="34" customWidth="1"/>
    <col min="11014" max="11014" width="11.1796875" style="34" customWidth="1"/>
    <col min="11015" max="11015" width="10" style="34" customWidth="1"/>
    <col min="11016" max="11016" width="9.54296875" style="34" customWidth="1"/>
    <col min="11017" max="11017" width="11.26953125" style="34" customWidth="1"/>
    <col min="11018" max="11018" width="9.7265625" style="34" customWidth="1"/>
    <col min="11019" max="11019" width="11.1796875" style="34" customWidth="1"/>
    <col min="11020" max="11020" width="12.1796875" style="34" customWidth="1"/>
    <col min="11021" max="11022" width="11.1796875" style="34" customWidth="1"/>
    <col min="11023" max="11023" width="11.453125" style="34" customWidth="1"/>
    <col min="11024" max="11024" width="12" style="34" customWidth="1"/>
    <col min="11025" max="11025" width="11.453125" style="34" customWidth="1"/>
    <col min="11026" max="11026" width="12.1796875" style="34" customWidth="1"/>
    <col min="11027" max="11264" width="9.1796875" style="34"/>
    <col min="11265" max="11265" width="5" style="34" customWidth="1"/>
    <col min="11266" max="11266" width="6.26953125" style="34" customWidth="1"/>
    <col min="11267" max="11267" width="50" style="34" customWidth="1"/>
    <col min="11268" max="11268" width="7.26953125" style="34" customWidth="1"/>
    <col min="11269" max="11269" width="9" style="34" customWidth="1"/>
    <col min="11270" max="11270" width="11.1796875" style="34" customWidth="1"/>
    <col min="11271" max="11271" width="10" style="34" customWidth="1"/>
    <col min="11272" max="11272" width="9.54296875" style="34" customWidth="1"/>
    <col min="11273" max="11273" width="11.26953125" style="34" customWidth="1"/>
    <col min="11274" max="11274" width="9.7265625" style="34" customWidth="1"/>
    <col min="11275" max="11275" width="11.1796875" style="34" customWidth="1"/>
    <col min="11276" max="11276" width="12.1796875" style="34" customWidth="1"/>
    <col min="11277" max="11278" width="11.1796875" style="34" customWidth="1"/>
    <col min="11279" max="11279" width="11.453125" style="34" customWidth="1"/>
    <col min="11280" max="11280" width="12" style="34" customWidth="1"/>
    <col min="11281" max="11281" width="11.453125" style="34" customWidth="1"/>
    <col min="11282" max="11282" width="12.1796875" style="34" customWidth="1"/>
    <col min="11283" max="11520" width="9.1796875" style="34"/>
    <col min="11521" max="11521" width="5" style="34" customWidth="1"/>
    <col min="11522" max="11522" width="6.26953125" style="34" customWidth="1"/>
    <col min="11523" max="11523" width="50" style="34" customWidth="1"/>
    <col min="11524" max="11524" width="7.26953125" style="34" customWidth="1"/>
    <col min="11525" max="11525" width="9" style="34" customWidth="1"/>
    <col min="11526" max="11526" width="11.1796875" style="34" customWidth="1"/>
    <col min="11527" max="11527" width="10" style="34" customWidth="1"/>
    <col min="11528" max="11528" width="9.54296875" style="34" customWidth="1"/>
    <col min="11529" max="11529" width="11.26953125" style="34" customWidth="1"/>
    <col min="11530" max="11530" width="9.7265625" style="34" customWidth="1"/>
    <col min="11531" max="11531" width="11.1796875" style="34" customWidth="1"/>
    <col min="11532" max="11532" width="12.1796875" style="34" customWidth="1"/>
    <col min="11533" max="11534" width="11.1796875" style="34" customWidth="1"/>
    <col min="11535" max="11535" width="11.453125" style="34" customWidth="1"/>
    <col min="11536" max="11536" width="12" style="34" customWidth="1"/>
    <col min="11537" max="11537" width="11.453125" style="34" customWidth="1"/>
    <col min="11538" max="11538" width="12.1796875" style="34" customWidth="1"/>
    <col min="11539" max="11776" width="9.1796875" style="34"/>
    <col min="11777" max="11777" width="5" style="34" customWidth="1"/>
    <col min="11778" max="11778" width="6.26953125" style="34" customWidth="1"/>
    <col min="11779" max="11779" width="50" style="34" customWidth="1"/>
    <col min="11780" max="11780" width="7.26953125" style="34" customWidth="1"/>
    <col min="11781" max="11781" width="9" style="34" customWidth="1"/>
    <col min="11782" max="11782" width="11.1796875" style="34" customWidth="1"/>
    <col min="11783" max="11783" width="10" style="34" customWidth="1"/>
    <col min="11784" max="11784" width="9.54296875" style="34" customWidth="1"/>
    <col min="11785" max="11785" width="11.26953125" style="34" customWidth="1"/>
    <col min="11786" max="11786" width="9.7265625" style="34" customWidth="1"/>
    <col min="11787" max="11787" width="11.1796875" style="34" customWidth="1"/>
    <col min="11788" max="11788" width="12.1796875" style="34" customWidth="1"/>
    <col min="11789" max="11790" width="11.1796875" style="34" customWidth="1"/>
    <col min="11791" max="11791" width="11.453125" style="34" customWidth="1"/>
    <col min="11792" max="11792" width="12" style="34" customWidth="1"/>
    <col min="11793" max="11793" width="11.453125" style="34" customWidth="1"/>
    <col min="11794" max="11794" width="12.1796875" style="34" customWidth="1"/>
    <col min="11795" max="12032" width="9.1796875" style="34"/>
    <col min="12033" max="12033" width="5" style="34" customWidth="1"/>
    <col min="12034" max="12034" width="6.26953125" style="34" customWidth="1"/>
    <col min="12035" max="12035" width="50" style="34" customWidth="1"/>
    <col min="12036" max="12036" width="7.26953125" style="34" customWidth="1"/>
    <col min="12037" max="12037" width="9" style="34" customWidth="1"/>
    <col min="12038" max="12038" width="11.1796875" style="34" customWidth="1"/>
    <col min="12039" max="12039" width="10" style="34" customWidth="1"/>
    <col min="12040" max="12040" width="9.54296875" style="34" customWidth="1"/>
    <col min="12041" max="12041" width="11.26953125" style="34" customWidth="1"/>
    <col min="12042" max="12042" width="9.7265625" style="34" customWidth="1"/>
    <col min="12043" max="12043" width="11.1796875" style="34" customWidth="1"/>
    <col min="12044" max="12044" width="12.1796875" style="34" customWidth="1"/>
    <col min="12045" max="12046" width="11.1796875" style="34" customWidth="1"/>
    <col min="12047" max="12047" width="11.453125" style="34" customWidth="1"/>
    <col min="12048" max="12048" width="12" style="34" customWidth="1"/>
    <col min="12049" max="12049" width="11.453125" style="34" customWidth="1"/>
    <col min="12050" max="12050" width="12.1796875" style="34" customWidth="1"/>
    <col min="12051" max="12288" width="9.1796875" style="34"/>
    <col min="12289" max="12289" width="5" style="34" customWidth="1"/>
    <col min="12290" max="12290" width="6.26953125" style="34" customWidth="1"/>
    <col min="12291" max="12291" width="50" style="34" customWidth="1"/>
    <col min="12292" max="12292" width="7.26953125" style="34" customWidth="1"/>
    <col min="12293" max="12293" width="9" style="34" customWidth="1"/>
    <col min="12294" max="12294" width="11.1796875" style="34" customWidth="1"/>
    <col min="12295" max="12295" width="10" style="34" customWidth="1"/>
    <col min="12296" max="12296" width="9.54296875" style="34" customWidth="1"/>
    <col min="12297" max="12297" width="11.26953125" style="34" customWidth="1"/>
    <col min="12298" max="12298" width="9.7265625" style="34" customWidth="1"/>
    <col min="12299" max="12299" width="11.1796875" style="34" customWidth="1"/>
    <col min="12300" max="12300" width="12.1796875" style="34" customWidth="1"/>
    <col min="12301" max="12302" width="11.1796875" style="34" customWidth="1"/>
    <col min="12303" max="12303" width="11.453125" style="34" customWidth="1"/>
    <col min="12304" max="12304" width="12" style="34" customWidth="1"/>
    <col min="12305" max="12305" width="11.453125" style="34" customWidth="1"/>
    <col min="12306" max="12306" width="12.1796875" style="34" customWidth="1"/>
    <col min="12307" max="12544" width="9.1796875" style="34"/>
    <col min="12545" max="12545" width="5" style="34" customWidth="1"/>
    <col min="12546" max="12546" width="6.26953125" style="34" customWidth="1"/>
    <col min="12547" max="12547" width="50" style="34" customWidth="1"/>
    <col min="12548" max="12548" width="7.26953125" style="34" customWidth="1"/>
    <col min="12549" max="12549" width="9" style="34" customWidth="1"/>
    <col min="12550" max="12550" width="11.1796875" style="34" customWidth="1"/>
    <col min="12551" max="12551" width="10" style="34" customWidth="1"/>
    <col min="12552" max="12552" width="9.54296875" style="34" customWidth="1"/>
    <col min="12553" max="12553" width="11.26953125" style="34" customWidth="1"/>
    <col min="12554" max="12554" width="9.7265625" style="34" customWidth="1"/>
    <col min="12555" max="12555" width="11.1796875" style="34" customWidth="1"/>
    <col min="12556" max="12556" width="12.1796875" style="34" customWidth="1"/>
    <col min="12557" max="12558" width="11.1796875" style="34" customWidth="1"/>
    <col min="12559" max="12559" width="11.453125" style="34" customWidth="1"/>
    <col min="12560" max="12560" width="12" style="34" customWidth="1"/>
    <col min="12561" max="12561" width="11.453125" style="34" customWidth="1"/>
    <col min="12562" max="12562" width="12.1796875" style="34" customWidth="1"/>
    <col min="12563" max="12800" width="9.1796875" style="34"/>
    <col min="12801" max="12801" width="5" style="34" customWidth="1"/>
    <col min="12802" max="12802" width="6.26953125" style="34" customWidth="1"/>
    <col min="12803" max="12803" width="50" style="34" customWidth="1"/>
    <col min="12804" max="12804" width="7.26953125" style="34" customWidth="1"/>
    <col min="12805" max="12805" width="9" style="34" customWidth="1"/>
    <col min="12806" max="12806" width="11.1796875" style="34" customWidth="1"/>
    <col min="12807" max="12807" width="10" style="34" customWidth="1"/>
    <col min="12808" max="12808" width="9.54296875" style="34" customWidth="1"/>
    <col min="12809" max="12809" width="11.26953125" style="34" customWidth="1"/>
    <col min="12810" max="12810" width="9.7265625" style="34" customWidth="1"/>
    <col min="12811" max="12811" width="11.1796875" style="34" customWidth="1"/>
    <col min="12812" max="12812" width="12.1796875" style="34" customWidth="1"/>
    <col min="12813" max="12814" width="11.1796875" style="34" customWidth="1"/>
    <col min="12815" max="12815" width="11.453125" style="34" customWidth="1"/>
    <col min="12816" max="12816" width="12" style="34" customWidth="1"/>
    <col min="12817" max="12817" width="11.453125" style="34" customWidth="1"/>
    <col min="12818" max="12818" width="12.1796875" style="34" customWidth="1"/>
    <col min="12819" max="13056" width="9.1796875" style="34"/>
    <col min="13057" max="13057" width="5" style="34" customWidth="1"/>
    <col min="13058" max="13058" width="6.26953125" style="34" customWidth="1"/>
    <col min="13059" max="13059" width="50" style="34" customWidth="1"/>
    <col min="13060" max="13060" width="7.26953125" style="34" customWidth="1"/>
    <col min="13061" max="13061" width="9" style="34" customWidth="1"/>
    <col min="13062" max="13062" width="11.1796875" style="34" customWidth="1"/>
    <col min="13063" max="13063" width="10" style="34" customWidth="1"/>
    <col min="13064" max="13064" width="9.54296875" style="34" customWidth="1"/>
    <col min="13065" max="13065" width="11.26953125" style="34" customWidth="1"/>
    <col min="13066" max="13066" width="9.7265625" style="34" customWidth="1"/>
    <col min="13067" max="13067" width="11.1796875" style="34" customWidth="1"/>
    <col min="13068" max="13068" width="12.1796875" style="34" customWidth="1"/>
    <col min="13069" max="13070" width="11.1796875" style="34" customWidth="1"/>
    <col min="13071" max="13071" width="11.453125" style="34" customWidth="1"/>
    <col min="13072" max="13072" width="12" style="34" customWidth="1"/>
    <col min="13073" max="13073" width="11.453125" style="34" customWidth="1"/>
    <col min="13074" max="13074" width="12.1796875" style="34" customWidth="1"/>
    <col min="13075" max="13312" width="9.1796875" style="34"/>
    <col min="13313" max="13313" width="5" style="34" customWidth="1"/>
    <col min="13314" max="13314" width="6.26953125" style="34" customWidth="1"/>
    <col min="13315" max="13315" width="50" style="34" customWidth="1"/>
    <col min="13316" max="13316" width="7.26953125" style="34" customWidth="1"/>
    <col min="13317" max="13317" width="9" style="34" customWidth="1"/>
    <col min="13318" max="13318" width="11.1796875" style="34" customWidth="1"/>
    <col min="13319" max="13319" width="10" style="34" customWidth="1"/>
    <col min="13320" max="13320" width="9.54296875" style="34" customWidth="1"/>
    <col min="13321" max="13321" width="11.26953125" style="34" customWidth="1"/>
    <col min="13322" max="13322" width="9.7265625" style="34" customWidth="1"/>
    <col min="13323" max="13323" width="11.1796875" style="34" customWidth="1"/>
    <col min="13324" max="13324" width="12.1796875" style="34" customWidth="1"/>
    <col min="13325" max="13326" width="11.1796875" style="34" customWidth="1"/>
    <col min="13327" max="13327" width="11.453125" style="34" customWidth="1"/>
    <col min="13328" max="13328" width="12" style="34" customWidth="1"/>
    <col min="13329" max="13329" width="11.453125" style="34" customWidth="1"/>
    <col min="13330" max="13330" width="12.1796875" style="34" customWidth="1"/>
    <col min="13331" max="13568" width="9.1796875" style="34"/>
    <col min="13569" max="13569" width="5" style="34" customWidth="1"/>
    <col min="13570" max="13570" width="6.26953125" style="34" customWidth="1"/>
    <col min="13571" max="13571" width="50" style="34" customWidth="1"/>
    <col min="13572" max="13572" width="7.26953125" style="34" customWidth="1"/>
    <col min="13573" max="13573" width="9" style="34" customWidth="1"/>
    <col min="13574" max="13574" width="11.1796875" style="34" customWidth="1"/>
    <col min="13575" max="13575" width="10" style="34" customWidth="1"/>
    <col min="13576" max="13576" width="9.54296875" style="34" customWidth="1"/>
    <col min="13577" max="13577" width="11.26953125" style="34" customWidth="1"/>
    <col min="13578" max="13578" width="9.7265625" style="34" customWidth="1"/>
    <col min="13579" max="13579" width="11.1796875" style="34" customWidth="1"/>
    <col min="13580" max="13580" width="12.1796875" style="34" customWidth="1"/>
    <col min="13581" max="13582" width="11.1796875" style="34" customWidth="1"/>
    <col min="13583" max="13583" width="11.453125" style="34" customWidth="1"/>
    <col min="13584" max="13584" width="12" style="34" customWidth="1"/>
    <col min="13585" max="13585" width="11.453125" style="34" customWidth="1"/>
    <col min="13586" max="13586" width="12.1796875" style="34" customWidth="1"/>
    <col min="13587" max="13824" width="9.1796875" style="34"/>
    <col min="13825" max="13825" width="5" style="34" customWidth="1"/>
    <col min="13826" max="13826" width="6.26953125" style="34" customWidth="1"/>
    <col min="13827" max="13827" width="50" style="34" customWidth="1"/>
    <col min="13828" max="13828" width="7.26953125" style="34" customWidth="1"/>
    <col min="13829" max="13829" width="9" style="34" customWidth="1"/>
    <col min="13830" max="13830" width="11.1796875" style="34" customWidth="1"/>
    <col min="13831" max="13831" width="10" style="34" customWidth="1"/>
    <col min="13832" max="13832" width="9.54296875" style="34" customWidth="1"/>
    <col min="13833" max="13833" width="11.26953125" style="34" customWidth="1"/>
    <col min="13834" max="13834" width="9.7265625" style="34" customWidth="1"/>
    <col min="13835" max="13835" width="11.1796875" style="34" customWidth="1"/>
    <col min="13836" max="13836" width="12.1796875" style="34" customWidth="1"/>
    <col min="13837" max="13838" width="11.1796875" style="34" customWidth="1"/>
    <col min="13839" max="13839" width="11.453125" style="34" customWidth="1"/>
    <col min="13840" max="13840" width="12" style="34" customWidth="1"/>
    <col min="13841" max="13841" width="11.453125" style="34" customWidth="1"/>
    <col min="13842" max="13842" width="12.1796875" style="34" customWidth="1"/>
    <col min="13843" max="14080" width="9.1796875" style="34"/>
    <col min="14081" max="14081" width="5" style="34" customWidth="1"/>
    <col min="14082" max="14082" width="6.26953125" style="34" customWidth="1"/>
    <col min="14083" max="14083" width="50" style="34" customWidth="1"/>
    <col min="14084" max="14084" width="7.26953125" style="34" customWidth="1"/>
    <col min="14085" max="14085" width="9" style="34" customWidth="1"/>
    <col min="14086" max="14086" width="11.1796875" style="34" customWidth="1"/>
    <col min="14087" max="14087" width="10" style="34" customWidth="1"/>
    <col min="14088" max="14088" width="9.54296875" style="34" customWidth="1"/>
    <col min="14089" max="14089" width="11.26953125" style="34" customWidth="1"/>
    <col min="14090" max="14090" width="9.7265625" style="34" customWidth="1"/>
    <col min="14091" max="14091" width="11.1796875" style="34" customWidth="1"/>
    <col min="14092" max="14092" width="12.1796875" style="34" customWidth="1"/>
    <col min="14093" max="14094" width="11.1796875" style="34" customWidth="1"/>
    <col min="14095" max="14095" width="11.453125" style="34" customWidth="1"/>
    <col min="14096" max="14096" width="12" style="34" customWidth="1"/>
    <col min="14097" max="14097" width="11.453125" style="34" customWidth="1"/>
    <col min="14098" max="14098" width="12.1796875" style="34" customWidth="1"/>
    <col min="14099" max="14336" width="9.1796875" style="34"/>
    <col min="14337" max="14337" width="5" style="34" customWidth="1"/>
    <col min="14338" max="14338" width="6.26953125" style="34" customWidth="1"/>
    <col min="14339" max="14339" width="50" style="34" customWidth="1"/>
    <col min="14340" max="14340" width="7.26953125" style="34" customWidth="1"/>
    <col min="14341" max="14341" width="9" style="34" customWidth="1"/>
    <col min="14342" max="14342" width="11.1796875" style="34" customWidth="1"/>
    <col min="14343" max="14343" width="10" style="34" customWidth="1"/>
    <col min="14344" max="14344" width="9.54296875" style="34" customWidth="1"/>
    <col min="14345" max="14345" width="11.26953125" style="34" customWidth="1"/>
    <col min="14346" max="14346" width="9.7265625" style="34" customWidth="1"/>
    <col min="14347" max="14347" width="11.1796875" style="34" customWidth="1"/>
    <col min="14348" max="14348" width="12.1796875" style="34" customWidth="1"/>
    <col min="14349" max="14350" width="11.1796875" style="34" customWidth="1"/>
    <col min="14351" max="14351" width="11.453125" style="34" customWidth="1"/>
    <col min="14352" max="14352" width="12" style="34" customWidth="1"/>
    <col min="14353" max="14353" width="11.453125" style="34" customWidth="1"/>
    <col min="14354" max="14354" width="12.1796875" style="34" customWidth="1"/>
    <col min="14355" max="14592" width="9.1796875" style="34"/>
    <col min="14593" max="14593" width="5" style="34" customWidth="1"/>
    <col min="14594" max="14594" width="6.26953125" style="34" customWidth="1"/>
    <col min="14595" max="14595" width="50" style="34" customWidth="1"/>
    <col min="14596" max="14596" width="7.26953125" style="34" customWidth="1"/>
    <col min="14597" max="14597" width="9" style="34" customWidth="1"/>
    <col min="14598" max="14598" width="11.1796875" style="34" customWidth="1"/>
    <col min="14599" max="14599" width="10" style="34" customWidth="1"/>
    <col min="14600" max="14600" width="9.54296875" style="34" customWidth="1"/>
    <col min="14601" max="14601" width="11.26953125" style="34" customWidth="1"/>
    <col min="14602" max="14602" width="9.7265625" style="34" customWidth="1"/>
    <col min="14603" max="14603" width="11.1796875" style="34" customWidth="1"/>
    <col min="14604" max="14604" width="12.1796875" style="34" customWidth="1"/>
    <col min="14605" max="14606" width="11.1796875" style="34" customWidth="1"/>
    <col min="14607" max="14607" width="11.453125" style="34" customWidth="1"/>
    <col min="14608" max="14608" width="12" style="34" customWidth="1"/>
    <col min="14609" max="14609" width="11.453125" style="34" customWidth="1"/>
    <col min="14610" max="14610" width="12.1796875" style="34" customWidth="1"/>
    <col min="14611" max="14848" width="9.1796875" style="34"/>
    <col min="14849" max="14849" width="5" style="34" customWidth="1"/>
    <col min="14850" max="14850" width="6.26953125" style="34" customWidth="1"/>
    <col min="14851" max="14851" width="50" style="34" customWidth="1"/>
    <col min="14852" max="14852" width="7.26953125" style="34" customWidth="1"/>
    <col min="14853" max="14853" width="9" style="34" customWidth="1"/>
    <col min="14854" max="14854" width="11.1796875" style="34" customWidth="1"/>
    <col min="14855" max="14855" width="10" style="34" customWidth="1"/>
    <col min="14856" max="14856" width="9.54296875" style="34" customWidth="1"/>
    <col min="14857" max="14857" width="11.26953125" style="34" customWidth="1"/>
    <col min="14858" max="14858" width="9.7265625" style="34" customWidth="1"/>
    <col min="14859" max="14859" width="11.1796875" style="34" customWidth="1"/>
    <col min="14860" max="14860" width="12.1796875" style="34" customWidth="1"/>
    <col min="14861" max="14862" width="11.1796875" style="34" customWidth="1"/>
    <col min="14863" max="14863" width="11.453125" style="34" customWidth="1"/>
    <col min="14864" max="14864" width="12" style="34" customWidth="1"/>
    <col min="14865" max="14865" width="11.453125" style="34" customWidth="1"/>
    <col min="14866" max="14866" width="12.1796875" style="34" customWidth="1"/>
    <col min="14867" max="15104" width="9.1796875" style="34"/>
    <col min="15105" max="15105" width="5" style="34" customWidth="1"/>
    <col min="15106" max="15106" width="6.26953125" style="34" customWidth="1"/>
    <col min="15107" max="15107" width="50" style="34" customWidth="1"/>
    <col min="15108" max="15108" width="7.26953125" style="34" customWidth="1"/>
    <col min="15109" max="15109" width="9" style="34" customWidth="1"/>
    <col min="15110" max="15110" width="11.1796875" style="34" customWidth="1"/>
    <col min="15111" max="15111" width="10" style="34" customWidth="1"/>
    <col min="15112" max="15112" width="9.54296875" style="34" customWidth="1"/>
    <col min="15113" max="15113" width="11.26953125" style="34" customWidth="1"/>
    <col min="15114" max="15114" width="9.7265625" style="34" customWidth="1"/>
    <col min="15115" max="15115" width="11.1796875" style="34" customWidth="1"/>
    <col min="15116" max="15116" width="12.1796875" style="34" customWidth="1"/>
    <col min="15117" max="15118" width="11.1796875" style="34" customWidth="1"/>
    <col min="15119" max="15119" width="11.453125" style="34" customWidth="1"/>
    <col min="15120" max="15120" width="12" style="34" customWidth="1"/>
    <col min="15121" max="15121" width="11.453125" style="34" customWidth="1"/>
    <col min="15122" max="15122" width="12.1796875" style="34" customWidth="1"/>
    <col min="15123" max="15360" width="9.1796875" style="34"/>
    <col min="15361" max="15361" width="5" style="34" customWidth="1"/>
    <col min="15362" max="15362" width="6.26953125" style="34" customWidth="1"/>
    <col min="15363" max="15363" width="50" style="34" customWidth="1"/>
    <col min="15364" max="15364" width="7.26953125" style="34" customWidth="1"/>
    <col min="15365" max="15365" width="9" style="34" customWidth="1"/>
    <col min="15366" max="15366" width="11.1796875" style="34" customWidth="1"/>
    <col min="15367" max="15367" width="10" style="34" customWidth="1"/>
    <col min="15368" max="15368" width="9.54296875" style="34" customWidth="1"/>
    <col min="15369" max="15369" width="11.26953125" style="34" customWidth="1"/>
    <col min="15370" max="15370" width="9.7265625" style="34" customWidth="1"/>
    <col min="15371" max="15371" width="11.1796875" style="34" customWidth="1"/>
    <col min="15372" max="15372" width="12.1796875" style="34" customWidth="1"/>
    <col min="15373" max="15374" width="11.1796875" style="34" customWidth="1"/>
    <col min="15375" max="15375" width="11.453125" style="34" customWidth="1"/>
    <col min="15376" max="15376" width="12" style="34" customWidth="1"/>
    <col min="15377" max="15377" width="11.453125" style="34" customWidth="1"/>
    <col min="15378" max="15378" width="12.1796875" style="34" customWidth="1"/>
    <col min="15379" max="15616" width="9.1796875" style="34"/>
    <col min="15617" max="15617" width="5" style="34" customWidth="1"/>
    <col min="15618" max="15618" width="6.26953125" style="34" customWidth="1"/>
    <col min="15619" max="15619" width="50" style="34" customWidth="1"/>
    <col min="15620" max="15620" width="7.26953125" style="34" customWidth="1"/>
    <col min="15621" max="15621" width="9" style="34" customWidth="1"/>
    <col min="15622" max="15622" width="11.1796875" style="34" customWidth="1"/>
    <col min="15623" max="15623" width="10" style="34" customWidth="1"/>
    <col min="15624" max="15624" width="9.54296875" style="34" customWidth="1"/>
    <col min="15625" max="15625" width="11.26953125" style="34" customWidth="1"/>
    <col min="15626" max="15626" width="9.7265625" style="34" customWidth="1"/>
    <col min="15627" max="15627" width="11.1796875" style="34" customWidth="1"/>
    <col min="15628" max="15628" width="12.1796875" style="34" customWidth="1"/>
    <col min="15629" max="15630" width="11.1796875" style="34" customWidth="1"/>
    <col min="15631" max="15631" width="11.453125" style="34" customWidth="1"/>
    <col min="15632" max="15632" width="12" style="34" customWidth="1"/>
    <col min="15633" max="15633" width="11.453125" style="34" customWidth="1"/>
    <col min="15634" max="15634" width="12.1796875" style="34" customWidth="1"/>
    <col min="15635" max="15872" width="9.1796875" style="34"/>
    <col min="15873" max="15873" width="5" style="34" customWidth="1"/>
    <col min="15874" max="15874" width="6.26953125" style="34" customWidth="1"/>
    <col min="15875" max="15875" width="50" style="34" customWidth="1"/>
    <col min="15876" max="15876" width="7.26953125" style="34" customWidth="1"/>
    <col min="15877" max="15877" width="9" style="34" customWidth="1"/>
    <col min="15878" max="15878" width="11.1796875" style="34" customWidth="1"/>
    <col min="15879" max="15879" width="10" style="34" customWidth="1"/>
    <col min="15880" max="15880" width="9.54296875" style="34" customWidth="1"/>
    <col min="15881" max="15881" width="11.26953125" style="34" customWidth="1"/>
    <col min="15882" max="15882" width="9.7265625" style="34" customWidth="1"/>
    <col min="15883" max="15883" width="11.1796875" style="34" customWidth="1"/>
    <col min="15884" max="15884" width="12.1796875" style="34" customWidth="1"/>
    <col min="15885" max="15886" width="11.1796875" style="34" customWidth="1"/>
    <col min="15887" max="15887" width="11.453125" style="34" customWidth="1"/>
    <col min="15888" max="15888" width="12" style="34" customWidth="1"/>
    <col min="15889" max="15889" width="11.453125" style="34" customWidth="1"/>
    <col min="15890" max="15890" width="12.1796875" style="34" customWidth="1"/>
    <col min="15891" max="16128" width="9.1796875" style="34"/>
    <col min="16129" max="16129" width="5" style="34" customWidth="1"/>
    <col min="16130" max="16130" width="6.26953125" style="34" customWidth="1"/>
    <col min="16131" max="16131" width="50" style="34" customWidth="1"/>
    <col min="16132" max="16132" width="7.26953125" style="34" customWidth="1"/>
    <col min="16133" max="16133" width="9" style="34" customWidth="1"/>
    <col min="16134" max="16134" width="11.1796875" style="34" customWidth="1"/>
    <col min="16135" max="16135" width="10" style="34" customWidth="1"/>
    <col min="16136" max="16136" width="9.54296875" style="34" customWidth="1"/>
    <col min="16137" max="16137" width="11.26953125" style="34" customWidth="1"/>
    <col min="16138" max="16138" width="9.7265625" style="34" customWidth="1"/>
    <col min="16139" max="16139" width="11.1796875" style="34" customWidth="1"/>
    <col min="16140" max="16140" width="12.1796875" style="34" customWidth="1"/>
    <col min="16141" max="16142" width="11.1796875" style="34" customWidth="1"/>
    <col min="16143" max="16143" width="11.453125" style="34" customWidth="1"/>
    <col min="16144" max="16144" width="12" style="34" customWidth="1"/>
    <col min="16145" max="16145" width="11.453125" style="34" customWidth="1"/>
    <col min="16146" max="16146" width="12.1796875" style="34" customWidth="1"/>
    <col min="16147" max="16384" width="9.1796875" style="34"/>
  </cols>
  <sheetData>
    <row r="1" spans="1:16" ht="13.9" customHeight="1">
      <c r="C1" s="657" t="s">
        <v>82</v>
      </c>
      <c r="D1" s="657"/>
      <c r="E1" s="657"/>
      <c r="F1" s="657"/>
      <c r="G1" s="657"/>
      <c r="H1" s="657"/>
      <c r="I1" s="657"/>
      <c r="J1" s="657"/>
      <c r="K1" s="657"/>
      <c r="L1" s="657"/>
      <c r="M1" s="657"/>
      <c r="N1" s="657"/>
      <c r="O1" s="657"/>
    </row>
    <row r="2" spans="1:16" ht="15" customHeight="1">
      <c r="A2" s="658" t="s">
        <v>627</v>
      </c>
      <c r="B2" s="658"/>
      <c r="C2" s="658"/>
      <c r="D2" s="658"/>
      <c r="E2" s="658"/>
      <c r="F2" s="658"/>
      <c r="G2" s="658"/>
      <c r="H2" s="658"/>
      <c r="I2" s="658"/>
      <c r="J2" s="658"/>
      <c r="K2" s="658"/>
      <c r="L2" s="658"/>
      <c r="M2" s="658"/>
      <c r="N2" s="658"/>
      <c r="O2" s="658"/>
      <c r="P2" s="658"/>
    </row>
    <row r="3" spans="1:16" ht="15" customHeight="1">
      <c r="C3" s="659" t="s">
        <v>8</v>
      </c>
      <c r="D3" s="659"/>
      <c r="E3" s="659"/>
      <c r="F3" s="659"/>
      <c r="G3" s="659"/>
      <c r="H3" s="659"/>
      <c r="I3" s="659"/>
      <c r="J3" s="659"/>
      <c r="K3" s="659"/>
      <c r="L3" s="659"/>
      <c r="M3" s="659"/>
      <c r="N3" s="659"/>
      <c r="O3" s="659"/>
    </row>
    <row r="4" spans="1:16" ht="15" customHeight="1">
      <c r="A4" s="34"/>
      <c r="B4" s="34"/>
    </row>
    <row r="5" spans="1:16" ht="15" customHeight="1">
      <c r="A5" s="261" t="str">
        <f>'0 sagat'!A5</f>
        <v>Objekta nosaukums:  Tramvaju galapunkta ēkas izbūve Tapešu iela 50A, Rīga</v>
      </c>
      <c r="B5" s="261"/>
      <c r="C5" s="259"/>
      <c r="D5" s="78"/>
    </row>
    <row r="6" spans="1:16" ht="15" customHeight="1">
      <c r="A6" s="261" t="str">
        <f>'0 sagat'!A6</f>
        <v xml:space="preserve">Būves nosaukums: Jaunbūve   </v>
      </c>
      <c r="B6" s="261"/>
      <c r="C6" s="259"/>
      <c r="D6" s="78"/>
    </row>
    <row r="7" spans="1:16">
      <c r="A7" s="261" t="str">
        <f>'0 sagat'!A7</f>
        <v xml:space="preserve">Objekta adrese: Tapešu iela 50A, Rīga         </v>
      </c>
      <c r="B7" s="261"/>
      <c r="C7" s="259"/>
      <c r="N7" s="36" t="s">
        <v>368</v>
      </c>
      <c r="O7" s="144">
        <f>P25</f>
        <v>0</v>
      </c>
    </row>
    <row r="8" spans="1:16">
      <c r="A8" s="261" t="str">
        <f>'0 sagat'!A8</f>
        <v xml:space="preserve">Pasūtītājs:  RP SIA "Rīgas satiksme"            </v>
      </c>
      <c r="B8" s="261"/>
      <c r="C8" s="262"/>
      <c r="N8" s="145" t="s">
        <v>367</v>
      </c>
      <c r="O8" s="146">
        <f>'0 sagat'!O8</f>
        <v>0</v>
      </c>
    </row>
    <row r="9" spans="1:16">
      <c r="A9" s="261" t="str">
        <f>'0 sagat'!A9</f>
        <v>Izpildītājs:</v>
      </c>
      <c r="B9" s="563"/>
      <c r="C9" s="564">
        <f>'0 sagat'!C9</f>
        <v>0</v>
      </c>
      <c r="E9" s="122"/>
      <c r="F9" s="123"/>
      <c r="G9" s="123"/>
      <c r="H9" s="124"/>
      <c r="I9" s="124"/>
      <c r="J9" s="124"/>
      <c r="M9" s="521"/>
      <c r="N9" s="549"/>
      <c r="O9" s="549"/>
    </row>
    <row r="10" spans="1:16" ht="17.25" customHeight="1">
      <c r="B10" s="120"/>
      <c r="C10" s="121"/>
      <c r="E10" s="122"/>
      <c r="F10" s="123"/>
      <c r="G10" s="123"/>
      <c r="H10" s="124"/>
      <c r="I10" s="124"/>
      <c r="J10" s="124"/>
      <c r="N10" s="125"/>
      <c r="O10" s="522"/>
      <c r="P10" s="513"/>
    </row>
    <row r="11" spans="1:16" ht="18.75" customHeight="1" thickBot="1">
      <c r="A11" s="34" t="s">
        <v>372</v>
      </c>
      <c r="B11" s="120"/>
      <c r="C11" s="121"/>
      <c r="E11" s="122"/>
      <c r="F11" s="123"/>
      <c r="G11" s="123"/>
      <c r="H11" s="124"/>
      <c r="I11" s="124"/>
      <c r="J11" s="124"/>
      <c r="M11" s="36"/>
      <c r="N11" s="523"/>
      <c r="O11" s="523"/>
      <c r="P11" s="513"/>
    </row>
    <row r="12" spans="1:16" ht="12.75" customHeight="1">
      <c r="A12" s="660" t="s">
        <v>584</v>
      </c>
      <c r="B12" s="663" t="s">
        <v>406</v>
      </c>
      <c r="C12" s="646" t="s">
        <v>9</v>
      </c>
      <c r="D12" s="668" t="s">
        <v>6</v>
      </c>
      <c r="E12" s="669" t="s">
        <v>7</v>
      </c>
      <c r="F12" s="645" t="s">
        <v>4</v>
      </c>
      <c r="G12" s="646"/>
      <c r="H12" s="646"/>
      <c r="I12" s="646"/>
      <c r="J12" s="646"/>
      <c r="K12" s="647"/>
      <c r="L12" s="648" t="s">
        <v>5</v>
      </c>
      <c r="M12" s="646"/>
      <c r="N12" s="646"/>
      <c r="O12" s="646"/>
      <c r="P12" s="647"/>
    </row>
    <row r="13" spans="1:16" ht="12.75" customHeight="1">
      <c r="A13" s="661"/>
      <c r="B13" s="664"/>
      <c r="C13" s="666"/>
      <c r="D13" s="651"/>
      <c r="E13" s="670"/>
      <c r="F13" s="649" t="s">
        <v>11</v>
      </c>
      <c r="G13" s="651" t="s">
        <v>12</v>
      </c>
      <c r="H13" s="651" t="s">
        <v>13</v>
      </c>
      <c r="I13" s="651" t="s">
        <v>10</v>
      </c>
      <c r="J13" s="651" t="s">
        <v>14</v>
      </c>
      <c r="K13" s="653" t="s">
        <v>15</v>
      </c>
      <c r="L13" s="655" t="s">
        <v>16</v>
      </c>
      <c r="M13" s="651" t="s">
        <v>13</v>
      </c>
      <c r="N13" s="651" t="s">
        <v>10</v>
      </c>
      <c r="O13" s="651" t="s">
        <v>14</v>
      </c>
      <c r="P13" s="653" t="s">
        <v>17</v>
      </c>
    </row>
    <row r="14" spans="1:16" ht="71.25" customHeight="1" thickBot="1">
      <c r="A14" s="662"/>
      <c r="B14" s="665"/>
      <c r="C14" s="667"/>
      <c r="D14" s="652"/>
      <c r="E14" s="671"/>
      <c r="F14" s="650"/>
      <c r="G14" s="652"/>
      <c r="H14" s="652"/>
      <c r="I14" s="652"/>
      <c r="J14" s="652"/>
      <c r="K14" s="654"/>
      <c r="L14" s="656"/>
      <c r="M14" s="652"/>
      <c r="N14" s="652"/>
      <c r="O14" s="652"/>
      <c r="P14" s="654"/>
    </row>
    <row r="15" spans="1:16" ht="13.5" customHeight="1" thickBot="1">
      <c r="A15" s="539">
        <v>1</v>
      </c>
      <c r="B15" s="540">
        <f>A15+1</f>
        <v>2</v>
      </c>
      <c r="C15" s="541">
        <f>B15+1</f>
        <v>3</v>
      </c>
      <c r="D15" s="541">
        <f>C15+1</f>
        <v>4</v>
      </c>
      <c r="E15" s="542">
        <f>D15+1</f>
        <v>5</v>
      </c>
      <c r="F15" s="543">
        <f>E15+1</f>
        <v>6</v>
      </c>
      <c r="G15" s="541">
        <f t="shared" ref="G15:P15" si="0">F15+1</f>
        <v>7</v>
      </c>
      <c r="H15" s="541">
        <f t="shared" si="0"/>
        <v>8</v>
      </c>
      <c r="I15" s="541">
        <f t="shared" si="0"/>
        <v>9</v>
      </c>
      <c r="J15" s="541">
        <f t="shared" si="0"/>
        <v>10</v>
      </c>
      <c r="K15" s="544">
        <f t="shared" si="0"/>
        <v>11</v>
      </c>
      <c r="L15" s="545">
        <f t="shared" si="0"/>
        <v>12</v>
      </c>
      <c r="M15" s="541">
        <f t="shared" si="0"/>
        <v>13</v>
      </c>
      <c r="N15" s="541">
        <f t="shared" si="0"/>
        <v>14</v>
      </c>
      <c r="O15" s="541">
        <f t="shared" si="0"/>
        <v>15</v>
      </c>
      <c r="P15" s="544">
        <f t="shared" si="0"/>
        <v>16</v>
      </c>
    </row>
    <row r="16" spans="1:16">
      <c r="A16" s="551"/>
      <c r="B16" s="525"/>
      <c r="C16" s="526" t="s">
        <v>596</v>
      </c>
      <c r="D16" s="527"/>
      <c r="E16" s="552"/>
      <c r="F16" s="530"/>
      <c r="G16" s="528"/>
      <c r="H16" s="529"/>
      <c r="I16" s="530"/>
      <c r="J16" s="530"/>
      <c r="K16" s="531"/>
      <c r="L16" s="531"/>
      <c r="M16" s="531"/>
      <c r="N16" s="531"/>
      <c r="O16" s="531"/>
      <c r="P16" s="531"/>
    </row>
    <row r="17" spans="1:16" ht="43.5" customHeight="1">
      <c r="A17" s="289">
        <v>1</v>
      </c>
      <c r="B17" s="546" t="s">
        <v>352</v>
      </c>
      <c r="C17" s="130" t="s">
        <v>586</v>
      </c>
      <c r="D17" s="40" t="s">
        <v>22</v>
      </c>
      <c r="E17" s="243">
        <v>2</v>
      </c>
      <c r="F17" s="533"/>
      <c r="G17" s="533"/>
      <c r="H17" s="533">
        <f t="shared" ref="H17" si="1">ROUND(F17*G17,2)</f>
        <v>0</v>
      </c>
      <c r="I17" s="533"/>
      <c r="J17" s="533"/>
      <c r="K17" s="553">
        <f t="shared" ref="K17" si="2">ROUND(SUM(H17:J17),2)</f>
        <v>0</v>
      </c>
      <c r="L17" s="554">
        <f t="shared" ref="L17" si="3">ROUND(F17*E17,2)</f>
        <v>0</v>
      </c>
      <c r="M17" s="554">
        <f t="shared" ref="M17" si="4">ROUND(H17*E17,2)</f>
        <v>0</v>
      </c>
      <c r="N17" s="554">
        <f t="shared" ref="N17" si="5">ROUND(I17*E17,2)</f>
        <v>0</v>
      </c>
      <c r="O17" s="554">
        <f t="shared" ref="O17" si="6">ROUND(J17*E17,2)</f>
        <v>0</v>
      </c>
      <c r="P17" s="554">
        <f t="shared" ref="P17" si="7">ROUND(SUM(M17:O17),2)</f>
        <v>0</v>
      </c>
    </row>
    <row r="18" spans="1:16" ht="43.5">
      <c r="A18" s="289">
        <v>2</v>
      </c>
      <c r="B18" s="546" t="s">
        <v>352</v>
      </c>
      <c r="C18" s="555" t="s">
        <v>587</v>
      </c>
      <c r="D18" s="289" t="s">
        <v>22</v>
      </c>
      <c r="E18" s="556">
        <v>4</v>
      </c>
      <c r="F18" s="533"/>
      <c r="G18" s="533"/>
      <c r="H18" s="533">
        <f t="shared" ref="H18:H24" si="8">ROUND(F18*G18,2)</f>
        <v>0</v>
      </c>
      <c r="I18" s="533"/>
      <c r="J18" s="533"/>
      <c r="K18" s="553">
        <f t="shared" ref="K18:K24" si="9">ROUND(SUM(H18:J18),2)</f>
        <v>0</v>
      </c>
      <c r="L18" s="554">
        <f t="shared" ref="L18:L24" si="10">ROUND(F18*E18,2)</f>
        <v>0</v>
      </c>
      <c r="M18" s="554">
        <f t="shared" ref="M18:M24" si="11">ROUND(H18*E18,2)</f>
        <v>0</v>
      </c>
      <c r="N18" s="554">
        <f t="shared" ref="N18:N24" si="12">ROUND(I18*E18,2)</f>
        <v>0</v>
      </c>
      <c r="O18" s="554">
        <f t="shared" ref="O18:O24" si="13">ROUND(J18*E18,2)</f>
        <v>0</v>
      </c>
      <c r="P18" s="554">
        <f t="shared" ref="P18:P24" si="14">ROUND(SUM(M18:O18),2)</f>
        <v>0</v>
      </c>
    </row>
    <row r="19" spans="1:16" ht="58">
      <c r="A19" s="289">
        <v>3</v>
      </c>
      <c r="B19" s="546" t="s">
        <v>352</v>
      </c>
      <c r="C19" s="130" t="s">
        <v>588</v>
      </c>
      <c r="D19" s="532" t="s">
        <v>589</v>
      </c>
      <c r="E19" s="556">
        <v>2</v>
      </c>
      <c r="F19" s="533"/>
      <c r="G19" s="533"/>
      <c r="H19" s="533">
        <f t="shared" si="8"/>
        <v>0</v>
      </c>
      <c r="I19" s="533"/>
      <c r="J19" s="533"/>
      <c r="K19" s="553">
        <f t="shared" si="9"/>
        <v>0</v>
      </c>
      <c r="L19" s="554">
        <f t="shared" si="10"/>
        <v>0</v>
      </c>
      <c r="M19" s="554">
        <f t="shared" si="11"/>
        <v>0</v>
      </c>
      <c r="N19" s="554">
        <f t="shared" si="12"/>
        <v>0</v>
      </c>
      <c r="O19" s="554">
        <f t="shared" si="13"/>
        <v>0</v>
      </c>
      <c r="P19" s="554">
        <f t="shared" si="14"/>
        <v>0</v>
      </c>
    </row>
    <row r="20" spans="1:16" ht="97.5" customHeight="1">
      <c r="A20" s="289">
        <v>4</v>
      </c>
      <c r="B20" s="546" t="s">
        <v>352</v>
      </c>
      <c r="C20" s="130" t="s">
        <v>590</v>
      </c>
      <c r="D20" s="532" t="s">
        <v>589</v>
      </c>
      <c r="E20" s="556">
        <v>1</v>
      </c>
      <c r="F20" s="533"/>
      <c r="G20" s="533"/>
      <c r="H20" s="533">
        <f t="shared" si="8"/>
        <v>0</v>
      </c>
      <c r="I20" s="533"/>
      <c r="J20" s="533"/>
      <c r="K20" s="553">
        <f t="shared" si="9"/>
        <v>0</v>
      </c>
      <c r="L20" s="554">
        <f t="shared" si="10"/>
        <v>0</v>
      </c>
      <c r="M20" s="554">
        <f t="shared" si="11"/>
        <v>0</v>
      </c>
      <c r="N20" s="554">
        <f t="shared" si="12"/>
        <v>0</v>
      </c>
      <c r="O20" s="554">
        <f t="shared" si="13"/>
        <v>0</v>
      </c>
      <c r="P20" s="554">
        <f t="shared" si="14"/>
        <v>0</v>
      </c>
    </row>
    <row r="21" spans="1:16" ht="29">
      <c r="A21" s="289">
        <v>5</v>
      </c>
      <c r="B21" s="546" t="s">
        <v>352</v>
      </c>
      <c r="C21" s="130" t="s">
        <v>591</v>
      </c>
      <c r="D21" s="289" t="s">
        <v>420</v>
      </c>
      <c r="E21" s="556">
        <v>1</v>
      </c>
      <c r="F21" s="533"/>
      <c r="G21" s="533"/>
      <c r="H21" s="533">
        <f t="shared" si="8"/>
        <v>0</v>
      </c>
      <c r="I21" s="533"/>
      <c r="J21" s="533"/>
      <c r="K21" s="553">
        <f t="shared" si="9"/>
        <v>0</v>
      </c>
      <c r="L21" s="554">
        <f t="shared" si="10"/>
        <v>0</v>
      </c>
      <c r="M21" s="554">
        <f t="shared" si="11"/>
        <v>0</v>
      </c>
      <c r="N21" s="554">
        <f t="shared" si="12"/>
        <v>0</v>
      </c>
      <c r="O21" s="554">
        <f t="shared" si="13"/>
        <v>0</v>
      </c>
      <c r="P21" s="554">
        <f t="shared" si="14"/>
        <v>0</v>
      </c>
    </row>
    <row r="22" spans="1:16" ht="116">
      <c r="A22" s="289">
        <v>6</v>
      </c>
      <c r="B22" s="546" t="s">
        <v>352</v>
      </c>
      <c r="C22" s="130" t="s">
        <v>592</v>
      </c>
      <c r="D22" s="289" t="s">
        <v>420</v>
      </c>
      <c r="E22" s="556">
        <v>1</v>
      </c>
      <c r="F22" s="533"/>
      <c r="G22" s="533"/>
      <c r="H22" s="533">
        <f t="shared" si="8"/>
        <v>0</v>
      </c>
      <c r="I22" s="533"/>
      <c r="J22" s="533"/>
      <c r="K22" s="553">
        <f t="shared" si="9"/>
        <v>0</v>
      </c>
      <c r="L22" s="554">
        <f t="shared" si="10"/>
        <v>0</v>
      </c>
      <c r="M22" s="554">
        <f t="shared" si="11"/>
        <v>0</v>
      </c>
      <c r="N22" s="554">
        <f t="shared" si="12"/>
        <v>0</v>
      </c>
      <c r="O22" s="554">
        <f t="shared" si="13"/>
        <v>0</v>
      </c>
      <c r="P22" s="554">
        <f t="shared" si="14"/>
        <v>0</v>
      </c>
    </row>
    <row r="23" spans="1:16" ht="43.5">
      <c r="A23" s="289">
        <v>7</v>
      </c>
      <c r="B23" s="546" t="s">
        <v>352</v>
      </c>
      <c r="C23" s="130" t="s">
        <v>593</v>
      </c>
      <c r="D23" s="289" t="s">
        <v>420</v>
      </c>
      <c r="E23" s="243">
        <v>1</v>
      </c>
      <c r="F23" s="533"/>
      <c r="G23" s="533"/>
      <c r="H23" s="533">
        <f t="shared" si="8"/>
        <v>0</v>
      </c>
      <c r="I23" s="533"/>
      <c r="J23" s="533"/>
      <c r="K23" s="553">
        <f t="shared" si="9"/>
        <v>0</v>
      </c>
      <c r="L23" s="554">
        <f t="shared" si="10"/>
        <v>0</v>
      </c>
      <c r="M23" s="554">
        <f t="shared" si="11"/>
        <v>0</v>
      </c>
      <c r="N23" s="554">
        <f t="shared" si="12"/>
        <v>0</v>
      </c>
      <c r="O23" s="554">
        <f t="shared" si="13"/>
        <v>0</v>
      </c>
      <c r="P23" s="554">
        <f t="shared" si="14"/>
        <v>0</v>
      </c>
    </row>
    <row r="24" spans="1:16" ht="96" customHeight="1" thickBot="1">
      <c r="A24" s="326">
        <v>8</v>
      </c>
      <c r="B24" s="557" t="s">
        <v>352</v>
      </c>
      <c r="C24" s="558" t="s">
        <v>630</v>
      </c>
      <c r="D24" s="326" t="s">
        <v>631</v>
      </c>
      <c r="E24" s="559">
        <v>1</v>
      </c>
      <c r="F24" s="560"/>
      <c r="G24" s="561"/>
      <c r="H24" s="533">
        <f t="shared" si="8"/>
        <v>0</v>
      </c>
      <c r="I24" s="533"/>
      <c r="J24" s="533"/>
      <c r="K24" s="553">
        <f t="shared" si="9"/>
        <v>0</v>
      </c>
      <c r="L24" s="554">
        <f t="shared" si="10"/>
        <v>0</v>
      </c>
      <c r="M24" s="554">
        <f t="shared" si="11"/>
        <v>0</v>
      </c>
      <c r="N24" s="554">
        <f t="shared" si="12"/>
        <v>0</v>
      </c>
      <c r="O24" s="554">
        <f t="shared" si="13"/>
        <v>0</v>
      </c>
      <c r="P24" s="554">
        <f t="shared" si="14"/>
        <v>0</v>
      </c>
    </row>
    <row r="25" spans="1:16" ht="15" thickBot="1">
      <c r="A25" s="643" t="s">
        <v>594</v>
      </c>
      <c r="B25" s="644"/>
      <c r="C25" s="644"/>
      <c r="D25" s="644"/>
      <c r="E25" s="644"/>
      <c r="F25" s="644"/>
      <c r="G25" s="644"/>
      <c r="H25" s="644"/>
      <c r="I25" s="644"/>
      <c r="J25" s="644"/>
      <c r="K25" s="644"/>
      <c r="L25" s="534">
        <f>SUM(L17:L24)</f>
        <v>0</v>
      </c>
      <c r="M25" s="534">
        <f t="shared" ref="M25:P25" si="15">SUM(M17:M24)</f>
        <v>0</v>
      </c>
      <c r="N25" s="534">
        <f t="shared" si="15"/>
        <v>0</v>
      </c>
      <c r="O25" s="534">
        <f t="shared" si="15"/>
        <v>0</v>
      </c>
      <c r="P25" s="534">
        <f t="shared" si="15"/>
        <v>0</v>
      </c>
    </row>
    <row r="26" spans="1:16" ht="18.75" customHeight="1">
      <c r="A26" s="35"/>
      <c r="B26" s="35"/>
      <c r="C26" s="535"/>
      <c r="D26" s="535"/>
      <c r="E26" s="536"/>
      <c r="F26" s="535"/>
      <c r="G26" s="535"/>
      <c r="H26" s="535"/>
      <c r="I26" s="535"/>
      <c r="J26" s="36"/>
      <c r="K26" s="537"/>
      <c r="L26" s="538"/>
      <c r="M26" s="538"/>
      <c r="N26" s="538"/>
      <c r="O26" s="538"/>
      <c r="P26" s="538"/>
    </row>
    <row r="27" spans="1:16">
      <c r="A27" s="340" t="s">
        <v>261</v>
      </c>
      <c r="B27" s="341"/>
      <c r="C27" s="340"/>
      <c r="D27" s="342"/>
      <c r="E27" s="342"/>
      <c r="F27" s="344"/>
      <c r="G27" s="344"/>
      <c r="H27" s="344"/>
      <c r="I27" s="344"/>
      <c r="J27" s="344"/>
      <c r="K27" s="344"/>
      <c r="L27" s="344"/>
      <c r="M27" s="344"/>
      <c r="N27" s="344"/>
      <c r="O27" s="344"/>
      <c r="P27" s="516"/>
    </row>
    <row r="28" spans="1:16">
      <c r="A28" s="550" t="s">
        <v>601</v>
      </c>
      <c r="B28" s="341"/>
      <c r="C28" s="340"/>
      <c r="D28" s="342"/>
      <c r="E28" s="342"/>
      <c r="F28" s="344"/>
      <c r="G28" s="344"/>
      <c r="H28" s="344"/>
      <c r="I28" s="344"/>
      <c r="J28" s="344"/>
      <c r="K28" s="344"/>
      <c r="L28" s="344"/>
      <c r="M28" s="344"/>
      <c r="N28" s="344"/>
      <c r="O28" s="344"/>
      <c r="P28" s="516"/>
    </row>
    <row r="29" spans="1:16" ht="30" customHeight="1">
      <c r="A29" s="642" t="s">
        <v>379</v>
      </c>
      <c r="B29" s="642"/>
      <c r="C29" s="642"/>
      <c r="D29" s="642"/>
      <c r="E29" s="642"/>
      <c r="F29" s="642"/>
      <c r="G29" s="642"/>
      <c r="H29" s="642"/>
      <c r="I29" s="642"/>
      <c r="J29" s="642"/>
      <c r="K29" s="642"/>
      <c r="L29" s="642"/>
      <c r="M29" s="642"/>
      <c r="N29" s="642"/>
      <c r="O29" s="642"/>
      <c r="P29" s="642"/>
    </row>
    <row r="30" spans="1:16" ht="45" customHeight="1">
      <c r="A30" s="642" t="s">
        <v>423</v>
      </c>
      <c r="B30" s="642"/>
      <c r="C30" s="642"/>
      <c r="D30" s="642"/>
      <c r="E30" s="642"/>
      <c r="F30" s="642"/>
      <c r="G30" s="642"/>
      <c r="H30" s="642"/>
      <c r="I30" s="642"/>
      <c r="J30" s="642"/>
      <c r="K30" s="642"/>
      <c r="L30" s="642"/>
      <c r="M30" s="642"/>
      <c r="N30" s="642"/>
      <c r="O30" s="642"/>
      <c r="P30" s="642"/>
    </row>
    <row r="31" spans="1:16">
      <c r="A31" s="642" t="s">
        <v>468</v>
      </c>
      <c r="B31" s="642"/>
      <c r="C31" s="642"/>
      <c r="D31" s="642"/>
      <c r="E31" s="642"/>
      <c r="F31" s="642"/>
      <c r="G31" s="642"/>
      <c r="H31" s="642"/>
      <c r="I31" s="642"/>
      <c r="J31" s="642"/>
      <c r="K31" s="642"/>
      <c r="L31" s="642"/>
      <c r="M31" s="642"/>
      <c r="N31" s="642"/>
      <c r="O31" s="642"/>
      <c r="P31" s="642"/>
    </row>
    <row r="32" spans="1:16" ht="30" customHeight="1">
      <c r="A32" s="642" t="s">
        <v>451</v>
      </c>
      <c r="B32" s="642"/>
      <c r="C32" s="642"/>
      <c r="D32" s="642"/>
      <c r="E32" s="642"/>
      <c r="F32" s="642"/>
      <c r="G32" s="642"/>
      <c r="H32" s="642"/>
      <c r="I32" s="642"/>
      <c r="J32" s="642"/>
      <c r="K32" s="642"/>
      <c r="L32" s="642"/>
      <c r="M32" s="642"/>
      <c r="N32" s="642"/>
      <c r="O32" s="642"/>
      <c r="P32" s="642"/>
    </row>
    <row r="33" spans="1:16">
      <c r="A33" s="642" t="s">
        <v>452</v>
      </c>
      <c r="B33" s="642"/>
      <c r="C33" s="642"/>
      <c r="D33" s="642"/>
      <c r="E33" s="642"/>
      <c r="F33" s="642"/>
      <c r="G33" s="642"/>
      <c r="H33" s="642"/>
      <c r="I33" s="642"/>
      <c r="J33" s="642"/>
      <c r="K33" s="642"/>
      <c r="L33" s="642"/>
      <c r="M33" s="642"/>
      <c r="N33" s="642"/>
      <c r="O33" s="642"/>
      <c r="P33" s="642"/>
    </row>
    <row r="34" spans="1:16">
      <c r="A34" s="517" t="s">
        <v>453</v>
      </c>
      <c r="B34" s="196"/>
      <c r="C34" s="196"/>
      <c r="D34" s="194"/>
      <c r="E34" s="346"/>
      <c r="F34" s="194"/>
      <c r="G34" s="197"/>
      <c r="H34" s="197"/>
      <c r="I34" s="197"/>
      <c r="J34" s="197"/>
      <c r="K34" s="197"/>
      <c r="L34" s="197"/>
      <c r="M34" s="197"/>
      <c r="N34" s="197"/>
      <c r="O34" s="197"/>
      <c r="P34" s="196"/>
    </row>
    <row r="35" spans="1:16">
      <c r="A35" s="517" t="s">
        <v>454</v>
      </c>
      <c r="B35" s="196"/>
      <c r="C35" s="196"/>
      <c r="D35" s="194"/>
      <c r="E35" s="346"/>
      <c r="F35" s="194"/>
      <c r="G35" s="197"/>
      <c r="H35" s="197"/>
      <c r="I35" s="197"/>
      <c r="J35" s="197"/>
      <c r="K35" s="197"/>
      <c r="L35" s="197"/>
      <c r="M35" s="197"/>
      <c r="N35" s="197"/>
      <c r="O35" s="197"/>
      <c r="P35" s="196"/>
    </row>
    <row r="36" spans="1:16">
      <c r="A36" s="570" t="s">
        <v>618</v>
      </c>
      <c r="B36" s="519"/>
      <c r="C36" s="519"/>
      <c r="D36" s="519"/>
      <c r="E36" s="519"/>
      <c r="F36" s="519"/>
      <c r="G36" s="519"/>
      <c r="H36" s="519"/>
      <c r="I36" s="519"/>
      <c r="J36" s="519"/>
      <c r="K36" s="519"/>
      <c r="L36" s="519"/>
      <c r="M36" s="519"/>
      <c r="N36" s="519"/>
      <c r="O36" s="519"/>
      <c r="P36" s="519"/>
    </row>
    <row r="37" spans="1:16">
      <c r="A37" s="548"/>
      <c r="B37" s="547"/>
      <c r="C37" s="547"/>
      <c r="D37" s="547"/>
      <c r="E37" s="547"/>
      <c r="F37" s="547"/>
      <c r="G37" s="547"/>
      <c r="H37" s="547"/>
      <c r="I37" s="547"/>
      <c r="J37" s="547"/>
      <c r="K37" s="547"/>
      <c r="L37" s="547"/>
      <c r="M37" s="547"/>
      <c r="N37" s="547"/>
      <c r="O37" s="547"/>
      <c r="P37" s="547"/>
    </row>
    <row r="38" spans="1:16">
      <c r="A38" s="213" t="s">
        <v>402</v>
      </c>
      <c r="B38" s="34"/>
      <c r="C38" s="34"/>
      <c r="D38" s="78"/>
      <c r="E38" s="78"/>
      <c r="F38" s="78"/>
      <c r="G38" s="78"/>
      <c r="H38" s="78"/>
      <c r="I38" s="78"/>
      <c r="J38" s="154" t="s">
        <v>20</v>
      </c>
      <c r="K38" s="154"/>
      <c r="L38" s="154"/>
      <c r="M38" s="78"/>
      <c r="N38" s="78"/>
      <c r="O38" s="78" t="s">
        <v>403</v>
      </c>
      <c r="P38" s="215"/>
    </row>
    <row r="39" spans="1:16">
      <c r="A39" s="216" t="s">
        <v>404</v>
      </c>
      <c r="B39" s="217"/>
      <c r="C39" s="217"/>
      <c r="D39" s="218"/>
      <c r="E39" s="78"/>
      <c r="F39" s="78"/>
      <c r="G39" s="78"/>
      <c r="H39" s="78"/>
      <c r="I39" s="78"/>
      <c r="J39" s="216" t="s">
        <v>405</v>
      </c>
      <c r="K39" s="219"/>
      <c r="L39" s="219"/>
      <c r="M39" s="218"/>
      <c r="N39" s="218"/>
      <c r="O39" s="78"/>
      <c r="P39" s="215"/>
    </row>
  </sheetData>
  <sheetProtection selectLockedCells="1" selectUnlockedCells="1"/>
  <mergeCells count="27">
    <mergeCell ref="C1:O1"/>
    <mergeCell ref="A2:P2"/>
    <mergeCell ref="C3:O3"/>
    <mergeCell ref="A12:A14"/>
    <mergeCell ref="B12:B14"/>
    <mergeCell ref="C12:C14"/>
    <mergeCell ref="D12:D14"/>
    <mergeCell ref="E12:E14"/>
    <mergeCell ref="N13:N14"/>
    <mergeCell ref="O13:O14"/>
    <mergeCell ref="P13:P14"/>
    <mergeCell ref="A25:K25"/>
    <mergeCell ref="F12:K12"/>
    <mergeCell ref="L12:P12"/>
    <mergeCell ref="F13:F14"/>
    <mergeCell ref="G13:G14"/>
    <mergeCell ref="H13:H14"/>
    <mergeCell ref="I13:I14"/>
    <mergeCell ref="J13:J14"/>
    <mergeCell ref="K13:K14"/>
    <mergeCell ref="L13:L14"/>
    <mergeCell ref="M13:M14"/>
    <mergeCell ref="A29:P29"/>
    <mergeCell ref="A30:P30"/>
    <mergeCell ref="A31:P31"/>
    <mergeCell ref="A32:P32"/>
    <mergeCell ref="A33:P33"/>
  </mergeCells>
  <printOptions horizontalCentered="1"/>
  <pageMargins left="0.59055118110236227" right="0.55118110236220474" top="0.70866141732283472" bottom="0.51181102362204722" header="0.51181102362204722" footer="0.51181102362204722"/>
  <pageSetup paperSize="9" scale="69" firstPageNumber="0"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D0EA7-FA01-4429-A756-3D81728AB8A1}">
  <sheetPr>
    <tabColor rgb="FF92D050"/>
  </sheetPr>
  <dimension ref="A1:Q35"/>
  <sheetViews>
    <sheetView showZeros="0" zoomScaleNormal="100" zoomScaleSheetLayoutView="100" workbookViewId="0"/>
  </sheetViews>
  <sheetFormatPr defaultRowHeight="14.5"/>
  <cols>
    <col min="1" max="1" width="5" style="117" customWidth="1"/>
    <col min="2" max="2" width="6.26953125" style="117" customWidth="1"/>
    <col min="3" max="3" width="50" style="118" customWidth="1"/>
    <col min="4" max="4" width="7.26953125" style="34" customWidth="1"/>
    <col min="5" max="5" width="9" style="119" customWidth="1"/>
    <col min="6" max="6" width="11.17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520" customWidth="1"/>
    <col min="18" max="18" width="12.1796875" style="34" customWidth="1"/>
    <col min="19" max="256" width="9.1796875" style="34"/>
    <col min="257" max="257" width="5" style="34" customWidth="1"/>
    <col min="258" max="258" width="6.26953125" style="34" customWidth="1"/>
    <col min="259" max="259" width="50" style="34" customWidth="1"/>
    <col min="260" max="260" width="7.26953125" style="34" customWidth="1"/>
    <col min="261" max="261" width="9" style="34" customWidth="1"/>
    <col min="262" max="262" width="11.1796875" style="34" customWidth="1"/>
    <col min="263" max="263" width="10" style="34" customWidth="1"/>
    <col min="264" max="264" width="9.54296875" style="34" customWidth="1"/>
    <col min="265" max="265" width="11.26953125" style="34" customWidth="1"/>
    <col min="266" max="266" width="9.7265625" style="34" customWidth="1"/>
    <col min="267" max="267" width="11.1796875" style="34" customWidth="1"/>
    <col min="268" max="268" width="12.1796875" style="34" customWidth="1"/>
    <col min="269" max="270" width="11.1796875" style="34" customWidth="1"/>
    <col min="271" max="271" width="11.453125" style="34" customWidth="1"/>
    <col min="272" max="272" width="12" style="34" customWidth="1"/>
    <col min="273" max="273" width="11.453125" style="34" customWidth="1"/>
    <col min="274" max="274" width="12.1796875" style="34" customWidth="1"/>
    <col min="275" max="512" width="9.1796875" style="34"/>
    <col min="513" max="513" width="5" style="34" customWidth="1"/>
    <col min="514" max="514" width="6.26953125" style="34" customWidth="1"/>
    <col min="515" max="515" width="50" style="34" customWidth="1"/>
    <col min="516" max="516" width="7.26953125" style="34" customWidth="1"/>
    <col min="517" max="517" width="9" style="34" customWidth="1"/>
    <col min="518" max="518" width="11.1796875" style="34" customWidth="1"/>
    <col min="519" max="519" width="10" style="34" customWidth="1"/>
    <col min="520" max="520" width="9.54296875" style="34" customWidth="1"/>
    <col min="521" max="521" width="11.26953125" style="34" customWidth="1"/>
    <col min="522" max="522" width="9.7265625" style="34" customWidth="1"/>
    <col min="523" max="523" width="11.1796875" style="34" customWidth="1"/>
    <col min="524" max="524" width="12.1796875" style="34" customWidth="1"/>
    <col min="525" max="526" width="11.1796875" style="34" customWidth="1"/>
    <col min="527" max="527" width="11.453125" style="34" customWidth="1"/>
    <col min="528" max="528" width="12" style="34" customWidth="1"/>
    <col min="529" max="529" width="11.453125" style="34" customWidth="1"/>
    <col min="530" max="530" width="12.1796875" style="34" customWidth="1"/>
    <col min="531" max="768" width="9.1796875" style="34"/>
    <col min="769" max="769" width="5" style="34" customWidth="1"/>
    <col min="770" max="770" width="6.26953125" style="34" customWidth="1"/>
    <col min="771" max="771" width="50" style="34" customWidth="1"/>
    <col min="772" max="772" width="7.26953125" style="34" customWidth="1"/>
    <col min="773" max="773" width="9" style="34" customWidth="1"/>
    <col min="774" max="774" width="11.1796875" style="34" customWidth="1"/>
    <col min="775" max="775" width="10" style="34" customWidth="1"/>
    <col min="776" max="776" width="9.54296875" style="34" customWidth="1"/>
    <col min="777" max="777" width="11.26953125" style="34" customWidth="1"/>
    <col min="778" max="778" width="9.7265625" style="34" customWidth="1"/>
    <col min="779" max="779" width="11.1796875" style="34" customWidth="1"/>
    <col min="780" max="780" width="12.1796875" style="34" customWidth="1"/>
    <col min="781" max="782" width="11.1796875" style="34" customWidth="1"/>
    <col min="783" max="783" width="11.453125" style="34" customWidth="1"/>
    <col min="784" max="784" width="12" style="34" customWidth="1"/>
    <col min="785" max="785" width="11.453125" style="34" customWidth="1"/>
    <col min="786" max="786" width="12.1796875" style="34" customWidth="1"/>
    <col min="787" max="1024" width="9.1796875" style="34"/>
    <col min="1025" max="1025" width="5" style="34" customWidth="1"/>
    <col min="1026" max="1026" width="6.26953125" style="34" customWidth="1"/>
    <col min="1027" max="1027" width="50" style="34" customWidth="1"/>
    <col min="1028" max="1028" width="7.26953125" style="34" customWidth="1"/>
    <col min="1029" max="1029" width="9" style="34" customWidth="1"/>
    <col min="1030" max="1030" width="11.1796875" style="34" customWidth="1"/>
    <col min="1031" max="1031" width="10" style="34" customWidth="1"/>
    <col min="1032" max="1032" width="9.54296875" style="34" customWidth="1"/>
    <col min="1033" max="1033" width="11.26953125" style="34" customWidth="1"/>
    <col min="1034" max="1034" width="9.7265625" style="34" customWidth="1"/>
    <col min="1035" max="1035" width="11.1796875" style="34" customWidth="1"/>
    <col min="1036" max="1036" width="12.1796875" style="34" customWidth="1"/>
    <col min="1037" max="1038" width="11.1796875" style="34" customWidth="1"/>
    <col min="1039" max="1039" width="11.453125" style="34" customWidth="1"/>
    <col min="1040" max="1040" width="12" style="34" customWidth="1"/>
    <col min="1041" max="1041" width="11.453125" style="34" customWidth="1"/>
    <col min="1042" max="1042" width="12.1796875" style="34" customWidth="1"/>
    <col min="1043" max="1280" width="9.1796875" style="34"/>
    <col min="1281" max="1281" width="5" style="34" customWidth="1"/>
    <col min="1282" max="1282" width="6.26953125" style="34" customWidth="1"/>
    <col min="1283" max="1283" width="50" style="34" customWidth="1"/>
    <col min="1284" max="1284" width="7.26953125" style="34" customWidth="1"/>
    <col min="1285" max="1285" width="9" style="34" customWidth="1"/>
    <col min="1286" max="1286" width="11.1796875" style="34" customWidth="1"/>
    <col min="1287" max="1287" width="10" style="34" customWidth="1"/>
    <col min="1288" max="1288" width="9.54296875" style="34" customWidth="1"/>
    <col min="1289" max="1289" width="11.26953125" style="34" customWidth="1"/>
    <col min="1290" max="1290" width="9.7265625" style="34" customWidth="1"/>
    <col min="1291" max="1291" width="11.1796875" style="34" customWidth="1"/>
    <col min="1292" max="1292" width="12.1796875" style="34" customWidth="1"/>
    <col min="1293" max="1294" width="11.1796875" style="34" customWidth="1"/>
    <col min="1295" max="1295" width="11.453125" style="34" customWidth="1"/>
    <col min="1296" max="1296" width="12" style="34" customWidth="1"/>
    <col min="1297" max="1297" width="11.453125" style="34" customWidth="1"/>
    <col min="1298" max="1298" width="12.1796875" style="34" customWidth="1"/>
    <col min="1299" max="1536" width="9.1796875" style="34"/>
    <col min="1537" max="1537" width="5" style="34" customWidth="1"/>
    <col min="1538" max="1538" width="6.26953125" style="34" customWidth="1"/>
    <col min="1539" max="1539" width="50" style="34" customWidth="1"/>
    <col min="1540" max="1540" width="7.26953125" style="34" customWidth="1"/>
    <col min="1541" max="1541" width="9" style="34" customWidth="1"/>
    <col min="1542" max="1542" width="11.1796875" style="34" customWidth="1"/>
    <col min="1543" max="1543" width="10" style="34" customWidth="1"/>
    <col min="1544" max="1544" width="9.54296875" style="34" customWidth="1"/>
    <col min="1545" max="1545" width="11.26953125" style="34" customWidth="1"/>
    <col min="1546" max="1546" width="9.7265625" style="34" customWidth="1"/>
    <col min="1547" max="1547" width="11.1796875" style="34" customWidth="1"/>
    <col min="1548" max="1548" width="12.1796875" style="34" customWidth="1"/>
    <col min="1549" max="1550" width="11.1796875" style="34" customWidth="1"/>
    <col min="1551" max="1551" width="11.453125" style="34" customWidth="1"/>
    <col min="1552" max="1552" width="12" style="34" customWidth="1"/>
    <col min="1553" max="1553" width="11.453125" style="34" customWidth="1"/>
    <col min="1554" max="1554" width="12.1796875" style="34" customWidth="1"/>
    <col min="1555" max="1792" width="9.1796875" style="34"/>
    <col min="1793" max="1793" width="5" style="34" customWidth="1"/>
    <col min="1794" max="1794" width="6.26953125" style="34" customWidth="1"/>
    <col min="1795" max="1795" width="50" style="34" customWidth="1"/>
    <col min="1796" max="1796" width="7.26953125" style="34" customWidth="1"/>
    <col min="1797" max="1797" width="9" style="34" customWidth="1"/>
    <col min="1798" max="1798" width="11.1796875" style="34" customWidth="1"/>
    <col min="1799" max="1799" width="10" style="34" customWidth="1"/>
    <col min="1800" max="1800" width="9.54296875" style="34" customWidth="1"/>
    <col min="1801" max="1801" width="11.26953125" style="34" customWidth="1"/>
    <col min="1802" max="1802" width="9.7265625" style="34" customWidth="1"/>
    <col min="1803" max="1803" width="11.1796875" style="34" customWidth="1"/>
    <col min="1804" max="1804" width="12.1796875" style="34" customWidth="1"/>
    <col min="1805" max="1806" width="11.1796875" style="34" customWidth="1"/>
    <col min="1807" max="1807" width="11.453125" style="34" customWidth="1"/>
    <col min="1808" max="1808" width="12" style="34" customWidth="1"/>
    <col min="1809" max="1809" width="11.453125" style="34" customWidth="1"/>
    <col min="1810" max="1810" width="12.1796875" style="34" customWidth="1"/>
    <col min="1811" max="2048" width="9.1796875" style="34"/>
    <col min="2049" max="2049" width="5" style="34" customWidth="1"/>
    <col min="2050" max="2050" width="6.26953125" style="34" customWidth="1"/>
    <col min="2051" max="2051" width="50" style="34" customWidth="1"/>
    <col min="2052" max="2052" width="7.26953125" style="34" customWidth="1"/>
    <col min="2053" max="2053" width="9" style="34" customWidth="1"/>
    <col min="2054" max="2054" width="11.1796875" style="34" customWidth="1"/>
    <col min="2055" max="2055" width="10" style="34" customWidth="1"/>
    <col min="2056" max="2056" width="9.54296875" style="34" customWidth="1"/>
    <col min="2057" max="2057" width="11.26953125" style="34" customWidth="1"/>
    <col min="2058" max="2058" width="9.7265625" style="34" customWidth="1"/>
    <col min="2059" max="2059" width="11.1796875" style="34" customWidth="1"/>
    <col min="2060" max="2060" width="12.1796875" style="34" customWidth="1"/>
    <col min="2061" max="2062" width="11.1796875" style="34" customWidth="1"/>
    <col min="2063" max="2063" width="11.453125" style="34" customWidth="1"/>
    <col min="2064" max="2064" width="12" style="34" customWidth="1"/>
    <col min="2065" max="2065" width="11.453125" style="34" customWidth="1"/>
    <col min="2066" max="2066" width="12.1796875" style="34" customWidth="1"/>
    <col min="2067" max="2304" width="9.1796875" style="34"/>
    <col min="2305" max="2305" width="5" style="34" customWidth="1"/>
    <col min="2306" max="2306" width="6.26953125" style="34" customWidth="1"/>
    <col min="2307" max="2307" width="50" style="34" customWidth="1"/>
    <col min="2308" max="2308" width="7.26953125" style="34" customWidth="1"/>
    <col min="2309" max="2309" width="9" style="34" customWidth="1"/>
    <col min="2310" max="2310" width="11.1796875" style="34" customWidth="1"/>
    <col min="2311" max="2311" width="10" style="34" customWidth="1"/>
    <col min="2312" max="2312" width="9.54296875" style="34" customWidth="1"/>
    <col min="2313" max="2313" width="11.26953125" style="34" customWidth="1"/>
    <col min="2314" max="2314" width="9.7265625" style="34" customWidth="1"/>
    <col min="2315" max="2315" width="11.1796875" style="34" customWidth="1"/>
    <col min="2316" max="2316" width="12.1796875" style="34" customWidth="1"/>
    <col min="2317" max="2318" width="11.1796875" style="34" customWidth="1"/>
    <col min="2319" max="2319" width="11.453125" style="34" customWidth="1"/>
    <col min="2320" max="2320" width="12" style="34" customWidth="1"/>
    <col min="2321" max="2321" width="11.453125" style="34" customWidth="1"/>
    <col min="2322" max="2322" width="12.1796875" style="34" customWidth="1"/>
    <col min="2323" max="2560" width="9.1796875" style="34"/>
    <col min="2561" max="2561" width="5" style="34" customWidth="1"/>
    <col min="2562" max="2562" width="6.26953125" style="34" customWidth="1"/>
    <col min="2563" max="2563" width="50" style="34" customWidth="1"/>
    <col min="2564" max="2564" width="7.26953125" style="34" customWidth="1"/>
    <col min="2565" max="2565" width="9" style="34" customWidth="1"/>
    <col min="2566" max="2566" width="11.1796875" style="34" customWidth="1"/>
    <col min="2567" max="2567" width="10" style="34" customWidth="1"/>
    <col min="2568" max="2568" width="9.54296875" style="34" customWidth="1"/>
    <col min="2569" max="2569" width="11.26953125" style="34" customWidth="1"/>
    <col min="2570" max="2570" width="9.7265625" style="34" customWidth="1"/>
    <col min="2571" max="2571" width="11.1796875" style="34" customWidth="1"/>
    <col min="2572" max="2572" width="12.1796875" style="34" customWidth="1"/>
    <col min="2573" max="2574" width="11.1796875" style="34" customWidth="1"/>
    <col min="2575" max="2575" width="11.453125" style="34" customWidth="1"/>
    <col min="2576" max="2576" width="12" style="34" customWidth="1"/>
    <col min="2577" max="2577" width="11.453125" style="34" customWidth="1"/>
    <col min="2578" max="2578" width="12.1796875" style="34" customWidth="1"/>
    <col min="2579" max="2816" width="9.1796875" style="34"/>
    <col min="2817" max="2817" width="5" style="34" customWidth="1"/>
    <col min="2818" max="2818" width="6.26953125" style="34" customWidth="1"/>
    <col min="2819" max="2819" width="50" style="34" customWidth="1"/>
    <col min="2820" max="2820" width="7.26953125" style="34" customWidth="1"/>
    <col min="2821" max="2821" width="9" style="34" customWidth="1"/>
    <col min="2822" max="2822" width="11.1796875" style="34" customWidth="1"/>
    <col min="2823" max="2823" width="10" style="34" customWidth="1"/>
    <col min="2824" max="2824" width="9.54296875" style="34" customWidth="1"/>
    <col min="2825" max="2825" width="11.26953125" style="34" customWidth="1"/>
    <col min="2826" max="2826" width="9.7265625" style="34" customWidth="1"/>
    <col min="2827" max="2827" width="11.1796875" style="34" customWidth="1"/>
    <col min="2828" max="2828" width="12.1796875" style="34" customWidth="1"/>
    <col min="2829" max="2830" width="11.1796875" style="34" customWidth="1"/>
    <col min="2831" max="2831" width="11.453125" style="34" customWidth="1"/>
    <col min="2832" max="2832" width="12" style="34" customWidth="1"/>
    <col min="2833" max="2833" width="11.453125" style="34" customWidth="1"/>
    <col min="2834" max="2834" width="12.1796875" style="34" customWidth="1"/>
    <col min="2835" max="3072" width="9.1796875" style="34"/>
    <col min="3073" max="3073" width="5" style="34" customWidth="1"/>
    <col min="3074" max="3074" width="6.26953125" style="34" customWidth="1"/>
    <col min="3075" max="3075" width="50" style="34" customWidth="1"/>
    <col min="3076" max="3076" width="7.26953125" style="34" customWidth="1"/>
    <col min="3077" max="3077" width="9" style="34" customWidth="1"/>
    <col min="3078" max="3078" width="11.1796875" style="34" customWidth="1"/>
    <col min="3079" max="3079" width="10" style="34" customWidth="1"/>
    <col min="3080" max="3080" width="9.54296875" style="34" customWidth="1"/>
    <col min="3081" max="3081" width="11.26953125" style="34" customWidth="1"/>
    <col min="3082" max="3082" width="9.7265625" style="34" customWidth="1"/>
    <col min="3083" max="3083" width="11.1796875" style="34" customWidth="1"/>
    <col min="3084" max="3084" width="12.1796875" style="34" customWidth="1"/>
    <col min="3085" max="3086" width="11.1796875" style="34" customWidth="1"/>
    <col min="3087" max="3087" width="11.453125" style="34" customWidth="1"/>
    <col min="3088" max="3088" width="12" style="34" customWidth="1"/>
    <col min="3089" max="3089" width="11.453125" style="34" customWidth="1"/>
    <col min="3090" max="3090" width="12.1796875" style="34" customWidth="1"/>
    <col min="3091" max="3328" width="9.1796875" style="34"/>
    <col min="3329" max="3329" width="5" style="34" customWidth="1"/>
    <col min="3330" max="3330" width="6.26953125" style="34" customWidth="1"/>
    <col min="3331" max="3331" width="50" style="34" customWidth="1"/>
    <col min="3332" max="3332" width="7.26953125" style="34" customWidth="1"/>
    <col min="3333" max="3333" width="9" style="34" customWidth="1"/>
    <col min="3334" max="3334" width="11.1796875" style="34" customWidth="1"/>
    <col min="3335" max="3335" width="10" style="34" customWidth="1"/>
    <col min="3336" max="3336" width="9.54296875" style="34" customWidth="1"/>
    <col min="3337" max="3337" width="11.26953125" style="34" customWidth="1"/>
    <col min="3338" max="3338" width="9.7265625" style="34" customWidth="1"/>
    <col min="3339" max="3339" width="11.1796875" style="34" customWidth="1"/>
    <col min="3340" max="3340" width="12.1796875" style="34" customWidth="1"/>
    <col min="3341" max="3342" width="11.1796875" style="34" customWidth="1"/>
    <col min="3343" max="3343" width="11.453125" style="34" customWidth="1"/>
    <col min="3344" max="3344" width="12" style="34" customWidth="1"/>
    <col min="3345" max="3345" width="11.453125" style="34" customWidth="1"/>
    <col min="3346" max="3346" width="12.1796875" style="34" customWidth="1"/>
    <col min="3347" max="3584" width="9.1796875" style="34"/>
    <col min="3585" max="3585" width="5" style="34" customWidth="1"/>
    <col min="3586" max="3586" width="6.26953125" style="34" customWidth="1"/>
    <col min="3587" max="3587" width="50" style="34" customWidth="1"/>
    <col min="3588" max="3588" width="7.26953125" style="34" customWidth="1"/>
    <col min="3589" max="3589" width="9" style="34" customWidth="1"/>
    <col min="3590" max="3590" width="11.1796875" style="34" customWidth="1"/>
    <col min="3591" max="3591" width="10" style="34" customWidth="1"/>
    <col min="3592" max="3592" width="9.54296875" style="34" customWidth="1"/>
    <col min="3593" max="3593" width="11.26953125" style="34" customWidth="1"/>
    <col min="3594" max="3594" width="9.7265625" style="34" customWidth="1"/>
    <col min="3595" max="3595" width="11.1796875" style="34" customWidth="1"/>
    <col min="3596" max="3596" width="12.1796875" style="34" customWidth="1"/>
    <col min="3597" max="3598" width="11.1796875" style="34" customWidth="1"/>
    <col min="3599" max="3599" width="11.453125" style="34" customWidth="1"/>
    <col min="3600" max="3600" width="12" style="34" customWidth="1"/>
    <col min="3601" max="3601" width="11.453125" style="34" customWidth="1"/>
    <col min="3602" max="3602" width="12.1796875" style="34" customWidth="1"/>
    <col min="3603" max="3840" width="9.1796875" style="34"/>
    <col min="3841" max="3841" width="5" style="34" customWidth="1"/>
    <col min="3842" max="3842" width="6.26953125" style="34" customWidth="1"/>
    <col min="3843" max="3843" width="50" style="34" customWidth="1"/>
    <col min="3844" max="3844" width="7.26953125" style="34" customWidth="1"/>
    <col min="3845" max="3845" width="9" style="34" customWidth="1"/>
    <col min="3846" max="3846" width="11.1796875" style="34" customWidth="1"/>
    <col min="3847" max="3847" width="10" style="34" customWidth="1"/>
    <col min="3848" max="3848" width="9.54296875" style="34" customWidth="1"/>
    <col min="3849" max="3849" width="11.26953125" style="34" customWidth="1"/>
    <col min="3850" max="3850" width="9.7265625" style="34" customWidth="1"/>
    <col min="3851" max="3851" width="11.1796875" style="34" customWidth="1"/>
    <col min="3852" max="3852" width="12.1796875" style="34" customWidth="1"/>
    <col min="3853" max="3854" width="11.1796875" style="34" customWidth="1"/>
    <col min="3855" max="3855" width="11.453125" style="34" customWidth="1"/>
    <col min="3856" max="3856" width="12" style="34" customWidth="1"/>
    <col min="3857" max="3857" width="11.453125" style="34" customWidth="1"/>
    <col min="3858" max="3858" width="12.1796875" style="34" customWidth="1"/>
    <col min="3859" max="4096" width="9.1796875" style="34"/>
    <col min="4097" max="4097" width="5" style="34" customWidth="1"/>
    <col min="4098" max="4098" width="6.26953125" style="34" customWidth="1"/>
    <col min="4099" max="4099" width="50" style="34" customWidth="1"/>
    <col min="4100" max="4100" width="7.26953125" style="34" customWidth="1"/>
    <col min="4101" max="4101" width="9" style="34" customWidth="1"/>
    <col min="4102" max="4102" width="11.1796875" style="34" customWidth="1"/>
    <col min="4103" max="4103" width="10" style="34" customWidth="1"/>
    <col min="4104" max="4104" width="9.54296875" style="34" customWidth="1"/>
    <col min="4105" max="4105" width="11.26953125" style="34" customWidth="1"/>
    <col min="4106" max="4106" width="9.7265625" style="34" customWidth="1"/>
    <col min="4107" max="4107" width="11.1796875" style="34" customWidth="1"/>
    <col min="4108" max="4108" width="12.1796875" style="34" customWidth="1"/>
    <col min="4109" max="4110" width="11.1796875" style="34" customWidth="1"/>
    <col min="4111" max="4111" width="11.453125" style="34" customWidth="1"/>
    <col min="4112" max="4112" width="12" style="34" customWidth="1"/>
    <col min="4113" max="4113" width="11.453125" style="34" customWidth="1"/>
    <col min="4114" max="4114" width="12.1796875" style="34" customWidth="1"/>
    <col min="4115" max="4352" width="9.1796875" style="34"/>
    <col min="4353" max="4353" width="5" style="34" customWidth="1"/>
    <col min="4354" max="4354" width="6.26953125" style="34" customWidth="1"/>
    <col min="4355" max="4355" width="50" style="34" customWidth="1"/>
    <col min="4356" max="4356" width="7.26953125" style="34" customWidth="1"/>
    <col min="4357" max="4357" width="9" style="34" customWidth="1"/>
    <col min="4358" max="4358" width="11.1796875" style="34" customWidth="1"/>
    <col min="4359" max="4359" width="10" style="34" customWidth="1"/>
    <col min="4360" max="4360" width="9.54296875" style="34" customWidth="1"/>
    <col min="4361" max="4361" width="11.26953125" style="34" customWidth="1"/>
    <col min="4362" max="4362" width="9.7265625" style="34" customWidth="1"/>
    <col min="4363" max="4363" width="11.1796875" style="34" customWidth="1"/>
    <col min="4364" max="4364" width="12.1796875" style="34" customWidth="1"/>
    <col min="4365" max="4366" width="11.1796875" style="34" customWidth="1"/>
    <col min="4367" max="4367" width="11.453125" style="34" customWidth="1"/>
    <col min="4368" max="4368" width="12" style="34" customWidth="1"/>
    <col min="4369" max="4369" width="11.453125" style="34" customWidth="1"/>
    <col min="4370" max="4370" width="12.1796875" style="34" customWidth="1"/>
    <col min="4371" max="4608" width="9.1796875" style="34"/>
    <col min="4609" max="4609" width="5" style="34" customWidth="1"/>
    <col min="4610" max="4610" width="6.26953125" style="34" customWidth="1"/>
    <col min="4611" max="4611" width="50" style="34" customWidth="1"/>
    <col min="4612" max="4612" width="7.26953125" style="34" customWidth="1"/>
    <col min="4613" max="4613" width="9" style="34" customWidth="1"/>
    <col min="4614" max="4614" width="11.1796875" style="34" customWidth="1"/>
    <col min="4615" max="4615" width="10" style="34" customWidth="1"/>
    <col min="4616" max="4616" width="9.54296875" style="34" customWidth="1"/>
    <col min="4617" max="4617" width="11.26953125" style="34" customWidth="1"/>
    <col min="4618" max="4618" width="9.7265625" style="34" customWidth="1"/>
    <col min="4619" max="4619" width="11.1796875" style="34" customWidth="1"/>
    <col min="4620" max="4620" width="12.1796875" style="34" customWidth="1"/>
    <col min="4621" max="4622" width="11.1796875" style="34" customWidth="1"/>
    <col min="4623" max="4623" width="11.453125" style="34" customWidth="1"/>
    <col min="4624" max="4624" width="12" style="34" customWidth="1"/>
    <col min="4625" max="4625" width="11.453125" style="34" customWidth="1"/>
    <col min="4626" max="4626" width="12.1796875" style="34" customWidth="1"/>
    <col min="4627" max="4864" width="9.1796875" style="34"/>
    <col min="4865" max="4865" width="5" style="34" customWidth="1"/>
    <col min="4866" max="4866" width="6.26953125" style="34" customWidth="1"/>
    <col min="4867" max="4867" width="50" style="34" customWidth="1"/>
    <col min="4868" max="4868" width="7.26953125" style="34" customWidth="1"/>
    <col min="4869" max="4869" width="9" style="34" customWidth="1"/>
    <col min="4870" max="4870" width="11.1796875" style="34" customWidth="1"/>
    <col min="4871" max="4871" width="10" style="34" customWidth="1"/>
    <col min="4872" max="4872" width="9.54296875" style="34" customWidth="1"/>
    <col min="4873" max="4873" width="11.26953125" style="34" customWidth="1"/>
    <col min="4874" max="4874" width="9.7265625" style="34" customWidth="1"/>
    <col min="4875" max="4875" width="11.1796875" style="34" customWidth="1"/>
    <col min="4876" max="4876" width="12.1796875" style="34" customWidth="1"/>
    <col min="4877" max="4878" width="11.1796875" style="34" customWidth="1"/>
    <col min="4879" max="4879" width="11.453125" style="34" customWidth="1"/>
    <col min="4880" max="4880" width="12" style="34" customWidth="1"/>
    <col min="4881" max="4881" width="11.453125" style="34" customWidth="1"/>
    <col min="4882" max="4882" width="12.1796875" style="34" customWidth="1"/>
    <col min="4883" max="5120" width="9.1796875" style="34"/>
    <col min="5121" max="5121" width="5" style="34" customWidth="1"/>
    <col min="5122" max="5122" width="6.26953125" style="34" customWidth="1"/>
    <col min="5123" max="5123" width="50" style="34" customWidth="1"/>
    <col min="5124" max="5124" width="7.26953125" style="34" customWidth="1"/>
    <col min="5125" max="5125" width="9" style="34" customWidth="1"/>
    <col min="5126" max="5126" width="11.1796875" style="34" customWidth="1"/>
    <col min="5127" max="5127" width="10" style="34" customWidth="1"/>
    <col min="5128" max="5128" width="9.54296875" style="34" customWidth="1"/>
    <col min="5129" max="5129" width="11.26953125" style="34" customWidth="1"/>
    <col min="5130" max="5130" width="9.7265625" style="34" customWidth="1"/>
    <col min="5131" max="5131" width="11.1796875" style="34" customWidth="1"/>
    <col min="5132" max="5132" width="12.1796875" style="34" customWidth="1"/>
    <col min="5133" max="5134" width="11.1796875" style="34" customWidth="1"/>
    <col min="5135" max="5135" width="11.453125" style="34" customWidth="1"/>
    <col min="5136" max="5136" width="12" style="34" customWidth="1"/>
    <col min="5137" max="5137" width="11.453125" style="34" customWidth="1"/>
    <col min="5138" max="5138" width="12.1796875" style="34" customWidth="1"/>
    <col min="5139" max="5376" width="9.1796875" style="34"/>
    <col min="5377" max="5377" width="5" style="34" customWidth="1"/>
    <col min="5378" max="5378" width="6.26953125" style="34" customWidth="1"/>
    <col min="5379" max="5379" width="50" style="34" customWidth="1"/>
    <col min="5380" max="5380" width="7.26953125" style="34" customWidth="1"/>
    <col min="5381" max="5381" width="9" style="34" customWidth="1"/>
    <col min="5382" max="5382" width="11.1796875" style="34" customWidth="1"/>
    <col min="5383" max="5383" width="10" style="34" customWidth="1"/>
    <col min="5384" max="5384" width="9.54296875" style="34" customWidth="1"/>
    <col min="5385" max="5385" width="11.26953125" style="34" customWidth="1"/>
    <col min="5386" max="5386" width="9.7265625" style="34" customWidth="1"/>
    <col min="5387" max="5387" width="11.1796875" style="34" customWidth="1"/>
    <col min="5388" max="5388" width="12.1796875" style="34" customWidth="1"/>
    <col min="5389" max="5390" width="11.1796875" style="34" customWidth="1"/>
    <col min="5391" max="5391" width="11.453125" style="34" customWidth="1"/>
    <col min="5392" max="5392" width="12" style="34" customWidth="1"/>
    <col min="5393" max="5393" width="11.453125" style="34" customWidth="1"/>
    <col min="5394" max="5394" width="12.1796875" style="34" customWidth="1"/>
    <col min="5395" max="5632" width="9.1796875" style="34"/>
    <col min="5633" max="5633" width="5" style="34" customWidth="1"/>
    <col min="5634" max="5634" width="6.26953125" style="34" customWidth="1"/>
    <col min="5635" max="5635" width="50" style="34" customWidth="1"/>
    <col min="5636" max="5636" width="7.26953125" style="34" customWidth="1"/>
    <col min="5637" max="5637" width="9" style="34" customWidth="1"/>
    <col min="5638" max="5638" width="11.1796875" style="34" customWidth="1"/>
    <col min="5639" max="5639" width="10" style="34" customWidth="1"/>
    <col min="5640" max="5640" width="9.54296875" style="34" customWidth="1"/>
    <col min="5641" max="5641" width="11.26953125" style="34" customWidth="1"/>
    <col min="5642" max="5642" width="9.7265625" style="34" customWidth="1"/>
    <col min="5643" max="5643" width="11.1796875" style="34" customWidth="1"/>
    <col min="5644" max="5644" width="12.1796875" style="34" customWidth="1"/>
    <col min="5645" max="5646" width="11.1796875" style="34" customWidth="1"/>
    <col min="5647" max="5647" width="11.453125" style="34" customWidth="1"/>
    <col min="5648" max="5648" width="12" style="34" customWidth="1"/>
    <col min="5649" max="5649" width="11.453125" style="34" customWidth="1"/>
    <col min="5650" max="5650" width="12.1796875" style="34" customWidth="1"/>
    <col min="5651" max="5888" width="9.1796875" style="34"/>
    <col min="5889" max="5889" width="5" style="34" customWidth="1"/>
    <col min="5890" max="5890" width="6.26953125" style="34" customWidth="1"/>
    <col min="5891" max="5891" width="50" style="34" customWidth="1"/>
    <col min="5892" max="5892" width="7.26953125" style="34" customWidth="1"/>
    <col min="5893" max="5893" width="9" style="34" customWidth="1"/>
    <col min="5894" max="5894" width="11.1796875" style="34" customWidth="1"/>
    <col min="5895" max="5895" width="10" style="34" customWidth="1"/>
    <col min="5896" max="5896" width="9.54296875" style="34" customWidth="1"/>
    <col min="5897" max="5897" width="11.26953125" style="34" customWidth="1"/>
    <col min="5898" max="5898" width="9.7265625" style="34" customWidth="1"/>
    <col min="5899" max="5899" width="11.1796875" style="34" customWidth="1"/>
    <col min="5900" max="5900" width="12.1796875" style="34" customWidth="1"/>
    <col min="5901" max="5902" width="11.1796875" style="34" customWidth="1"/>
    <col min="5903" max="5903" width="11.453125" style="34" customWidth="1"/>
    <col min="5904" max="5904" width="12" style="34" customWidth="1"/>
    <col min="5905" max="5905" width="11.453125" style="34" customWidth="1"/>
    <col min="5906" max="5906" width="12.1796875" style="34" customWidth="1"/>
    <col min="5907" max="6144" width="9.1796875" style="34"/>
    <col min="6145" max="6145" width="5" style="34" customWidth="1"/>
    <col min="6146" max="6146" width="6.26953125" style="34" customWidth="1"/>
    <col min="6147" max="6147" width="50" style="34" customWidth="1"/>
    <col min="6148" max="6148" width="7.26953125" style="34" customWidth="1"/>
    <col min="6149" max="6149" width="9" style="34" customWidth="1"/>
    <col min="6150" max="6150" width="11.1796875" style="34" customWidth="1"/>
    <col min="6151" max="6151" width="10" style="34" customWidth="1"/>
    <col min="6152" max="6152" width="9.54296875" style="34" customWidth="1"/>
    <col min="6153" max="6153" width="11.26953125" style="34" customWidth="1"/>
    <col min="6154" max="6154" width="9.7265625" style="34" customWidth="1"/>
    <col min="6155" max="6155" width="11.1796875" style="34" customWidth="1"/>
    <col min="6156" max="6156" width="12.1796875" style="34" customWidth="1"/>
    <col min="6157" max="6158" width="11.1796875" style="34" customWidth="1"/>
    <col min="6159" max="6159" width="11.453125" style="34" customWidth="1"/>
    <col min="6160" max="6160" width="12" style="34" customWidth="1"/>
    <col min="6161" max="6161" width="11.453125" style="34" customWidth="1"/>
    <col min="6162" max="6162" width="12.1796875" style="34" customWidth="1"/>
    <col min="6163" max="6400" width="9.1796875" style="34"/>
    <col min="6401" max="6401" width="5" style="34" customWidth="1"/>
    <col min="6402" max="6402" width="6.26953125" style="34" customWidth="1"/>
    <col min="6403" max="6403" width="50" style="34" customWidth="1"/>
    <col min="6404" max="6404" width="7.26953125" style="34" customWidth="1"/>
    <col min="6405" max="6405" width="9" style="34" customWidth="1"/>
    <col min="6406" max="6406" width="11.1796875" style="34" customWidth="1"/>
    <col min="6407" max="6407" width="10" style="34" customWidth="1"/>
    <col min="6408" max="6408" width="9.54296875" style="34" customWidth="1"/>
    <col min="6409" max="6409" width="11.26953125" style="34" customWidth="1"/>
    <col min="6410" max="6410" width="9.7265625" style="34" customWidth="1"/>
    <col min="6411" max="6411" width="11.1796875" style="34" customWidth="1"/>
    <col min="6412" max="6412" width="12.1796875" style="34" customWidth="1"/>
    <col min="6413" max="6414" width="11.1796875" style="34" customWidth="1"/>
    <col min="6415" max="6415" width="11.453125" style="34" customWidth="1"/>
    <col min="6416" max="6416" width="12" style="34" customWidth="1"/>
    <col min="6417" max="6417" width="11.453125" style="34" customWidth="1"/>
    <col min="6418" max="6418" width="12.1796875" style="34" customWidth="1"/>
    <col min="6419" max="6656" width="9.1796875" style="34"/>
    <col min="6657" max="6657" width="5" style="34" customWidth="1"/>
    <col min="6658" max="6658" width="6.26953125" style="34" customWidth="1"/>
    <col min="6659" max="6659" width="50" style="34" customWidth="1"/>
    <col min="6660" max="6660" width="7.26953125" style="34" customWidth="1"/>
    <col min="6661" max="6661" width="9" style="34" customWidth="1"/>
    <col min="6662" max="6662" width="11.1796875" style="34" customWidth="1"/>
    <col min="6663" max="6663" width="10" style="34" customWidth="1"/>
    <col min="6664" max="6664" width="9.54296875" style="34" customWidth="1"/>
    <col min="6665" max="6665" width="11.26953125" style="34" customWidth="1"/>
    <col min="6666" max="6666" width="9.7265625" style="34" customWidth="1"/>
    <col min="6667" max="6667" width="11.1796875" style="34" customWidth="1"/>
    <col min="6668" max="6668" width="12.1796875" style="34" customWidth="1"/>
    <col min="6669" max="6670" width="11.1796875" style="34" customWidth="1"/>
    <col min="6671" max="6671" width="11.453125" style="34" customWidth="1"/>
    <col min="6672" max="6672" width="12" style="34" customWidth="1"/>
    <col min="6673" max="6673" width="11.453125" style="34" customWidth="1"/>
    <col min="6674" max="6674" width="12.1796875" style="34" customWidth="1"/>
    <col min="6675" max="6912" width="9.1796875" style="34"/>
    <col min="6913" max="6913" width="5" style="34" customWidth="1"/>
    <col min="6914" max="6914" width="6.26953125" style="34" customWidth="1"/>
    <col min="6915" max="6915" width="50" style="34" customWidth="1"/>
    <col min="6916" max="6916" width="7.26953125" style="34" customWidth="1"/>
    <col min="6917" max="6917" width="9" style="34" customWidth="1"/>
    <col min="6918" max="6918" width="11.1796875" style="34" customWidth="1"/>
    <col min="6919" max="6919" width="10" style="34" customWidth="1"/>
    <col min="6920" max="6920" width="9.54296875" style="34" customWidth="1"/>
    <col min="6921" max="6921" width="11.26953125" style="34" customWidth="1"/>
    <col min="6922" max="6922" width="9.7265625" style="34" customWidth="1"/>
    <col min="6923" max="6923" width="11.1796875" style="34" customWidth="1"/>
    <col min="6924" max="6924" width="12.1796875" style="34" customWidth="1"/>
    <col min="6925" max="6926" width="11.1796875" style="34" customWidth="1"/>
    <col min="6927" max="6927" width="11.453125" style="34" customWidth="1"/>
    <col min="6928" max="6928" width="12" style="34" customWidth="1"/>
    <col min="6929" max="6929" width="11.453125" style="34" customWidth="1"/>
    <col min="6930" max="6930" width="12.1796875" style="34" customWidth="1"/>
    <col min="6931" max="7168" width="9.1796875" style="34"/>
    <col min="7169" max="7169" width="5" style="34" customWidth="1"/>
    <col min="7170" max="7170" width="6.26953125" style="34" customWidth="1"/>
    <col min="7171" max="7171" width="50" style="34" customWidth="1"/>
    <col min="7172" max="7172" width="7.26953125" style="34" customWidth="1"/>
    <col min="7173" max="7173" width="9" style="34" customWidth="1"/>
    <col min="7174" max="7174" width="11.1796875" style="34" customWidth="1"/>
    <col min="7175" max="7175" width="10" style="34" customWidth="1"/>
    <col min="7176" max="7176" width="9.54296875" style="34" customWidth="1"/>
    <col min="7177" max="7177" width="11.26953125" style="34" customWidth="1"/>
    <col min="7178" max="7178" width="9.7265625" style="34" customWidth="1"/>
    <col min="7179" max="7179" width="11.1796875" style="34" customWidth="1"/>
    <col min="7180" max="7180" width="12.1796875" style="34" customWidth="1"/>
    <col min="7181" max="7182" width="11.1796875" style="34" customWidth="1"/>
    <col min="7183" max="7183" width="11.453125" style="34" customWidth="1"/>
    <col min="7184" max="7184" width="12" style="34" customWidth="1"/>
    <col min="7185" max="7185" width="11.453125" style="34" customWidth="1"/>
    <col min="7186" max="7186" width="12.1796875" style="34" customWidth="1"/>
    <col min="7187" max="7424" width="9.1796875" style="34"/>
    <col min="7425" max="7425" width="5" style="34" customWidth="1"/>
    <col min="7426" max="7426" width="6.26953125" style="34" customWidth="1"/>
    <col min="7427" max="7427" width="50" style="34" customWidth="1"/>
    <col min="7428" max="7428" width="7.26953125" style="34" customWidth="1"/>
    <col min="7429" max="7429" width="9" style="34" customWidth="1"/>
    <col min="7430" max="7430" width="11.1796875" style="34" customWidth="1"/>
    <col min="7431" max="7431" width="10" style="34" customWidth="1"/>
    <col min="7432" max="7432" width="9.54296875" style="34" customWidth="1"/>
    <col min="7433" max="7433" width="11.26953125" style="34" customWidth="1"/>
    <col min="7434" max="7434" width="9.7265625" style="34" customWidth="1"/>
    <col min="7435" max="7435" width="11.1796875" style="34" customWidth="1"/>
    <col min="7436" max="7436" width="12.1796875" style="34" customWidth="1"/>
    <col min="7437" max="7438" width="11.1796875" style="34" customWidth="1"/>
    <col min="7439" max="7439" width="11.453125" style="34" customWidth="1"/>
    <col min="7440" max="7440" width="12" style="34" customWidth="1"/>
    <col min="7441" max="7441" width="11.453125" style="34" customWidth="1"/>
    <col min="7442" max="7442" width="12.1796875" style="34" customWidth="1"/>
    <col min="7443" max="7680" width="9.1796875" style="34"/>
    <col min="7681" max="7681" width="5" style="34" customWidth="1"/>
    <col min="7682" max="7682" width="6.26953125" style="34" customWidth="1"/>
    <col min="7683" max="7683" width="50" style="34" customWidth="1"/>
    <col min="7684" max="7684" width="7.26953125" style="34" customWidth="1"/>
    <col min="7685" max="7685" width="9" style="34" customWidth="1"/>
    <col min="7686" max="7686" width="11.1796875" style="34" customWidth="1"/>
    <col min="7687" max="7687" width="10" style="34" customWidth="1"/>
    <col min="7688" max="7688" width="9.54296875" style="34" customWidth="1"/>
    <col min="7689" max="7689" width="11.26953125" style="34" customWidth="1"/>
    <col min="7690" max="7690" width="9.7265625" style="34" customWidth="1"/>
    <col min="7691" max="7691" width="11.1796875" style="34" customWidth="1"/>
    <col min="7692" max="7692" width="12.1796875" style="34" customWidth="1"/>
    <col min="7693" max="7694" width="11.1796875" style="34" customWidth="1"/>
    <col min="7695" max="7695" width="11.453125" style="34" customWidth="1"/>
    <col min="7696" max="7696" width="12" style="34" customWidth="1"/>
    <col min="7697" max="7697" width="11.453125" style="34" customWidth="1"/>
    <col min="7698" max="7698" width="12.1796875" style="34" customWidth="1"/>
    <col min="7699" max="7936" width="9.1796875" style="34"/>
    <col min="7937" max="7937" width="5" style="34" customWidth="1"/>
    <col min="7938" max="7938" width="6.26953125" style="34" customWidth="1"/>
    <col min="7939" max="7939" width="50" style="34" customWidth="1"/>
    <col min="7940" max="7940" width="7.26953125" style="34" customWidth="1"/>
    <col min="7941" max="7941" width="9" style="34" customWidth="1"/>
    <col min="7942" max="7942" width="11.1796875" style="34" customWidth="1"/>
    <col min="7943" max="7943" width="10" style="34" customWidth="1"/>
    <col min="7944" max="7944" width="9.54296875" style="34" customWidth="1"/>
    <col min="7945" max="7945" width="11.26953125" style="34" customWidth="1"/>
    <col min="7946" max="7946" width="9.7265625" style="34" customWidth="1"/>
    <col min="7947" max="7947" width="11.1796875" style="34" customWidth="1"/>
    <col min="7948" max="7948" width="12.1796875" style="34" customWidth="1"/>
    <col min="7949" max="7950" width="11.1796875" style="34" customWidth="1"/>
    <col min="7951" max="7951" width="11.453125" style="34" customWidth="1"/>
    <col min="7952" max="7952" width="12" style="34" customWidth="1"/>
    <col min="7953" max="7953" width="11.453125" style="34" customWidth="1"/>
    <col min="7954" max="7954" width="12.1796875" style="34" customWidth="1"/>
    <col min="7955" max="8192" width="9.1796875" style="34"/>
    <col min="8193" max="8193" width="5" style="34" customWidth="1"/>
    <col min="8194" max="8194" width="6.26953125" style="34" customWidth="1"/>
    <col min="8195" max="8195" width="50" style="34" customWidth="1"/>
    <col min="8196" max="8196" width="7.26953125" style="34" customWidth="1"/>
    <col min="8197" max="8197" width="9" style="34" customWidth="1"/>
    <col min="8198" max="8198" width="11.1796875" style="34" customWidth="1"/>
    <col min="8199" max="8199" width="10" style="34" customWidth="1"/>
    <col min="8200" max="8200" width="9.54296875" style="34" customWidth="1"/>
    <col min="8201" max="8201" width="11.26953125" style="34" customWidth="1"/>
    <col min="8202" max="8202" width="9.7265625" style="34" customWidth="1"/>
    <col min="8203" max="8203" width="11.1796875" style="34" customWidth="1"/>
    <col min="8204" max="8204" width="12.1796875" style="34" customWidth="1"/>
    <col min="8205" max="8206" width="11.1796875" style="34" customWidth="1"/>
    <col min="8207" max="8207" width="11.453125" style="34" customWidth="1"/>
    <col min="8208" max="8208" width="12" style="34" customWidth="1"/>
    <col min="8209" max="8209" width="11.453125" style="34" customWidth="1"/>
    <col min="8210" max="8210" width="12.1796875" style="34" customWidth="1"/>
    <col min="8211" max="8448" width="9.1796875" style="34"/>
    <col min="8449" max="8449" width="5" style="34" customWidth="1"/>
    <col min="8450" max="8450" width="6.26953125" style="34" customWidth="1"/>
    <col min="8451" max="8451" width="50" style="34" customWidth="1"/>
    <col min="8452" max="8452" width="7.26953125" style="34" customWidth="1"/>
    <col min="8453" max="8453" width="9" style="34" customWidth="1"/>
    <col min="8454" max="8454" width="11.1796875" style="34" customWidth="1"/>
    <col min="8455" max="8455" width="10" style="34" customWidth="1"/>
    <col min="8456" max="8456" width="9.54296875" style="34" customWidth="1"/>
    <col min="8457" max="8457" width="11.26953125" style="34" customWidth="1"/>
    <col min="8458" max="8458" width="9.7265625" style="34" customWidth="1"/>
    <col min="8459" max="8459" width="11.1796875" style="34" customWidth="1"/>
    <col min="8460" max="8460" width="12.1796875" style="34" customWidth="1"/>
    <col min="8461" max="8462" width="11.1796875" style="34" customWidth="1"/>
    <col min="8463" max="8463" width="11.453125" style="34" customWidth="1"/>
    <col min="8464" max="8464" width="12" style="34" customWidth="1"/>
    <col min="8465" max="8465" width="11.453125" style="34" customWidth="1"/>
    <col min="8466" max="8466" width="12.1796875" style="34" customWidth="1"/>
    <col min="8467" max="8704" width="9.1796875" style="34"/>
    <col min="8705" max="8705" width="5" style="34" customWidth="1"/>
    <col min="8706" max="8706" width="6.26953125" style="34" customWidth="1"/>
    <col min="8707" max="8707" width="50" style="34" customWidth="1"/>
    <col min="8708" max="8708" width="7.26953125" style="34" customWidth="1"/>
    <col min="8709" max="8709" width="9" style="34" customWidth="1"/>
    <col min="8710" max="8710" width="11.1796875" style="34" customWidth="1"/>
    <col min="8711" max="8711" width="10" style="34" customWidth="1"/>
    <col min="8712" max="8712" width="9.54296875" style="34" customWidth="1"/>
    <col min="8713" max="8713" width="11.26953125" style="34" customWidth="1"/>
    <col min="8714" max="8714" width="9.7265625" style="34" customWidth="1"/>
    <col min="8715" max="8715" width="11.1796875" style="34" customWidth="1"/>
    <col min="8716" max="8716" width="12.1796875" style="34" customWidth="1"/>
    <col min="8717" max="8718" width="11.1796875" style="34" customWidth="1"/>
    <col min="8719" max="8719" width="11.453125" style="34" customWidth="1"/>
    <col min="8720" max="8720" width="12" style="34" customWidth="1"/>
    <col min="8721" max="8721" width="11.453125" style="34" customWidth="1"/>
    <col min="8722" max="8722" width="12.1796875" style="34" customWidth="1"/>
    <col min="8723" max="8960" width="9.1796875" style="34"/>
    <col min="8961" max="8961" width="5" style="34" customWidth="1"/>
    <col min="8962" max="8962" width="6.26953125" style="34" customWidth="1"/>
    <col min="8963" max="8963" width="50" style="34" customWidth="1"/>
    <col min="8964" max="8964" width="7.26953125" style="34" customWidth="1"/>
    <col min="8965" max="8965" width="9" style="34" customWidth="1"/>
    <col min="8966" max="8966" width="11.1796875" style="34" customWidth="1"/>
    <col min="8967" max="8967" width="10" style="34" customWidth="1"/>
    <col min="8968" max="8968" width="9.54296875" style="34" customWidth="1"/>
    <col min="8969" max="8969" width="11.26953125" style="34" customWidth="1"/>
    <col min="8970" max="8970" width="9.7265625" style="34" customWidth="1"/>
    <col min="8971" max="8971" width="11.1796875" style="34" customWidth="1"/>
    <col min="8972" max="8972" width="12.1796875" style="34" customWidth="1"/>
    <col min="8973" max="8974" width="11.1796875" style="34" customWidth="1"/>
    <col min="8975" max="8975" width="11.453125" style="34" customWidth="1"/>
    <col min="8976" max="8976" width="12" style="34" customWidth="1"/>
    <col min="8977" max="8977" width="11.453125" style="34" customWidth="1"/>
    <col min="8978" max="8978" width="12.1796875" style="34" customWidth="1"/>
    <col min="8979" max="9216" width="9.1796875" style="34"/>
    <col min="9217" max="9217" width="5" style="34" customWidth="1"/>
    <col min="9218" max="9218" width="6.26953125" style="34" customWidth="1"/>
    <col min="9219" max="9219" width="50" style="34" customWidth="1"/>
    <col min="9220" max="9220" width="7.26953125" style="34" customWidth="1"/>
    <col min="9221" max="9221" width="9" style="34" customWidth="1"/>
    <col min="9222" max="9222" width="11.1796875" style="34" customWidth="1"/>
    <col min="9223" max="9223" width="10" style="34" customWidth="1"/>
    <col min="9224" max="9224" width="9.54296875" style="34" customWidth="1"/>
    <col min="9225" max="9225" width="11.26953125" style="34" customWidth="1"/>
    <col min="9226" max="9226" width="9.7265625" style="34" customWidth="1"/>
    <col min="9227" max="9227" width="11.1796875" style="34" customWidth="1"/>
    <col min="9228" max="9228" width="12.1796875" style="34" customWidth="1"/>
    <col min="9229" max="9230" width="11.1796875" style="34" customWidth="1"/>
    <col min="9231" max="9231" width="11.453125" style="34" customWidth="1"/>
    <col min="9232" max="9232" width="12" style="34" customWidth="1"/>
    <col min="9233" max="9233" width="11.453125" style="34" customWidth="1"/>
    <col min="9234" max="9234" width="12.1796875" style="34" customWidth="1"/>
    <col min="9235" max="9472" width="9.1796875" style="34"/>
    <col min="9473" max="9473" width="5" style="34" customWidth="1"/>
    <col min="9474" max="9474" width="6.26953125" style="34" customWidth="1"/>
    <col min="9475" max="9475" width="50" style="34" customWidth="1"/>
    <col min="9476" max="9476" width="7.26953125" style="34" customWidth="1"/>
    <col min="9477" max="9477" width="9" style="34" customWidth="1"/>
    <col min="9478" max="9478" width="11.1796875" style="34" customWidth="1"/>
    <col min="9479" max="9479" width="10" style="34" customWidth="1"/>
    <col min="9480" max="9480" width="9.54296875" style="34" customWidth="1"/>
    <col min="9481" max="9481" width="11.26953125" style="34" customWidth="1"/>
    <col min="9482" max="9482" width="9.7265625" style="34" customWidth="1"/>
    <col min="9483" max="9483" width="11.1796875" style="34" customWidth="1"/>
    <col min="9484" max="9484" width="12.1796875" style="34" customWidth="1"/>
    <col min="9485" max="9486" width="11.1796875" style="34" customWidth="1"/>
    <col min="9487" max="9487" width="11.453125" style="34" customWidth="1"/>
    <col min="9488" max="9488" width="12" style="34" customWidth="1"/>
    <col min="9489" max="9489" width="11.453125" style="34" customWidth="1"/>
    <col min="9490" max="9490" width="12.1796875" style="34" customWidth="1"/>
    <col min="9491" max="9728" width="9.1796875" style="34"/>
    <col min="9729" max="9729" width="5" style="34" customWidth="1"/>
    <col min="9730" max="9730" width="6.26953125" style="34" customWidth="1"/>
    <col min="9731" max="9731" width="50" style="34" customWidth="1"/>
    <col min="9732" max="9732" width="7.26953125" style="34" customWidth="1"/>
    <col min="9733" max="9733" width="9" style="34" customWidth="1"/>
    <col min="9734" max="9734" width="11.1796875" style="34" customWidth="1"/>
    <col min="9735" max="9735" width="10" style="34" customWidth="1"/>
    <col min="9736" max="9736" width="9.54296875" style="34" customWidth="1"/>
    <col min="9737" max="9737" width="11.26953125" style="34" customWidth="1"/>
    <col min="9738" max="9738" width="9.7265625" style="34" customWidth="1"/>
    <col min="9739" max="9739" width="11.1796875" style="34" customWidth="1"/>
    <col min="9740" max="9740" width="12.1796875" style="34" customWidth="1"/>
    <col min="9741" max="9742" width="11.1796875" style="34" customWidth="1"/>
    <col min="9743" max="9743" width="11.453125" style="34" customWidth="1"/>
    <col min="9744" max="9744" width="12" style="34" customWidth="1"/>
    <col min="9745" max="9745" width="11.453125" style="34" customWidth="1"/>
    <col min="9746" max="9746" width="12.1796875" style="34" customWidth="1"/>
    <col min="9747" max="9984" width="9.1796875" style="34"/>
    <col min="9985" max="9985" width="5" style="34" customWidth="1"/>
    <col min="9986" max="9986" width="6.26953125" style="34" customWidth="1"/>
    <col min="9987" max="9987" width="50" style="34" customWidth="1"/>
    <col min="9988" max="9988" width="7.26953125" style="34" customWidth="1"/>
    <col min="9989" max="9989" width="9" style="34" customWidth="1"/>
    <col min="9990" max="9990" width="11.1796875" style="34" customWidth="1"/>
    <col min="9991" max="9991" width="10" style="34" customWidth="1"/>
    <col min="9992" max="9992" width="9.54296875" style="34" customWidth="1"/>
    <col min="9993" max="9993" width="11.26953125" style="34" customWidth="1"/>
    <col min="9994" max="9994" width="9.7265625" style="34" customWidth="1"/>
    <col min="9995" max="9995" width="11.1796875" style="34" customWidth="1"/>
    <col min="9996" max="9996" width="12.1796875" style="34" customWidth="1"/>
    <col min="9997" max="9998" width="11.1796875" style="34" customWidth="1"/>
    <col min="9999" max="9999" width="11.453125" style="34" customWidth="1"/>
    <col min="10000" max="10000" width="12" style="34" customWidth="1"/>
    <col min="10001" max="10001" width="11.453125" style="34" customWidth="1"/>
    <col min="10002" max="10002" width="12.1796875" style="34" customWidth="1"/>
    <col min="10003" max="10240" width="9.1796875" style="34"/>
    <col min="10241" max="10241" width="5" style="34" customWidth="1"/>
    <col min="10242" max="10242" width="6.26953125" style="34" customWidth="1"/>
    <col min="10243" max="10243" width="50" style="34" customWidth="1"/>
    <col min="10244" max="10244" width="7.26953125" style="34" customWidth="1"/>
    <col min="10245" max="10245" width="9" style="34" customWidth="1"/>
    <col min="10246" max="10246" width="11.1796875" style="34" customWidth="1"/>
    <col min="10247" max="10247" width="10" style="34" customWidth="1"/>
    <col min="10248" max="10248" width="9.54296875" style="34" customWidth="1"/>
    <col min="10249" max="10249" width="11.26953125" style="34" customWidth="1"/>
    <col min="10250" max="10250" width="9.7265625" style="34" customWidth="1"/>
    <col min="10251" max="10251" width="11.1796875" style="34" customWidth="1"/>
    <col min="10252" max="10252" width="12.1796875" style="34" customWidth="1"/>
    <col min="10253" max="10254" width="11.1796875" style="34" customWidth="1"/>
    <col min="10255" max="10255" width="11.453125" style="34" customWidth="1"/>
    <col min="10256" max="10256" width="12" style="34" customWidth="1"/>
    <col min="10257" max="10257" width="11.453125" style="34" customWidth="1"/>
    <col min="10258" max="10258" width="12.1796875" style="34" customWidth="1"/>
    <col min="10259" max="10496" width="9.1796875" style="34"/>
    <col min="10497" max="10497" width="5" style="34" customWidth="1"/>
    <col min="10498" max="10498" width="6.26953125" style="34" customWidth="1"/>
    <col min="10499" max="10499" width="50" style="34" customWidth="1"/>
    <col min="10500" max="10500" width="7.26953125" style="34" customWidth="1"/>
    <col min="10501" max="10501" width="9" style="34" customWidth="1"/>
    <col min="10502" max="10502" width="11.1796875" style="34" customWidth="1"/>
    <col min="10503" max="10503" width="10" style="34" customWidth="1"/>
    <col min="10504" max="10504" width="9.54296875" style="34" customWidth="1"/>
    <col min="10505" max="10505" width="11.26953125" style="34" customWidth="1"/>
    <col min="10506" max="10506" width="9.7265625" style="34" customWidth="1"/>
    <col min="10507" max="10507" width="11.1796875" style="34" customWidth="1"/>
    <col min="10508" max="10508" width="12.1796875" style="34" customWidth="1"/>
    <col min="10509" max="10510" width="11.1796875" style="34" customWidth="1"/>
    <col min="10511" max="10511" width="11.453125" style="34" customWidth="1"/>
    <col min="10512" max="10512" width="12" style="34" customWidth="1"/>
    <col min="10513" max="10513" width="11.453125" style="34" customWidth="1"/>
    <col min="10514" max="10514" width="12.1796875" style="34" customWidth="1"/>
    <col min="10515" max="10752" width="9.1796875" style="34"/>
    <col min="10753" max="10753" width="5" style="34" customWidth="1"/>
    <col min="10754" max="10754" width="6.26953125" style="34" customWidth="1"/>
    <col min="10755" max="10755" width="50" style="34" customWidth="1"/>
    <col min="10756" max="10756" width="7.26953125" style="34" customWidth="1"/>
    <col min="10757" max="10757" width="9" style="34" customWidth="1"/>
    <col min="10758" max="10758" width="11.1796875" style="34" customWidth="1"/>
    <col min="10759" max="10759" width="10" style="34" customWidth="1"/>
    <col min="10760" max="10760" width="9.54296875" style="34" customWidth="1"/>
    <col min="10761" max="10761" width="11.26953125" style="34" customWidth="1"/>
    <col min="10762" max="10762" width="9.7265625" style="34" customWidth="1"/>
    <col min="10763" max="10763" width="11.1796875" style="34" customWidth="1"/>
    <col min="10764" max="10764" width="12.1796875" style="34" customWidth="1"/>
    <col min="10765" max="10766" width="11.1796875" style="34" customWidth="1"/>
    <col min="10767" max="10767" width="11.453125" style="34" customWidth="1"/>
    <col min="10768" max="10768" width="12" style="34" customWidth="1"/>
    <col min="10769" max="10769" width="11.453125" style="34" customWidth="1"/>
    <col min="10770" max="10770" width="12.1796875" style="34" customWidth="1"/>
    <col min="10771" max="11008" width="9.1796875" style="34"/>
    <col min="11009" max="11009" width="5" style="34" customWidth="1"/>
    <col min="11010" max="11010" width="6.26953125" style="34" customWidth="1"/>
    <col min="11011" max="11011" width="50" style="34" customWidth="1"/>
    <col min="11012" max="11012" width="7.26953125" style="34" customWidth="1"/>
    <col min="11013" max="11013" width="9" style="34" customWidth="1"/>
    <col min="11014" max="11014" width="11.1796875" style="34" customWidth="1"/>
    <col min="11015" max="11015" width="10" style="34" customWidth="1"/>
    <col min="11016" max="11016" width="9.54296875" style="34" customWidth="1"/>
    <col min="11017" max="11017" width="11.26953125" style="34" customWidth="1"/>
    <col min="11018" max="11018" width="9.7265625" style="34" customWidth="1"/>
    <col min="11019" max="11019" width="11.1796875" style="34" customWidth="1"/>
    <col min="11020" max="11020" width="12.1796875" style="34" customWidth="1"/>
    <col min="11021" max="11022" width="11.1796875" style="34" customWidth="1"/>
    <col min="11023" max="11023" width="11.453125" style="34" customWidth="1"/>
    <col min="11024" max="11024" width="12" style="34" customWidth="1"/>
    <col min="11025" max="11025" width="11.453125" style="34" customWidth="1"/>
    <col min="11026" max="11026" width="12.1796875" style="34" customWidth="1"/>
    <col min="11027" max="11264" width="9.1796875" style="34"/>
    <col min="11265" max="11265" width="5" style="34" customWidth="1"/>
    <col min="11266" max="11266" width="6.26953125" style="34" customWidth="1"/>
    <col min="11267" max="11267" width="50" style="34" customWidth="1"/>
    <col min="11268" max="11268" width="7.26953125" style="34" customWidth="1"/>
    <col min="11269" max="11269" width="9" style="34" customWidth="1"/>
    <col min="11270" max="11270" width="11.1796875" style="34" customWidth="1"/>
    <col min="11271" max="11271" width="10" style="34" customWidth="1"/>
    <col min="11272" max="11272" width="9.54296875" style="34" customWidth="1"/>
    <col min="11273" max="11273" width="11.26953125" style="34" customWidth="1"/>
    <col min="11274" max="11274" width="9.7265625" style="34" customWidth="1"/>
    <col min="11275" max="11275" width="11.1796875" style="34" customWidth="1"/>
    <col min="11276" max="11276" width="12.1796875" style="34" customWidth="1"/>
    <col min="11277" max="11278" width="11.1796875" style="34" customWidth="1"/>
    <col min="11279" max="11279" width="11.453125" style="34" customWidth="1"/>
    <col min="11280" max="11280" width="12" style="34" customWidth="1"/>
    <col min="11281" max="11281" width="11.453125" style="34" customWidth="1"/>
    <col min="11282" max="11282" width="12.1796875" style="34" customWidth="1"/>
    <col min="11283" max="11520" width="9.1796875" style="34"/>
    <col min="11521" max="11521" width="5" style="34" customWidth="1"/>
    <col min="11522" max="11522" width="6.26953125" style="34" customWidth="1"/>
    <col min="11523" max="11523" width="50" style="34" customWidth="1"/>
    <col min="11524" max="11524" width="7.26953125" style="34" customWidth="1"/>
    <col min="11525" max="11525" width="9" style="34" customWidth="1"/>
    <col min="11526" max="11526" width="11.1796875" style="34" customWidth="1"/>
    <col min="11527" max="11527" width="10" style="34" customWidth="1"/>
    <col min="11528" max="11528" width="9.54296875" style="34" customWidth="1"/>
    <col min="11529" max="11529" width="11.26953125" style="34" customWidth="1"/>
    <col min="11530" max="11530" width="9.7265625" style="34" customWidth="1"/>
    <col min="11531" max="11531" width="11.1796875" style="34" customWidth="1"/>
    <col min="11532" max="11532" width="12.1796875" style="34" customWidth="1"/>
    <col min="11533" max="11534" width="11.1796875" style="34" customWidth="1"/>
    <col min="11535" max="11535" width="11.453125" style="34" customWidth="1"/>
    <col min="11536" max="11536" width="12" style="34" customWidth="1"/>
    <col min="11537" max="11537" width="11.453125" style="34" customWidth="1"/>
    <col min="11538" max="11538" width="12.1796875" style="34" customWidth="1"/>
    <col min="11539" max="11776" width="9.1796875" style="34"/>
    <col min="11777" max="11777" width="5" style="34" customWidth="1"/>
    <col min="11778" max="11778" width="6.26953125" style="34" customWidth="1"/>
    <col min="11779" max="11779" width="50" style="34" customWidth="1"/>
    <col min="11780" max="11780" width="7.26953125" style="34" customWidth="1"/>
    <col min="11781" max="11781" width="9" style="34" customWidth="1"/>
    <col min="11782" max="11782" width="11.1796875" style="34" customWidth="1"/>
    <col min="11783" max="11783" width="10" style="34" customWidth="1"/>
    <col min="11784" max="11784" width="9.54296875" style="34" customWidth="1"/>
    <col min="11785" max="11785" width="11.26953125" style="34" customWidth="1"/>
    <col min="11786" max="11786" width="9.7265625" style="34" customWidth="1"/>
    <col min="11787" max="11787" width="11.1796875" style="34" customWidth="1"/>
    <col min="11788" max="11788" width="12.1796875" style="34" customWidth="1"/>
    <col min="11789" max="11790" width="11.1796875" style="34" customWidth="1"/>
    <col min="11791" max="11791" width="11.453125" style="34" customWidth="1"/>
    <col min="11792" max="11792" width="12" style="34" customWidth="1"/>
    <col min="11793" max="11793" width="11.453125" style="34" customWidth="1"/>
    <col min="11794" max="11794" width="12.1796875" style="34" customWidth="1"/>
    <col min="11795" max="12032" width="9.1796875" style="34"/>
    <col min="12033" max="12033" width="5" style="34" customWidth="1"/>
    <col min="12034" max="12034" width="6.26953125" style="34" customWidth="1"/>
    <col min="12035" max="12035" width="50" style="34" customWidth="1"/>
    <col min="12036" max="12036" width="7.26953125" style="34" customWidth="1"/>
    <col min="12037" max="12037" width="9" style="34" customWidth="1"/>
    <col min="12038" max="12038" width="11.1796875" style="34" customWidth="1"/>
    <col min="12039" max="12039" width="10" style="34" customWidth="1"/>
    <col min="12040" max="12040" width="9.54296875" style="34" customWidth="1"/>
    <col min="12041" max="12041" width="11.26953125" style="34" customWidth="1"/>
    <col min="12042" max="12042" width="9.7265625" style="34" customWidth="1"/>
    <col min="12043" max="12043" width="11.1796875" style="34" customWidth="1"/>
    <col min="12044" max="12044" width="12.1796875" style="34" customWidth="1"/>
    <col min="12045" max="12046" width="11.1796875" style="34" customWidth="1"/>
    <col min="12047" max="12047" width="11.453125" style="34" customWidth="1"/>
    <col min="12048" max="12048" width="12" style="34" customWidth="1"/>
    <col min="12049" max="12049" width="11.453125" style="34" customWidth="1"/>
    <col min="12050" max="12050" width="12.1796875" style="34" customWidth="1"/>
    <col min="12051" max="12288" width="9.1796875" style="34"/>
    <col min="12289" max="12289" width="5" style="34" customWidth="1"/>
    <col min="12290" max="12290" width="6.26953125" style="34" customWidth="1"/>
    <col min="12291" max="12291" width="50" style="34" customWidth="1"/>
    <col min="12292" max="12292" width="7.26953125" style="34" customWidth="1"/>
    <col min="12293" max="12293" width="9" style="34" customWidth="1"/>
    <col min="12294" max="12294" width="11.1796875" style="34" customWidth="1"/>
    <col min="12295" max="12295" width="10" style="34" customWidth="1"/>
    <col min="12296" max="12296" width="9.54296875" style="34" customWidth="1"/>
    <col min="12297" max="12297" width="11.26953125" style="34" customWidth="1"/>
    <col min="12298" max="12298" width="9.7265625" style="34" customWidth="1"/>
    <col min="12299" max="12299" width="11.1796875" style="34" customWidth="1"/>
    <col min="12300" max="12300" width="12.1796875" style="34" customWidth="1"/>
    <col min="12301" max="12302" width="11.1796875" style="34" customWidth="1"/>
    <col min="12303" max="12303" width="11.453125" style="34" customWidth="1"/>
    <col min="12304" max="12304" width="12" style="34" customWidth="1"/>
    <col min="12305" max="12305" width="11.453125" style="34" customWidth="1"/>
    <col min="12306" max="12306" width="12.1796875" style="34" customWidth="1"/>
    <col min="12307" max="12544" width="9.1796875" style="34"/>
    <col min="12545" max="12545" width="5" style="34" customWidth="1"/>
    <col min="12546" max="12546" width="6.26953125" style="34" customWidth="1"/>
    <col min="12547" max="12547" width="50" style="34" customWidth="1"/>
    <col min="12548" max="12548" width="7.26953125" style="34" customWidth="1"/>
    <col min="12549" max="12549" width="9" style="34" customWidth="1"/>
    <col min="12550" max="12550" width="11.1796875" style="34" customWidth="1"/>
    <col min="12551" max="12551" width="10" style="34" customWidth="1"/>
    <col min="12552" max="12552" width="9.54296875" style="34" customWidth="1"/>
    <col min="12553" max="12553" width="11.26953125" style="34" customWidth="1"/>
    <col min="12554" max="12554" width="9.7265625" style="34" customWidth="1"/>
    <col min="12555" max="12555" width="11.1796875" style="34" customWidth="1"/>
    <col min="12556" max="12556" width="12.1796875" style="34" customWidth="1"/>
    <col min="12557" max="12558" width="11.1796875" style="34" customWidth="1"/>
    <col min="12559" max="12559" width="11.453125" style="34" customWidth="1"/>
    <col min="12560" max="12560" width="12" style="34" customWidth="1"/>
    <col min="12561" max="12561" width="11.453125" style="34" customWidth="1"/>
    <col min="12562" max="12562" width="12.1796875" style="34" customWidth="1"/>
    <col min="12563" max="12800" width="9.1796875" style="34"/>
    <col min="12801" max="12801" width="5" style="34" customWidth="1"/>
    <col min="12802" max="12802" width="6.26953125" style="34" customWidth="1"/>
    <col min="12803" max="12803" width="50" style="34" customWidth="1"/>
    <col min="12804" max="12804" width="7.26953125" style="34" customWidth="1"/>
    <col min="12805" max="12805" width="9" style="34" customWidth="1"/>
    <col min="12806" max="12806" width="11.1796875" style="34" customWidth="1"/>
    <col min="12807" max="12807" width="10" style="34" customWidth="1"/>
    <col min="12808" max="12808" width="9.54296875" style="34" customWidth="1"/>
    <col min="12809" max="12809" width="11.26953125" style="34" customWidth="1"/>
    <col min="12810" max="12810" width="9.7265625" style="34" customWidth="1"/>
    <col min="12811" max="12811" width="11.1796875" style="34" customWidth="1"/>
    <col min="12812" max="12812" width="12.1796875" style="34" customWidth="1"/>
    <col min="12813" max="12814" width="11.1796875" style="34" customWidth="1"/>
    <col min="12815" max="12815" width="11.453125" style="34" customWidth="1"/>
    <col min="12816" max="12816" width="12" style="34" customWidth="1"/>
    <col min="12817" max="12817" width="11.453125" style="34" customWidth="1"/>
    <col min="12818" max="12818" width="12.1796875" style="34" customWidth="1"/>
    <col min="12819" max="13056" width="9.1796875" style="34"/>
    <col min="13057" max="13057" width="5" style="34" customWidth="1"/>
    <col min="13058" max="13058" width="6.26953125" style="34" customWidth="1"/>
    <col min="13059" max="13059" width="50" style="34" customWidth="1"/>
    <col min="13060" max="13060" width="7.26953125" style="34" customWidth="1"/>
    <col min="13061" max="13061" width="9" style="34" customWidth="1"/>
    <col min="13062" max="13062" width="11.1796875" style="34" customWidth="1"/>
    <col min="13063" max="13063" width="10" style="34" customWidth="1"/>
    <col min="13064" max="13064" width="9.54296875" style="34" customWidth="1"/>
    <col min="13065" max="13065" width="11.26953125" style="34" customWidth="1"/>
    <col min="13066" max="13066" width="9.7265625" style="34" customWidth="1"/>
    <col min="13067" max="13067" width="11.1796875" style="34" customWidth="1"/>
    <col min="13068" max="13068" width="12.1796875" style="34" customWidth="1"/>
    <col min="13069" max="13070" width="11.1796875" style="34" customWidth="1"/>
    <col min="13071" max="13071" width="11.453125" style="34" customWidth="1"/>
    <col min="13072" max="13072" width="12" style="34" customWidth="1"/>
    <col min="13073" max="13073" width="11.453125" style="34" customWidth="1"/>
    <col min="13074" max="13074" width="12.1796875" style="34" customWidth="1"/>
    <col min="13075" max="13312" width="9.1796875" style="34"/>
    <col min="13313" max="13313" width="5" style="34" customWidth="1"/>
    <col min="13314" max="13314" width="6.26953125" style="34" customWidth="1"/>
    <col min="13315" max="13315" width="50" style="34" customWidth="1"/>
    <col min="13316" max="13316" width="7.26953125" style="34" customWidth="1"/>
    <col min="13317" max="13317" width="9" style="34" customWidth="1"/>
    <col min="13318" max="13318" width="11.1796875" style="34" customWidth="1"/>
    <col min="13319" max="13319" width="10" style="34" customWidth="1"/>
    <col min="13320" max="13320" width="9.54296875" style="34" customWidth="1"/>
    <col min="13321" max="13321" width="11.26953125" style="34" customWidth="1"/>
    <col min="13322" max="13322" width="9.7265625" style="34" customWidth="1"/>
    <col min="13323" max="13323" width="11.1796875" style="34" customWidth="1"/>
    <col min="13324" max="13324" width="12.1796875" style="34" customWidth="1"/>
    <col min="13325" max="13326" width="11.1796875" style="34" customWidth="1"/>
    <col min="13327" max="13327" width="11.453125" style="34" customWidth="1"/>
    <col min="13328" max="13328" width="12" style="34" customWidth="1"/>
    <col min="13329" max="13329" width="11.453125" style="34" customWidth="1"/>
    <col min="13330" max="13330" width="12.1796875" style="34" customWidth="1"/>
    <col min="13331" max="13568" width="9.1796875" style="34"/>
    <col min="13569" max="13569" width="5" style="34" customWidth="1"/>
    <col min="13570" max="13570" width="6.26953125" style="34" customWidth="1"/>
    <col min="13571" max="13571" width="50" style="34" customWidth="1"/>
    <col min="13572" max="13572" width="7.26953125" style="34" customWidth="1"/>
    <col min="13573" max="13573" width="9" style="34" customWidth="1"/>
    <col min="13574" max="13574" width="11.1796875" style="34" customWidth="1"/>
    <col min="13575" max="13575" width="10" style="34" customWidth="1"/>
    <col min="13576" max="13576" width="9.54296875" style="34" customWidth="1"/>
    <col min="13577" max="13577" width="11.26953125" style="34" customWidth="1"/>
    <col min="13578" max="13578" width="9.7265625" style="34" customWidth="1"/>
    <col min="13579" max="13579" width="11.1796875" style="34" customWidth="1"/>
    <col min="13580" max="13580" width="12.1796875" style="34" customWidth="1"/>
    <col min="13581" max="13582" width="11.1796875" style="34" customWidth="1"/>
    <col min="13583" max="13583" width="11.453125" style="34" customWidth="1"/>
    <col min="13584" max="13584" width="12" style="34" customWidth="1"/>
    <col min="13585" max="13585" width="11.453125" style="34" customWidth="1"/>
    <col min="13586" max="13586" width="12.1796875" style="34" customWidth="1"/>
    <col min="13587" max="13824" width="9.1796875" style="34"/>
    <col min="13825" max="13825" width="5" style="34" customWidth="1"/>
    <col min="13826" max="13826" width="6.26953125" style="34" customWidth="1"/>
    <col min="13827" max="13827" width="50" style="34" customWidth="1"/>
    <col min="13828" max="13828" width="7.26953125" style="34" customWidth="1"/>
    <col min="13829" max="13829" width="9" style="34" customWidth="1"/>
    <col min="13830" max="13830" width="11.1796875" style="34" customWidth="1"/>
    <col min="13831" max="13831" width="10" style="34" customWidth="1"/>
    <col min="13832" max="13832" width="9.54296875" style="34" customWidth="1"/>
    <col min="13833" max="13833" width="11.26953125" style="34" customWidth="1"/>
    <col min="13834" max="13834" width="9.7265625" style="34" customWidth="1"/>
    <col min="13835" max="13835" width="11.1796875" style="34" customWidth="1"/>
    <col min="13836" max="13836" width="12.1796875" style="34" customWidth="1"/>
    <col min="13837" max="13838" width="11.1796875" style="34" customWidth="1"/>
    <col min="13839" max="13839" width="11.453125" style="34" customWidth="1"/>
    <col min="13840" max="13840" width="12" style="34" customWidth="1"/>
    <col min="13841" max="13841" width="11.453125" style="34" customWidth="1"/>
    <col min="13842" max="13842" width="12.1796875" style="34" customWidth="1"/>
    <col min="13843" max="14080" width="9.1796875" style="34"/>
    <col min="14081" max="14081" width="5" style="34" customWidth="1"/>
    <col min="14082" max="14082" width="6.26953125" style="34" customWidth="1"/>
    <col min="14083" max="14083" width="50" style="34" customWidth="1"/>
    <col min="14084" max="14084" width="7.26953125" style="34" customWidth="1"/>
    <col min="14085" max="14085" width="9" style="34" customWidth="1"/>
    <col min="14086" max="14086" width="11.1796875" style="34" customWidth="1"/>
    <col min="14087" max="14087" width="10" style="34" customWidth="1"/>
    <col min="14088" max="14088" width="9.54296875" style="34" customWidth="1"/>
    <col min="14089" max="14089" width="11.26953125" style="34" customWidth="1"/>
    <col min="14090" max="14090" width="9.7265625" style="34" customWidth="1"/>
    <col min="14091" max="14091" width="11.1796875" style="34" customWidth="1"/>
    <col min="14092" max="14092" width="12.1796875" style="34" customWidth="1"/>
    <col min="14093" max="14094" width="11.1796875" style="34" customWidth="1"/>
    <col min="14095" max="14095" width="11.453125" style="34" customWidth="1"/>
    <col min="14096" max="14096" width="12" style="34" customWidth="1"/>
    <col min="14097" max="14097" width="11.453125" style="34" customWidth="1"/>
    <col min="14098" max="14098" width="12.1796875" style="34" customWidth="1"/>
    <col min="14099" max="14336" width="9.1796875" style="34"/>
    <col min="14337" max="14337" width="5" style="34" customWidth="1"/>
    <col min="14338" max="14338" width="6.26953125" style="34" customWidth="1"/>
    <col min="14339" max="14339" width="50" style="34" customWidth="1"/>
    <col min="14340" max="14340" width="7.26953125" style="34" customWidth="1"/>
    <col min="14341" max="14341" width="9" style="34" customWidth="1"/>
    <col min="14342" max="14342" width="11.1796875" style="34" customWidth="1"/>
    <col min="14343" max="14343" width="10" style="34" customWidth="1"/>
    <col min="14344" max="14344" width="9.54296875" style="34" customWidth="1"/>
    <col min="14345" max="14345" width="11.26953125" style="34" customWidth="1"/>
    <col min="14346" max="14346" width="9.7265625" style="34" customWidth="1"/>
    <col min="14347" max="14347" width="11.1796875" style="34" customWidth="1"/>
    <col min="14348" max="14348" width="12.1796875" style="34" customWidth="1"/>
    <col min="14349" max="14350" width="11.1796875" style="34" customWidth="1"/>
    <col min="14351" max="14351" width="11.453125" style="34" customWidth="1"/>
    <col min="14352" max="14352" width="12" style="34" customWidth="1"/>
    <col min="14353" max="14353" width="11.453125" style="34" customWidth="1"/>
    <col min="14354" max="14354" width="12.1796875" style="34" customWidth="1"/>
    <col min="14355" max="14592" width="9.1796875" style="34"/>
    <col min="14593" max="14593" width="5" style="34" customWidth="1"/>
    <col min="14594" max="14594" width="6.26953125" style="34" customWidth="1"/>
    <col min="14595" max="14595" width="50" style="34" customWidth="1"/>
    <col min="14596" max="14596" width="7.26953125" style="34" customWidth="1"/>
    <col min="14597" max="14597" width="9" style="34" customWidth="1"/>
    <col min="14598" max="14598" width="11.1796875" style="34" customWidth="1"/>
    <col min="14599" max="14599" width="10" style="34" customWidth="1"/>
    <col min="14600" max="14600" width="9.54296875" style="34" customWidth="1"/>
    <col min="14601" max="14601" width="11.26953125" style="34" customWidth="1"/>
    <col min="14602" max="14602" width="9.7265625" style="34" customWidth="1"/>
    <col min="14603" max="14603" width="11.1796875" style="34" customWidth="1"/>
    <col min="14604" max="14604" width="12.1796875" style="34" customWidth="1"/>
    <col min="14605" max="14606" width="11.1796875" style="34" customWidth="1"/>
    <col min="14607" max="14607" width="11.453125" style="34" customWidth="1"/>
    <col min="14608" max="14608" width="12" style="34" customWidth="1"/>
    <col min="14609" max="14609" width="11.453125" style="34" customWidth="1"/>
    <col min="14610" max="14610" width="12.1796875" style="34" customWidth="1"/>
    <col min="14611" max="14848" width="9.1796875" style="34"/>
    <col min="14849" max="14849" width="5" style="34" customWidth="1"/>
    <col min="14850" max="14850" width="6.26953125" style="34" customWidth="1"/>
    <col min="14851" max="14851" width="50" style="34" customWidth="1"/>
    <col min="14852" max="14852" width="7.26953125" style="34" customWidth="1"/>
    <col min="14853" max="14853" width="9" style="34" customWidth="1"/>
    <col min="14854" max="14854" width="11.1796875" style="34" customWidth="1"/>
    <col min="14855" max="14855" width="10" style="34" customWidth="1"/>
    <col min="14856" max="14856" width="9.54296875" style="34" customWidth="1"/>
    <col min="14857" max="14857" width="11.26953125" style="34" customWidth="1"/>
    <col min="14858" max="14858" width="9.7265625" style="34" customWidth="1"/>
    <col min="14859" max="14859" width="11.1796875" style="34" customWidth="1"/>
    <col min="14860" max="14860" width="12.1796875" style="34" customWidth="1"/>
    <col min="14861" max="14862" width="11.1796875" style="34" customWidth="1"/>
    <col min="14863" max="14863" width="11.453125" style="34" customWidth="1"/>
    <col min="14864" max="14864" width="12" style="34" customWidth="1"/>
    <col min="14865" max="14865" width="11.453125" style="34" customWidth="1"/>
    <col min="14866" max="14866" width="12.1796875" style="34" customWidth="1"/>
    <col min="14867" max="15104" width="9.1796875" style="34"/>
    <col min="15105" max="15105" width="5" style="34" customWidth="1"/>
    <col min="15106" max="15106" width="6.26953125" style="34" customWidth="1"/>
    <col min="15107" max="15107" width="50" style="34" customWidth="1"/>
    <col min="15108" max="15108" width="7.26953125" style="34" customWidth="1"/>
    <col min="15109" max="15109" width="9" style="34" customWidth="1"/>
    <col min="15110" max="15110" width="11.1796875" style="34" customWidth="1"/>
    <col min="15111" max="15111" width="10" style="34" customWidth="1"/>
    <col min="15112" max="15112" width="9.54296875" style="34" customWidth="1"/>
    <col min="15113" max="15113" width="11.26953125" style="34" customWidth="1"/>
    <col min="15114" max="15114" width="9.7265625" style="34" customWidth="1"/>
    <col min="15115" max="15115" width="11.1796875" style="34" customWidth="1"/>
    <col min="15116" max="15116" width="12.1796875" style="34" customWidth="1"/>
    <col min="15117" max="15118" width="11.1796875" style="34" customWidth="1"/>
    <col min="15119" max="15119" width="11.453125" style="34" customWidth="1"/>
    <col min="15120" max="15120" width="12" style="34" customWidth="1"/>
    <col min="15121" max="15121" width="11.453125" style="34" customWidth="1"/>
    <col min="15122" max="15122" width="12.1796875" style="34" customWidth="1"/>
    <col min="15123" max="15360" width="9.1796875" style="34"/>
    <col min="15361" max="15361" width="5" style="34" customWidth="1"/>
    <col min="15362" max="15362" width="6.26953125" style="34" customWidth="1"/>
    <col min="15363" max="15363" width="50" style="34" customWidth="1"/>
    <col min="15364" max="15364" width="7.26953125" style="34" customWidth="1"/>
    <col min="15365" max="15365" width="9" style="34" customWidth="1"/>
    <col min="15366" max="15366" width="11.1796875" style="34" customWidth="1"/>
    <col min="15367" max="15367" width="10" style="34" customWidth="1"/>
    <col min="15368" max="15368" width="9.54296875" style="34" customWidth="1"/>
    <col min="15369" max="15369" width="11.26953125" style="34" customWidth="1"/>
    <col min="15370" max="15370" width="9.7265625" style="34" customWidth="1"/>
    <col min="15371" max="15371" width="11.1796875" style="34" customWidth="1"/>
    <col min="15372" max="15372" width="12.1796875" style="34" customWidth="1"/>
    <col min="15373" max="15374" width="11.1796875" style="34" customWidth="1"/>
    <col min="15375" max="15375" width="11.453125" style="34" customWidth="1"/>
    <col min="15376" max="15376" width="12" style="34" customWidth="1"/>
    <col min="15377" max="15377" width="11.453125" style="34" customWidth="1"/>
    <col min="15378" max="15378" width="12.1796875" style="34" customWidth="1"/>
    <col min="15379" max="15616" width="9.1796875" style="34"/>
    <col min="15617" max="15617" width="5" style="34" customWidth="1"/>
    <col min="15618" max="15618" width="6.26953125" style="34" customWidth="1"/>
    <col min="15619" max="15619" width="50" style="34" customWidth="1"/>
    <col min="15620" max="15620" width="7.26953125" style="34" customWidth="1"/>
    <col min="15621" max="15621" width="9" style="34" customWidth="1"/>
    <col min="15622" max="15622" width="11.1796875" style="34" customWidth="1"/>
    <col min="15623" max="15623" width="10" style="34" customWidth="1"/>
    <col min="15624" max="15624" width="9.54296875" style="34" customWidth="1"/>
    <col min="15625" max="15625" width="11.26953125" style="34" customWidth="1"/>
    <col min="15626" max="15626" width="9.7265625" style="34" customWidth="1"/>
    <col min="15627" max="15627" width="11.1796875" style="34" customWidth="1"/>
    <col min="15628" max="15628" width="12.1796875" style="34" customWidth="1"/>
    <col min="15629" max="15630" width="11.1796875" style="34" customWidth="1"/>
    <col min="15631" max="15631" width="11.453125" style="34" customWidth="1"/>
    <col min="15632" max="15632" width="12" style="34" customWidth="1"/>
    <col min="15633" max="15633" width="11.453125" style="34" customWidth="1"/>
    <col min="15634" max="15634" width="12.1796875" style="34" customWidth="1"/>
    <col min="15635" max="15872" width="9.1796875" style="34"/>
    <col min="15873" max="15873" width="5" style="34" customWidth="1"/>
    <col min="15874" max="15874" width="6.26953125" style="34" customWidth="1"/>
    <col min="15875" max="15875" width="50" style="34" customWidth="1"/>
    <col min="15876" max="15876" width="7.26953125" style="34" customWidth="1"/>
    <col min="15877" max="15877" width="9" style="34" customWidth="1"/>
    <col min="15878" max="15878" width="11.1796875" style="34" customWidth="1"/>
    <col min="15879" max="15879" width="10" style="34" customWidth="1"/>
    <col min="15880" max="15880" width="9.54296875" style="34" customWidth="1"/>
    <col min="15881" max="15881" width="11.26953125" style="34" customWidth="1"/>
    <col min="15882" max="15882" width="9.7265625" style="34" customWidth="1"/>
    <col min="15883" max="15883" width="11.1796875" style="34" customWidth="1"/>
    <col min="15884" max="15884" width="12.1796875" style="34" customWidth="1"/>
    <col min="15885" max="15886" width="11.1796875" style="34" customWidth="1"/>
    <col min="15887" max="15887" width="11.453125" style="34" customWidth="1"/>
    <col min="15888" max="15888" width="12" style="34" customWidth="1"/>
    <col min="15889" max="15889" width="11.453125" style="34" customWidth="1"/>
    <col min="15890" max="15890" width="12.1796875" style="34" customWidth="1"/>
    <col min="15891" max="16128" width="9.1796875" style="34"/>
    <col min="16129" max="16129" width="5" style="34" customWidth="1"/>
    <col min="16130" max="16130" width="6.26953125" style="34" customWidth="1"/>
    <col min="16131" max="16131" width="50" style="34" customWidth="1"/>
    <col min="16132" max="16132" width="7.26953125" style="34" customWidth="1"/>
    <col min="16133" max="16133" width="9" style="34" customWidth="1"/>
    <col min="16134" max="16134" width="11.1796875" style="34" customWidth="1"/>
    <col min="16135" max="16135" width="10" style="34" customWidth="1"/>
    <col min="16136" max="16136" width="9.54296875" style="34" customWidth="1"/>
    <col min="16137" max="16137" width="11.26953125" style="34" customWidth="1"/>
    <col min="16138" max="16138" width="9.7265625" style="34" customWidth="1"/>
    <col min="16139" max="16139" width="11.1796875" style="34" customWidth="1"/>
    <col min="16140" max="16140" width="12.1796875" style="34" customWidth="1"/>
    <col min="16141" max="16142" width="11.1796875" style="34" customWidth="1"/>
    <col min="16143" max="16143" width="11.453125" style="34" customWidth="1"/>
    <col min="16144" max="16144" width="12" style="34" customWidth="1"/>
    <col min="16145" max="16145" width="11.453125" style="34" customWidth="1"/>
    <col min="16146" max="16146" width="12.1796875" style="34" customWidth="1"/>
    <col min="16147" max="16384" width="9.1796875" style="34"/>
  </cols>
  <sheetData>
    <row r="1" spans="1:16" ht="13.9" customHeight="1">
      <c r="C1" s="657" t="s">
        <v>83</v>
      </c>
      <c r="D1" s="657"/>
      <c r="E1" s="657"/>
      <c r="F1" s="657"/>
      <c r="G1" s="657"/>
      <c r="H1" s="657"/>
      <c r="I1" s="657"/>
      <c r="J1" s="657"/>
      <c r="K1" s="657"/>
      <c r="L1" s="657"/>
      <c r="M1" s="657"/>
      <c r="N1" s="657"/>
      <c r="O1" s="657"/>
    </row>
    <row r="2" spans="1:16" ht="15" customHeight="1">
      <c r="A2" s="658" t="s">
        <v>628</v>
      </c>
      <c r="B2" s="658"/>
      <c r="C2" s="658"/>
      <c r="D2" s="658"/>
      <c r="E2" s="658"/>
      <c r="F2" s="658"/>
      <c r="G2" s="658"/>
      <c r="H2" s="658"/>
      <c r="I2" s="658"/>
      <c r="J2" s="658"/>
      <c r="K2" s="658"/>
      <c r="L2" s="658"/>
      <c r="M2" s="658"/>
      <c r="N2" s="658"/>
      <c r="O2" s="658"/>
      <c r="P2" s="658"/>
    </row>
    <row r="3" spans="1:16" ht="15" customHeight="1">
      <c r="C3" s="659" t="s">
        <v>8</v>
      </c>
      <c r="D3" s="659"/>
      <c r="E3" s="659"/>
      <c r="F3" s="659"/>
      <c r="G3" s="659"/>
      <c r="H3" s="659"/>
      <c r="I3" s="659"/>
      <c r="J3" s="659"/>
      <c r="K3" s="659"/>
      <c r="L3" s="659"/>
      <c r="M3" s="659"/>
      <c r="N3" s="659"/>
      <c r="O3" s="659"/>
    </row>
    <row r="4" spans="1:16" ht="15" customHeight="1">
      <c r="A4" s="34"/>
      <c r="B4" s="34"/>
    </row>
    <row r="5" spans="1:16" ht="15" customHeight="1">
      <c r="A5" s="261" t="str">
        <f>'1 ELT_Augst Tīkls teritorijā'!A5</f>
        <v>Objekta nosaukums:  Tramvaju galapunkta ēkas izbūve Tapešu iela 50A, Rīga</v>
      </c>
      <c r="B5" s="261"/>
      <c r="C5" s="259"/>
      <c r="D5" s="78"/>
    </row>
    <row r="6" spans="1:16" ht="15" customHeight="1">
      <c r="A6" s="261" t="str">
        <f>'1 ELT_Augst Tīkls teritorijā'!A6</f>
        <v xml:space="preserve">Būves nosaukums: Jaunbūve   </v>
      </c>
      <c r="B6" s="261"/>
      <c r="C6" s="259"/>
      <c r="D6" s="78"/>
    </row>
    <row r="7" spans="1:16">
      <c r="A7" s="261" t="str">
        <f>'1 ELT_Augst Tīkls teritorijā'!A7</f>
        <v xml:space="preserve">Objekta adrese: Tapešu iela 50A, Rīga         </v>
      </c>
      <c r="B7" s="261"/>
      <c r="C7" s="259"/>
    </row>
    <row r="8" spans="1:16">
      <c r="A8" s="261" t="str">
        <f>'1 ELT_Augst Tīkls teritorijā'!A8</f>
        <v xml:space="preserve">Pasūtītājs:  RP SIA "Rīgas satiksme"            </v>
      </c>
      <c r="B8" s="261"/>
      <c r="C8" s="259"/>
      <c r="N8" s="36" t="s">
        <v>368</v>
      </c>
      <c r="O8" s="144">
        <f>P20</f>
        <v>0</v>
      </c>
    </row>
    <row r="9" spans="1:16">
      <c r="A9" s="261" t="str">
        <f>'1 ELT_Augst Tīkls teritorijā'!A9</f>
        <v>Izpildītājs:</v>
      </c>
      <c r="B9" s="563"/>
      <c r="C9" s="260">
        <f>'1 ELT_Augst Tīkls teritorijā'!C9</f>
        <v>0</v>
      </c>
      <c r="E9" s="122"/>
      <c r="F9" s="123"/>
      <c r="G9" s="123"/>
      <c r="H9" s="124"/>
      <c r="I9" s="124"/>
      <c r="J9" s="124"/>
      <c r="M9" s="521"/>
      <c r="N9" s="145" t="s">
        <v>367</v>
      </c>
      <c r="O9" s="146">
        <f>'1 ELT_Augst Tīkls teritorijā'!O8</f>
        <v>0</v>
      </c>
    </row>
    <row r="10" spans="1:16" ht="17.25" customHeight="1">
      <c r="B10" s="120"/>
      <c r="C10" s="121"/>
      <c r="E10" s="122"/>
      <c r="F10" s="123"/>
      <c r="G10" s="123"/>
      <c r="H10" s="124"/>
      <c r="I10" s="124"/>
      <c r="J10" s="124"/>
      <c r="N10" s="125"/>
      <c r="O10" s="522"/>
      <c r="P10" s="513"/>
    </row>
    <row r="11" spans="1:16" ht="12.75" customHeight="1" thickBot="1">
      <c r="A11" s="34" t="s">
        <v>372</v>
      </c>
      <c r="B11" s="120"/>
      <c r="C11" s="121"/>
      <c r="E11" s="122"/>
      <c r="F11" s="123"/>
      <c r="G11" s="123"/>
      <c r="H11" s="124"/>
      <c r="I11" s="124"/>
      <c r="J11" s="124"/>
      <c r="N11" s="524"/>
      <c r="P11" s="513"/>
    </row>
    <row r="12" spans="1:16" ht="12.75" customHeight="1">
      <c r="A12" s="660" t="s">
        <v>584</v>
      </c>
      <c r="B12" s="663" t="s">
        <v>585</v>
      </c>
      <c r="C12" s="646" t="s">
        <v>9</v>
      </c>
      <c r="D12" s="668" t="s">
        <v>6</v>
      </c>
      <c r="E12" s="669" t="s">
        <v>7</v>
      </c>
      <c r="F12" s="645" t="s">
        <v>4</v>
      </c>
      <c r="G12" s="646"/>
      <c r="H12" s="646"/>
      <c r="I12" s="646"/>
      <c r="J12" s="646"/>
      <c r="K12" s="647"/>
      <c r="L12" s="648" t="s">
        <v>5</v>
      </c>
      <c r="M12" s="646"/>
      <c r="N12" s="646"/>
      <c r="O12" s="646"/>
      <c r="P12" s="647"/>
    </row>
    <row r="13" spans="1:16" ht="12.75" customHeight="1">
      <c r="A13" s="661"/>
      <c r="B13" s="664"/>
      <c r="C13" s="666"/>
      <c r="D13" s="651"/>
      <c r="E13" s="670"/>
      <c r="F13" s="649" t="s">
        <v>11</v>
      </c>
      <c r="G13" s="651" t="s">
        <v>12</v>
      </c>
      <c r="H13" s="651" t="s">
        <v>13</v>
      </c>
      <c r="I13" s="651" t="s">
        <v>10</v>
      </c>
      <c r="J13" s="651" t="s">
        <v>14</v>
      </c>
      <c r="K13" s="653" t="s">
        <v>15</v>
      </c>
      <c r="L13" s="655" t="s">
        <v>16</v>
      </c>
      <c r="M13" s="651" t="s">
        <v>13</v>
      </c>
      <c r="N13" s="651" t="s">
        <v>10</v>
      </c>
      <c r="O13" s="651" t="s">
        <v>14</v>
      </c>
      <c r="P13" s="653" t="s">
        <v>17</v>
      </c>
    </row>
    <row r="14" spans="1:16" ht="71.25" customHeight="1" thickBot="1">
      <c r="A14" s="662"/>
      <c r="B14" s="665"/>
      <c r="C14" s="667"/>
      <c r="D14" s="652"/>
      <c r="E14" s="671"/>
      <c r="F14" s="650"/>
      <c r="G14" s="652"/>
      <c r="H14" s="652"/>
      <c r="I14" s="652"/>
      <c r="J14" s="652"/>
      <c r="K14" s="654"/>
      <c r="L14" s="656"/>
      <c r="M14" s="652"/>
      <c r="N14" s="652"/>
      <c r="O14" s="652"/>
      <c r="P14" s="654"/>
    </row>
    <row r="15" spans="1:16" ht="13.5" customHeight="1" thickBot="1">
      <c r="A15" s="539">
        <v>1</v>
      </c>
      <c r="B15" s="540">
        <f>A15+1</f>
        <v>2</v>
      </c>
      <c r="C15" s="541">
        <f>B15+1</f>
        <v>3</v>
      </c>
      <c r="D15" s="541">
        <f>C15+1</f>
        <v>4</v>
      </c>
      <c r="E15" s="542">
        <f>D15+1</f>
        <v>5</v>
      </c>
      <c r="F15" s="543">
        <f>E15+1</f>
        <v>6</v>
      </c>
      <c r="G15" s="541">
        <f t="shared" ref="G15:P15" si="0">F15+1</f>
        <v>7</v>
      </c>
      <c r="H15" s="541">
        <f t="shared" si="0"/>
        <v>8</v>
      </c>
      <c r="I15" s="541">
        <f t="shared" si="0"/>
        <v>9</v>
      </c>
      <c r="J15" s="541">
        <f t="shared" si="0"/>
        <v>10</v>
      </c>
      <c r="K15" s="544">
        <f t="shared" si="0"/>
        <v>11</v>
      </c>
      <c r="L15" s="545">
        <f t="shared" si="0"/>
        <v>12</v>
      </c>
      <c r="M15" s="541">
        <f t="shared" si="0"/>
        <v>13</v>
      </c>
      <c r="N15" s="541">
        <f t="shared" si="0"/>
        <v>14</v>
      </c>
      <c r="O15" s="541">
        <f t="shared" si="0"/>
        <v>15</v>
      </c>
      <c r="P15" s="544">
        <f t="shared" si="0"/>
        <v>16</v>
      </c>
    </row>
    <row r="16" spans="1:16">
      <c r="A16" s="551"/>
      <c r="B16" s="525"/>
      <c r="C16" s="526" t="s">
        <v>600</v>
      </c>
      <c r="D16" s="527"/>
      <c r="E16" s="552"/>
      <c r="F16" s="530"/>
      <c r="G16" s="528"/>
      <c r="H16" s="529"/>
      <c r="I16" s="530"/>
      <c r="J16" s="530"/>
      <c r="K16" s="531"/>
      <c r="L16" s="531"/>
      <c r="M16" s="531"/>
      <c r="N16" s="531"/>
      <c r="O16" s="531"/>
      <c r="P16" s="531"/>
    </row>
    <row r="17" spans="1:16" ht="58">
      <c r="A17" s="289">
        <v>1</v>
      </c>
      <c r="B17" s="546" t="s">
        <v>352</v>
      </c>
      <c r="C17" s="130" t="s">
        <v>588</v>
      </c>
      <c r="D17" s="532" t="s">
        <v>589</v>
      </c>
      <c r="E17" s="556">
        <v>1</v>
      </c>
      <c r="F17" s="533"/>
      <c r="G17" s="533"/>
      <c r="H17" s="353">
        <f t="shared" ref="H17" si="1">ROUND(F17*G17,2)</f>
        <v>0</v>
      </c>
      <c r="I17" s="459"/>
      <c r="J17" s="459"/>
      <c r="K17" s="479">
        <f t="shared" ref="K17" si="2">ROUND(SUM(H17:J17),2)</f>
        <v>0</v>
      </c>
      <c r="L17" s="463">
        <f t="shared" ref="L17" si="3">ROUND(F17*E17,2)</f>
        <v>0</v>
      </c>
      <c r="M17" s="479">
        <f t="shared" ref="M17" si="4">ROUND(H17*E17,2)</f>
        <v>0</v>
      </c>
      <c r="N17" s="479">
        <f t="shared" ref="N17" si="5">ROUND(I17*E17,2)</f>
        <v>0</v>
      </c>
      <c r="O17" s="479">
        <f t="shared" ref="O17" si="6">ROUND(J17*E17,2)</f>
        <v>0</v>
      </c>
      <c r="P17" s="463">
        <f t="shared" ref="P17" si="7">ROUND(SUM(M17:O17),2)</f>
        <v>0</v>
      </c>
    </row>
    <row r="18" spans="1:16" ht="43.5">
      <c r="A18" s="289">
        <v>2</v>
      </c>
      <c r="B18" s="546" t="s">
        <v>352</v>
      </c>
      <c r="C18" s="130" t="s">
        <v>595</v>
      </c>
      <c r="D18" s="289" t="s">
        <v>420</v>
      </c>
      <c r="E18" s="243">
        <v>1</v>
      </c>
      <c r="F18" s="533"/>
      <c r="G18" s="533"/>
      <c r="H18" s="353">
        <f t="shared" ref="H18:H19" si="8">ROUND(F18*G18,2)</f>
        <v>0</v>
      </c>
      <c r="I18" s="459"/>
      <c r="J18" s="459"/>
      <c r="K18" s="479">
        <f t="shared" ref="K18:K19" si="9">ROUND(SUM(H18:J18),2)</f>
        <v>0</v>
      </c>
      <c r="L18" s="463">
        <f t="shared" ref="L18:L19" si="10">ROUND(F18*E18,2)</f>
        <v>0</v>
      </c>
      <c r="M18" s="479">
        <f t="shared" ref="M18:M19" si="11">ROUND(H18*E18,2)</f>
        <v>0</v>
      </c>
      <c r="N18" s="479">
        <f t="shared" ref="N18:N19" si="12">ROUND(I18*E18,2)</f>
        <v>0</v>
      </c>
      <c r="O18" s="479">
        <f t="shared" ref="O18:O19" si="13">ROUND(J18*E18,2)</f>
        <v>0</v>
      </c>
      <c r="P18" s="463">
        <f t="shared" ref="P18:P19" si="14">ROUND(SUM(M18:O18),2)</f>
        <v>0</v>
      </c>
    </row>
    <row r="19" spans="1:16" ht="77.25" customHeight="1" thickBot="1">
      <c r="A19" s="326">
        <v>3</v>
      </c>
      <c r="B19" s="557" t="s">
        <v>352</v>
      </c>
      <c r="C19" s="558" t="s">
        <v>629</v>
      </c>
      <c r="D19" s="326" t="s">
        <v>631</v>
      </c>
      <c r="E19" s="559">
        <v>1</v>
      </c>
      <c r="F19" s="560"/>
      <c r="G19" s="561"/>
      <c r="H19" s="471">
        <f t="shared" si="8"/>
        <v>0</v>
      </c>
      <c r="I19" s="562"/>
      <c r="J19" s="562"/>
      <c r="K19" s="480">
        <f t="shared" si="9"/>
        <v>0</v>
      </c>
      <c r="L19" s="472">
        <f t="shared" si="10"/>
        <v>0</v>
      </c>
      <c r="M19" s="480">
        <f t="shared" si="11"/>
        <v>0</v>
      </c>
      <c r="N19" s="480">
        <f t="shared" si="12"/>
        <v>0</v>
      </c>
      <c r="O19" s="480">
        <f t="shared" si="13"/>
        <v>0</v>
      </c>
      <c r="P19" s="472">
        <f t="shared" si="14"/>
        <v>0</v>
      </c>
    </row>
    <row r="20" spans="1:16" ht="15" thickBot="1">
      <c r="A20" s="643" t="s">
        <v>594</v>
      </c>
      <c r="B20" s="644"/>
      <c r="C20" s="644"/>
      <c r="D20" s="644"/>
      <c r="E20" s="644"/>
      <c r="F20" s="644"/>
      <c r="G20" s="644"/>
      <c r="H20" s="644"/>
      <c r="I20" s="644"/>
      <c r="J20" s="644"/>
      <c r="K20" s="644"/>
      <c r="L20" s="534">
        <f>SUM(L17:L19)</f>
        <v>0</v>
      </c>
      <c r="M20" s="534">
        <f t="shared" ref="M20:P20" si="15">SUM(M17:M19)</f>
        <v>0</v>
      </c>
      <c r="N20" s="534">
        <f t="shared" si="15"/>
        <v>0</v>
      </c>
      <c r="O20" s="534">
        <f t="shared" si="15"/>
        <v>0</v>
      </c>
      <c r="P20" s="534">
        <f t="shared" si="15"/>
        <v>0</v>
      </c>
    </row>
    <row r="21" spans="1:16" ht="18.75" customHeight="1">
      <c r="A21" s="35"/>
      <c r="B21" s="35"/>
      <c r="C21" s="535"/>
      <c r="D21" s="535"/>
      <c r="E21" s="536"/>
      <c r="F21" s="535"/>
      <c r="G21" s="535"/>
      <c r="H21" s="535"/>
      <c r="I21" s="535"/>
      <c r="J21" s="36"/>
      <c r="K21" s="537"/>
      <c r="L21" s="538"/>
      <c r="M21" s="538"/>
      <c r="N21" s="538"/>
      <c r="O21" s="538"/>
      <c r="P21" s="538"/>
    </row>
    <row r="22" spans="1:16">
      <c r="A22" s="34"/>
      <c r="B22" s="34"/>
    </row>
    <row r="23" spans="1:16">
      <c r="A23" s="340" t="s">
        <v>261</v>
      </c>
      <c r="B23" s="341"/>
      <c r="C23" s="340"/>
      <c r="D23" s="342"/>
      <c r="E23" s="342"/>
      <c r="F23" s="344"/>
      <c r="G23" s="344"/>
      <c r="H23" s="344"/>
      <c r="I23" s="344"/>
      <c r="J23" s="344"/>
      <c r="K23" s="344"/>
      <c r="L23" s="344"/>
      <c r="M23" s="344"/>
      <c r="N23" s="344"/>
      <c r="O23" s="344"/>
      <c r="P23" s="516"/>
    </row>
    <row r="24" spans="1:16">
      <c r="A24" s="550" t="s">
        <v>602</v>
      </c>
      <c r="B24" s="341"/>
      <c r="C24" s="340"/>
      <c r="D24" s="342"/>
      <c r="E24" s="342"/>
      <c r="F24" s="344"/>
      <c r="G24" s="344"/>
      <c r="H24" s="344"/>
      <c r="I24" s="344"/>
      <c r="J24" s="344"/>
      <c r="K24" s="344"/>
      <c r="L24" s="344"/>
      <c r="M24" s="344"/>
      <c r="N24" s="344"/>
      <c r="O24" s="344"/>
      <c r="P24" s="516"/>
    </row>
    <row r="25" spans="1:16" ht="30" customHeight="1">
      <c r="A25" s="642" t="s">
        <v>379</v>
      </c>
      <c r="B25" s="642"/>
      <c r="C25" s="642"/>
      <c r="D25" s="642"/>
      <c r="E25" s="642"/>
      <c r="F25" s="642"/>
      <c r="G25" s="642"/>
      <c r="H25" s="642"/>
      <c r="I25" s="642"/>
      <c r="J25" s="642"/>
      <c r="K25" s="642"/>
      <c r="L25" s="642"/>
      <c r="M25" s="642"/>
      <c r="N25" s="642"/>
      <c r="O25" s="642"/>
      <c r="P25" s="642"/>
    </row>
    <row r="26" spans="1:16" ht="44.25" customHeight="1">
      <c r="A26" s="642" t="s">
        <v>423</v>
      </c>
      <c r="B26" s="642"/>
      <c r="C26" s="642"/>
      <c r="D26" s="642"/>
      <c r="E26" s="642"/>
      <c r="F26" s="642"/>
      <c r="G26" s="642"/>
      <c r="H26" s="642"/>
      <c r="I26" s="642"/>
      <c r="J26" s="642"/>
      <c r="K26" s="642"/>
      <c r="L26" s="642"/>
      <c r="M26" s="642"/>
      <c r="N26" s="642"/>
      <c r="O26" s="642"/>
      <c r="P26" s="642"/>
    </row>
    <row r="27" spans="1:16">
      <c r="A27" s="642" t="s">
        <v>468</v>
      </c>
      <c r="B27" s="642"/>
      <c r="C27" s="642"/>
      <c r="D27" s="642"/>
      <c r="E27" s="642"/>
      <c r="F27" s="642"/>
      <c r="G27" s="642"/>
      <c r="H27" s="642"/>
      <c r="I27" s="642"/>
      <c r="J27" s="642"/>
      <c r="K27" s="642"/>
      <c r="L27" s="642"/>
      <c r="M27" s="642"/>
      <c r="N27" s="642"/>
      <c r="O27" s="642"/>
      <c r="P27" s="642"/>
    </row>
    <row r="28" spans="1:16" ht="31.5" customHeight="1">
      <c r="A28" s="642" t="s">
        <v>451</v>
      </c>
      <c r="B28" s="642"/>
      <c r="C28" s="642"/>
      <c r="D28" s="642"/>
      <c r="E28" s="642"/>
      <c r="F28" s="642"/>
      <c r="G28" s="642"/>
      <c r="H28" s="642"/>
      <c r="I28" s="642"/>
      <c r="J28" s="642"/>
      <c r="K28" s="642"/>
      <c r="L28" s="642"/>
      <c r="M28" s="642"/>
      <c r="N28" s="642"/>
      <c r="O28" s="642"/>
      <c r="P28" s="642"/>
    </row>
    <row r="29" spans="1:16">
      <c r="A29" s="642" t="s">
        <v>452</v>
      </c>
      <c r="B29" s="642"/>
      <c r="C29" s="642"/>
      <c r="D29" s="642"/>
      <c r="E29" s="642"/>
      <c r="F29" s="642"/>
      <c r="G29" s="642"/>
      <c r="H29" s="642"/>
      <c r="I29" s="642"/>
      <c r="J29" s="642"/>
      <c r="K29" s="642"/>
      <c r="L29" s="642"/>
      <c r="M29" s="642"/>
      <c r="N29" s="642"/>
      <c r="O29" s="642"/>
      <c r="P29" s="642"/>
    </row>
    <row r="30" spans="1:16">
      <c r="A30" s="517" t="s">
        <v>453</v>
      </c>
      <c r="B30" s="196"/>
      <c r="C30" s="196"/>
      <c r="D30" s="194"/>
      <c r="E30" s="346"/>
      <c r="F30" s="194"/>
      <c r="G30" s="197"/>
      <c r="H30" s="197"/>
      <c r="I30" s="197"/>
      <c r="J30" s="197"/>
      <c r="K30" s="197"/>
      <c r="L30" s="197"/>
      <c r="M30" s="197"/>
      <c r="N30" s="197"/>
      <c r="O30" s="197"/>
      <c r="P30" s="196"/>
    </row>
    <row r="31" spans="1:16">
      <c r="A31" s="517" t="s">
        <v>454</v>
      </c>
      <c r="B31" s="196"/>
      <c r="C31" s="196"/>
      <c r="D31" s="194"/>
      <c r="E31" s="346"/>
      <c r="F31" s="194"/>
      <c r="G31" s="197"/>
      <c r="H31" s="197"/>
      <c r="I31" s="197"/>
      <c r="J31" s="197"/>
      <c r="K31" s="197"/>
      <c r="L31" s="197"/>
      <c r="M31" s="197"/>
      <c r="N31" s="197"/>
      <c r="O31" s="197"/>
      <c r="P31" s="196"/>
    </row>
    <row r="32" spans="1:16">
      <c r="A32" s="570" t="s">
        <v>618</v>
      </c>
      <c r="B32" s="519"/>
      <c r="C32" s="519"/>
      <c r="D32" s="519"/>
      <c r="E32" s="519"/>
      <c r="F32" s="519"/>
      <c r="G32" s="519"/>
      <c r="H32" s="519"/>
      <c r="I32" s="519"/>
      <c r="J32" s="519"/>
      <c r="K32" s="519"/>
      <c r="L32" s="519"/>
      <c r="M32" s="519"/>
      <c r="N32" s="519"/>
      <c r="O32" s="519"/>
      <c r="P32" s="519"/>
    </row>
    <row r="33" spans="1:16">
      <c r="A33" s="548"/>
      <c r="B33" s="547"/>
      <c r="C33" s="547"/>
      <c r="D33" s="547"/>
      <c r="E33" s="547"/>
      <c r="F33" s="547"/>
      <c r="G33" s="547"/>
      <c r="H33" s="547"/>
      <c r="I33" s="547"/>
      <c r="J33" s="547"/>
      <c r="K33" s="547"/>
      <c r="L33" s="547"/>
      <c r="M33" s="547"/>
      <c r="N33" s="547"/>
      <c r="O33" s="547"/>
      <c r="P33" s="547"/>
    </row>
    <row r="34" spans="1:16">
      <c r="A34" s="213" t="s">
        <v>402</v>
      </c>
      <c r="B34" s="34"/>
      <c r="C34" s="34"/>
      <c r="D34" s="78"/>
      <c r="E34" s="78"/>
      <c r="F34" s="78"/>
      <c r="G34" s="78"/>
      <c r="H34" s="78"/>
      <c r="I34" s="78"/>
      <c r="J34" s="154" t="s">
        <v>20</v>
      </c>
      <c r="K34" s="154"/>
      <c r="L34" s="154"/>
      <c r="M34" s="78"/>
      <c r="N34" s="78"/>
      <c r="O34" s="78" t="s">
        <v>403</v>
      </c>
      <c r="P34" s="215"/>
    </row>
    <row r="35" spans="1:16">
      <c r="A35" s="216" t="s">
        <v>404</v>
      </c>
      <c r="B35" s="217"/>
      <c r="C35" s="217"/>
      <c r="D35" s="218"/>
      <c r="E35" s="78"/>
      <c r="F35" s="78"/>
      <c r="G35" s="78"/>
      <c r="H35" s="78"/>
      <c r="I35" s="78"/>
      <c r="J35" s="216" t="s">
        <v>405</v>
      </c>
      <c r="K35" s="219"/>
      <c r="L35" s="219"/>
      <c r="M35" s="218"/>
      <c r="N35" s="218"/>
      <c r="O35" s="78"/>
      <c r="P35" s="215"/>
    </row>
  </sheetData>
  <sheetProtection selectLockedCells="1" selectUnlockedCells="1"/>
  <mergeCells count="27">
    <mergeCell ref="C1:O1"/>
    <mergeCell ref="A2:P2"/>
    <mergeCell ref="C3:O3"/>
    <mergeCell ref="N13:N14"/>
    <mergeCell ref="O13:O14"/>
    <mergeCell ref="P13:P14"/>
    <mergeCell ref="A20:K20"/>
    <mergeCell ref="F12:K12"/>
    <mergeCell ref="L12:P12"/>
    <mergeCell ref="F13:F14"/>
    <mergeCell ref="G13:G14"/>
    <mergeCell ref="H13:H14"/>
    <mergeCell ref="I13:I14"/>
    <mergeCell ref="J13:J14"/>
    <mergeCell ref="K13:K14"/>
    <mergeCell ref="L13:L14"/>
    <mergeCell ref="M13:M14"/>
    <mergeCell ref="A12:A14"/>
    <mergeCell ref="B12:B14"/>
    <mergeCell ref="C12:C14"/>
    <mergeCell ref="D12:D14"/>
    <mergeCell ref="E12:E14"/>
    <mergeCell ref="A25:P25"/>
    <mergeCell ref="A26:P26"/>
    <mergeCell ref="A27:P27"/>
    <mergeCell ref="A28:P28"/>
    <mergeCell ref="A29:P29"/>
  </mergeCells>
  <printOptions horizontalCentered="1"/>
  <pageMargins left="0.59055118110236227" right="0.55118110236220474" top="0.70866141732283472" bottom="0.51181102362204722" header="0.51181102362204722" footer="0.51181102362204722"/>
  <pageSetup paperSize="9" scale="69" firstPageNumber="0"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B936F-3C4E-439C-8526-04BDB3770CD9}">
  <sheetPr codeName="Sheet5">
    <tabColor rgb="FF92D050"/>
    <pageSetUpPr fitToPage="1"/>
  </sheetPr>
  <dimension ref="A1:P42"/>
  <sheetViews>
    <sheetView zoomScaleNormal="100" zoomScaleSheetLayoutView="100" workbookViewId="0"/>
  </sheetViews>
  <sheetFormatPr defaultColWidth="9.1796875" defaultRowHeight="14.5"/>
  <cols>
    <col min="1" max="1" width="4" style="6" customWidth="1"/>
    <col min="2" max="2" width="5.453125" style="6" customWidth="1"/>
    <col min="3" max="3" width="53.1796875" style="7" customWidth="1"/>
    <col min="4" max="4" width="7.26953125" style="3" customWidth="1"/>
    <col min="5" max="5" width="9" style="8" customWidth="1"/>
    <col min="6" max="6" width="7.54296875" style="3" customWidth="1"/>
    <col min="7" max="7" width="10" style="3" customWidth="1"/>
    <col min="8" max="8" width="9.54296875" style="3" customWidth="1"/>
    <col min="9" max="9" width="11.26953125" style="3" customWidth="1"/>
    <col min="10" max="10" width="9.7265625" style="3" customWidth="1"/>
    <col min="11" max="11" width="11.1796875" style="3" customWidth="1"/>
    <col min="12" max="12" width="12.1796875" style="3" customWidth="1"/>
    <col min="13" max="14" width="11.1796875" style="3" customWidth="1"/>
    <col min="15" max="15" width="11.453125" style="3" customWidth="1"/>
    <col min="16" max="16" width="12" style="3" customWidth="1"/>
    <col min="17" max="17" width="11.453125" style="3" customWidth="1"/>
    <col min="18" max="18" width="12.1796875" style="3" customWidth="1"/>
    <col min="19" max="16384" width="9.1796875" style="3"/>
  </cols>
  <sheetData>
    <row r="1" spans="1:16" ht="13.9" customHeight="1">
      <c r="C1" s="617" t="s">
        <v>104</v>
      </c>
      <c r="D1" s="617"/>
      <c r="E1" s="617"/>
      <c r="F1" s="617"/>
      <c r="G1" s="617"/>
      <c r="H1" s="617"/>
      <c r="I1" s="617"/>
      <c r="J1" s="617"/>
      <c r="K1" s="617"/>
      <c r="L1" s="617"/>
      <c r="M1" s="617"/>
      <c r="N1" s="617"/>
      <c r="O1" s="617"/>
    </row>
    <row r="2" spans="1:16" ht="15" customHeight="1">
      <c r="C2" s="618" t="s">
        <v>582</v>
      </c>
      <c r="D2" s="618"/>
      <c r="E2" s="618"/>
      <c r="F2" s="618"/>
      <c r="G2" s="618"/>
      <c r="H2" s="618"/>
      <c r="I2" s="618"/>
      <c r="J2" s="618"/>
      <c r="K2" s="618"/>
      <c r="L2" s="618"/>
      <c r="M2" s="618"/>
      <c r="N2" s="618"/>
      <c r="O2" s="618"/>
    </row>
    <row r="3" spans="1:16" ht="15" customHeight="1">
      <c r="C3" s="619" t="s">
        <v>8</v>
      </c>
      <c r="D3" s="619"/>
      <c r="E3" s="619"/>
      <c r="F3" s="619"/>
      <c r="G3" s="619"/>
      <c r="H3" s="619"/>
      <c r="I3" s="619"/>
      <c r="J3" s="619"/>
      <c r="K3" s="619"/>
      <c r="L3" s="619"/>
      <c r="M3" s="619"/>
      <c r="N3" s="619"/>
      <c r="O3" s="619"/>
    </row>
    <row r="4" spans="1:16" ht="15" customHeight="1">
      <c r="A4" s="3"/>
      <c r="B4" s="3"/>
    </row>
    <row r="5" spans="1:16" ht="15" customHeight="1">
      <c r="A5" s="446" t="str">
        <f>KT!A13</f>
        <v>Objekta nosaukums:  Tramvaju galapunkta ēkas izbūve Tapešu iela 50A, Rīga</v>
      </c>
      <c r="B5" s="7"/>
      <c r="C5" s="3"/>
      <c r="D5" s="447"/>
      <c r="E5" s="447"/>
    </row>
    <row r="6" spans="1:16" ht="15" customHeight="1">
      <c r="A6" s="446" t="str">
        <f>KT!A14</f>
        <v xml:space="preserve">Būves nosaukums: Jaunbūve   </v>
      </c>
      <c r="B6" s="7"/>
      <c r="C6" s="3"/>
      <c r="D6" s="447"/>
      <c r="E6" s="447"/>
    </row>
    <row r="7" spans="1:16" ht="15" customHeight="1">
      <c r="A7" s="446" t="str">
        <f>KT!A15</f>
        <v xml:space="preserve">Objekta adrese: Tapešu iela 50A, Rīga         </v>
      </c>
      <c r="B7" s="7"/>
      <c r="C7" s="3"/>
      <c r="D7" s="447"/>
      <c r="E7" s="447"/>
      <c r="N7" s="448" t="s">
        <v>368</v>
      </c>
      <c r="O7" s="449">
        <f>P26</f>
        <v>0</v>
      </c>
    </row>
    <row r="8" spans="1:16">
      <c r="A8" s="446" t="str">
        <f>KT!A16</f>
        <v xml:space="preserve">Pasūtītājs:  RP SIA "Rīgas satiksme"            </v>
      </c>
      <c r="B8" s="7"/>
      <c r="C8" s="3"/>
      <c r="D8" s="447"/>
      <c r="E8" s="447"/>
      <c r="N8" s="450" t="s">
        <v>367</v>
      </c>
      <c r="O8" s="451">
        <f>'KPS '!I9</f>
        <v>0</v>
      </c>
    </row>
    <row r="9" spans="1:16">
      <c r="A9" s="446" t="str">
        <f>KT!A17</f>
        <v>Izpildītājs:</v>
      </c>
      <c r="B9" s="3"/>
      <c r="C9" s="452">
        <f>'KPS '!C8</f>
        <v>0</v>
      </c>
    </row>
    <row r="10" spans="1:16" ht="12.75" customHeight="1">
      <c r="A10" s="13"/>
      <c r="B10" s="13"/>
      <c r="C10" s="9"/>
      <c r="E10" s="10"/>
      <c r="F10" s="11"/>
      <c r="G10" s="11"/>
      <c r="H10" s="12"/>
      <c r="I10" s="12"/>
      <c r="J10" s="12"/>
      <c r="N10" s="14"/>
      <c r="P10" s="15"/>
    </row>
    <row r="11" spans="1:16" ht="12.75" customHeight="1" thickBot="1">
      <c r="A11" s="3" t="s">
        <v>372</v>
      </c>
      <c r="B11" s="13"/>
      <c r="C11" s="9"/>
      <c r="E11" s="10"/>
      <c r="F11" s="11"/>
      <c r="G11" s="11"/>
      <c r="H11" s="12"/>
      <c r="I11" s="12"/>
      <c r="J11" s="12"/>
      <c r="N11" s="14"/>
      <c r="P11" s="15"/>
    </row>
    <row r="12" spans="1:16" ht="12.75" customHeight="1">
      <c r="A12" s="620" t="s">
        <v>356</v>
      </c>
      <c r="B12" s="623" t="s">
        <v>406</v>
      </c>
      <c r="C12" s="626" t="s">
        <v>9</v>
      </c>
      <c r="D12" s="629" t="s">
        <v>6</v>
      </c>
      <c r="E12" s="632" t="s">
        <v>7</v>
      </c>
      <c r="F12" s="626" t="s">
        <v>4</v>
      </c>
      <c r="G12" s="626"/>
      <c r="H12" s="626"/>
      <c r="I12" s="626"/>
      <c r="J12" s="626"/>
      <c r="K12" s="626"/>
      <c r="L12" s="626" t="s">
        <v>5</v>
      </c>
      <c r="M12" s="626"/>
      <c r="N12" s="626"/>
      <c r="O12" s="626"/>
      <c r="P12" s="635"/>
    </row>
    <row r="13" spans="1:16" ht="12.75" customHeight="1">
      <c r="A13" s="621"/>
      <c r="B13" s="624"/>
      <c r="C13" s="627"/>
      <c r="D13" s="630"/>
      <c r="E13" s="633"/>
      <c r="F13" s="630" t="s">
        <v>11</v>
      </c>
      <c r="G13" s="630" t="s">
        <v>12</v>
      </c>
      <c r="H13" s="630" t="s">
        <v>13</v>
      </c>
      <c r="I13" s="630" t="s">
        <v>10</v>
      </c>
      <c r="J13" s="630" t="s">
        <v>14</v>
      </c>
      <c r="K13" s="630" t="s">
        <v>15</v>
      </c>
      <c r="L13" s="630" t="s">
        <v>16</v>
      </c>
      <c r="M13" s="630" t="s">
        <v>13</v>
      </c>
      <c r="N13" s="630" t="s">
        <v>10</v>
      </c>
      <c r="O13" s="630" t="s">
        <v>14</v>
      </c>
      <c r="P13" s="636" t="s">
        <v>17</v>
      </c>
    </row>
    <row r="14" spans="1:16" ht="69.75" customHeight="1" thickBot="1">
      <c r="A14" s="622"/>
      <c r="B14" s="625"/>
      <c r="C14" s="628"/>
      <c r="D14" s="631"/>
      <c r="E14" s="634"/>
      <c r="F14" s="631"/>
      <c r="G14" s="631"/>
      <c r="H14" s="631"/>
      <c r="I14" s="631"/>
      <c r="J14" s="631"/>
      <c r="K14" s="631"/>
      <c r="L14" s="631"/>
      <c r="M14" s="631"/>
      <c r="N14" s="631"/>
      <c r="O14" s="631"/>
      <c r="P14" s="637"/>
    </row>
    <row r="15" spans="1:16" ht="13.5" customHeight="1" thickBot="1">
      <c r="A15" s="453">
        <v>1</v>
      </c>
      <c r="B15" s="454">
        <f>A15+1</f>
        <v>2</v>
      </c>
      <c r="C15" s="455">
        <f>B15+1</f>
        <v>3</v>
      </c>
      <c r="D15" s="455">
        <f>C15+1</f>
        <v>4</v>
      </c>
      <c r="E15" s="456">
        <f>D15+1</f>
        <v>5</v>
      </c>
      <c r="F15" s="455">
        <f>E15+1</f>
        <v>6</v>
      </c>
      <c r="G15" s="455">
        <f t="shared" ref="G15:P15" si="0">F15+1</f>
        <v>7</v>
      </c>
      <c r="H15" s="455">
        <f t="shared" si="0"/>
        <v>8</v>
      </c>
      <c r="I15" s="455">
        <f t="shared" si="0"/>
        <v>9</v>
      </c>
      <c r="J15" s="455">
        <f t="shared" si="0"/>
        <v>10</v>
      </c>
      <c r="K15" s="455">
        <f t="shared" si="0"/>
        <v>11</v>
      </c>
      <c r="L15" s="455">
        <f t="shared" si="0"/>
        <v>12</v>
      </c>
      <c r="M15" s="455">
        <f t="shared" si="0"/>
        <v>13</v>
      </c>
      <c r="N15" s="455">
        <f t="shared" si="0"/>
        <v>14</v>
      </c>
      <c r="O15" s="455">
        <f t="shared" si="0"/>
        <v>15</v>
      </c>
      <c r="P15" s="457">
        <f t="shared" si="0"/>
        <v>16</v>
      </c>
    </row>
    <row r="16" spans="1:16" ht="13.5" customHeight="1">
      <c r="A16" s="306"/>
      <c r="B16" s="306"/>
      <c r="C16" s="458" t="s">
        <v>351</v>
      </c>
      <c r="D16" s="307"/>
      <c r="E16" s="308"/>
      <c r="F16" s="307"/>
      <c r="G16" s="307"/>
      <c r="H16" s="307"/>
      <c r="I16" s="307"/>
      <c r="J16" s="307"/>
      <c r="K16" s="307"/>
      <c r="L16" s="307"/>
      <c r="M16" s="307"/>
      <c r="N16" s="307"/>
      <c r="O16" s="307"/>
      <c r="P16" s="307"/>
    </row>
    <row r="17" spans="1:16">
      <c r="A17" s="460"/>
      <c r="B17" s="16"/>
      <c r="C17" s="464" t="s">
        <v>263</v>
      </c>
      <c r="D17" s="460"/>
      <c r="E17" s="465"/>
      <c r="F17" s="2"/>
      <c r="G17" s="1"/>
      <c r="H17" s="353">
        <f t="shared" ref="H17:H25" si="1">ROUND(F17*G17,2)</f>
        <v>0</v>
      </c>
      <c r="I17" s="4"/>
      <c r="J17" s="4"/>
      <c r="K17" s="479">
        <f t="shared" ref="K17:K25" si="2">ROUND(SUM(H17:J17),2)</f>
        <v>0</v>
      </c>
      <c r="L17" s="463">
        <f t="shared" ref="L17:L25" si="3">ROUND(F17*E17,2)</f>
        <v>0</v>
      </c>
      <c r="M17" s="479">
        <f t="shared" ref="M17:M25" si="4">ROUND(H17*E17,2)</f>
        <v>0</v>
      </c>
      <c r="N17" s="479">
        <f t="shared" ref="N17:N25" si="5">ROUND(I17*E17,2)</f>
        <v>0</v>
      </c>
      <c r="O17" s="479">
        <f t="shared" ref="O17:O25" si="6">ROUND(J17*E17,2)</f>
        <v>0</v>
      </c>
      <c r="P17" s="463">
        <f t="shared" ref="P17:P25" si="7">ROUND(SUM(M17:O17),2)</f>
        <v>0</v>
      </c>
    </row>
    <row r="18" spans="1:16" ht="29">
      <c r="A18" s="460">
        <v>1</v>
      </c>
      <c r="B18" s="16" t="s">
        <v>352</v>
      </c>
      <c r="C18" s="466" t="s">
        <v>422</v>
      </c>
      <c r="D18" s="460" t="s">
        <v>44</v>
      </c>
      <c r="E18" s="461">
        <v>9</v>
      </c>
      <c r="F18" s="353"/>
      <c r="G18" s="353"/>
      <c r="H18" s="353">
        <f t="shared" si="1"/>
        <v>0</v>
      </c>
      <c r="I18" s="463"/>
      <c r="J18" s="463"/>
      <c r="K18" s="479">
        <f t="shared" si="2"/>
        <v>0</v>
      </c>
      <c r="L18" s="463">
        <f t="shared" si="3"/>
        <v>0</v>
      </c>
      <c r="M18" s="479">
        <f t="shared" si="4"/>
        <v>0</v>
      </c>
      <c r="N18" s="479">
        <f t="shared" si="5"/>
        <v>0</v>
      </c>
      <c r="O18" s="479">
        <f t="shared" si="6"/>
        <v>0</v>
      </c>
      <c r="P18" s="463">
        <f t="shared" si="7"/>
        <v>0</v>
      </c>
    </row>
    <row r="19" spans="1:16" ht="29">
      <c r="A19" s="460">
        <v>2</v>
      </c>
      <c r="B19" s="16" t="s">
        <v>352</v>
      </c>
      <c r="C19" s="462" t="s">
        <v>373</v>
      </c>
      <c r="D19" s="460" t="s">
        <v>44</v>
      </c>
      <c r="E19" s="461">
        <v>1</v>
      </c>
      <c r="F19" s="353"/>
      <c r="G19" s="353"/>
      <c r="H19" s="353">
        <f t="shared" si="1"/>
        <v>0</v>
      </c>
      <c r="I19" s="463"/>
      <c r="J19" s="463"/>
      <c r="K19" s="479">
        <f t="shared" si="2"/>
        <v>0</v>
      </c>
      <c r="L19" s="463">
        <f t="shared" si="3"/>
        <v>0</v>
      </c>
      <c r="M19" s="479">
        <f t="shared" si="4"/>
        <v>0</v>
      </c>
      <c r="N19" s="479">
        <f t="shared" si="5"/>
        <v>0</v>
      </c>
      <c r="O19" s="479">
        <f t="shared" si="6"/>
        <v>0</v>
      </c>
      <c r="P19" s="463">
        <f t="shared" si="7"/>
        <v>0</v>
      </c>
    </row>
    <row r="20" spans="1:16" s="5" customFormat="1" ht="33.75" customHeight="1">
      <c r="A20" s="460">
        <v>3</v>
      </c>
      <c r="B20" s="16" t="s">
        <v>352</v>
      </c>
      <c r="C20" s="462" t="s">
        <v>421</v>
      </c>
      <c r="D20" s="460" t="s">
        <v>45</v>
      </c>
      <c r="E20" s="461">
        <v>1</v>
      </c>
      <c r="F20" s="353"/>
      <c r="G20" s="353"/>
      <c r="H20" s="353">
        <f t="shared" si="1"/>
        <v>0</v>
      </c>
      <c r="I20" s="463"/>
      <c r="J20" s="463"/>
      <c r="K20" s="479">
        <f t="shared" si="2"/>
        <v>0</v>
      </c>
      <c r="L20" s="463">
        <f t="shared" si="3"/>
        <v>0</v>
      </c>
      <c r="M20" s="479">
        <f t="shared" si="4"/>
        <v>0</v>
      </c>
      <c r="N20" s="479">
        <f t="shared" si="5"/>
        <v>0</v>
      </c>
      <c r="O20" s="479">
        <f t="shared" si="6"/>
        <v>0</v>
      </c>
      <c r="P20" s="463">
        <f t="shared" si="7"/>
        <v>0</v>
      </c>
    </row>
    <row r="21" spans="1:16" s="5" customFormat="1" ht="29">
      <c r="A21" s="460">
        <v>4</v>
      </c>
      <c r="B21" s="16" t="s">
        <v>352</v>
      </c>
      <c r="C21" s="462" t="s">
        <v>297</v>
      </c>
      <c r="D21" s="460" t="s">
        <v>19</v>
      </c>
      <c r="E21" s="461">
        <v>2</v>
      </c>
      <c r="F21" s="353"/>
      <c r="G21" s="353"/>
      <c r="H21" s="353">
        <f t="shared" si="1"/>
        <v>0</v>
      </c>
      <c r="I21" s="463"/>
      <c r="J21" s="463"/>
      <c r="K21" s="479">
        <f t="shared" si="2"/>
        <v>0</v>
      </c>
      <c r="L21" s="463">
        <f t="shared" si="3"/>
        <v>0</v>
      </c>
      <c r="M21" s="479">
        <f t="shared" si="4"/>
        <v>0</v>
      </c>
      <c r="N21" s="479">
        <f t="shared" si="5"/>
        <v>0</v>
      </c>
      <c r="O21" s="479">
        <f t="shared" si="6"/>
        <v>0</v>
      </c>
      <c r="P21" s="463">
        <f t="shared" si="7"/>
        <v>0</v>
      </c>
    </row>
    <row r="22" spans="1:16" s="5" customFormat="1" ht="29">
      <c r="A22" s="460">
        <v>5</v>
      </c>
      <c r="B22" s="16" t="s">
        <v>352</v>
      </c>
      <c r="C22" s="462" t="s">
        <v>298</v>
      </c>
      <c r="D22" s="460" t="s">
        <v>19</v>
      </c>
      <c r="E22" s="461">
        <v>73</v>
      </c>
      <c r="F22" s="353"/>
      <c r="G22" s="353"/>
      <c r="H22" s="353">
        <f t="shared" si="1"/>
        <v>0</v>
      </c>
      <c r="I22" s="463"/>
      <c r="J22" s="463"/>
      <c r="K22" s="479">
        <f t="shared" si="2"/>
        <v>0</v>
      </c>
      <c r="L22" s="463">
        <f t="shared" si="3"/>
        <v>0</v>
      </c>
      <c r="M22" s="479">
        <f t="shared" si="4"/>
        <v>0</v>
      </c>
      <c r="N22" s="479">
        <f t="shared" si="5"/>
        <v>0</v>
      </c>
      <c r="O22" s="479">
        <f t="shared" si="6"/>
        <v>0</v>
      </c>
      <c r="P22" s="463">
        <f t="shared" si="7"/>
        <v>0</v>
      </c>
    </row>
    <row r="23" spans="1:16" s="5" customFormat="1" ht="29">
      <c r="A23" s="460">
        <v>6</v>
      </c>
      <c r="B23" s="16" t="s">
        <v>352</v>
      </c>
      <c r="C23" s="466" t="s">
        <v>371</v>
      </c>
      <c r="D23" s="460" t="s">
        <v>19</v>
      </c>
      <c r="E23" s="465">
        <v>8.6999999999999993</v>
      </c>
      <c r="F23" s="353"/>
      <c r="G23" s="353"/>
      <c r="H23" s="353">
        <f t="shared" si="1"/>
        <v>0</v>
      </c>
      <c r="I23" s="463"/>
      <c r="J23" s="463"/>
      <c r="K23" s="479">
        <f t="shared" si="2"/>
        <v>0</v>
      </c>
      <c r="L23" s="463">
        <f t="shared" si="3"/>
        <v>0</v>
      </c>
      <c r="M23" s="479">
        <f t="shared" si="4"/>
        <v>0</v>
      </c>
      <c r="N23" s="479">
        <f t="shared" si="5"/>
        <v>0</v>
      </c>
      <c r="O23" s="479">
        <f t="shared" si="6"/>
        <v>0</v>
      </c>
      <c r="P23" s="463">
        <f t="shared" si="7"/>
        <v>0</v>
      </c>
    </row>
    <row r="24" spans="1:16" s="5" customFormat="1" ht="33.75" customHeight="1">
      <c r="A24" s="460"/>
      <c r="B24" s="16"/>
      <c r="C24" s="464" t="s">
        <v>46</v>
      </c>
      <c r="D24" s="460"/>
      <c r="E24" s="465"/>
      <c r="F24" s="353"/>
      <c r="G24" s="353"/>
      <c r="H24" s="353">
        <f t="shared" si="1"/>
        <v>0</v>
      </c>
      <c r="I24" s="463"/>
      <c r="J24" s="463"/>
      <c r="K24" s="479">
        <f t="shared" si="2"/>
        <v>0</v>
      </c>
      <c r="L24" s="463">
        <f t="shared" si="3"/>
        <v>0</v>
      </c>
      <c r="M24" s="479">
        <f t="shared" si="4"/>
        <v>0</v>
      </c>
      <c r="N24" s="479">
        <f t="shared" si="5"/>
        <v>0</v>
      </c>
      <c r="O24" s="479">
        <f t="shared" si="6"/>
        <v>0</v>
      </c>
      <c r="P24" s="463">
        <f t="shared" si="7"/>
        <v>0</v>
      </c>
    </row>
    <row r="25" spans="1:16" ht="12.75" customHeight="1" thickBot="1">
      <c r="A25" s="467">
        <v>7</v>
      </c>
      <c r="B25" s="468" t="s">
        <v>352</v>
      </c>
      <c r="C25" s="469" t="s">
        <v>112</v>
      </c>
      <c r="D25" s="467" t="s">
        <v>18</v>
      </c>
      <c r="E25" s="470">
        <f>(4.6+2)*(8.55+2)*0.65</f>
        <v>45.26</v>
      </c>
      <c r="F25" s="471"/>
      <c r="G25" s="471"/>
      <c r="H25" s="471">
        <f t="shared" si="1"/>
        <v>0</v>
      </c>
      <c r="I25" s="472"/>
      <c r="J25" s="472"/>
      <c r="K25" s="480">
        <f t="shared" si="2"/>
        <v>0</v>
      </c>
      <c r="L25" s="472">
        <f t="shared" si="3"/>
        <v>0</v>
      </c>
      <c r="M25" s="480">
        <f t="shared" si="4"/>
        <v>0</v>
      </c>
      <c r="N25" s="480">
        <f t="shared" si="5"/>
        <v>0</v>
      </c>
      <c r="O25" s="480">
        <f t="shared" si="6"/>
        <v>0</v>
      </c>
      <c r="P25" s="472">
        <f t="shared" si="7"/>
        <v>0</v>
      </c>
    </row>
    <row r="26" spans="1:16" ht="12.75" customHeight="1" thickBot="1">
      <c r="A26" s="473"/>
      <c r="B26" s="474"/>
      <c r="C26" s="349"/>
      <c r="D26" s="349"/>
      <c r="E26" s="350"/>
      <c r="F26" s="349"/>
      <c r="G26" s="349"/>
      <c r="H26" s="349"/>
      <c r="I26" s="349"/>
      <c r="J26" s="351"/>
      <c r="K26" s="475" t="s">
        <v>21</v>
      </c>
      <c r="L26" s="476">
        <f>SUM(L17:L25)</f>
        <v>0</v>
      </c>
      <c r="M26" s="476">
        <f>SUM(M17:M25)</f>
        <v>0</v>
      </c>
      <c r="N26" s="476">
        <f>SUM(N17:N25)</f>
        <v>0</v>
      </c>
      <c r="O26" s="476">
        <f>SUM(O17:O25)</f>
        <v>0</v>
      </c>
      <c r="P26" s="476">
        <f>SUM(P17:P25)</f>
        <v>0</v>
      </c>
    </row>
    <row r="27" spans="1:16" ht="41.25" customHeight="1">
      <c r="A27" s="477"/>
      <c r="B27" s="477"/>
      <c r="C27" s="18"/>
      <c r="D27" s="18"/>
      <c r="E27" s="19"/>
      <c r="F27" s="18"/>
      <c r="G27" s="18"/>
      <c r="H27" s="18"/>
      <c r="I27" s="18"/>
      <c r="J27" s="20"/>
      <c r="K27" s="21"/>
      <c r="L27" s="22"/>
      <c r="M27" s="22"/>
      <c r="N27" s="22"/>
      <c r="O27" s="22"/>
      <c r="P27" s="22"/>
    </row>
    <row r="28" spans="1:16" ht="27.75" customHeight="1">
      <c r="A28" s="640" t="s">
        <v>619</v>
      </c>
      <c r="B28" s="640"/>
      <c r="C28" s="640"/>
      <c r="D28" s="640"/>
      <c r="E28" s="640"/>
      <c r="F28" s="640"/>
      <c r="G28" s="640"/>
      <c r="H28" s="640"/>
      <c r="I28" s="640"/>
      <c r="J28" s="640"/>
      <c r="K28" s="640"/>
      <c r="L28" s="640"/>
      <c r="M28" s="640"/>
      <c r="N28" s="640"/>
      <c r="O28" s="640"/>
      <c r="P28" s="22"/>
    </row>
    <row r="29" spans="1:16" ht="41.25" customHeight="1">
      <c r="A29" s="641" t="s">
        <v>369</v>
      </c>
      <c r="B29" s="641"/>
      <c r="C29" s="641"/>
      <c r="D29" s="641"/>
      <c r="E29" s="641"/>
      <c r="F29" s="641"/>
      <c r="G29" s="641"/>
      <c r="H29" s="641"/>
      <c r="I29" s="641"/>
      <c r="J29" s="641"/>
      <c r="K29" s="641"/>
      <c r="L29" s="641"/>
      <c r="M29" s="641"/>
      <c r="N29" s="641"/>
      <c r="O29" s="641"/>
      <c r="P29" s="22"/>
    </row>
    <row r="30" spans="1:16" ht="12.75" customHeight="1">
      <c r="A30" s="640" t="s">
        <v>620</v>
      </c>
      <c r="B30" s="640"/>
      <c r="C30" s="640"/>
      <c r="D30" s="640"/>
      <c r="E30" s="640"/>
      <c r="F30" s="640"/>
      <c r="G30" s="640"/>
      <c r="H30" s="640"/>
      <c r="I30" s="640"/>
      <c r="J30" s="640"/>
      <c r="K30" s="640"/>
      <c r="L30" s="640"/>
      <c r="M30" s="640"/>
      <c r="N30" s="640"/>
      <c r="O30" s="640"/>
      <c r="P30" s="22"/>
    </row>
    <row r="31" spans="1:16" ht="12.75" customHeight="1">
      <c r="A31" s="641" t="s">
        <v>621</v>
      </c>
      <c r="B31" s="641"/>
      <c r="C31" s="641"/>
      <c r="D31" s="641"/>
      <c r="E31" s="641"/>
      <c r="F31" s="641"/>
      <c r="G31" s="641"/>
      <c r="H31" s="641"/>
      <c r="I31" s="641"/>
      <c r="J31" s="641"/>
      <c r="K31" s="641"/>
      <c r="L31" s="641"/>
      <c r="M31" s="641"/>
      <c r="N31" s="641"/>
      <c r="O31" s="641"/>
      <c r="P31" s="22"/>
    </row>
    <row r="32" spans="1:16" ht="17.25" customHeight="1">
      <c r="A32" s="641" t="s">
        <v>622</v>
      </c>
      <c r="B32" s="641"/>
      <c r="C32" s="641"/>
      <c r="D32" s="641"/>
      <c r="E32" s="641"/>
      <c r="F32" s="641"/>
      <c r="G32" s="641"/>
      <c r="H32" s="641"/>
      <c r="I32" s="641"/>
      <c r="J32" s="641"/>
      <c r="K32" s="641"/>
      <c r="L32" s="641"/>
      <c r="M32" s="641"/>
      <c r="N32" s="641"/>
      <c r="O32" s="641"/>
      <c r="P32" s="22"/>
    </row>
    <row r="33" spans="1:16" ht="42" customHeight="1">
      <c r="A33" s="641" t="s">
        <v>625</v>
      </c>
      <c r="B33" s="641"/>
      <c r="C33" s="641"/>
      <c r="D33" s="641"/>
      <c r="E33" s="641"/>
      <c r="F33" s="641"/>
      <c r="G33" s="641"/>
      <c r="H33" s="641"/>
      <c r="I33" s="641"/>
      <c r="J33" s="641"/>
      <c r="K33" s="641"/>
      <c r="L33" s="641"/>
      <c r="M33" s="641"/>
      <c r="N33" s="641"/>
      <c r="O33" s="641"/>
      <c r="P33" s="22"/>
    </row>
    <row r="34" spans="1:16">
      <c r="A34" s="638" t="s">
        <v>623</v>
      </c>
      <c r="B34" s="638"/>
      <c r="C34" s="638"/>
      <c r="D34" s="638"/>
      <c r="E34" s="638"/>
      <c r="F34" s="638"/>
      <c r="G34" s="638"/>
      <c r="H34" s="638"/>
      <c r="I34" s="638"/>
      <c r="J34" s="638"/>
      <c r="K34" s="638"/>
      <c r="L34" s="638"/>
      <c r="M34" s="638"/>
      <c r="N34" s="638"/>
      <c r="O34" s="638"/>
      <c r="P34" s="22"/>
    </row>
    <row r="35" spans="1:16">
      <c r="A35" s="570" t="s">
        <v>618</v>
      </c>
      <c r="B35" s="571"/>
      <c r="C35" s="572"/>
      <c r="D35" s="573"/>
      <c r="E35" s="574"/>
      <c r="F35" s="573"/>
      <c r="G35" s="573"/>
      <c r="H35" s="573"/>
      <c r="I35" s="573"/>
      <c r="J35" s="573"/>
      <c r="K35" s="573"/>
      <c r="L35" s="573"/>
      <c r="M35" s="573"/>
      <c r="N35" s="573"/>
      <c r="O35" s="573"/>
      <c r="P35" s="22"/>
    </row>
    <row r="36" spans="1:16" ht="63" customHeight="1">
      <c r="A36" s="639" t="s">
        <v>624</v>
      </c>
      <c r="B36" s="639"/>
      <c r="C36" s="639"/>
      <c r="D36" s="639"/>
      <c r="E36" s="639"/>
      <c r="F36" s="639"/>
      <c r="G36" s="639"/>
      <c r="H36" s="639"/>
      <c r="I36" s="639"/>
      <c r="J36" s="639"/>
      <c r="K36" s="639"/>
      <c r="L36" s="639"/>
      <c r="M36" s="639"/>
      <c r="N36" s="639"/>
      <c r="O36" s="639"/>
      <c r="P36" s="22"/>
    </row>
    <row r="37" spans="1:16">
      <c r="A37" s="478"/>
      <c r="B37" s="478"/>
      <c r="C37" s="478"/>
      <c r="D37" s="478"/>
      <c r="E37" s="478"/>
      <c r="F37" s="478"/>
      <c r="G37" s="478"/>
      <c r="H37" s="478"/>
      <c r="I37" s="478"/>
      <c r="J37" s="478"/>
      <c r="K37" s="478"/>
      <c r="L37" s="478"/>
      <c r="M37" s="478"/>
      <c r="N37" s="478"/>
      <c r="O37" s="478"/>
      <c r="P37" s="22"/>
    </row>
    <row r="38" spans="1:16">
      <c r="A38" s="3"/>
      <c r="B38" s="3"/>
      <c r="C38" s="3"/>
      <c r="E38" s="3"/>
    </row>
    <row r="39" spans="1:16">
      <c r="A39" s="481" t="s">
        <v>402</v>
      </c>
      <c r="B39" s="3"/>
      <c r="C39" s="482"/>
      <c r="D39" s="483"/>
      <c r="E39" s="482"/>
      <c r="F39" s="482"/>
      <c r="G39" s="482"/>
      <c r="H39" s="482"/>
      <c r="I39" s="484" t="s">
        <v>20</v>
      </c>
      <c r="J39" s="484"/>
      <c r="K39" s="484"/>
      <c r="L39" s="482"/>
      <c r="M39" s="482"/>
      <c r="N39" s="482" t="s">
        <v>403</v>
      </c>
      <c r="O39" s="485"/>
    </row>
    <row r="40" spans="1:16">
      <c r="A40" s="486" t="s">
        <v>404</v>
      </c>
      <c r="B40" s="487"/>
      <c r="C40" s="488"/>
      <c r="D40" s="483"/>
      <c r="E40" s="482"/>
      <c r="F40" s="482"/>
      <c r="G40" s="482"/>
      <c r="H40" s="482"/>
      <c r="I40" s="486" t="s">
        <v>405</v>
      </c>
      <c r="J40" s="489"/>
      <c r="K40" s="489"/>
      <c r="L40" s="488"/>
      <c r="M40" s="488"/>
      <c r="N40" s="482"/>
      <c r="O40" s="485"/>
    </row>
    <row r="41" spans="1:16">
      <c r="A41" s="485"/>
      <c r="B41" s="482"/>
      <c r="C41" s="482"/>
      <c r="D41" s="483"/>
      <c r="E41" s="482"/>
      <c r="F41" s="482"/>
      <c r="G41" s="482"/>
      <c r="H41" s="482"/>
      <c r="I41" s="484"/>
      <c r="J41" s="484"/>
      <c r="K41" s="484"/>
      <c r="L41" s="482"/>
      <c r="M41" s="482"/>
      <c r="N41" s="482"/>
      <c r="O41" s="485"/>
    </row>
    <row r="42" spans="1:16">
      <c r="A42" s="3"/>
      <c r="B42" s="3"/>
    </row>
  </sheetData>
  <sheetProtection selectLockedCells="1" selectUnlockedCells="1"/>
  <mergeCells count="29">
    <mergeCell ref="C1:O1"/>
    <mergeCell ref="C2:O2"/>
    <mergeCell ref="C3:O3"/>
    <mergeCell ref="B12:B14"/>
    <mergeCell ref="O13:O14"/>
    <mergeCell ref="C12:C14"/>
    <mergeCell ref="D12:D14"/>
    <mergeCell ref="E12:E14"/>
    <mergeCell ref="F12:K12"/>
    <mergeCell ref="F13:F14"/>
    <mergeCell ref="M13:M14"/>
    <mergeCell ref="G13:G14"/>
    <mergeCell ref="L13:L14"/>
    <mergeCell ref="N13:N14"/>
    <mergeCell ref="A33:O33"/>
    <mergeCell ref="A34:O34"/>
    <mergeCell ref="A36:O36"/>
    <mergeCell ref="A12:A14"/>
    <mergeCell ref="A28:O28"/>
    <mergeCell ref="A29:O29"/>
    <mergeCell ref="A30:O30"/>
    <mergeCell ref="A31:O31"/>
    <mergeCell ref="A32:O32"/>
    <mergeCell ref="L12:P12"/>
    <mergeCell ref="H13:H14"/>
    <mergeCell ref="I13:I14"/>
    <mergeCell ref="J13:J14"/>
    <mergeCell ref="P13:P14"/>
    <mergeCell ref="K13:K14"/>
  </mergeCells>
  <printOptions horizontalCentered="1"/>
  <pageMargins left="0.59055118110236227" right="0.55118110236220474" top="0.70866141732283472" bottom="0.51181102362204722" header="0.51181102362204722" footer="0.51181102362204722"/>
  <pageSetup paperSize="9" scale="70" firstPageNumber="0" fitToHeight="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D7240-B6DB-4B1B-B7CA-F967872156C7}">
  <sheetPr codeName="Sheet6">
    <tabColor rgb="FF92D050"/>
    <pageSetUpPr fitToPage="1"/>
  </sheetPr>
  <dimension ref="A1:Z41"/>
  <sheetViews>
    <sheetView zoomScaleNormal="100" zoomScaleSheetLayoutView="100" workbookViewId="0"/>
  </sheetViews>
  <sheetFormatPr defaultColWidth="9.1796875" defaultRowHeight="14.5"/>
  <cols>
    <col min="1" max="1" width="5.453125" style="117" customWidth="1"/>
    <col min="2" max="2" width="5.81640625" style="117" customWidth="1"/>
    <col min="3" max="3" width="43.81640625" style="118" customWidth="1"/>
    <col min="4" max="4" width="8"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105</v>
      </c>
      <c r="D1" s="657"/>
      <c r="E1" s="657"/>
      <c r="F1" s="657"/>
      <c r="G1" s="657"/>
      <c r="H1" s="657"/>
      <c r="I1" s="657"/>
      <c r="J1" s="657"/>
      <c r="K1" s="657"/>
      <c r="L1" s="657"/>
      <c r="M1" s="657"/>
      <c r="N1" s="657"/>
      <c r="O1" s="657"/>
    </row>
    <row r="2" spans="1:16" ht="15" customHeight="1">
      <c r="C2" s="658" t="s">
        <v>84</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'3 zem, dem'!A5</f>
        <v>Objekta nosaukums:  Tramvaju galapunkta ēkas izbūve Tapešu iela 50A, Rīga</v>
      </c>
      <c r="B5" s="259"/>
      <c r="C5" s="261"/>
      <c r="D5" s="35"/>
      <c r="E5" s="35"/>
    </row>
    <row r="6" spans="1:16" ht="15" customHeight="1">
      <c r="A6" s="259" t="str">
        <f>'3 zem, dem'!A6</f>
        <v xml:space="preserve">Būves nosaukums: Jaunbūve   </v>
      </c>
      <c r="B6" s="259"/>
      <c r="C6" s="261"/>
      <c r="D6" s="35"/>
      <c r="E6" s="35"/>
    </row>
    <row r="7" spans="1:16" ht="15" customHeight="1">
      <c r="A7" s="259" t="str">
        <f>'3 zem, dem'!A7</f>
        <v xml:space="preserve">Objekta adrese: Tapešu iela 50A, Rīga         </v>
      </c>
      <c r="B7" s="259"/>
      <c r="C7" s="261"/>
      <c r="D7" s="35"/>
      <c r="E7" s="35"/>
      <c r="N7" s="36" t="s">
        <v>368</v>
      </c>
      <c r="O7" s="144">
        <f>P29</f>
        <v>0</v>
      </c>
    </row>
    <row r="8" spans="1:16">
      <c r="A8" s="259" t="str">
        <f>'3 zem, dem'!A8</f>
        <v xml:space="preserve">Pasūtītājs:  RP SIA "Rīgas satiksme"            </v>
      </c>
      <c r="B8" s="259"/>
      <c r="C8" s="261"/>
      <c r="D8" s="35"/>
      <c r="E8" s="35"/>
      <c r="N8" s="145" t="s">
        <v>367</v>
      </c>
      <c r="O8" s="146">
        <f>'KPS '!I9</f>
        <v>0</v>
      </c>
    </row>
    <row r="9" spans="1:16">
      <c r="A9" s="259" t="str">
        <f>'3 zem, dem'!A9</f>
        <v>Izpildītājs:</v>
      </c>
      <c r="B9" s="261"/>
      <c r="C9" s="260">
        <f>'3 zem, dem'!C9</f>
        <v>0</v>
      </c>
    </row>
    <row r="10" spans="1:16" ht="12.75" customHeight="1">
      <c r="A10" s="120"/>
      <c r="B10" s="120"/>
      <c r="C10" s="121"/>
      <c r="E10" s="122"/>
      <c r="F10" s="123"/>
      <c r="G10" s="123"/>
      <c r="H10" s="124"/>
      <c r="I10" s="124"/>
      <c r="J10" s="124"/>
      <c r="N10" s="125"/>
      <c r="P10" s="513"/>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158"/>
      <c r="B16" s="159"/>
      <c r="C16" s="258" t="s">
        <v>113</v>
      </c>
      <c r="D16" s="231"/>
      <c r="E16" s="232"/>
      <c r="F16" s="45"/>
      <c r="G16" s="45"/>
      <c r="H16" s="45"/>
      <c r="I16" s="45"/>
      <c r="J16" s="45"/>
      <c r="K16" s="45"/>
      <c r="L16" s="45"/>
      <c r="M16" s="45"/>
      <c r="N16" s="45"/>
      <c r="O16" s="45"/>
      <c r="P16" s="45"/>
    </row>
    <row r="17" spans="1:26" s="154" customFormat="1">
      <c r="A17" s="40">
        <v>1</v>
      </c>
      <c r="B17" s="126" t="s">
        <v>352</v>
      </c>
      <c r="C17" s="233" t="s">
        <v>85</v>
      </c>
      <c r="D17" s="234" t="s">
        <v>45</v>
      </c>
      <c r="E17" s="235">
        <v>1</v>
      </c>
      <c r="F17" s="236"/>
      <c r="G17" s="236"/>
      <c r="H17" s="190">
        <f t="shared" ref="H17:H28" si="1">ROUND(F17*G17,2)</f>
        <v>0</v>
      </c>
      <c r="I17" s="151"/>
      <c r="J17" s="151"/>
      <c r="K17" s="191">
        <f t="shared" ref="K17" si="2">ROUND(SUM(H17:J17),2)</f>
        <v>0</v>
      </c>
      <c r="L17" s="192">
        <f t="shared" ref="L17" si="3">ROUND(F17*E17,2)</f>
        <v>0</v>
      </c>
      <c r="M17" s="191">
        <f t="shared" ref="M17" si="4">ROUND(H17*E17,2)</f>
        <v>0</v>
      </c>
      <c r="N17" s="191">
        <f t="shared" ref="N17" si="5">ROUND(I17*E17,2)</f>
        <v>0</v>
      </c>
      <c r="O17" s="191">
        <f t="shared" ref="O17" si="6">ROUND(J17*E17,2)</f>
        <v>0</v>
      </c>
      <c r="P17" s="192">
        <f t="shared" ref="P17" si="7">ROUND(SUM(M17:O17),2)</f>
        <v>0</v>
      </c>
    </row>
    <row r="18" spans="1:26" s="154" customFormat="1" ht="29">
      <c r="A18" s="40">
        <v>2</v>
      </c>
      <c r="B18" s="126" t="s">
        <v>352</v>
      </c>
      <c r="C18" s="237" t="s">
        <v>114</v>
      </c>
      <c r="D18" s="238" t="s">
        <v>18</v>
      </c>
      <c r="E18" s="235">
        <v>22.4</v>
      </c>
      <c r="F18" s="239"/>
      <c r="G18" s="239"/>
      <c r="H18" s="190">
        <f t="shared" si="1"/>
        <v>0</v>
      </c>
      <c r="I18" s="240"/>
      <c r="J18" s="240"/>
      <c r="K18" s="191">
        <f t="shared" ref="K18:K28" si="8">ROUND(SUM(H18:J18),2)</f>
        <v>0</v>
      </c>
      <c r="L18" s="192">
        <f t="shared" ref="L18:L28" si="9">ROUND(F18*E18,2)</f>
        <v>0</v>
      </c>
      <c r="M18" s="191">
        <f t="shared" ref="M18:M28" si="10">ROUND(H18*E18,2)</f>
        <v>0</v>
      </c>
      <c r="N18" s="191">
        <f t="shared" ref="N18:N28" si="11">ROUND(I18*E18,2)</f>
        <v>0</v>
      </c>
      <c r="O18" s="191">
        <f t="shared" ref="O18:O28" si="12">ROUND(J18*E18,2)</f>
        <v>0</v>
      </c>
      <c r="P18" s="192">
        <f t="shared" ref="P18:P28" si="13">ROUND(SUM(M18:O18),2)</f>
        <v>0</v>
      </c>
      <c r="Q18" s="34"/>
      <c r="R18" s="34"/>
      <c r="S18" s="34"/>
      <c r="T18" s="34"/>
      <c r="U18" s="34"/>
      <c r="V18" s="34"/>
      <c r="W18" s="34"/>
      <c r="X18" s="34"/>
      <c r="Y18" s="34"/>
      <c r="Z18" s="34"/>
    </row>
    <row r="19" spans="1:26" s="154" customFormat="1" ht="29">
      <c r="A19" s="40">
        <v>3</v>
      </c>
      <c r="B19" s="126" t="s">
        <v>352</v>
      </c>
      <c r="C19" s="237" t="s">
        <v>115</v>
      </c>
      <c r="D19" s="238" t="s">
        <v>18</v>
      </c>
      <c r="E19" s="235">
        <v>5.0999999999999996</v>
      </c>
      <c r="F19" s="239"/>
      <c r="G19" s="239"/>
      <c r="H19" s="190">
        <f t="shared" si="1"/>
        <v>0</v>
      </c>
      <c r="I19" s="240"/>
      <c r="J19" s="240"/>
      <c r="K19" s="191">
        <f t="shared" si="8"/>
        <v>0</v>
      </c>
      <c r="L19" s="192">
        <f t="shared" si="9"/>
        <v>0</v>
      </c>
      <c r="M19" s="191">
        <f t="shared" si="10"/>
        <v>0</v>
      </c>
      <c r="N19" s="191">
        <f t="shared" si="11"/>
        <v>0</v>
      </c>
      <c r="O19" s="191">
        <f t="shared" si="12"/>
        <v>0</v>
      </c>
      <c r="P19" s="192">
        <f t="shared" si="13"/>
        <v>0</v>
      </c>
      <c r="Q19" s="34"/>
      <c r="R19" s="34"/>
      <c r="S19" s="34"/>
      <c r="T19" s="34"/>
      <c r="U19" s="34"/>
      <c r="V19" s="34"/>
      <c r="W19" s="34"/>
      <c r="X19" s="34"/>
      <c r="Y19" s="34"/>
      <c r="Z19" s="34"/>
    </row>
    <row r="20" spans="1:26" s="29" customFormat="1" ht="43.5">
      <c r="A20" s="40">
        <v>4</v>
      </c>
      <c r="B20" s="126" t="s">
        <v>352</v>
      </c>
      <c r="C20" s="130" t="s">
        <v>579</v>
      </c>
      <c r="D20" s="40" t="s">
        <v>18</v>
      </c>
      <c r="E20" s="241">
        <v>7</v>
      </c>
      <c r="F20" s="171"/>
      <c r="G20" s="282"/>
      <c r="H20" s="190">
        <f t="shared" si="1"/>
        <v>0</v>
      </c>
      <c r="I20" s="172"/>
      <c r="J20" s="173"/>
      <c r="K20" s="191">
        <f t="shared" si="8"/>
        <v>0</v>
      </c>
      <c r="L20" s="192">
        <f t="shared" si="9"/>
        <v>0</v>
      </c>
      <c r="M20" s="191">
        <f t="shared" si="10"/>
        <v>0</v>
      </c>
      <c r="N20" s="191">
        <f t="shared" si="11"/>
        <v>0</v>
      </c>
      <c r="O20" s="191">
        <f t="shared" si="12"/>
        <v>0</v>
      </c>
      <c r="P20" s="192">
        <f t="shared" si="13"/>
        <v>0</v>
      </c>
    </row>
    <row r="21" spans="1:26" s="29" customFormat="1" ht="43.5">
      <c r="A21" s="40">
        <v>5</v>
      </c>
      <c r="B21" s="126" t="s">
        <v>352</v>
      </c>
      <c r="C21" s="155" t="s">
        <v>580</v>
      </c>
      <c r="D21" s="133" t="s">
        <v>18</v>
      </c>
      <c r="E21" s="242">
        <v>1.45</v>
      </c>
      <c r="F21" s="174"/>
      <c r="G21" s="283"/>
      <c r="H21" s="190">
        <f t="shared" si="1"/>
        <v>0</v>
      </c>
      <c r="I21" s="175"/>
      <c r="J21" s="176"/>
      <c r="K21" s="191">
        <f t="shared" si="8"/>
        <v>0</v>
      </c>
      <c r="L21" s="192">
        <f t="shared" si="9"/>
        <v>0</v>
      </c>
      <c r="M21" s="191">
        <f t="shared" si="10"/>
        <v>0</v>
      </c>
      <c r="N21" s="191">
        <f t="shared" si="11"/>
        <v>0</v>
      </c>
      <c r="O21" s="191">
        <f t="shared" si="12"/>
        <v>0</v>
      </c>
      <c r="P21" s="192">
        <f t="shared" si="13"/>
        <v>0</v>
      </c>
    </row>
    <row r="22" spans="1:26" s="29" customFormat="1" ht="43.5">
      <c r="A22" s="40">
        <v>6</v>
      </c>
      <c r="B22" s="126" t="s">
        <v>352</v>
      </c>
      <c r="C22" s="130" t="s">
        <v>581</v>
      </c>
      <c r="D22" s="40" t="s">
        <v>18</v>
      </c>
      <c r="E22" s="241">
        <v>0.8</v>
      </c>
      <c r="F22" s="177"/>
      <c r="G22" s="282"/>
      <c r="H22" s="190">
        <f t="shared" si="1"/>
        <v>0</v>
      </c>
      <c r="I22" s="178"/>
      <c r="J22" s="177"/>
      <c r="K22" s="191">
        <f t="shared" si="8"/>
        <v>0</v>
      </c>
      <c r="L22" s="192">
        <f t="shared" si="9"/>
        <v>0</v>
      </c>
      <c r="M22" s="191">
        <f t="shared" si="10"/>
        <v>0</v>
      </c>
      <c r="N22" s="191">
        <f t="shared" si="11"/>
        <v>0</v>
      </c>
      <c r="O22" s="191">
        <f t="shared" si="12"/>
        <v>0</v>
      </c>
      <c r="P22" s="192">
        <f t="shared" si="13"/>
        <v>0</v>
      </c>
    </row>
    <row r="23" spans="1:26" s="154" customFormat="1" ht="29">
      <c r="A23" s="40">
        <v>7</v>
      </c>
      <c r="B23" s="126" t="s">
        <v>352</v>
      </c>
      <c r="C23" s="130" t="s">
        <v>378</v>
      </c>
      <c r="D23" s="40" t="s">
        <v>19</v>
      </c>
      <c r="E23" s="243">
        <v>37.4</v>
      </c>
      <c r="F23" s="244"/>
      <c r="G23" s="282"/>
      <c r="H23" s="190">
        <f t="shared" si="1"/>
        <v>0</v>
      </c>
      <c r="I23" s="178"/>
      <c r="J23" s="177"/>
      <c r="K23" s="191">
        <f t="shared" si="8"/>
        <v>0</v>
      </c>
      <c r="L23" s="192">
        <f t="shared" si="9"/>
        <v>0</v>
      </c>
      <c r="M23" s="191">
        <f t="shared" si="10"/>
        <v>0</v>
      </c>
      <c r="N23" s="191">
        <f t="shared" si="11"/>
        <v>0</v>
      </c>
      <c r="O23" s="191">
        <f t="shared" si="12"/>
        <v>0</v>
      </c>
      <c r="P23" s="192">
        <f t="shared" si="13"/>
        <v>0</v>
      </c>
      <c r="Q23" s="34"/>
      <c r="R23" s="34"/>
      <c r="S23" s="34"/>
      <c r="T23" s="34"/>
      <c r="U23" s="34"/>
      <c r="V23" s="34"/>
      <c r="W23" s="34"/>
      <c r="X23" s="34"/>
      <c r="Y23" s="34"/>
      <c r="Z23" s="34"/>
    </row>
    <row r="24" spans="1:26" s="29" customFormat="1" ht="29">
      <c r="A24" s="40">
        <v>8</v>
      </c>
      <c r="B24" s="126" t="s">
        <v>352</v>
      </c>
      <c r="C24" s="245" t="s">
        <v>374</v>
      </c>
      <c r="D24" s="158" t="s">
        <v>47</v>
      </c>
      <c r="E24" s="246">
        <v>248.3</v>
      </c>
      <c r="F24" s="179"/>
      <c r="G24" s="284"/>
      <c r="H24" s="190">
        <f t="shared" si="1"/>
        <v>0</v>
      </c>
      <c r="I24" s="180"/>
      <c r="J24" s="180"/>
      <c r="K24" s="191">
        <f t="shared" si="8"/>
        <v>0</v>
      </c>
      <c r="L24" s="192">
        <f t="shared" si="9"/>
        <v>0</v>
      </c>
      <c r="M24" s="191">
        <f t="shared" si="10"/>
        <v>0</v>
      </c>
      <c r="N24" s="191">
        <f t="shared" si="11"/>
        <v>0</v>
      </c>
      <c r="O24" s="191">
        <f t="shared" si="12"/>
        <v>0</v>
      </c>
      <c r="P24" s="192">
        <f t="shared" si="13"/>
        <v>0</v>
      </c>
    </row>
    <row r="25" spans="1:26" s="29" customFormat="1" ht="29">
      <c r="A25" s="40">
        <v>9</v>
      </c>
      <c r="B25" s="126" t="s">
        <v>352</v>
      </c>
      <c r="C25" s="130" t="s">
        <v>375</v>
      </c>
      <c r="D25" s="40" t="s">
        <v>47</v>
      </c>
      <c r="E25" s="241">
        <v>392.6</v>
      </c>
      <c r="F25" s="171"/>
      <c r="G25" s="282"/>
      <c r="H25" s="190">
        <f t="shared" si="1"/>
        <v>0</v>
      </c>
      <c r="I25" s="173"/>
      <c r="J25" s="173"/>
      <c r="K25" s="191">
        <f t="shared" si="8"/>
        <v>0</v>
      </c>
      <c r="L25" s="192">
        <f t="shared" si="9"/>
        <v>0</v>
      </c>
      <c r="M25" s="191">
        <f t="shared" si="10"/>
        <v>0</v>
      </c>
      <c r="N25" s="191">
        <f t="shared" si="11"/>
        <v>0</v>
      </c>
      <c r="O25" s="191">
        <f t="shared" si="12"/>
        <v>0</v>
      </c>
      <c r="P25" s="192">
        <f t="shared" si="13"/>
        <v>0</v>
      </c>
    </row>
    <row r="26" spans="1:26" s="29" customFormat="1" ht="87">
      <c r="A26" s="40">
        <v>10</v>
      </c>
      <c r="B26" s="126" t="s">
        <v>352</v>
      </c>
      <c r="C26" s="155" t="s">
        <v>376</v>
      </c>
      <c r="D26" s="133" t="s">
        <v>18</v>
      </c>
      <c r="E26" s="242">
        <v>8.5</v>
      </c>
      <c r="F26" s="181"/>
      <c r="G26" s="283"/>
      <c r="H26" s="190">
        <f t="shared" si="1"/>
        <v>0</v>
      </c>
      <c r="I26" s="182"/>
      <c r="J26" s="182"/>
      <c r="K26" s="191">
        <f t="shared" si="8"/>
        <v>0</v>
      </c>
      <c r="L26" s="192">
        <f t="shared" si="9"/>
        <v>0</v>
      </c>
      <c r="M26" s="191">
        <f t="shared" si="10"/>
        <v>0</v>
      </c>
      <c r="N26" s="191">
        <f t="shared" si="11"/>
        <v>0</v>
      </c>
      <c r="O26" s="191">
        <f t="shared" si="12"/>
        <v>0</v>
      </c>
      <c r="P26" s="192">
        <f t="shared" si="13"/>
        <v>0</v>
      </c>
    </row>
    <row r="27" spans="1:26" s="29" customFormat="1" ht="29">
      <c r="A27" s="40">
        <v>11</v>
      </c>
      <c r="B27" s="126" t="s">
        <v>352</v>
      </c>
      <c r="C27" s="130" t="s">
        <v>377</v>
      </c>
      <c r="D27" s="40" t="s">
        <v>19</v>
      </c>
      <c r="E27" s="241">
        <v>6.5</v>
      </c>
      <c r="F27" s="183"/>
      <c r="G27" s="283"/>
      <c r="H27" s="190">
        <f t="shared" si="1"/>
        <v>0</v>
      </c>
      <c r="I27" s="182"/>
      <c r="J27" s="182"/>
      <c r="K27" s="191">
        <f t="shared" si="8"/>
        <v>0</v>
      </c>
      <c r="L27" s="192">
        <f t="shared" si="9"/>
        <v>0</v>
      </c>
      <c r="M27" s="191">
        <f t="shared" si="10"/>
        <v>0</v>
      </c>
      <c r="N27" s="191">
        <f t="shared" si="11"/>
        <v>0</v>
      </c>
      <c r="O27" s="191">
        <f t="shared" si="12"/>
        <v>0</v>
      </c>
      <c r="P27" s="192">
        <f t="shared" si="13"/>
        <v>0</v>
      </c>
    </row>
    <row r="28" spans="1:26" s="29" customFormat="1" ht="29.5" thickBot="1">
      <c r="A28" s="40">
        <v>12</v>
      </c>
      <c r="B28" s="132" t="s">
        <v>352</v>
      </c>
      <c r="C28" s="155" t="s">
        <v>408</v>
      </c>
      <c r="D28" s="133" t="s">
        <v>44</v>
      </c>
      <c r="E28" s="242">
        <v>30</v>
      </c>
      <c r="F28" s="182"/>
      <c r="G28" s="283"/>
      <c r="H28" s="190">
        <f t="shared" si="1"/>
        <v>0</v>
      </c>
      <c r="I28" s="182"/>
      <c r="J28" s="182"/>
      <c r="K28" s="191">
        <f t="shared" si="8"/>
        <v>0</v>
      </c>
      <c r="L28" s="192">
        <f t="shared" si="9"/>
        <v>0</v>
      </c>
      <c r="M28" s="191">
        <f t="shared" si="10"/>
        <v>0</v>
      </c>
      <c r="N28" s="191">
        <f t="shared" si="11"/>
        <v>0</v>
      </c>
      <c r="O28" s="191">
        <f t="shared" si="12"/>
        <v>0</v>
      </c>
      <c r="P28" s="192">
        <f t="shared" si="13"/>
        <v>0</v>
      </c>
    </row>
    <row r="29" spans="1:26" ht="12.75" customHeight="1" thickBot="1">
      <c r="A29" s="148"/>
      <c r="B29" s="149"/>
      <c r="C29" s="134"/>
      <c r="D29" s="134"/>
      <c r="E29" s="170"/>
      <c r="F29" s="134"/>
      <c r="G29" s="134"/>
      <c r="H29" s="134"/>
      <c r="I29" s="134"/>
      <c r="J29" s="136"/>
      <c r="K29" s="184" t="s">
        <v>21</v>
      </c>
      <c r="L29" s="137">
        <f>SUM(L17:L28)</f>
        <v>0</v>
      </c>
      <c r="M29" s="137">
        <f t="shared" ref="M29:P29" si="14">SUM(M17:M28)</f>
        <v>0</v>
      </c>
      <c r="N29" s="137">
        <f t="shared" si="14"/>
        <v>0</v>
      </c>
      <c r="O29" s="137">
        <f t="shared" si="14"/>
        <v>0</v>
      </c>
      <c r="P29" s="137">
        <f t="shared" si="14"/>
        <v>0</v>
      </c>
    </row>
    <row r="30" spans="1:26">
      <c r="C30" s="156"/>
    </row>
    <row r="31" spans="1:26">
      <c r="A31" s="34"/>
      <c r="B31" s="34"/>
    </row>
    <row r="32" spans="1:26" ht="27.75" customHeight="1">
      <c r="A32" s="642" t="s">
        <v>379</v>
      </c>
      <c r="B32" s="642"/>
      <c r="C32" s="642"/>
      <c r="D32" s="642"/>
      <c r="E32" s="642"/>
      <c r="F32" s="642"/>
      <c r="G32" s="642"/>
      <c r="H32" s="642"/>
      <c r="I32" s="642"/>
      <c r="J32" s="642"/>
      <c r="K32" s="642"/>
      <c r="L32" s="642"/>
      <c r="M32" s="642"/>
      <c r="N32" s="642"/>
      <c r="O32" s="642"/>
    </row>
    <row r="33" spans="1:15" ht="45.75" customHeight="1">
      <c r="A33" s="642" t="s">
        <v>369</v>
      </c>
      <c r="B33" s="642"/>
      <c r="C33" s="642"/>
      <c r="D33" s="642"/>
      <c r="E33" s="642"/>
      <c r="F33" s="642"/>
      <c r="G33" s="642"/>
      <c r="H33" s="642"/>
      <c r="I33" s="642"/>
      <c r="J33" s="642"/>
      <c r="K33" s="642"/>
      <c r="L33" s="642"/>
      <c r="M33" s="642"/>
      <c r="N33" s="642"/>
      <c r="O33" s="642"/>
    </row>
    <row r="34" spans="1:15" ht="29.25" customHeight="1">
      <c r="A34" s="692" t="s">
        <v>380</v>
      </c>
      <c r="B34" s="692"/>
      <c r="C34" s="692"/>
      <c r="D34" s="692"/>
      <c r="E34" s="692"/>
      <c r="F34" s="692"/>
      <c r="G34" s="692"/>
      <c r="H34" s="692"/>
      <c r="I34" s="692"/>
      <c r="J34" s="692"/>
      <c r="K34" s="692"/>
      <c r="L34" s="692"/>
      <c r="M34" s="692"/>
      <c r="N34" s="692"/>
      <c r="O34" s="692"/>
    </row>
    <row r="35" spans="1:15">
      <c r="A35" s="692" t="s">
        <v>381</v>
      </c>
      <c r="B35" s="692"/>
      <c r="C35" s="692"/>
      <c r="D35" s="692"/>
      <c r="E35" s="692"/>
      <c r="F35" s="692"/>
      <c r="G35" s="692"/>
      <c r="H35" s="692"/>
      <c r="I35" s="692"/>
      <c r="J35" s="692"/>
      <c r="K35" s="692"/>
      <c r="L35" s="692"/>
      <c r="M35" s="692"/>
      <c r="N35" s="692"/>
      <c r="O35" s="692"/>
    </row>
    <row r="36" spans="1:15">
      <c r="A36" s="642" t="s">
        <v>384</v>
      </c>
      <c r="B36" s="642"/>
      <c r="C36" s="642"/>
      <c r="D36" s="642"/>
      <c r="E36" s="642"/>
      <c r="F36" s="642"/>
      <c r="G36" s="642"/>
      <c r="H36" s="642"/>
      <c r="I36" s="642"/>
      <c r="J36" s="642"/>
      <c r="K36" s="642"/>
      <c r="L36" s="642"/>
      <c r="M36" s="642"/>
      <c r="N36" s="642"/>
      <c r="O36" s="642"/>
    </row>
    <row r="37" spans="1:15">
      <c r="A37" s="642" t="s">
        <v>383</v>
      </c>
      <c r="B37" s="642"/>
      <c r="C37" s="642"/>
      <c r="D37" s="642"/>
      <c r="E37" s="642"/>
      <c r="F37" s="642"/>
      <c r="G37" s="642"/>
      <c r="H37" s="642"/>
      <c r="I37" s="642"/>
      <c r="J37" s="642"/>
      <c r="K37" s="642"/>
      <c r="L37" s="642"/>
      <c r="M37" s="642"/>
      <c r="N37" s="642"/>
      <c r="O37" s="642"/>
    </row>
    <row r="38" spans="1:15" ht="15" customHeight="1">
      <c r="A38" s="691" t="s">
        <v>385</v>
      </c>
      <c r="B38" s="691"/>
      <c r="C38" s="691"/>
      <c r="D38" s="691"/>
      <c r="E38" s="691"/>
      <c r="F38" s="691"/>
      <c r="G38" s="691"/>
      <c r="H38" s="691"/>
      <c r="I38" s="691"/>
      <c r="J38" s="691"/>
      <c r="K38" s="691"/>
      <c r="L38" s="691"/>
      <c r="M38" s="691"/>
      <c r="N38" s="691"/>
      <c r="O38" s="691"/>
    </row>
    <row r="40" spans="1:15">
      <c r="A40" s="193" t="s">
        <v>402</v>
      </c>
      <c r="B40" s="27"/>
      <c r="C40" s="194"/>
      <c r="D40" s="195"/>
      <c r="E40" s="194"/>
      <c r="F40" s="194"/>
      <c r="G40" s="194"/>
      <c r="H40" s="194"/>
      <c r="I40" s="85" t="s">
        <v>20</v>
      </c>
      <c r="J40" s="85"/>
      <c r="K40" s="85"/>
      <c r="L40" s="194"/>
      <c r="M40" s="194"/>
      <c r="N40" s="194" t="s">
        <v>403</v>
      </c>
      <c r="O40" s="196"/>
    </row>
    <row r="41" spans="1:15">
      <c r="A41" s="197" t="s">
        <v>404</v>
      </c>
      <c r="B41" s="198"/>
      <c r="C41" s="199"/>
      <c r="D41" s="195"/>
      <c r="E41" s="194"/>
      <c r="F41" s="194"/>
      <c r="G41" s="194"/>
      <c r="H41" s="194"/>
      <c r="I41" s="197" t="s">
        <v>405</v>
      </c>
      <c r="J41" s="200"/>
      <c r="K41" s="200"/>
      <c r="L41" s="199"/>
      <c r="M41" s="199"/>
      <c r="N41" s="194"/>
      <c r="O41" s="196"/>
    </row>
  </sheetData>
  <sheetProtection selectLockedCells="1" selectUnlockedCells="1"/>
  <mergeCells count="28">
    <mergeCell ref="A37:O37"/>
    <mergeCell ref="A38:O38"/>
    <mergeCell ref="A32:O32"/>
    <mergeCell ref="A33:O33"/>
    <mergeCell ref="A34:O34"/>
    <mergeCell ref="A35:O35"/>
    <mergeCell ref="A36:O36"/>
    <mergeCell ref="A12:A14"/>
    <mergeCell ref="O13:O14"/>
    <mergeCell ref="P13:P14"/>
    <mergeCell ref="B12:B14"/>
    <mergeCell ref="C12:C14"/>
    <mergeCell ref="D12:D14"/>
    <mergeCell ref="E12:E14"/>
    <mergeCell ref="F12:K12"/>
    <mergeCell ref="G13:G14"/>
    <mergeCell ref="H13:H14"/>
    <mergeCell ref="I13:I14"/>
    <mergeCell ref="J13:J14"/>
    <mergeCell ref="F13:F14"/>
    <mergeCell ref="C1:O1"/>
    <mergeCell ref="C2:O2"/>
    <mergeCell ref="C3:O3"/>
    <mergeCell ref="K13:K14"/>
    <mergeCell ref="L13:L14"/>
    <mergeCell ref="M13:M14"/>
    <mergeCell ref="N13:N14"/>
    <mergeCell ref="L12:P12"/>
  </mergeCells>
  <conditionalFormatting sqref="C18:C19 C23">
    <cfRule type="expression" dxfId="30" priority="3" stopIfTrue="1">
      <formula>#REF!</formula>
    </cfRule>
  </conditionalFormatting>
  <conditionalFormatting sqref="C24:C28">
    <cfRule type="expression" priority="1" stopIfTrue="1">
      <formula>#REF!</formula>
    </cfRule>
  </conditionalFormatting>
  <printOptions horizontalCentered="1"/>
  <pageMargins left="0.59055118110236227" right="0.55118110236220474" top="0.70866141732283472" bottom="0.51181102362204722" header="0.51181102362204722" footer="0.51181102362204722"/>
  <pageSetup paperSize="9" scale="72" firstPageNumber="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1D417-23BE-4A27-AAF1-8B8B57536376}">
  <sheetPr codeName="Sheet7">
    <tabColor rgb="FF92D050"/>
    <pageSetUpPr fitToPage="1"/>
  </sheetPr>
  <dimension ref="A1:P46"/>
  <sheetViews>
    <sheetView zoomScaleNormal="100" zoomScaleSheetLayoutView="100" workbookViewId="0"/>
  </sheetViews>
  <sheetFormatPr defaultColWidth="9.1796875" defaultRowHeight="14.5"/>
  <cols>
    <col min="1" max="1" width="7.81640625" style="117" customWidth="1"/>
    <col min="2" max="2" width="6" style="117" customWidth="1"/>
    <col min="3" max="3" width="5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279</v>
      </c>
      <c r="D1" s="657"/>
      <c r="E1" s="657"/>
      <c r="F1" s="657"/>
      <c r="G1" s="657"/>
      <c r="H1" s="657"/>
      <c r="I1" s="657"/>
      <c r="J1" s="657"/>
      <c r="K1" s="657"/>
      <c r="L1" s="657"/>
      <c r="M1" s="657"/>
      <c r="N1" s="657"/>
      <c r="O1" s="657"/>
    </row>
    <row r="2" spans="1:16" ht="15" customHeight="1">
      <c r="C2" s="658" t="s">
        <v>48</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'4 Pamati'!A5</f>
        <v>Objekta nosaukums:  Tramvaju galapunkta ēkas izbūve Tapešu iela 50A, Rīga</v>
      </c>
      <c r="B5" s="259"/>
      <c r="C5" s="261"/>
      <c r="D5" s="35"/>
      <c r="E5" s="35"/>
    </row>
    <row r="6" spans="1:16" ht="15" customHeight="1">
      <c r="A6" s="259" t="str">
        <f>'4 Pamati'!A6</f>
        <v xml:space="preserve">Būves nosaukums: Jaunbūve   </v>
      </c>
      <c r="B6" s="259"/>
      <c r="C6" s="261"/>
      <c r="D6" s="35"/>
      <c r="E6" s="35"/>
    </row>
    <row r="7" spans="1:16" ht="15" customHeight="1">
      <c r="A7" s="259" t="str">
        <f>'4 Pamati'!A7</f>
        <v xml:space="preserve">Objekta adrese: Tapešu iela 50A, Rīga         </v>
      </c>
      <c r="B7" s="259"/>
      <c r="C7" s="261"/>
      <c r="D7" s="35"/>
      <c r="E7" s="35"/>
    </row>
    <row r="8" spans="1:16">
      <c r="A8" s="259" t="str">
        <f>'4 Pamati'!A8</f>
        <v xml:space="preserve">Pasūtītājs:  RP SIA "Rīgas satiksme"            </v>
      </c>
      <c r="B8" s="259"/>
      <c r="C8" s="261"/>
      <c r="D8" s="35"/>
      <c r="E8" s="35"/>
      <c r="N8" s="36" t="s">
        <v>368</v>
      </c>
      <c r="O8" s="144">
        <f>P35</f>
        <v>0</v>
      </c>
    </row>
    <row r="9" spans="1:16">
      <c r="A9" s="259" t="str">
        <f>'4 Pamati'!A9</f>
        <v>Izpildītājs:</v>
      </c>
      <c r="B9" s="261"/>
      <c r="C9" s="260">
        <f>'4 Pamati'!C9</f>
        <v>0</v>
      </c>
      <c r="N9" s="145" t="s">
        <v>367</v>
      </c>
      <c r="O9" s="146">
        <f>'4 Pamati'!O8</f>
        <v>0</v>
      </c>
    </row>
    <row r="10" spans="1:16">
      <c r="A10" s="259"/>
      <c r="B10" s="261"/>
      <c r="C10" s="262"/>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158"/>
      <c r="B16" s="202"/>
      <c r="C16" s="223" t="s">
        <v>116</v>
      </c>
      <c r="D16" s="158"/>
      <c r="E16" s="186"/>
      <c r="F16" s="203"/>
      <c r="G16" s="225"/>
      <c r="H16" s="204"/>
      <c r="I16" s="203"/>
      <c r="J16" s="203"/>
      <c r="K16" s="153"/>
      <c r="L16" s="153"/>
      <c r="M16" s="153"/>
      <c r="N16" s="153"/>
      <c r="O16" s="153"/>
      <c r="P16" s="153"/>
    </row>
    <row r="17" spans="1:16" s="29" customFormat="1" ht="58">
      <c r="A17" s="40">
        <v>1</v>
      </c>
      <c r="B17" s="126" t="s">
        <v>352</v>
      </c>
      <c r="C17" s="130" t="s">
        <v>299</v>
      </c>
      <c r="D17" s="40" t="s">
        <v>18</v>
      </c>
      <c r="E17" s="47">
        <v>0.59</v>
      </c>
      <c r="F17" s="26"/>
      <c r="G17" s="26"/>
      <c r="H17" s="190">
        <f t="shared" ref="H17" si="1">ROUND(F17*G17,2)</f>
        <v>0</v>
      </c>
      <c r="I17" s="178"/>
      <c r="J17" s="177"/>
      <c r="K17" s="191">
        <f t="shared" ref="K17" si="2">ROUND(SUM(H17:J17),2)</f>
        <v>0</v>
      </c>
      <c r="L17" s="192">
        <f t="shared" ref="L17" si="3">ROUND(F17*E17,2)</f>
        <v>0</v>
      </c>
      <c r="M17" s="191">
        <f t="shared" ref="M17" si="4">ROUND(H17*E17,2)</f>
        <v>0</v>
      </c>
      <c r="N17" s="191">
        <f t="shared" ref="N17" si="5">ROUND(I17*E17,2)</f>
        <v>0</v>
      </c>
      <c r="O17" s="191">
        <f t="shared" ref="O17" si="6">ROUND(J17*E17,2)</f>
        <v>0</v>
      </c>
      <c r="P17" s="192">
        <f t="shared" ref="P17" si="7">ROUND(SUM(M17:O17),2)</f>
        <v>0</v>
      </c>
    </row>
    <row r="18" spans="1:16" s="29" customFormat="1" ht="58">
      <c r="A18" s="40">
        <v>2</v>
      </c>
      <c r="B18" s="126" t="s">
        <v>352</v>
      </c>
      <c r="C18" s="130" t="s">
        <v>396</v>
      </c>
      <c r="D18" s="40" t="s">
        <v>18</v>
      </c>
      <c r="E18" s="47">
        <v>0.54</v>
      </c>
      <c r="F18" s="26"/>
      <c r="G18" s="26"/>
      <c r="H18" s="190">
        <f t="shared" ref="H18:H34" si="8">ROUND(F18*G18,2)</f>
        <v>0</v>
      </c>
      <c r="I18" s="178"/>
      <c r="J18" s="177"/>
      <c r="K18" s="191">
        <f t="shared" ref="K18:K34" si="9">ROUND(SUM(H18:J18),2)</f>
        <v>0</v>
      </c>
      <c r="L18" s="192">
        <f t="shared" ref="L18:L34" si="10">ROUND(F18*E18,2)</f>
        <v>0</v>
      </c>
      <c r="M18" s="191">
        <f t="shared" ref="M18:M34" si="11">ROUND(H18*E18,2)</f>
        <v>0</v>
      </c>
      <c r="N18" s="191">
        <f t="shared" ref="N18:N34" si="12">ROUND(I18*E18,2)</f>
        <v>0</v>
      </c>
      <c r="O18" s="191">
        <f t="shared" ref="O18:O34" si="13">ROUND(J18*E18,2)</f>
        <v>0</v>
      </c>
      <c r="P18" s="192">
        <f t="shared" ref="P18:P34" si="14">ROUND(SUM(M18:O18),2)</f>
        <v>0</v>
      </c>
    </row>
    <row r="19" spans="1:16" s="29" customFormat="1" ht="58">
      <c r="A19" s="40">
        <v>3</v>
      </c>
      <c r="B19" s="126" t="s">
        <v>352</v>
      </c>
      <c r="C19" s="130" t="s">
        <v>397</v>
      </c>
      <c r="D19" s="40" t="s">
        <v>18</v>
      </c>
      <c r="E19" s="47">
        <v>0.76</v>
      </c>
      <c r="F19" s="26"/>
      <c r="G19" s="26"/>
      <c r="H19" s="190">
        <f t="shared" si="8"/>
        <v>0</v>
      </c>
      <c r="I19" s="178"/>
      <c r="J19" s="177"/>
      <c r="K19" s="191">
        <f t="shared" si="9"/>
        <v>0</v>
      </c>
      <c r="L19" s="192">
        <f t="shared" si="10"/>
        <v>0</v>
      </c>
      <c r="M19" s="191">
        <f t="shared" si="11"/>
        <v>0</v>
      </c>
      <c r="N19" s="191">
        <f t="shared" si="12"/>
        <v>0</v>
      </c>
      <c r="O19" s="191">
        <f t="shared" si="13"/>
        <v>0</v>
      </c>
      <c r="P19" s="192">
        <f t="shared" si="14"/>
        <v>0</v>
      </c>
    </row>
    <row r="20" spans="1:16" s="29" customFormat="1" ht="58">
      <c r="A20" s="40">
        <v>4</v>
      </c>
      <c r="B20" s="126" t="s">
        <v>352</v>
      </c>
      <c r="C20" s="130" t="s">
        <v>395</v>
      </c>
      <c r="D20" s="40" t="s">
        <v>18</v>
      </c>
      <c r="E20" s="47">
        <v>0.06</v>
      </c>
      <c r="F20" s="26"/>
      <c r="G20" s="26"/>
      <c r="H20" s="190">
        <f t="shared" si="8"/>
        <v>0</v>
      </c>
      <c r="I20" s="178"/>
      <c r="J20" s="177"/>
      <c r="K20" s="191">
        <f t="shared" si="9"/>
        <v>0</v>
      </c>
      <c r="L20" s="192">
        <f t="shared" si="10"/>
        <v>0</v>
      </c>
      <c r="M20" s="191">
        <f t="shared" si="11"/>
        <v>0</v>
      </c>
      <c r="N20" s="191">
        <f t="shared" si="12"/>
        <v>0</v>
      </c>
      <c r="O20" s="191">
        <f t="shared" si="13"/>
        <v>0</v>
      </c>
      <c r="P20" s="192">
        <f t="shared" si="14"/>
        <v>0</v>
      </c>
    </row>
    <row r="21" spans="1:16" s="29" customFormat="1" ht="58">
      <c r="A21" s="40">
        <v>5</v>
      </c>
      <c r="B21" s="126" t="s">
        <v>352</v>
      </c>
      <c r="C21" s="130" t="s">
        <v>394</v>
      </c>
      <c r="D21" s="40" t="s">
        <v>18</v>
      </c>
      <c r="E21" s="47">
        <v>0.03</v>
      </c>
      <c r="F21" s="26"/>
      <c r="G21" s="26"/>
      <c r="H21" s="190">
        <f t="shared" si="8"/>
        <v>0</v>
      </c>
      <c r="I21" s="178"/>
      <c r="J21" s="177"/>
      <c r="K21" s="191">
        <f t="shared" si="9"/>
        <v>0</v>
      </c>
      <c r="L21" s="192">
        <f t="shared" si="10"/>
        <v>0</v>
      </c>
      <c r="M21" s="191">
        <f t="shared" si="11"/>
        <v>0</v>
      </c>
      <c r="N21" s="191">
        <f t="shared" si="12"/>
        <v>0</v>
      </c>
      <c r="O21" s="191">
        <f t="shared" si="13"/>
        <v>0</v>
      </c>
      <c r="P21" s="192">
        <f t="shared" si="14"/>
        <v>0</v>
      </c>
    </row>
    <row r="22" spans="1:16" s="29" customFormat="1" ht="58">
      <c r="A22" s="40">
        <v>6</v>
      </c>
      <c r="B22" s="126" t="s">
        <v>352</v>
      </c>
      <c r="C22" s="130" t="s">
        <v>393</v>
      </c>
      <c r="D22" s="40" t="s">
        <v>18</v>
      </c>
      <c r="E22" s="47">
        <v>0.99</v>
      </c>
      <c r="F22" s="26"/>
      <c r="G22" s="26"/>
      <c r="H22" s="190">
        <f t="shared" si="8"/>
        <v>0</v>
      </c>
      <c r="I22" s="178"/>
      <c r="J22" s="177"/>
      <c r="K22" s="191">
        <f t="shared" si="9"/>
        <v>0</v>
      </c>
      <c r="L22" s="192">
        <f t="shared" si="10"/>
        <v>0</v>
      </c>
      <c r="M22" s="191">
        <f t="shared" si="11"/>
        <v>0</v>
      </c>
      <c r="N22" s="191">
        <f t="shared" si="12"/>
        <v>0</v>
      </c>
      <c r="O22" s="191">
        <f t="shared" si="13"/>
        <v>0</v>
      </c>
      <c r="P22" s="192">
        <f t="shared" si="14"/>
        <v>0</v>
      </c>
    </row>
    <row r="23" spans="1:16" s="29" customFormat="1" ht="58">
      <c r="A23" s="40">
        <v>7</v>
      </c>
      <c r="B23" s="126" t="s">
        <v>352</v>
      </c>
      <c r="C23" s="130" t="s">
        <v>392</v>
      </c>
      <c r="D23" s="40" t="s">
        <v>18</v>
      </c>
      <c r="E23" s="47">
        <v>0.01</v>
      </c>
      <c r="F23" s="26"/>
      <c r="G23" s="26"/>
      <c r="H23" s="190">
        <f t="shared" si="8"/>
        <v>0</v>
      </c>
      <c r="I23" s="178"/>
      <c r="J23" s="177"/>
      <c r="K23" s="191">
        <f t="shared" si="9"/>
        <v>0</v>
      </c>
      <c r="L23" s="192">
        <f t="shared" si="10"/>
        <v>0</v>
      </c>
      <c r="M23" s="191">
        <f t="shared" si="11"/>
        <v>0</v>
      </c>
      <c r="N23" s="191">
        <f t="shared" si="12"/>
        <v>0</v>
      </c>
      <c r="O23" s="191">
        <f t="shared" si="13"/>
        <v>0</v>
      </c>
      <c r="P23" s="192">
        <f t="shared" si="14"/>
        <v>0</v>
      </c>
    </row>
    <row r="24" spans="1:16" s="29" customFormat="1" ht="58">
      <c r="A24" s="40">
        <v>8</v>
      </c>
      <c r="B24" s="126" t="s">
        <v>352</v>
      </c>
      <c r="C24" s="130" t="s">
        <v>391</v>
      </c>
      <c r="D24" s="40" t="s">
        <v>18</v>
      </c>
      <c r="E24" s="47">
        <v>0.02</v>
      </c>
      <c r="F24" s="26"/>
      <c r="G24" s="26"/>
      <c r="H24" s="190">
        <f t="shared" si="8"/>
        <v>0</v>
      </c>
      <c r="I24" s="178"/>
      <c r="J24" s="177"/>
      <c r="K24" s="191">
        <f t="shared" si="9"/>
        <v>0</v>
      </c>
      <c r="L24" s="192">
        <f t="shared" si="10"/>
        <v>0</v>
      </c>
      <c r="M24" s="191">
        <f t="shared" si="11"/>
        <v>0</v>
      </c>
      <c r="N24" s="191">
        <f t="shared" si="12"/>
        <v>0</v>
      </c>
      <c r="O24" s="191">
        <f t="shared" si="13"/>
        <v>0</v>
      </c>
      <c r="P24" s="192">
        <f t="shared" si="14"/>
        <v>0</v>
      </c>
    </row>
    <row r="25" spans="1:16" s="29" customFormat="1" ht="58">
      <c r="A25" s="40">
        <v>9</v>
      </c>
      <c r="B25" s="126" t="s">
        <v>352</v>
      </c>
      <c r="C25" s="130" t="s">
        <v>398</v>
      </c>
      <c r="D25" s="40" t="s">
        <v>18</v>
      </c>
      <c r="E25" s="47">
        <v>0.04</v>
      </c>
      <c r="F25" s="26"/>
      <c r="G25" s="26"/>
      <c r="H25" s="190">
        <f t="shared" si="8"/>
        <v>0</v>
      </c>
      <c r="I25" s="178"/>
      <c r="J25" s="177"/>
      <c r="K25" s="191">
        <f t="shared" si="9"/>
        <v>0</v>
      </c>
      <c r="L25" s="192">
        <f t="shared" si="10"/>
        <v>0</v>
      </c>
      <c r="M25" s="191">
        <f t="shared" si="11"/>
        <v>0</v>
      </c>
      <c r="N25" s="191">
        <f t="shared" si="12"/>
        <v>0</v>
      </c>
      <c r="O25" s="191">
        <f t="shared" si="13"/>
        <v>0</v>
      </c>
      <c r="P25" s="192">
        <f t="shared" si="14"/>
        <v>0</v>
      </c>
    </row>
    <row r="26" spans="1:16" s="29" customFormat="1" ht="58">
      <c r="A26" s="40">
        <v>10</v>
      </c>
      <c r="B26" s="126" t="s">
        <v>352</v>
      </c>
      <c r="C26" s="130" t="s">
        <v>399</v>
      </c>
      <c r="D26" s="40" t="s">
        <v>18</v>
      </c>
      <c r="E26" s="47">
        <v>7.0000000000000007E-2</v>
      </c>
      <c r="F26" s="26"/>
      <c r="G26" s="26"/>
      <c r="H26" s="190">
        <f t="shared" si="8"/>
        <v>0</v>
      </c>
      <c r="I26" s="178"/>
      <c r="J26" s="177"/>
      <c r="K26" s="191">
        <f t="shared" si="9"/>
        <v>0</v>
      </c>
      <c r="L26" s="192">
        <f t="shared" si="10"/>
        <v>0</v>
      </c>
      <c r="M26" s="191">
        <f t="shared" si="11"/>
        <v>0</v>
      </c>
      <c r="N26" s="191">
        <f t="shared" si="12"/>
        <v>0</v>
      </c>
      <c r="O26" s="191">
        <f t="shared" si="13"/>
        <v>0</v>
      </c>
      <c r="P26" s="192">
        <f t="shared" si="14"/>
        <v>0</v>
      </c>
    </row>
    <row r="27" spans="1:16" s="29" customFormat="1" ht="58">
      <c r="A27" s="40">
        <v>11</v>
      </c>
      <c r="B27" s="126" t="s">
        <v>352</v>
      </c>
      <c r="C27" s="130" t="s">
        <v>400</v>
      </c>
      <c r="D27" s="40" t="s">
        <v>18</v>
      </c>
      <c r="E27" s="47">
        <v>0.02</v>
      </c>
      <c r="F27" s="26"/>
      <c r="G27" s="26"/>
      <c r="H27" s="190">
        <f t="shared" si="8"/>
        <v>0</v>
      </c>
      <c r="I27" s="178"/>
      <c r="J27" s="177"/>
      <c r="K27" s="191">
        <f t="shared" si="9"/>
        <v>0</v>
      </c>
      <c r="L27" s="192">
        <f t="shared" si="10"/>
        <v>0</v>
      </c>
      <c r="M27" s="191">
        <f t="shared" si="11"/>
        <v>0</v>
      </c>
      <c r="N27" s="191">
        <f t="shared" si="12"/>
        <v>0</v>
      </c>
      <c r="O27" s="191">
        <f t="shared" si="13"/>
        <v>0</v>
      </c>
      <c r="P27" s="192">
        <f t="shared" si="14"/>
        <v>0</v>
      </c>
    </row>
    <row r="28" spans="1:16" s="29" customFormat="1" ht="58">
      <c r="A28" s="40">
        <v>12</v>
      </c>
      <c r="B28" s="126" t="s">
        <v>352</v>
      </c>
      <c r="C28" s="130" t="s">
        <v>401</v>
      </c>
      <c r="D28" s="40" t="s">
        <v>18</v>
      </c>
      <c r="E28" s="47">
        <v>0.02</v>
      </c>
      <c r="F28" s="26"/>
      <c r="G28" s="26"/>
      <c r="H28" s="190">
        <f t="shared" si="8"/>
        <v>0</v>
      </c>
      <c r="I28" s="178"/>
      <c r="J28" s="177"/>
      <c r="K28" s="191">
        <f t="shared" si="9"/>
        <v>0</v>
      </c>
      <c r="L28" s="192">
        <f t="shared" si="10"/>
        <v>0</v>
      </c>
      <c r="M28" s="191">
        <f t="shared" si="11"/>
        <v>0</v>
      </c>
      <c r="N28" s="191">
        <f t="shared" si="12"/>
        <v>0</v>
      </c>
      <c r="O28" s="191">
        <f t="shared" si="13"/>
        <v>0</v>
      </c>
      <c r="P28" s="192">
        <f t="shared" si="14"/>
        <v>0</v>
      </c>
    </row>
    <row r="29" spans="1:16" s="29" customFormat="1" ht="43.5">
      <c r="A29" s="40">
        <v>13</v>
      </c>
      <c r="B29" s="126" t="s">
        <v>352</v>
      </c>
      <c r="C29" s="130" t="s">
        <v>390</v>
      </c>
      <c r="D29" s="40" t="s">
        <v>18</v>
      </c>
      <c r="E29" s="47">
        <v>0.24</v>
      </c>
      <c r="F29" s="26"/>
      <c r="G29" s="26"/>
      <c r="H29" s="190">
        <f t="shared" si="8"/>
        <v>0</v>
      </c>
      <c r="I29" s="178"/>
      <c r="J29" s="177"/>
      <c r="K29" s="191">
        <f t="shared" si="9"/>
        <v>0</v>
      </c>
      <c r="L29" s="192">
        <f t="shared" si="10"/>
        <v>0</v>
      </c>
      <c r="M29" s="191">
        <f t="shared" si="11"/>
        <v>0</v>
      </c>
      <c r="N29" s="191">
        <f t="shared" si="12"/>
        <v>0</v>
      </c>
      <c r="O29" s="191">
        <f t="shared" si="13"/>
        <v>0</v>
      </c>
      <c r="P29" s="192">
        <f t="shared" si="14"/>
        <v>0</v>
      </c>
    </row>
    <row r="30" spans="1:16" s="29" customFormat="1" ht="43.5">
      <c r="A30" s="40">
        <v>14</v>
      </c>
      <c r="B30" s="126" t="s">
        <v>352</v>
      </c>
      <c r="C30" s="130" t="s">
        <v>389</v>
      </c>
      <c r="D30" s="40" t="s">
        <v>18</v>
      </c>
      <c r="E30" s="47">
        <v>0.32</v>
      </c>
      <c r="F30" s="26"/>
      <c r="G30" s="26"/>
      <c r="H30" s="190">
        <f t="shared" si="8"/>
        <v>0</v>
      </c>
      <c r="I30" s="178"/>
      <c r="J30" s="177"/>
      <c r="K30" s="191">
        <f t="shared" si="9"/>
        <v>0</v>
      </c>
      <c r="L30" s="192">
        <f t="shared" si="10"/>
        <v>0</v>
      </c>
      <c r="M30" s="191">
        <f t="shared" si="11"/>
        <v>0</v>
      </c>
      <c r="N30" s="191">
        <f t="shared" si="12"/>
        <v>0</v>
      </c>
      <c r="O30" s="191">
        <f t="shared" si="13"/>
        <v>0</v>
      </c>
      <c r="P30" s="192">
        <f t="shared" si="14"/>
        <v>0</v>
      </c>
    </row>
    <row r="31" spans="1:16" s="29" customFormat="1" ht="43.5">
      <c r="A31" s="40">
        <v>15</v>
      </c>
      <c r="B31" s="126" t="s">
        <v>352</v>
      </c>
      <c r="C31" s="130" t="s">
        <v>388</v>
      </c>
      <c r="D31" s="40" t="s">
        <v>18</v>
      </c>
      <c r="E31" s="47">
        <v>1</v>
      </c>
      <c r="F31" s="26"/>
      <c r="G31" s="26"/>
      <c r="H31" s="190">
        <f t="shared" si="8"/>
        <v>0</v>
      </c>
      <c r="I31" s="178"/>
      <c r="J31" s="177"/>
      <c r="K31" s="191">
        <f t="shared" si="9"/>
        <v>0</v>
      </c>
      <c r="L31" s="192">
        <f t="shared" si="10"/>
        <v>0</v>
      </c>
      <c r="M31" s="191">
        <f t="shared" si="11"/>
        <v>0</v>
      </c>
      <c r="N31" s="191">
        <f t="shared" si="12"/>
        <v>0</v>
      </c>
      <c r="O31" s="191">
        <f t="shared" si="13"/>
        <v>0</v>
      </c>
      <c r="P31" s="192">
        <f t="shared" si="14"/>
        <v>0</v>
      </c>
    </row>
    <row r="32" spans="1:16" s="29" customFormat="1" ht="58">
      <c r="A32" s="40">
        <v>16</v>
      </c>
      <c r="B32" s="126" t="s">
        <v>352</v>
      </c>
      <c r="C32" s="130" t="s">
        <v>578</v>
      </c>
      <c r="D32" s="40" t="s">
        <v>22</v>
      </c>
      <c r="E32" s="47">
        <v>20.6</v>
      </c>
      <c r="F32" s="26"/>
      <c r="G32" s="26"/>
      <c r="H32" s="190">
        <f t="shared" si="8"/>
        <v>0</v>
      </c>
      <c r="I32" s="178"/>
      <c r="J32" s="177"/>
      <c r="K32" s="191">
        <f t="shared" si="9"/>
        <v>0</v>
      </c>
      <c r="L32" s="192">
        <f t="shared" si="10"/>
        <v>0</v>
      </c>
      <c r="M32" s="191">
        <f t="shared" si="11"/>
        <v>0</v>
      </c>
      <c r="N32" s="191">
        <f t="shared" si="12"/>
        <v>0</v>
      </c>
      <c r="O32" s="191">
        <f t="shared" si="13"/>
        <v>0</v>
      </c>
      <c r="P32" s="192">
        <f t="shared" si="14"/>
        <v>0</v>
      </c>
    </row>
    <row r="33" spans="1:16" s="29" customFormat="1" ht="58">
      <c r="A33" s="40">
        <v>17</v>
      </c>
      <c r="B33" s="126" t="s">
        <v>352</v>
      </c>
      <c r="C33" s="130" t="s">
        <v>387</v>
      </c>
      <c r="D33" s="40" t="s">
        <v>18</v>
      </c>
      <c r="E33" s="47">
        <v>0.75</v>
      </c>
      <c r="F33" s="26"/>
      <c r="G33" s="26"/>
      <c r="H33" s="190">
        <f t="shared" si="8"/>
        <v>0</v>
      </c>
      <c r="I33" s="178"/>
      <c r="J33" s="177"/>
      <c r="K33" s="191">
        <f t="shared" si="9"/>
        <v>0</v>
      </c>
      <c r="L33" s="192">
        <f t="shared" si="10"/>
        <v>0</v>
      </c>
      <c r="M33" s="191">
        <f t="shared" si="11"/>
        <v>0</v>
      </c>
      <c r="N33" s="191">
        <f t="shared" si="12"/>
        <v>0</v>
      </c>
      <c r="O33" s="191">
        <f t="shared" si="13"/>
        <v>0</v>
      </c>
      <c r="P33" s="192">
        <f t="shared" si="14"/>
        <v>0</v>
      </c>
    </row>
    <row r="34" spans="1:16" s="29" customFormat="1" ht="58.5" thickBot="1">
      <c r="A34" s="133">
        <v>18</v>
      </c>
      <c r="B34" s="132" t="s">
        <v>352</v>
      </c>
      <c r="C34" s="155" t="s">
        <v>386</v>
      </c>
      <c r="D34" s="133" t="s">
        <v>18</v>
      </c>
      <c r="E34" s="230">
        <v>0.16</v>
      </c>
      <c r="F34" s="205"/>
      <c r="G34" s="205"/>
      <c r="H34" s="190">
        <f t="shared" si="8"/>
        <v>0</v>
      </c>
      <c r="I34" s="178"/>
      <c r="J34" s="177"/>
      <c r="K34" s="191">
        <f t="shared" si="9"/>
        <v>0</v>
      </c>
      <c r="L34" s="192">
        <f t="shared" si="10"/>
        <v>0</v>
      </c>
      <c r="M34" s="191">
        <f t="shared" si="11"/>
        <v>0</v>
      </c>
      <c r="N34" s="191">
        <f t="shared" si="12"/>
        <v>0</v>
      </c>
      <c r="O34" s="191">
        <f t="shared" si="13"/>
        <v>0</v>
      </c>
      <c r="P34" s="192">
        <f t="shared" si="14"/>
        <v>0</v>
      </c>
    </row>
    <row r="35" spans="1:16" ht="12.75" customHeight="1" thickBot="1">
      <c r="A35" s="209"/>
      <c r="B35" s="210"/>
      <c r="C35" s="206"/>
      <c r="D35" s="206"/>
      <c r="E35" s="207"/>
      <c r="F35" s="206"/>
      <c r="G35" s="206"/>
      <c r="H35" s="206"/>
      <c r="I35" s="206"/>
      <c r="J35" s="208"/>
      <c r="K35" s="184" t="s">
        <v>21</v>
      </c>
      <c r="L35" s="152">
        <f>SUM(L17:L34)</f>
        <v>0</v>
      </c>
      <c r="M35" s="152">
        <f t="shared" ref="M35:P35" si="15">SUM(M17:M34)</f>
        <v>0</v>
      </c>
      <c r="N35" s="152">
        <f t="shared" si="15"/>
        <v>0</v>
      </c>
      <c r="O35" s="152">
        <f t="shared" si="15"/>
        <v>0</v>
      </c>
      <c r="P35" s="152">
        <f t="shared" si="15"/>
        <v>0</v>
      </c>
    </row>
    <row r="36" spans="1:16" ht="12.75" customHeight="1">
      <c r="A36" s="150"/>
      <c r="B36" s="150"/>
      <c r="C36" s="138"/>
      <c r="D36" s="138"/>
      <c r="E36" s="139"/>
      <c r="F36" s="138"/>
      <c r="G36" s="138"/>
      <c r="H36" s="138"/>
      <c r="I36" s="138"/>
      <c r="J36" s="140"/>
      <c r="K36" s="141"/>
      <c r="L36" s="142"/>
      <c r="M36" s="142"/>
      <c r="N36" s="142"/>
      <c r="O36" s="142"/>
      <c r="P36" s="142"/>
    </row>
    <row r="37" spans="1:16" ht="27.75" customHeight="1">
      <c r="A37" s="642" t="s">
        <v>379</v>
      </c>
      <c r="B37" s="642"/>
      <c r="C37" s="642"/>
      <c r="D37" s="642"/>
      <c r="E37" s="642"/>
      <c r="F37" s="642"/>
      <c r="G37" s="642"/>
      <c r="H37" s="642"/>
      <c r="I37" s="642"/>
      <c r="J37" s="642"/>
      <c r="K37" s="642"/>
      <c r="L37" s="642"/>
      <c r="M37" s="642"/>
      <c r="N37" s="642"/>
      <c r="O37" s="642"/>
    </row>
    <row r="38" spans="1:16" ht="40.5" customHeight="1">
      <c r="A38" s="642" t="s">
        <v>369</v>
      </c>
      <c r="B38" s="642"/>
      <c r="C38" s="642"/>
      <c r="D38" s="642"/>
      <c r="E38" s="642"/>
      <c r="F38" s="642"/>
      <c r="G38" s="642"/>
      <c r="H38" s="642"/>
      <c r="I38" s="642"/>
      <c r="J38" s="642"/>
      <c r="K38" s="642"/>
      <c r="L38" s="642"/>
      <c r="M38" s="642"/>
      <c r="N38" s="642"/>
      <c r="O38" s="642"/>
    </row>
    <row r="39" spans="1:16" ht="27" customHeight="1">
      <c r="A39" s="692" t="s">
        <v>380</v>
      </c>
      <c r="B39" s="692"/>
      <c r="C39" s="692"/>
      <c r="D39" s="692"/>
      <c r="E39" s="692"/>
      <c r="F39" s="692"/>
      <c r="G39" s="692"/>
      <c r="H39" s="692"/>
      <c r="I39" s="692"/>
      <c r="J39" s="692"/>
      <c r="K39" s="692"/>
      <c r="L39" s="692"/>
      <c r="M39" s="692"/>
      <c r="N39" s="692"/>
      <c r="O39" s="692"/>
    </row>
    <row r="40" spans="1:16">
      <c r="A40" s="692" t="s">
        <v>381</v>
      </c>
      <c r="B40" s="692"/>
      <c r="C40" s="692"/>
      <c r="D40" s="692"/>
      <c r="E40" s="692"/>
      <c r="F40" s="692"/>
      <c r="G40" s="692"/>
      <c r="H40" s="692"/>
      <c r="I40" s="692"/>
      <c r="J40" s="692"/>
      <c r="K40" s="692"/>
      <c r="L40" s="692"/>
      <c r="M40" s="692"/>
      <c r="N40" s="692"/>
      <c r="O40" s="692"/>
    </row>
    <row r="41" spans="1:16">
      <c r="A41" s="642" t="s">
        <v>382</v>
      </c>
      <c r="B41" s="642"/>
      <c r="C41" s="642"/>
      <c r="D41" s="642"/>
      <c r="E41" s="642"/>
      <c r="F41" s="642"/>
      <c r="G41" s="642"/>
      <c r="H41" s="642"/>
      <c r="I41" s="642"/>
      <c r="J41" s="642"/>
      <c r="K41" s="642"/>
      <c r="L41" s="642"/>
      <c r="M41" s="642"/>
      <c r="N41" s="642"/>
      <c r="O41" s="642"/>
    </row>
    <row r="42" spans="1:16">
      <c r="A42" s="642" t="s">
        <v>383</v>
      </c>
      <c r="B42" s="642"/>
      <c r="C42" s="642"/>
      <c r="D42" s="642"/>
      <c r="E42" s="642"/>
      <c r="F42" s="642"/>
      <c r="G42" s="642"/>
      <c r="H42" s="642"/>
      <c r="I42" s="642"/>
      <c r="J42" s="642"/>
      <c r="K42" s="642"/>
      <c r="L42" s="642"/>
      <c r="M42" s="642"/>
      <c r="N42" s="642"/>
      <c r="O42" s="642"/>
    </row>
    <row r="43" spans="1:16" ht="15" customHeight="1">
      <c r="A43" s="691" t="s">
        <v>385</v>
      </c>
      <c r="B43" s="691"/>
      <c r="C43" s="691"/>
      <c r="D43" s="691"/>
      <c r="E43" s="691"/>
      <c r="F43" s="691"/>
      <c r="G43" s="691"/>
      <c r="H43" s="691"/>
      <c r="I43" s="691"/>
      <c r="J43" s="691"/>
      <c r="K43" s="691"/>
      <c r="L43" s="691"/>
      <c r="M43" s="691"/>
      <c r="N43" s="691"/>
      <c r="O43" s="691"/>
    </row>
    <row r="45" spans="1:16">
      <c r="A45" s="193" t="s">
        <v>402</v>
      </c>
      <c r="B45" s="27"/>
      <c r="C45" s="194"/>
      <c r="D45" s="195"/>
      <c r="E45" s="194"/>
      <c r="F45" s="194"/>
      <c r="G45" s="194"/>
      <c r="H45" s="194"/>
      <c r="I45" s="85" t="s">
        <v>20</v>
      </c>
      <c r="J45" s="85"/>
      <c r="K45" s="85"/>
      <c r="L45" s="194"/>
      <c r="M45" s="194"/>
      <c r="N45" s="194" t="s">
        <v>403</v>
      </c>
      <c r="O45" s="196"/>
    </row>
    <row r="46" spans="1:16">
      <c r="A46" s="197" t="s">
        <v>404</v>
      </c>
      <c r="B46" s="198"/>
      <c r="C46" s="199"/>
      <c r="D46" s="195"/>
      <c r="E46" s="194"/>
      <c r="F46" s="194"/>
      <c r="G46" s="194"/>
      <c r="H46" s="194"/>
      <c r="I46" s="197" t="s">
        <v>405</v>
      </c>
      <c r="J46" s="200"/>
      <c r="K46" s="200"/>
      <c r="L46" s="199"/>
      <c r="M46" s="199"/>
      <c r="N46" s="194"/>
      <c r="O46" s="196"/>
    </row>
  </sheetData>
  <sheetProtection selectLockedCells="1" selectUnlockedCells="1"/>
  <mergeCells count="28">
    <mergeCell ref="A41:O41"/>
    <mergeCell ref="A42:O42"/>
    <mergeCell ref="A43:O43"/>
    <mergeCell ref="C1:O1"/>
    <mergeCell ref="C3:O3"/>
    <mergeCell ref="G13:G14"/>
    <mergeCell ref="C2:O2"/>
    <mergeCell ref="J13:J14"/>
    <mergeCell ref="K13:K14"/>
    <mergeCell ref="H13:H14"/>
    <mergeCell ref="F12:K12"/>
    <mergeCell ref="M13:M14"/>
    <mergeCell ref="N13:N14"/>
    <mergeCell ref="E12:E14"/>
    <mergeCell ref="O13:O14"/>
    <mergeCell ref="I13:I14"/>
    <mergeCell ref="A39:O39"/>
    <mergeCell ref="A40:O40"/>
    <mergeCell ref="A12:A14"/>
    <mergeCell ref="B12:B14"/>
    <mergeCell ref="P13:P14"/>
    <mergeCell ref="A37:O37"/>
    <mergeCell ref="A38:O38"/>
    <mergeCell ref="D12:D14"/>
    <mergeCell ref="L12:P12"/>
    <mergeCell ref="L13:L14"/>
    <mergeCell ref="C12:C14"/>
    <mergeCell ref="F13:F14"/>
  </mergeCells>
  <phoneticPr fontId="2" type="noConversion"/>
  <conditionalFormatting sqref="C16">
    <cfRule type="cellIs" dxfId="29" priority="1" operator="equal">
      <formula>0</formula>
    </cfRule>
    <cfRule type="containsErrors" dxfId="28" priority="2" stopIfTrue="1">
      <formula>ISERROR(C16)</formula>
    </cfRule>
  </conditionalFormatting>
  <printOptions horizontalCentered="1"/>
  <pageMargins left="0.59055118110236227" right="0.55118110236220474" top="0.70866141732283472" bottom="0.51181102362204722" header="0.51181102362204722" footer="0.51181102362204722"/>
  <pageSetup paperSize="9" scale="67" firstPageNumber="0"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E9DE9-73F0-48AF-AE84-0A522C73683E}">
  <sheetPr codeName="Sheet8">
    <tabColor rgb="FF92D050"/>
    <pageSetUpPr fitToPage="1"/>
  </sheetPr>
  <dimension ref="A1:P48"/>
  <sheetViews>
    <sheetView zoomScale="85" zoomScaleNormal="85" zoomScaleSheetLayoutView="100" workbookViewId="0"/>
  </sheetViews>
  <sheetFormatPr defaultColWidth="9.1796875" defaultRowHeight="14.5"/>
  <cols>
    <col min="1" max="1" width="7.81640625" style="117" customWidth="1"/>
    <col min="2" max="2" width="5.7265625" style="117" customWidth="1"/>
    <col min="3" max="3" width="43.8164062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c r="C1" s="657" t="s">
        <v>106</v>
      </c>
      <c r="D1" s="657"/>
      <c r="E1" s="657"/>
      <c r="F1" s="657"/>
      <c r="G1" s="657"/>
      <c r="H1" s="657"/>
      <c r="I1" s="657"/>
      <c r="J1" s="657"/>
      <c r="K1" s="657"/>
      <c r="L1" s="657"/>
      <c r="M1" s="657"/>
      <c r="N1" s="657"/>
      <c r="O1" s="657"/>
    </row>
    <row r="2" spans="1:16">
      <c r="C2" s="658" t="s">
        <v>49</v>
      </c>
      <c r="D2" s="658"/>
      <c r="E2" s="658"/>
      <c r="F2" s="658"/>
      <c r="G2" s="658"/>
      <c r="H2" s="658"/>
      <c r="I2" s="658"/>
      <c r="J2" s="658"/>
      <c r="K2" s="658"/>
      <c r="L2" s="658"/>
      <c r="M2" s="658"/>
      <c r="N2" s="658"/>
      <c r="O2" s="658"/>
    </row>
    <row r="3" spans="1:16">
      <c r="C3" s="672" t="s">
        <v>8</v>
      </c>
      <c r="D3" s="672"/>
      <c r="E3" s="672"/>
      <c r="F3" s="672"/>
      <c r="G3" s="672"/>
      <c r="H3" s="672"/>
      <c r="I3" s="672"/>
      <c r="J3" s="672"/>
      <c r="K3" s="672"/>
      <c r="L3" s="672"/>
      <c r="M3" s="672"/>
      <c r="N3" s="672"/>
      <c r="O3" s="672"/>
    </row>
    <row r="4" spans="1:16">
      <c r="A4" s="34"/>
      <c r="B4" s="34"/>
    </row>
    <row r="5" spans="1:16">
      <c r="A5" s="259" t="str">
        <f>'5 konst'!A5</f>
        <v>Objekta nosaukums:  Tramvaju galapunkta ēkas izbūve Tapešu iela 50A, Rīga</v>
      </c>
      <c r="B5" s="259"/>
      <c r="C5" s="261"/>
      <c r="D5" s="35"/>
      <c r="E5" s="35"/>
    </row>
    <row r="6" spans="1:16">
      <c r="A6" s="259" t="str">
        <f>'5 konst'!A6</f>
        <v xml:space="preserve">Būves nosaukums: Jaunbūve   </v>
      </c>
      <c r="B6" s="259"/>
      <c r="C6" s="261"/>
      <c r="D6" s="35"/>
      <c r="E6" s="35"/>
    </row>
    <row r="7" spans="1:16">
      <c r="A7" s="259" t="str">
        <f>'5 konst'!A7</f>
        <v xml:space="preserve">Objekta adrese: Tapešu iela 50A, Rīga         </v>
      </c>
      <c r="B7" s="259"/>
      <c r="C7" s="261"/>
      <c r="D7" s="35"/>
      <c r="E7" s="35"/>
    </row>
    <row r="8" spans="1:16">
      <c r="A8" s="259" t="str">
        <f>'5 konst'!A8</f>
        <v xml:space="preserve">Pasūtītājs:  RP SIA "Rīgas satiksme"            </v>
      </c>
      <c r="B8" s="259"/>
      <c r="C8" s="261"/>
      <c r="D8" s="35"/>
      <c r="E8" s="35"/>
      <c r="N8" s="36" t="s">
        <v>368</v>
      </c>
      <c r="O8" s="144">
        <f>P29</f>
        <v>0</v>
      </c>
    </row>
    <row r="9" spans="1:16">
      <c r="A9" s="259" t="str">
        <f>'5 konst'!A9</f>
        <v>Izpildītājs:</v>
      </c>
      <c r="B9" s="261"/>
      <c r="C9" s="260">
        <f>'5 konst'!C9</f>
        <v>0</v>
      </c>
      <c r="N9" s="145" t="s">
        <v>367</v>
      </c>
      <c r="O9" s="146">
        <f>'4 Pamati'!O8</f>
        <v>0</v>
      </c>
    </row>
    <row r="10" spans="1:16">
      <c r="A10" s="118"/>
      <c r="B10" s="34"/>
    </row>
    <row r="11" spans="1:16" ht="15" thickBot="1">
      <c r="A11" s="34" t="s">
        <v>372</v>
      </c>
      <c r="B11" s="120"/>
      <c r="C11" s="121"/>
      <c r="E11" s="122"/>
      <c r="F11" s="123"/>
      <c r="G11" s="123"/>
      <c r="H11" s="124"/>
      <c r="I11" s="124"/>
      <c r="J11" s="124"/>
      <c r="N11" s="125"/>
      <c r="P11" s="513"/>
    </row>
    <row r="12" spans="1:16">
      <c r="A12" s="677" t="s">
        <v>0</v>
      </c>
      <c r="B12" s="682" t="s">
        <v>406</v>
      </c>
      <c r="C12" s="675" t="s">
        <v>9</v>
      </c>
      <c r="D12" s="687" t="s">
        <v>6</v>
      </c>
      <c r="E12" s="688" t="s">
        <v>7</v>
      </c>
      <c r="F12" s="675" t="s">
        <v>4</v>
      </c>
      <c r="G12" s="675"/>
      <c r="H12" s="675"/>
      <c r="I12" s="675"/>
      <c r="J12" s="675"/>
      <c r="K12" s="675"/>
      <c r="L12" s="675" t="s">
        <v>5</v>
      </c>
      <c r="M12" s="675"/>
      <c r="N12" s="675"/>
      <c r="O12" s="675"/>
      <c r="P12" s="676"/>
    </row>
    <row r="13" spans="1:16">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48.75" customHeight="1" thickBot="1">
      <c r="A14" s="679"/>
      <c r="B14" s="684"/>
      <c r="C14" s="686"/>
      <c r="D14" s="674"/>
      <c r="E14" s="690"/>
      <c r="F14" s="674"/>
      <c r="G14" s="674"/>
      <c r="H14" s="674"/>
      <c r="I14" s="674"/>
      <c r="J14" s="674"/>
      <c r="K14" s="674"/>
      <c r="L14" s="674"/>
      <c r="M14" s="674"/>
      <c r="N14" s="674"/>
      <c r="O14" s="674"/>
      <c r="P14" s="681"/>
    </row>
    <row r="15" spans="1:16" ht="15" thickBot="1">
      <c r="A15" s="160">
        <v>1</v>
      </c>
      <c r="B15" s="161">
        <f>A15+1</f>
        <v>2</v>
      </c>
      <c r="C15" s="162">
        <f>B15+1</f>
        <v>3</v>
      </c>
      <c r="D15" s="162">
        <f>C15+1</f>
        <v>4</v>
      </c>
      <c r="E15" s="163">
        <f>D15+1</f>
        <v>5</v>
      </c>
      <c r="F15" s="162">
        <f>E15+1</f>
        <v>6</v>
      </c>
      <c r="G15" s="162">
        <f t="shared" ref="G15:P15" si="0">F15+1</f>
        <v>7</v>
      </c>
      <c r="H15" s="162">
        <f t="shared" si="0"/>
        <v>8</v>
      </c>
      <c r="I15" s="162">
        <f t="shared" si="0"/>
        <v>9</v>
      </c>
      <c r="J15" s="162">
        <f t="shared" si="0"/>
        <v>10</v>
      </c>
      <c r="K15" s="162">
        <f t="shared" si="0"/>
        <v>11</v>
      </c>
      <c r="L15" s="162">
        <f t="shared" si="0"/>
        <v>12</v>
      </c>
      <c r="M15" s="162">
        <f t="shared" si="0"/>
        <v>13</v>
      </c>
      <c r="N15" s="162">
        <f t="shared" si="0"/>
        <v>14</v>
      </c>
      <c r="O15" s="162">
        <f t="shared" si="0"/>
        <v>15</v>
      </c>
      <c r="P15" s="164">
        <f t="shared" si="0"/>
        <v>16</v>
      </c>
    </row>
    <row r="16" spans="1:16" s="29" customFormat="1">
      <c r="A16" s="158"/>
      <c r="B16" s="202"/>
      <c r="C16" s="223" t="s">
        <v>86</v>
      </c>
      <c r="D16" s="158"/>
      <c r="E16" s="224"/>
      <c r="F16" s="203"/>
      <c r="G16" s="225"/>
      <c r="H16" s="204"/>
      <c r="I16" s="203"/>
      <c r="J16" s="203"/>
      <c r="K16" s="153"/>
      <c r="L16" s="153"/>
      <c r="M16" s="153"/>
      <c r="N16" s="153"/>
      <c r="O16" s="153"/>
      <c r="P16" s="153"/>
    </row>
    <row r="17" spans="1:16" s="29" customFormat="1" ht="43.5">
      <c r="A17" s="40">
        <v>1</v>
      </c>
      <c r="B17" s="126" t="s">
        <v>352</v>
      </c>
      <c r="C17" s="130" t="s">
        <v>577</v>
      </c>
      <c r="D17" s="40" t="s">
        <v>19</v>
      </c>
      <c r="E17" s="226">
        <v>45</v>
      </c>
      <c r="F17" s="26"/>
      <c r="G17" s="26"/>
      <c r="H17" s="190">
        <f t="shared" ref="H17:H28" si="1">ROUND(F17*G17,2)</f>
        <v>0</v>
      </c>
      <c r="I17" s="178"/>
      <c r="J17" s="177"/>
      <c r="K17" s="191">
        <f t="shared" ref="K17" si="2">ROUND(SUM(H17:J17),2)</f>
        <v>0</v>
      </c>
      <c r="L17" s="192">
        <f t="shared" ref="L17" si="3">ROUND(F17*E17,2)</f>
        <v>0</v>
      </c>
      <c r="M17" s="191">
        <f t="shared" ref="M17" si="4">ROUND(H17*E17,2)</f>
        <v>0</v>
      </c>
      <c r="N17" s="191">
        <f t="shared" ref="N17" si="5">ROUND(I17*E17,2)</f>
        <v>0</v>
      </c>
      <c r="O17" s="191">
        <f t="shared" ref="O17" si="6">ROUND(J17*E17,2)</f>
        <v>0</v>
      </c>
      <c r="P17" s="192">
        <f t="shared" ref="P17" si="7">ROUND(SUM(M17:O17),2)</f>
        <v>0</v>
      </c>
    </row>
    <row r="18" spans="1:16" s="29" customFormat="1" ht="29">
      <c r="A18" s="40">
        <v>2</v>
      </c>
      <c r="B18" s="126" t="s">
        <v>352</v>
      </c>
      <c r="C18" s="130" t="s">
        <v>87</v>
      </c>
      <c r="D18" s="40" t="s">
        <v>19</v>
      </c>
      <c r="E18" s="226">
        <v>45</v>
      </c>
      <c r="F18" s="127"/>
      <c r="G18" s="26"/>
      <c r="H18" s="190">
        <f t="shared" si="1"/>
        <v>0</v>
      </c>
      <c r="I18" s="128"/>
      <c r="J18" s="128"/>
      <c r="K18" s="191">
        <f t="shared" ref="K18:K28" si="8">ROUND(SUM(H18:J18),2)</f>
        <v>0</v>
      </c>
      <c r="L18" s="192">
        <f t="shared" ref="L18:L28" si="9">ROUND(F18*E18,2)</f>
        <v>0</v>
      </c>
      <c r="M18" s="191">
        <f t="shared" ref="M18:M28" si="10">ROUND(H18*E18,2)</f>
        <v>0</v>
      </c>
      <c r="N18" s="191">
        <f t="shared" ref="N18:N28" si="11">ROUND(I18*E18,2)</f>
        <v>0</v>
      </c>
      <c r="O18" s="191">
        <f t="shared" ref="O18:O28" si="12">ROUND(J18*E18,2)</f>
        <v>0</v>
      </c>
      <c r="P18" s="192">
        <f t="shared" ref="P18:P28" si="13">ROUND(SUM(M18:O18),2)</f>
        <v>0</v>
      </c>
    </row>
    <row r="19" spans="1:16" s="29" customFormat="1" ht="72.5">
      <c r="A19" s="40">
        <v>3</v>
      </c>
      <c r="B19" s="126" t="s">
        <v>352</v>
      </c>
      <c r="C19" s="227" t="s">
        <v>576</v>
      </c>
      <c r="D19" s="40" t="s">
        <v>19</v>
      </c>
      <c r="E19" s="226">
        <f>E18</f>
        <v>45</v>
      </c>
      <c r="F19" s="26"/>
      <c r="G19" s="26"/>
      <c r="H19" s="190">
        <f t="shared" si="1"/>
        <v>0</v>
      </c>
      <c r="I19" s="26"/>
      <c r="J19" s="26"/>
      <c r="K19" s="191">
        <f t="shared" si="8"/>
        <v>0</v>
      </c>
      <c r="L19" s="192">
        <f t="shared" si="9"/>
        <v>0</v>
      </c>
      <c r="M19" s="191">
        <f t="shared" si="10"/>
        <v>0</v>
      </c>
      <c r="N19" s="191">
        <f t="shared" si="11"/>
        <v>0</v>
      </c>
      <c r="O19" s="191">
        <f t="shared" si="12"/>
        <v>0</v>
      </c>
      <c r="P19" s="192">
        <f t="shared" si="13"/>
        <v>0</v>
      </c>
    </row>
    <row r="20" spans="1:16" s="29" customFormat="1" ht="29">
      <c r="A20" s="40">
        <v>4</v>
      </c>
      <c r="B20" s="126" t="s">
        <v>352</v>
      </c>
      <c r="C20" s="130" t="s">
        <v>300</v>
      </c>
      <c r="D20" s="40" t="s">
        <v>19</v>
      </c>
      <c r="E20" s="226">
        <f>E19</f>
        <v>45</v>
      </c>
      <c r="F20" s="26"/>
      <c r="G20" s="26"/>
      <c r="H20" s="190">
        <f t="shared" si="1"/>
        <v>0</v>
      </c>
      <c r="I20" s="26"/>
      <c r="J20" s="26"/>
      <c r="K20" s="191">
        <f t="shared" si="8"/>
        <v>0</v>
      </c>
      <c r="L20" s="192">
        <f t="shared" si="9"/>
        <v>0</v>
      </c>
      <c r="M20" s="191">
        <f t="shared" si="10"/>
        <v>0</v>
      </c>
      <c r="N20" s="191">
        <f t="shared" si="11"/>
        <v>0</v>
      </c>
      <c r="O20" s="191">
        <f t="shared" si="12"/>
        <v>0</v>
      </c>
      <c r="P20" s="192">
        <f t="shared" si="13"/>
        <v>0</v>
      </c>
    </row>
    <row r="21" spans="1:16" s="29" customFormat="1">
      <c r="A21" s="40">
        <v>5</v>
      </c>
      <c r="B21" s="126" t="s">
        <v>352</v>
      </c>
      <c r="C21" s="130" t="s">
        <v>301</v>
      </c>
      <c r="D21" s="40" t="s">
        <v>19</v>
      </c>
      <c r="E21" s="226">
        <f>E20</f>
        <v>45</v>
      </c>
      <c r="F21" s="127"/>
      <c r="G21" s="26"/>
      <c r="H21" s="190">
        <f t="shared" si="1"/>
        <v>0</v>
      </c>
      <c r="I21" s="128"/>
      <c r="J21" s="128"/>
      <c r="K21" s="191">
        <f t="shared" si="8"/>
        <v>0</v>
      </c>
      <c r="L21" s="192">
        <f t="shared" si="9"/>
        <v>0</v>
      </c>
      <c r="M21" s="191">
        <f t="shared" si="10"/>
        <v>0</v>
      </c>
      <c r="N21" s="191">
        <f t="shared" si="11"/>
        <v>0</v>
      </c>
      <c r="O21" s="191">
        <f t="shared" si="12"/>
        <v>0</v>
      </c>
      <c r="P21" s="192">
        <f t="shared" si="13"/>
        <v>0</v>
      </c>
    </row>
    <row r="22" spans="1:16" s="29" customFormat="1" ht="29">
      <c r="A22" s="40">
        <v>6</v>
      </c>
      <c r="B22" s="126" t="s">
        <v>352</v>
      </c>
      <c r="C22" s="227" t="s">
        <v>575</v>
      </c>
      <c r="D22" s="40" t="s">
        <v>19</v>
      </c>
      <c r="E22" s="226">
        <f>E21</f>
        <v>45</v>
      </c>
      <c r="F22" s="26"/>
      <c r="G22" s="26"/>
      <c r="H22" s="190">
        <f t="shared" si="1"/>
        <v>0</v>
      </c>
      <c r="I22" s="26"/>
      <c r="J22" s="26"/>
      <c r="K22" s="191">
        <f t="shared" si="8"/>
        <v>0</v>
      </c>
      <c r="L22" s="192">
        <f t="shared" si="9"/>
        <v>0</v>
      </c>
      <c r="M22" s="191">
        <f t="shared" si="10"/>
        <v>0</v>
      </c>
      <c r="N22" s="191">
        <f t="shared" si="11"/>
        <v>0</v>
      </c>
      <c r="O22" s="191">
        <f t="shared" si="12"/>
        <v>0</v>
      </c>
      <c r="P22" s="192">
        <f t="shared" si="13"/>
        <v>0</v>
      </c>
    </row>
    <row r="23" spans="1:16" s="29" customFormat="1" ht="43.5">
      <c r="A23" s="40">
        <v>7</v>
      </c>
      <c r="B23" s="126" t="s">
        <v>352</v>
      </c>
      <c r="C23" s="227" t="s">
        <v>320</v>
      </c>
      <c r="D23" s="40" t="s">
        <v>19</v>
      </c>
      <c r="E23" s="226">
        <f>E22</f>
        <v>45</v>
      </c>
      <c r="F23" s="26"/>
      <c r="G23" s="26"/>
      <c r="H23" s="190">
        <f t="shared" si="1"/>
        <v>0</v>
      </c>
      <c r="I23" s="128"/>
      <c r="J23" s="128"/>
      <c r="K23" s="191">
        <f t="shared" si="8"/>
        <v>0</v>
      </c>
      <c r="L23" s="192">
        <f t="shared" si="9"/>
        <v>0</v>
      </c>
      <c r="M23" s="191">
        <f t="shared" si="10"/>
        <v>0</v>
      </c>
      <c r="N23" s="191">
        <f t="shared" si="11"/>
        <v>0</v>
      </c>
      <c r="O23" s="191">
        <f t="shared" si="12"/>
        <v>0</v>
      </c>
      <c r="P23" s="192">
        <f t="shared" si="13"/>
        <v>0</v>
      </c>
    </row>
    <row r="24" spans="1:16" s="29" customFormat="1" ht="29">
      <c r="A24" s="40">
        <v>8</v>
      </c>
      <c r="B24" s="126" t="s">
        <v>352</v>
      </c>
      <c r="C24" s="130" t="s">
        <v>50</v>
      </c>
      <c r="D24" s="40" t="s">
        <v>45</v>
      </c>
      <c r="E24" s="226">
        <v>1</v>
      </c>
      <c r="F24" s="26"/>
      <c r="G24" s="26"/>
      <c r="H24" s="190">
        <f t="shared" si="1"/>
        <v>0</v>
      </c>
      <c r="I24" s="26"/>
      <c r="J24" s="26"/>
      <c r="K24" s="191">
        <f t="shared" si="8"/>
        <v>0</v>
      </c>
      <c r="L24" s="192">
        <f t="shared" si="9"/>
        <v>0</v>
      </c>
      <c r="M24" s="191">
        <f t="shared" si="10"/>
        <v>0</v>
      </c>
      <c r="N24" s="191">
        <f t="shared" si="11"/>
        <v>0</v>
      </c>
      <c r="O24" s="191">
        <f t="shared" si="12"/>
        <v>0</v>
      </c>
      <c r="P24" s="192">
        <f t="shared" si="13"/>
        <v>0</v>
      </c>
    </row>
    <row r="25" spans="1:16" s="29" customFormat="1">
      <c r="A25" s="40"/>
      <c r="B25" s="126"/>
      <c r="C25" s="228" t="s">
        <v>51</v>
      </c>
      <c r="D25" s="40"/>
      <c r="E25" s="226"/>
      <c r="F25" s="26"/>
      <c r="G25" s="26"/>
      <c r="H25" s="190">
        <f t="shared" si="1"/>
        <v>0</v>
      </c>
      <c r="I25" s="26"/>
      <c r="J25" s="26"/>
      <c r="K25" s="191">
        <f t="shared" si="8"/>
        <v>0</v>
      </c>
      <c r="L25" s="192">
        <f t="shared" si="9"/>
        <v>0</v>
      </c>
      <c r="M25" s="191">
        <f t="shared" si="10"/>
        <v>0</v>
      </c>
      <c r="N25" s="191">
        <f t="shared" si="11"/>
        <v>0</v>
      </c>
      <c r="O25" s="191">
        <f t="shared" si="12"/>
        <v>0</v>
      </c>
      <c r="P25" s="192">
        <f t="shared" si="13"/>
        <v>0</v>
      </c>
    </row>
    <row r="26" spans="1:16" s="212" customFormat="1" ht="58">
      <c r="A26" s="40">
        <v>9</v>
      </c>
      <c r="B26" s="126" t="s">
        <v>352</v>
      </c>
      <c r="C26" s="227" t="s">
        <v>321</v>
      </c>
      <c r="D26" s="40" t="s">
        <v>19</v>
      </c>
      <c r="E26" s="226">
        <f>1.3*8.55</f>
        <v>11.12</v>
      </c>
      <c r="F26" s="211"/>
      <c r="G26" s="211"/>
      <c r="H26" s="190">
        <f t="shared" si="1"/>
        <v>0</v>
      </c>
      <c r="I26" s="211"/>
      <c r="J26" s="211"/>
      <c r="K26" s="191">
        <f t="shared" si="8"/>
        <v>0</v>
      </c>
      <c r="L26" s="192">
        <f t="shared" si="9"/>
        <v>0</v>
      </c>
      <c r="M26" s="191">
        <f t="shared" si="10"/>
        <v>0</v>
      </c>
      <c r="N26" s="191">
        <f t="shared" si="11"/>
        <v>0</v>
      </c>
      <c r="O26" s="191">
        <f t="shared" si="12"/>
        <v>0</v>
      </c>
      <c r="P26" s="192">
        <f t="shared" si="13"/>
        <v>0</v>
      </c>
    </row>
    <row r="27" spans="1:16" s="29" customFormat="1" ht="43.5">
      <c r="A27" s="40">
        <v>10</v>
      </c>
      <c r="B27" s="126" t="s">
        <v>352</v>
      </c>
      <c r="C27" s="130" t="s">
        <v>302</v>
      </c>
      <c r="D27" s="40" t="s">
        <v>52</v>
      </c>
      <c r="E27" s="226">
        <v>7.6</v>
      </c>
      <c r="F27" s="211"/>
      <c r="G27" s="211"/>
      <c r="H27" s="190">
        <f t="shared" si="1"/>
        <v>0</v>
      </c>
      <c r="I27" s="211"/>
      <c r="J27" s="211"/>
      <c r="K27" s="191">
        <f t="shared" si="8"/>
        <v>0</v>
      </c>
      <c r="L27" s="192">
        <f t="shared" si="9"/>
        <v>0</v>
      </c>
      <c r="M27" s="191">
        <f t="shared" si="10"/>
        <v>0</v>
      </c>
      <c r="N27" s="191">
        <f t="shared" si="11"/>
        <v>0</v>
      </c>
      <c r="O27" s="191">
        <f t="shared" si="12"/>
        <v>0</v>
      </c>
      <c r="P27" s="192">
        <f t="shared" si="13"/>
        <v>0</v>
      </c>
    </row>
    <row r="28" spans="1:16" ht="44" thickBot="1">
      <c r="A28" s="133">
        <v>11</v>
      </c>
      <c r="B28" s="132" t="s">
        <v>352</v>
      </c>
      <c r="C28" s="155" t="s">
        <v>303</v>
      </c>
      <c r="D28" s="133" t="s">
        <v>52</v>
      </c>
      <c r="E28" s="229">
        <v>3.2</v>
      </c>
      <c r="F28" s="220"/>
      <c r="G28" s="220"/>
      <c r="H28" s="190">
        <f t="shared" si="1"/>
        <v>0</v>
      </c>
      <c r="I28" s="220"/>
      <c r="J28" s="220"/>
      <c r="K28" s="191">
        <f t="shared" si="8"/>
        <v>0</v>
      </c>
      <c r="L28" s="192">
        <f t="shared" si="9"/>
        <v>0</v>
      </c>
      <c r="M28" s="191">
        <f t="shared" si="10"/>
        <v>0</v>
      </c>
      <c r="N28" s="191">
        <f t="shared" si="11"/>
        <v>0</v>
      </c>
      <c r="O28" s="191">
        <f t="shared" si="12"/>
        <v>0</v>
      </c>
      <c r="P28" s="192">
        <f t="shared" si="13"/>
        <v>0</v>
      </c>
    </row>
    <row r="29" spans="1:16" ht="15" thickBot="1">
      <c r="A29" s="221"/>
      <c r="B29" s="210"/>
      <c r="C29" s="206"/>
      <c r="D29" s="206"/>
      <c r="E29" s="207"/>
      <c r="F29" s="206"/>
      <c r="G29" s="206"/>
      <c r="H29" s="206"/>
      <c r="I29" s="206"/>
      <c r="J29" s="208"/>
      <c r="K29" s="222" t="s">
        <v>21</v>
      </c>
      <c r="L29" s="152">
        <f>SUM(L17:L28)</f>
        <v>0</v>
      </c>
      <c r="M29" s="152">
        <f t="shared" ref="M29:P29" si="14">SUM(M17:M28)</f>
        <v>0</v>
      </c>
      <c r="N29" s="152">
        <f t="shared" si="14"/>
        <v>0</v>
      </c>
      <c r="O29" s="152">
        <f t="shared" si="14"/>
        <v>0</v>
      </c>
      <c r="P29" s="152">
        <f t="shared" si="14"/>
        <v>0</v>
      </c>
    </row>
    <row r="30" spans="1:16">
      <c r="A30" s="150"/>
      <c r="B30" s="150"/>
      <c r="C30" s="138"/>
      <c r="D30" s="138"/>
      <c r="E30" s="139"/>
      <c r="F30" s="138"/>
      <c r="G30" s="138"/>
      <c r="H30" s="138"/>
      <c r="I30" s="138"/>
      <c r="J30" s="140"/>
      <c r="K30" s="141"/>
      <c r="L30" s="142"/>
      <c r="M30" s="142"/>
      <c r="N30" s="142"/>
      <c r="O30" s="142"/>
      <c r="P30" s="142"/>
    </row>
    <row r="31" spans="1:16" ht="30" customHeight="1">
      <c r="A31" s="642" t="s">
        <v>379</v>
      </c>
      <c r="B31" s="642"/>
      <c r="C31" s="642"/>
      <c r="D31" s="642"/>
      <c r="E31" s="642"/>
      <c r="F31" s="642"/>
      <c r="G31" s="642"/>
      <c r="H31" s="642"/>
      <c r="I31" s="642"/>
      <c r="J31" s="642"/>
      <c r="K31" s="642"/>
      <c r="L31" s="642"/>
      <c r="M31" s="642"/>
      <c r="N31" s="642"/>
      <c r="O31" s="642"/>
      <c r="P31" s="142"/>
    </row>
    <row r="32" spans="1:16" ht="41.25" customHeight="1">
      <c r="A32" s="642" t="s">
        <v>369</v>
      </c>
      <c r="B32" s="642"/>
      <c r="C32" s="642"/>
      <c r="D32" s="642"/>
      <c r="E32" s="642"/>
      <c r="F32" s="642"/>
      <c r="G32" s="642"/>
      <c r="H32" s="642"/>
      <c r="I32" s="642"/>
      <c r="J32" s="642"/>
      <c r="K32" s="642"/>
      <c r="L32" s="642"/>
      <c r="M32" s="642"/>
      <c r="N32" s="642"/>
      <c r="O32" s="642"/>
      <c r="P32" s="142"/>
    </row>
    <row r="33" spans="1:16" ht="30" customHeight="1">
      <c r="A33" s="692" t="s">
        <v>380</v>
      </c>
      <c r="B33" s="692"/>
      <c r="C33" s="692"/>
      <c r="D33" s="692"/>
      <c r="E33" s="692"/>
      <c r="F33" s="692"/>
      <c r="G33" s="692"/>
      <c r="H33" s="692"/>
      <c r="I33" s="692"/>
      <c r="J33" s="692"/>
      <c r="K33" s="692"/>
      <c r="L33" s="692"/>
      <c r="M33" s="692"/>
      <c r="N33" s="692"/>
      <c r="O33" s="692"/>
      <c r="P33" s="142"/>
    </row>
    <row r="34" spans="1:16">
      <c r="A34" s="692" t="s">
        <v>381</v>
      </c>
      <c r="B34" s="692"/>
      <c r="C34" s="692"/>
      <c r="D34" s="692"/>
      <c r="E34" s="692"/>
      <c r="F34" s="692"/>
      <c r="G34" s="692"/>
      <c r="H34" s="692"/>
      <c r="I34" s="692"/>
      <c r="J34" s="692"/>
      <c r="K34" s="692"/>
      <c r="L34" s="692"/>
      <c r="M34" s="692"/>
      <c r="N34" s="692"/>
      <c r="O34" s="692"/>
      <c r="P34" s="142"/>
    </row>
    <row r="35" spans="1:16">
      <c r="A35" s="642" t="s">
        <v>409</v>
      </c>
      <c r="B35" s="642"/>
      <c r="C35" s="642"/>
      <c r="D35" s="642"/>
      <c r="E35" s="642"/>
      <c r="F35" s="642"/>
      <c r="G35" s="642"/>
      <c r="H35" s="642"/>
      <c r="I35" s="642"/>
      <c r="J35" s="642"/>
      <c r="K35" s="642"/>
      <c r="L35" s="642"/>
      <c r="M35" s="642"/>
      <c r="N35" s="642"/>
      <c r="O35" s="642"/>
      <c r="P35" s="142"/>
    </row>
    <row r="36" spans="1:16">
      <c r="A36" s="642" t="s">
        <v>383</v>
      </c>
      <c r="B36" s="642"/>
      <c r="C36" s="642"/>
      <c r="D36" s="642"/>
      <c r="E36" s="642"/>
      <c r="F36" s="642"/>
      <c r="G36" s="642"/>
      <c r="H36" s="642"/>
      <c r="I36" s="642"/>
      <c r="J36" s="642"/>
      <c r="K36" s="642"/>
      <c r="L36" s="642"/>
      <c r="M36" s="642"/>
      <c r="N36" s="642"/>
      <c r="O36" s="642"/>
      <c r="P36" s="142"/>
    </row>
    <row r="37" spans="1:16" ht="15" customHeight="1">
      <c r="A37" s="691" t="s">
        <v>385</v>
      </c>
      <c r="B37" s="691"/>
      <c r="C37" s="691"/>
      <c r="D37" s="691"/>
      <c r="E37" s="691"/>
      <c r="F37" s="691"/>
      <c r="G37" s="691"/>
      <c r="H37" s="691"/>
      <c r="I37" s="691"/>
      <c r="J37" s="691"/>
      <c r="K37" s="691"/>
      <c r="L37" s="691"/>
      <c r="M37" s="691"/>
      <c r="N37" s="691"/>
      <c r="O37" s="691"/>
      <c r="P37" s="142"/>
    </row>
    <row r="38" spans="1:16">
      <c r="P38" s="142"/>
    </row>
    <row r="39" spans="1:16">
      <c r="A39" s="213" t="s">
        <v>402</v>
      </c>
      <c r="B39" s="34"/>
      <c r="C39" s="78"/>
      <c r="D39" s="214"/>
      <c r="E39" s="78"/>
      <c r="F39" s="78"/>
      <c r="G39" s="78"/>
      <c r="H39" s="78"/>
      <c r="I39" s="154" t="s">
        <v>20</v>
      </c>
      <c r="J39" s="154"/>
      <c r="K39" s="154"/>
      <c r="L39" s="78"/>
      <c r="M39" s="78"/>
      <c r="N39" s="78" t="s">
        <v>403</v>
      </c>
      <c r="O39" s="215"/>
      <c r="P39" s="142"/>
    </row>
    <row r="40" spans="1:16">
      <c r="A40" s="216" t="s">
        <v>404</v>
      </c>
      <c r="B40" s="217"/>
      <c r="C40" s="218"/>
      <c r="D40" s="214"/>
      <c r="E40" s="78"/>
      <c r="F40" s="78"/>
      <c r="G40" s="78"/>
      <c r="H40" s="78"/>
      <c r="I40" s="216" t="s">
        <v>405</v>
      </c>
      <c r="J40" s="219"/>
      <c r="K40" s="219"/>
      <c r="L40" s="218"/>
      <c r="M40" s="218"/>
      <c r="N40" s="78"/>
      <c r="O40" s="215"/>
      <c r="P40" s="142"/>
    </row>
    <row r="41" spans="1:16">
      <c r="A41" s="150"/>
      <c r="B41" s="150"/>
      <c r="C41" s="138"/>
      <c r="D41" s="138"/>
      <c r="E41" s="139"/>
      <c r="F41" s="138"/>
      <c r="G41" s="138"/>
      <c r="H41" s="138"/>
      <c r="I41" s="138"/>
      <c r="J41" s="140"/>
      <c r="K41" s="141"/>
      <c r="L41" s="142"/>
      <c r="M41" s="142"/>
      <c r="N41" s="142"/>
      <c r="O41" s="142"/>
      <c r="P41" s="142"/>
    </row>
    <row r="42" spans="1:16">
      <c r="A42" s="150"/>
      <c r="B42" s="150"/>
      <c r="C42" s="138"/>
      <c r="D42" s="138"/>
      <c r="E42" s="139"/>
      <c r="F42" s="138"/>
      <c r="G42" s="138"/>
      <c r="H42" s="138"/>
      <c r="I42" s="138"/>
      <c r="J42" s="140"/>
      <c r="K42" s="141"/>
      <c r="L42" s="142"/>
      <c r="M42" s="142"/>
      <c r="N42" s="142"/>
      <c r="O42" s="142"/>
      <c r="P42" s="142"/>
    </row>
    <row r="43" spans="1:16">
      <c r="C43" s="156"/>
    </row>
    <row r="44" spans="1:16">
      <c r="C44" s="156"/>
    </row>
    <row r="45" spans="1:16">
      <c r="C45" s="156"/>
    </row>
    <row r="46" spans="1:16">
      <c r="C46" s="156"/>
    </row>
    <row r="47" spans="1:16">
      <c r="C47" s="156"/>
    </row>
    <row r="48" spans="1:16">
      <c r="A48" s="34"/>
      <c r="B48" s="34"/>
    </row>
  </sheetData>
  <sheetProtection selectLockedCells="1" selectUnlockedCells="1"/>
  <mergeCells count="28">
    <mergeCell ref="A34:O34"/>
    <mergeCell ref="A35:O35"/>
    <mergeCell ref="A36:O36"/>
    <mergeCell ref="A37:O37"/>
    <mergeCell ref="C1:O1"/>
    <mergeCell ref="C2:O2"/>
    <mergeCell ref="C3:O3"/>
    <mergeCell ref="K13:K14"/>
    <mergeCell ref="L13:L14"/>
    <mergeCell ref="L12:P12"/>
    <mergeCell ref="F13:F14"/>
    <mergeCell ref="O13:O14"/>
    <mergeCell ref="P13:P14"/>
    <mergeCell ref="F12:K12"/>
    <mergeCell ref="M13:M14"/>
    <mergeCell ref="G13:G14"/>
    <mergeCell ref="A12:A14"/>
    <mergeCell ref="B12:B14"/>
    <mergeCell ref="A31:O31"/>
    <mergeCell ref="A32:O32"/>
    <mergeCell ref="A33:O33"/>
    <mergeCell ref="H13:H14"/>
    <mergeCell ref="I13:I14"/>
    <mergeCell ref="J13:J14"/>
    <mergeCell ref="C12:C14"/>
    <mergeCell ref="N13:N14"/>
    <mergeCell ref="D12:D14"/>
    <mergeCell ref="E12:E14"/>
  </mergeCells>
  <conditionalFormatting sqref="C17:D28">
    <cfRule type="cellIs" dxfId="27" priority="1" operator="equal">
      <formula>0</formula>
    </cfRule>
    <cfRule type="containsErrors" dxfId="26" priority="2" stopIfTrue="1">
      <formula>ISERROR(C17)</formula>
    </cfRule>
  </conditionalFormatting>
  <printOptions horizontalCentered="1"/>
  <pageMargins left="0.59055118110236227" right="0.55118110236220474" top="0.70866141732283472" bottom="0.51181102362204722" header="0.51181102362204722" footer="0.51181102362204722"/>
  <pageSetup paperSize="9" scale="72" firstPageNumber="0" fitToHeight="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F0C59-EA77-46EE-AA76-BB84E0EE3FB4}">
  <sheetPr codeName="Sheet9">
    <tabColor rgb="FF92D050"/>
    <pageSetUpPr fitToPage="1"/>
  </sheetPr>
  <dimension ref="A1:P50"/>
  <sheetViews>
    <sheetView zoomScale="85" zoomScaleNormal="85" zoomScaleSheetLayoutView="100" workbookViewId="0"/>
  </sheetViews>
  <sheetFormatPr defaultColWidth="9.1796875" defaultRowHeight="14.5"/>
  <cols>
    <col min="1" max="1" width="7.81640625" style="117" customWidth="1"/>
    <col min="2" max="2" width="8.26953125" style="117" customWidth="1"/>
    <col min="3" max="3" width="55.179687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c r="C1" s="657" t="s">
        <v>107</v>
      </c>
      <c r="D1" s="657"/>
      <c r="E1" s="657"/>
      <c r="F1" s="657"/>
      <c r="G1" s="657"/>
      <c r="H1" s="657"/>
      <c r="I1" s="657"/>
      <c r="J1" s="657"/>
      <c r="K1" s="657"/>
      <c r="L1" s="657"/>
      <c r="M1" s="657"/>
      <c r="N1" s="657"/>
      <c r="O1" s="657"/>
    </row>
    <row r="2" spans="1:16">
      <c r="C2" s="658" t="s">
        <v>53</v>
      </c>
      <c r="D2" s="658"/>
      <c r="E2" s="658"/>
      <c r="F2" s="658"/>
      <c r="G2" s="658"/>
      <c r="H2" s="658"/>
      <c r="I2" s="658"/>
      <c r="J2" s="658"/>
      <c r="K2" s="658"/>
      <c r="L2" s="658"/>
      <c r="M2" s="658"/>
      <c r="N2" s="658"/>
      <c r="O2" s="658"/>
    </row>
    <row r="3" spans="1:16">
      <c r="C3" s="672" t="s">
        <v>8</v>
      </c>
      <c r="D3" s="672"/>
      <c r="E3" s="672"/>
      <c r="F3" s="672"/>
      <c r="G3" s="672"/>
      <c r="H3" s="672"/>
      <c r="I3" s="672"/>
      <c r="J3" s="672"/>
      <c r="K3" s="672"/>
      <c r="L3" s="672"/>
      <c r="M3" s="672"/>
      <c r="N3" s="672"/>
      <c r="O3" s="672"/>
    </row>
    <row r="4" spans="1:16">
      <c r="A4" s="34"/>
      <c r="B4" s="34"/>
    </row>
    <row r="5" spans="1:16">
      <c r="A5" s="259" t="str">
        <f>'6 Jumts'!A5</f>
        <v>Objekta nosaukums:  Tramvaju galapunkta ēkas izbūve Tapešu iela 50A, Rīga</v>
      </c>
      <c r="B5" s="118"/>
      <c r="C5" s="34"/>
      <c r="D5" s="35"/>
      <c r="E5" s="35"/>
    </row>
    <row r="6" spans="1:16">
      <c r="A6" s="259" t="str">
        <f>'6 Jumts'!A6</f>
        <v xml:space="preserve">Būves nosaukums: Jaunbūve   </v>
      </c>
      <c r="B6" s="118"/>
      <c r="C6" s="34"/>
      <c r="D6" s="35"/>
      <c r="E6" s="35"/>
    </row>
    <row r="7" spans="1:16">
      <c r="A7" s="259" t="str">
        <f>'6 Jumts'!A7</f>
        <v xml:space="preserve">Objekta adrese: Tapešu iela 50A, Rīga         </v>
      </c>
      <c r="B7" s="118"/>
      <c r="C7" s="34"/>
      <c r="D7" s="35"/>
      <c r="E7" s="35"/>
    </row>
    <row r="8" spans="1:16">
      <c r="A8" s="259" t="str">
        <f>'6 Jumts'!A8</f>
        <v xml:space="preserve">Pasūtītājs:  RP SIA "Rīgas satiksme"            </v>
      </c>
      <c r="B8" s="118"/>
      <c r="C8" s="34"/>
      <c r="D8" s="35"/>
      <c r="E8" s="35"/>
      <c r="N8" s="36" t="s">
        <v>368</v>
      </c>
      <c r="O8" s="144">
        <f>P39</f>
        <v>0</v>
      </c>
    </row>
    <row r="9" spans="1:16">
      <c r="A9" s="259" t="str">
        <f>'6 Jumts'!A9</f>
        <v>Izpildītājs:</v>
      </c>
      <c r="B9" s="34"/>
      <c r="C9" s="260">
        <f>'6 Jumts'!C9</f>
        <v>0</v>
      </c>
      <c r="N9" s="145" t="s">
        <v>367</v>
      </c>
      <c r="O9" s="146">
        <f>'6 Jumts'!O9</f>
        <v>0</v>
      </c>
    </row>
    <row r="10" spans="1:16">
      <c r="A10" s="118"/>
      <c r="B10" s="34"/>
    </row>
    <row r="11" spans="1:16" ht="15" thickBot="1">
      <c r="A11" s="34" t="s">
        <v>372</v>
      </c>
      <c r="B11" s="120"/>
      <c r="C11" s="121"/>
      <c r="E11" s="122"/>
      <c r="F11" s="123"/>
      <c r="G11" s="123"/>
      <c r="H11" s="124"/>
      <c r="I11" s="124"/>
      <c r="J11" s="124"/>
      <c r="N11" s="125"/>
      <c r="P11" s="513"/>
    </row>
    <row r="12" spans="1:16">
      <c r="A12" s="677" t="s">
        <v>0</v>
      </c>
      <c r="B12" s="682" t="s">
        <v>406</v>
      </c>
      <c r="C12" s="675" t="s">
        <v>9</v>
      </c>
      <c r="D12" s="687" t="s">
        <v>6</v>
      </c>
      <c r="E12" s="688" t="s">
        <v>7</v>
      </c>
      <c r="F12" s="675" t="s">
        <v>4</v>
      </c>
      <c r="G12" s="675"/>
      <c r="H12" s="675"/>
      <c r="I12" s="675"/>
      <c r="J12" s="675"/>
      <c r="K12" s="675"/>
      <c r="L12" s="675" t="s">
        <v>5</v>
      </c>
      <c r="M12" s="675"/>
      <c r="N12" s="675"/>
      <c r="O12" s="675"/>
      <c r="P12" s="676"/>
    </row>
    <row r="13" spans="1:16">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46.5" customHeight="1" thickBot="1">
      <c r="A14" s="679"/>
      <c r="B14" s="684"/>
      <c r="C14" s="686"/>
      <c r="D14" s="674"/>
      <c r="E14" s="690"/>
      <c r="F14" s="674"/>
      <c r="G14" s="674"/>
      <c r="H14" s="674"/>
      <c r="I14" s="674"/>
      <c r="J14" s="674"/>
      <c r="K14" s="674"/>
      <c r="L14" s="674"/>
      <c r="M14" s="674"/>
      <c r="N14" s="674"/>
      <c r="O14" s="674"/>
      <c r="P14" s="681"/>
    </row>
    <row r="15" spans="1:16" ht="15" thickBot="1">
      <c r="A15" s="165">
        <v>1</v>
      </c>
      <c r="B15" s="166">
        <f t="shared" ref="B15:P15" si="0">A15+1</f>
        <v>2</v>
      </c>
      <c r="C15" s="167">
        <f t="shared" si="0"/>
        <v>3</v>
      </c>
      <c r="D15" s="167">
        <f t="shared" si="0"/>
        <v>4</v>
      </c>
      <c r="E15" s="168">
        <f t="shared" si="0"/>
        <v>5</v>
      </c>
      <c r="F15" s="167">
        <f t="shared" si="0"/>
        <v>6</v>
      </c>
      <c r="G15" s="167">
        <f t="shared" si="0"/>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158"/>
      <c r="B16" s="202"/>
      <c r="C16" s="223" t="s">
        <v>54</v>
      </c>
      <c r="D16" s="158"/>
      <c r="E16" s="186"/>
      <c r="F16" s="203"/>
      <c r="G16" s="203"/>
      <c r="H16" s="204"/>
      <c r="I16" s="203"/>
      <c r="J16" s="203"/>
      <c r="K16" s="153"/>
      <c r="L16" s="153"/>
      <c r="M16" s="153"/>
      <c r="N16" s="153"/>
      <c r="O16" s="153"/>
      <c r="P16" s="153"/>
    </row>
    <row r="17" spans="1:16" s="29" customFormat="1">
      <c r="A17" s="40"/>
      <c r="B17" s="201"/>
      <c r="C17" s="228" t="s">
        <v>117</v>
      </c>
      <c r="D17" s="40"/>
      <c r="E17" s="47"/>
      <c r="F17" s="26"/>
      <c r="G17" s="26"/>
      <c r="H17" s="127"/>
      <c r="I17" s="26"/>
      <c r="J17" s="26"/>
      <c r="K17" s="129"/>
      <c r="L17" s="129"/>
      <c r="M17" s="129"/>
      <c r="N17" s="129"/>
      <c r="O17" s="129"/>
      <c r="P17" s="129"/>
    </row>
    <row r="18" spans="1:16" s="29" customFormat="1">
      <c r="A18" s="40">
        <v>1</v>
      </c>
      <c r="B18" s="126" t="s">
        <v>352</v>
      </c>
      <c r="C18" s="130" t="s">
        <v>567</v>
      </c>
      <c r="D18" s="40" t="s">
        <v>19</v>
      </c>
      <c r="E18" s="47">
        <v>84.7</v>
      </c>
      <c r="F18" s="26"/>
      <c r="G18" s="26"/>
      <c r="H18" s="244">
        <f t="shared" ref="H18" si="1">ROUND(F18*G18,2)</f>
        <v>0</v>
      </c>
      <c r="I18" s="178"/>
      <c r="J18" s="177"/>
      <c r="K18" s="267">
        <f t="shared" ref="K18" si="2">ROUND(SUM(H18:J18),2)</f>
        <v>0</v>
      </c>
      <c r="L18" s="268">
        <f t="shared" ref="L18" si="3">ROUND(F18*E18,2)</f>
        <v>0</v>
      </c>
      <c r="M18" s="267">
        <f t="shared" ref="M18" si="4">ROUND(H18*E18,2)</f>
        <v>0</v>
      </c>
      <c r="N18" s="267">
        <f t="shared" ref="N18" si="5">ROUND(I18*E18,2)</f>
        <v>0</v>
      </c>
      <c r="O18" s="267">
        <f t="shared" ref="O18" si="6">ROUND(J18*E18,2)</f>
        <v>0</v>
      </c>
      <c r="P18" s="268">
        <f t="shared" ref="P18" si="7">ROUND(SUM(M18:O18),2)</f>
        <v>0</v>
      </c>
    </row>
    <row r="19" spans="1:16" s="29" customFormat="1" ht="29">
      <c r="A19" s="40">
        <v>2</v>
      </c>
      <c r="B19" s="126" t="s">
        <v>352</v>
      </c>
      <c r="C19" s="130" t="s">
        <v>304</v>
      </c>
      <c r="D19" s="40" t="s">
        <v>19</v>
      </c>
      <c r="E19" s="47">
        <v>84.7</v>
      </c>
      <c r="F19" s="26"/>
      <c r="G19" s="26"/>
      <c r="H19" s="244">
        <f t="shared" ref="H19:H37" si="8">ROUND(F19*G19,2)</f>
        <v>0</v>
      </c>
      <c r="I19" s="178"/>
      <c r="J19" s="177"/>
      <c r="K19" s="267">
        <f t="shared" ref="K19:K38" si="9">ROUND(SUM(H19:J19),2)</f>
        <v>0</v>
      </c>
      <c r="L19" s="268">
        <f t="shared" ref="L19:L38" si="10">ROUND(F19*E19,2)</f>
        <v>0</v>
      </c>
      <c r="M19" s="267">
        <f t="shared" ref="M19:M38" si="11">ROUND(H19*E19,2)</f>
        <v>0</v>
      </c>
      <c r="N19" s="267">
        <f t="shared" ref="N19:N38" si="12">ROUND(I19*E19,2)</f>
        <v>0</v>
      </c>
      <c r="O19" s="267">
        <f t="shared" ref="O19:O38" si="13">ROUND(J19*E19,2)</f>
        <v>0</v>
      </c>
      <c r="P19" s="268">
        <f t="shared" ref="P19:P38" si="14">ROUND(SUM(M19:O19),2)</f>
        <v>0</v>
      </c>
    </row>
    <row r="20" spans="1:16" s="29" customFormat="1">
      <c r="A20" s="40">
        <v>3</v>
      </c>
      <c r="B20" s="126" t="s">
        <v>352</v>
      </c>
      <c r="C20" s="130" t="s">
        <v>568</v>
      </c>
      <c r="D20" s="40" t="s">
        <v>19</v>
      </c>
      <c r="E20" s="47">
        <v>84.7</v>
      </c>
      <c r="F20" s="26"/>
      <c r="G20" s="26"/>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ht="43.5">
      <c r="A21" s="40">
        <v>4</v>
      </c>
      <c r="B21" s="126" t="s">
        <v>352</v>
      </c>
      <c r="C21" s="130" t="s">
        <v>569</v>
      </c>
      <c r="D21" s="40" t="s">
        <v>19</v>
      </c>
      <c r="E21" s="47">
        <v>84.7</v>
      </c>
      <c r="F21" s="26"/>
      <c r="G21" s="26"/>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29">
      <c r="A22" s="40">
        <v>5</v>
      </c>
      <c r="B22" s="126" t="s">
        <v>352</v>
      </c>
      <c r="C22" s="130" t="s">
        <v>455</v>
      </c>
      <c r="D22" s="40" t="s">
        <v>19</v>
      </c>
      <c r="E22" s="47">
        <v>84.7</v>
      </c>
      <c r="F22" s="127"/>
      <c r="G22" s="26"/>
      <c r="H22" s="244">
        <f t="shared" si="8"/>
        <v>0</v>
      </c>
      <c r="I22" s="178"/>
      <c r="J22" s="177"/>
      <c r="K22" s="267">
        <f t="shared" si="9"/>
        <v>0</v>
      </c>
      <c r="L22" s="268">
        <f t="shared" si="10"/>
        <v>0</v>
      </c>
      <c r="M22" s="267">
        <f t="shared" si="11"/>
        <v>0</v>
      </c>
      <c r="N22" s="267">
        <f t="shared" si="12"/>
        <v>0</v>
      </c>
      <c r="O22" s="267">
        <f t="shared" si="13"/>
        <v>0</v>
      </c>
      <c r="P22" s="268">
        <f t="shared" si="14"/>
        <v>0</v>
      </c>
    </row>
    <row r="23" spans="1:16" s="29" customFormat="1">
      <c r="A23" s="40"/>
      <c r="B23" s="126"/>
      <c r="C23" s="228" t="s">
        <v>118</v>
      </c>
      <c r="D23" s="40"/>
      <c r="E23" s="47"/>
      <c r="F23" s="127"/>
      <c r="G23" s="26"/>
      <c r="H23" s="244">
        <f t="shared" si="8"/>
        <v>0</v>
      </c>
      <c r="I23" s="178"/>
      <c r="J23" s="177"/>
      <c r="K23" s="267">
        <f t="shared" si="9"/>
        <v>0</v>
      </c>
      <c r="L23" s="268">
        <f t="shared" si="10"/>
        <v>0</v>
      </c>
      <c r="M23" s="267">
        <f t="shared" si="11"/>
        <v>0</v>
      </c>
      <c r="N23" s="267">
        <f t="shared" si="12"/>
        <v>0</v>
      </c>
      <c r="O23" s="267">
        <f t="shared" si="13"/>
        <v>0</v>
      </c>
      <c r="P23" s="268">
        <f t="shared" si="14"/>
        <v>0</v>
      </c>
    </row>
    <row r="24" spans="1:16" s="29" customFormat="1" ht="43.5">
      <c r="A24" s="40">
        <v>6</v>
      </c>
      <c r="B24" s="126" t="s">
        <v>352</v>
      </c>
      <c r="C24" s="130" t="s">
        <v>570</v>
      </c>
      <c r="D24" s="40" t="s">
        <v>19</v>
      </c>
      <c r="E24" s="47">
        <v>36.200000000000003</v>
      </c>
      <c r="F24" s="26"/>
      <c r="G24" s="26"/>
      <c r="H24" s="244">
        <f t="shared" si="8"/>
        <v>0</v>
      </c>
      <c r="I24" s="178"/>
      <c r="J24" s="177"/>
      <c r="K24" s="267">
        <f t="shared" si="9"/>
        <v>0</v>
      </c>
      <c r="L24" s="268">
        <f t="shared" si="10"/>
        <v>0</v>
      </c>
      <c r="M24" s="267">
        <f t="shared" si="11"/>
        <v>0</v>
      </c>
      <c r="N24" s="267">
        <f t="shared" si="12"/>
        <v>0</v>
      </c>
      <c r="O24" s="267">
        <f t="shared" si="13"/>
        <v>0</v>
      </c>
      <c r="P24" s="268">
        <f t="shared" si="14"/>
        <v>0</v>
      </c>
    </row>
    <row r="25" spans="1:16" s="29" customFormat="1">
      <c r="A25" s="40">
        <v>7</v>
      </c>
      <c r="B25" s="126" t="s">
        <v>352</v>
      </c>
      <c r="C25" s="130" t="s">
        <v>305</v>
      </c>
      <c r="D25" s="40" t="s">
        <v>19</v>
      </c>
      <c r="E25" s="47">
        <f>E24*2</f>
        <v>72.400000000000006</v>
      </c>
      <c r="F25" s="127"/>
      <c r="G25" s="26"/>
      <c r="H25" s="244">
        <f t="shared" si="8"/>
        <v>0</v>
      </c>
      <c r="I25" s="178"/>
      <c r="J25" s="177"/>
      <c r="K25" s="267">
        <f t="shared" si="9"/>
        <v>0</v>
      </c>
      <c r="L25" s="268">
        <f t="shared" si="10"/>
        <v>0</v>
      </c>
      <c r="M25" s="267">
        <f t="shared" si="11"/>
        <v>0</v>
      </c>
      <c r="N25" s="267">
        <f t="shared" si="12"/>
        <v>0</v>
      </c>
      <c r="O25" s="267">
        <f t="shared" si="13"/>
        <v>0</v>
      </c>
      <c r="P25" s="268">
        <f t="shared" si="14"/>
        <v>0</v>
      </c>
    </row>
    <row r="26" spans="1:16" s="212" customFormat="1">
      <c r="A26" s="40">
        <v>8</v>
      </c>
      <c r="B26" s="126" t="s">
        <v>352</v>
      </c>
      <c r="C26" s="130" t="s">
        <v>456</v>
      </c>
      <c r="D26" s="40" t="s">
        <v>19</v>
      </c>
      <c r="E26" s="47">
        <v>2.5</v>
      </c>
      <c r="F26" s="26"/>
      <c r="G26" s="26"/>
      <c r="H26" s="244">
        <f t="shared" ref="H26" si="15">ROUND(F26*G26,2)</f>
        <v>0</v>
      </c>
      <c r="I26" s="178"/>
      <c r="J26" s="177"/>
      <c r="K26" s="267">
        <f t="shared" ref="K26" si="16">ROUND(SUM(H26:J26),2)</f>
        <v>0</v>
      </c>
      <c r="L26" s="268">
        <f t="shared" ref="L26" si="17">ROUND(F26*E26,2)</f>
        <v>0</v>
      </c>
      <c r="M26" s="267">
        <f t="shared" ref="M26" si="18">ROUND(H26*E26,2)</f>
        <v>0</v>
      </c>
      <c r="N26" s="267">
        <f t="shared" ref="N26" si="19">ROUND(I26*E26,2)</f>
        <v>0</v>
      </c>
      <c r="O26" s="267">
        <f t="shared" ref="O26" si="20">ROUND(J26*E26,2)</f>
        <v>0</v>
      </c>
      <c r="P26" s="268">
        <f t="shared" ref="P26" si="21">ROUND(SUM(M26:O26),2)</f>
        <v>0</v>
      </c>
    </row>
    <row r="27" spans="1:16" s="29" customFormat="1" ht="43.5">
      <c r="A27" s="40">
        <v>9</v>
      </c>
      <c r="B27" s="126" t="s">
        <v>352</v>
      </c>
      <c r="C27" s="130" t="s">
        <v>457</v>
      </c>
      <c r="D27" s="40" t="s">
        <v>19</v>
      </c>
      <c r="E27" s="47">
        <v>2.5</v>
      </c>
      <c r="F27" s="26"/>
      <c r="G27" s="26"/>
      <c r="H27" s="244">
        <f t="shared" si="8"/>
        <v>0</v>
      </c>
      <c r="I27" s="178"/>
      <c r="J27" s="177"/>
      <c r="K27" s="267">
        <f t="shared" si="9"/>
        <v>0</v>
      </c>
      <c r="L27" s="268">
        <f t="shared" si="10"/>
        <v>0</v>
      </c>
      <c r="M27" s="267">
        <f t="shared" si="11"/>
        <v>0</v>
      </c>
      <c r="N27" s="267">
        <f t="shared" si="12"/>
        <v>0</v>
      </c>
      <c r="O27" s="267">
        <f t="shared" si="13"/>
        <v>0</v>
      </c>
      <c r="P27" s="268">
        <f t="shared" si="14"/>
        <v>0</v>
      </c>
    </row>
    <row r="28" spans="1:16" s="29" customFormat="1">
      <c r="A28" s="40"/>
      <c r="B28" s="126"/>
      <c r="C28" s="228" t="s">
        <v>55</v>
      </c>
      <c r="D28" s="40"/>
      <c r="E28" s="47"/>
      <c r="F28" s="26"/>
      <c r="G28" s="26"/>
      <c r="H28" s="244">
        <f t="shared" si="8"/>
        <v>0</v>
      </c>
      <c r="I28" s="178"/>
      <c r="J28" s="177"/>
      <c r="K28" s="267">
        <f t="shared" si="9"/>
        <v>0</v>
      </c>
      <c r="L28" s="268">
        <f t="shared" si="10"/>
        <v>0</v>
      </c>
      <c r="M28" s="267">
        <f t="shared" si="11"/>
        <v>0</v>
      </c>
      <c r="N28" s="267">
        <f t="shared" si="12"/>
        <v>0</v>
      </c>
      <c r="O28" s="267">
        <f t="shared" si="13"/>
        <v>0</v>
      </c>
      <c r="P28" s="268">
        <f t="shared" si="14"/>
        <v>0</v>
      </c>
    </row>
    <row r="29" spans="1:16" s="29" customFormat="1" ht="29">
      <c r="A29" s="40">
        <v>10</v>
      </c>
      <c r="B29" s="126" t="s">
        <v>352</v>
      </c>
      <c r="C29" s="130" t="s">
        <v>571</v>
      </c>
      <c r="D29" s="40" t="s">
        <v>19</v>
      </c>
      <c r="E29" s="47">
        <v>28</v>
      </c>
      <c r="F29" s="26"/>
      <c r="G29" s="26"/>
      <c r="H29" s="244">
        <f t="shared" si="8"/>
        <v>0</v>
      </c>
      <c r="I29" s="178"/>
      <c r="J29" s="177"/>
      <c r="K29" s="267">
        <f t="shared" si="9"/>
        <v>0</v>
      </c>
      <c r="L29" s="268">
        <f t="shared" si="10"/>
        <v>0</v>
      </c>
      <c r="M29" s="267">
        <f t="shared" si="11"/>
        <v>0</v>
      </c>
      <c r="N29" s="267">
        <f t="shared" si="12"/>
        <v>0</v>
      </c>
      <c r="O29" s="267">
        <f t="shared" si="13"/>
        <v>0</v>
      </c>
      <c r="P29" s="268">
        <f t="shared" si="14"/>
        <v>0</v>
      </c>
    </row>
    <row r="30" spans="1:16" s="29" customFormat="1" ht="43.5">
      <c r="A30" s="40">
        <v>11</v>
      </c>
      <c r="B30" s="126" t="s">
        <v>352</v>
      </c>
      <c r="C30" s="130" t="s">
        <v>306</v>
      </c>
      <c r="D30" s="40" t="s">
        <v>19</v>
      </c>
      <c r="E30" s="226">
        <f>E29</f>
        <v>28</v>
      </c>
      <c r="F30" s="26"/>
      <c r="G30" s="26"/>
      <c r="H30" s="244">
        <f t="shared" si="8"/>
        <v>0</v>
      </c>
      <c r="I30" s="178"/>
      <c r="J30" s="177"/>
      <c r="K30" s="267">
        <f t="shared" si="9"/>
        <v>0</v>
      </c>
      <c r="L30" s="268">
        <f t="shared" si="10"/>
        <v>0</v>
      </c>
      <c r="M30" s="267">
        <f t="shared" si="11"/>
        <v>0</v>
      </c>
      <c r="N30" s="267">
        <f t="shared" si="12"/>
        <v>0</v>
      </c>
      <c r="O30" s="267">
        <f t="shared" si="13"/>
        <v>0</v>
      </c>
      <c r="P30" s="268">
        <f t="shared" si="14"/>
        <v>0</v>
      </c>
    </row>
    <row r="31" spans="1:16" s="29" customFormat="1" ht="43.5">
      <c r="A31" s="40">
        <v>12</v>
      </c>
      <c r="B31" s="126" t="s">
        <v>352</v>
      </c>
      <c r="C31" s="130" t="s">
        <v>572</v>
      </c>
      <c r="D31" s="40" t="s">
        <v>19</v>
      </c>
      <c r="E31" s="226">
        <f>E30</f>
        <v>28</v>
      </c>
      <c r="F31" s="26"/>
      <c r="G31" s="26"/>
      <c r="H31" s="244">
        <f t="shared" si="8"/>
        <v>0</v>
      </c>
      <c r="I31" s="178"/>
      <c r="J31" s="177"/>
      <c r="K31" s="267">
        <f t="shared" si="9"/>
        <v>0</v>
      </c>
      <c r="L31" s="268">
        <f t="shared" si="10"/>
        <v>0</v>
      </c>
      <c r="M31" s="267">
        <f t="shared" si="11"/>
        <v>0</v>
      </c>
      <c r="N31" s="267">
        <f t="shared" si="12"/>
        <v>0</v>
      </c>
      <c r="O31" s="267">
        <f t="shared" si="13"/>
        <v>0</v>
      </c>
      <c r="P31" s="268">
        <f t="shared" si="14"/>
        <v>0</v>
      </c>
    </row>
    <row r="32" spans="1:16" s="29" customFormat="1">
      <c r="A32" s="40">
        <v>13</v>
      </c>
      <c r="B32" s="126" t="s">
        <v>352</v>
      </c>
      <c r="C32" s="130" t="s">
        <v>307</v>
      </c>
      <c r="D32" s="40" t="s">
        <v>19</v>
      </c>
      <c r="E32" s="47">
        <f>E31</f>
        <v>28</v>
      </c>
      <c r="F32" s="26"/>
      <c r="G32" s="26"/>
      <c r="H32" s="244">
        <f t="shared" si="8"/>
        <v>0</v>
      </c>
      <c r="I32" s="178"/>
      <c r="J32" s="177"/>
      <c r="K32" s="267">
        <f t="shared" si="9"/>
        <v>0</v>
      </c>
      <c r="L32" s="268">
        <f t="shared" si="10"/>
        <v>0</v>
      </c>
      <c r="M32" s="267">
        <f t="shared" si="11"/>
        <v>0</v>
      </c>
      <c r="N32" s="267">
        <f t="shared" si="12"/>
        <v>0</v>
      </c>
      <c r="O32" s="267">
        <f t="shared" si="13"/>
        <v>0</v>
      </c>
      <c r="P32" s="268">
        <f t="shared" si="14"/>
        <v>0</v>
      </c>
    </row>
    <row r="33" spans="1:16" s="29" customFormat="1">
      <c r="A33" s="40"/>
      <c r="B33" s="126"/>
      <c r="C33" s="228" t="s">
        <v>119</v>
      </c>
      <c r="D33" s="40"/>
      <c r="E33" s="47"/>
      <c r="F33" s="26"/>
      <c r="G33" s="26"/>
      <c r="H33" s="244">
        <f t="shared" si="8"/>
        <v>0</v>
      </c>
      <c r="I33" s="178"/>
      <c r="J33" s="177"/>
      <c r="K33" s="267">
        <f t="shared" si="9"/>
        <v>0</v>
      </c>
      <c r="L33" s="268">
        <f t="shared" si="10"/>
        <v>0</v>
      </c>
      <c r="M33" s="267">
        <f t="shared" si="11"/>
        <v>0</v>
      </c>
      <c r="N33" s="267">
        <f t="shared" si="12"/>
        <v>0</v>
      </c>
      <c r="O33" s="267">
        <f t="shared" si="13"/>
        <v>0</v>
      </c>
      <c r="P33" s="268">
        <f t="shared" si="14"/>
        <v>0</v>
      </c>
    </row>
    <row r="34" spans="1:16" s="29" customFormat="1" ht="43.5">
      <c r="A34" s="40">
        <v>14</v>
      </c>
      <c r="B34" s="126" t="s">
        <v>352</v>
      </c>
      <c r="C34" s="130" t="s">
        <v>573</v>
      </c>
      <c r="D34" s="40" t="s">
        <v>19</v>
      </c>
      <c r="E34" s="47">
        <v>28</v>
      </c>
      <c r="F34" s="26"/>
      <c r="G34" s="26"/>
      <c r="H34" s="244">
        <f t="shared" si="8"/>
        <v>0</v>
      </c>
      <c r="I34" s="178"/>
      <c r="J34" s="177"/>
      <c r="K34" s="267">
        <f t="shared" si="9"/>
        <v>0</v>
      </c>
      <c r="L34" s="268">
        <f t="shared" si="10"/>
        <v>0</v>
      </c>
      <c r="M34" s="267">
        <f t="shared" si="11"/>
        <v>0</v>
      </c>
      <c r="N34" s="267">
        <f t="shared" si="12"/>
        <v>0</v>
      </c>
      <c r="O34" s="267">
        <f t="shared" si="13"/>
        <v>0</v>
      </c>
      <c r="P34" s="268">
        <f t="shared" si="14"/>
        <v>0</v>
      </c>
    </row>
    <row r="35" spans="1:16" s="29" customFormat="1">
      <c r="A35" s="40">
        <v>15</v>
      </c>
      <c r="B35" s="126" t="s">
        <v>352</v>
      </c>
      <c r="C35" s="130" t="s">
        <v>574</v>
      </c>
      <c r="D35" s="40" t="s">
        <v>19</v>
      </c>
      <c r="E35" s="47">
        <f>E34</f>
        <v>28</v>
      </c>
      <c r="F35" s="26"/>
      <c r="G35" s="26"/>
      <c r="H35" s="244">
        <f t="shared" si="8"/>
        <v>0</v>
      </c>
      <c r="I35" s="178"/>
      <c r="J35" s="177"/>
      <c r="K35" s="267">
        <f t="shared" si="9"/>
        <v>0</v>
      </c>
      <c r="L35" s="268">
        <f t="shared" si="10"/>
        <v>0</v>
      </c>
      <c r="M35" s="267">
        <f t="shared" si="11"/>
        <v>0</v>
      </c>
      <c r="N35" s="267">
        <f t="shared" si="12"/>
        <v>0</v>
      </c>
      <c r="O35" s="267">
        <f t="shared" si="13"/>
        <v>0</v>
      </c>
      <c r="P35" s="268">
        <f t="shared" si="14"/>
        <v>0</v>
      </c>
    </row>
    <row r="36" spans="1:16" s="29" customFormat="1" ht="29">
      <c r="A36" s="40">
        <v>16</v>
      </c>
      <c r="B36" s="126" t="s">
        <v>352</v>
      </c>
      <c r="C36" s="130" t="s">
        <v>120</v>
      </c>
      <c r="D36" s="40" t="s">
        <v>19</v>
      </c>
      <c r="E36" s="47">
        <f>1.9+1.8</f>
        <v>3.7</v>
      </c>
      <c r="F36" s="26"/>
      <c r="G36" s="26"/>
      <c r="H36" s="244">
        <f t="shared" si="8"/>
        <v>0</v>
      </c>
      <c r="I36" s="178"/>
      <c r="J36" s="177"/>
      <c r="K36" s="267">
        <f t="shared" si="9"/>
        <v>0</v>
      </c>
      <c r="L36" s="268">
        <f t="shared" si="10"/>
        <v>0</v>
      </c>
      <c r="M36" s="267">
        <f t="shared" si="11"/>
        <v>0</v>
      </c>
      <c r="N36" s="267">
        <f t="shared" si="12"/>
        <v>0</v>
      </c>
      <c r="O36" s="267">
        <f t="shared" si="13"/>
        <v>0</v>
      </c>
      <c r="P36" s="268">
        <f t="shared" si="14"/>
        <v>0</v>
      </c>
    </row>
    <row r="37" spans="1:16">
      <c r="A37" s="40"/>
      <c r="B37" s="126"/>
      <c r="C37" s="228" t="s">
        <v>89</v>
      </c>
      <c r="D37" s="40"/>
      <c r="E37" s="47"/>
      <c r="F37" s="26"/>
      <c r="G37" s="26"/>
      <c r="H37" s="244">
        <f t="shared" si="8"/>
        <v>0</v>
      </c>
      <c r="I37" s="178"/>
      <c r="J37" s="177"/>
      <c r="K37" s="267">
        <f t="shared" si="9"/>
        <v>0</v>
      </c>
      <c r="L37" s="268">
        <f t="shared" si="10"/>
        <v>0</v>
      </c>
      <c r="M37" s="267">
        <f t="shared" si="11"/>
        <v>0</v>
      </c>
      <c r="N37" s="267">
        <f t="shared" si="12"/>
        <v>0</v>
      </c>
      <c r="O37" s="267">
        <f t="shared" si="13"/>
        <v>0</v>
      </c>
      <c r="P37" s="268">
        <f t="shared" si="14"/>
        <v>0</v>
      </c>
    </row>
    <row r="38" spans="1:16" ht="87.5" thickBot="1">
      <c r="A38" s="133">
        <v>17</v>
      </c>
      <c r="B38" s="132" t="s">
        <v>352</v>
      </c>
      <c r="C38" s="155" t="s">
        <v>308</v>
      </c>
      <c r="D38" s="133" t="s">
        <v>19</v>
      </c>
      <c r="E38" s="230">
        <v>11.1</v>
      </c>
      <c r="F38" s="205"/>
      <c r="G38" s="205"/>
      <c r="H38" s="244">
        <f>ROUND(F38*G38,2)</f>
        <v>0</v>
      </c>
      <c r="I38" s="178"/>
      <c r="J38" s="177"/>
      <c r="K38" s="267">
        <f t="shared" si="9"/>
        <v>0</v>
      </c>
      <c r="L38" s="268">
        <f t="shared" si="10"/>
        <v>0</v>
      </c>
      <c r="M38" s="267">
        <f t="shared" si="11"/>
        <v>0</v>
      </c>
      <c r="N38" s="267">
        <f t="shared" si="12"/>
        <v>0</v>
      </c>
      <c r="O38" s="267">
        <f t="shared" si="13"/>
        <v>0</v>
      </c>
      <c r="P38" s="268">
        <f t="shared" si="14"/>
        <v>0</v>
      </c>
    </row>
    <row r="39" spans="1:16" ht="15" thickBot="1">
      <c r="A39" s="263"/>
      <c r="B39" s="264"/>
      <c r="C39" s="265"/>
      <c r="D39" s="266"/>
      <c r="E39" s="207"/>
      <c r="F39" s="206"/>
      <c r="G39" s="206"/>
      <c r="H39" s="206"/>
      <c r="I39" s="206"/>
      <c r="J39" s="208"/>
      <c r="K39" s="222" t="s">
        <v>21</v>
      </c>
      <c r="L39" s="152">
        <f>SUM(L18:L38)</f>
        <v>0</v>
      </c>
      <c r="M39" s="152">
        <f>SUM(M18:M38)</f>
        <v>0</v>
      </c>
      <c r="N39" s="152">
        <f>SUM(N18:N38)</f>
        <v>0</v>
      </c>
      <c r="O39" s="152">
        <f>SUM(O18:O38)</f>
        <v>0</v>
      </c>
      <c r="P39" s="152">
        <f>SUM(P18:P38)</f>
        <v>0</v>
      </c>
    </row>
    <row r="40" spans="1:16" ht="30.75" customHeight="1">
      <c r="A40" s="150"/>
      <c r="B40" s="150"/>
      <c r="C40" s="138"/>
      <c r="D40" s="138"/>
      <c r="E40" s="139"/>
      <c r="F40" s="138"/>
      <c r="G40" s="138"/>
      <c r="H40" s="138"/>
      <c r="I40" s="138"/>
      <c r="J40" s="140"/>
      <c r="K40" s="141"/>
      <c r="L40" s="142"/>
      <c r="M40" s="142"/>
      <c r="N40" s="142"/>
      <c r="O40" s="142"/>
      <c r="P40" s="142"/>
    </row>
    <row r="41" spans="1:16" ht="31.5" customHeight="1">
      <c r="A41" s="642" t="s">
        <v>379</v>
      </c>
      <c r="B41" s="642"/>
      <c r="C41" s="642"/>
      <c r="D41" s="642"/>
      <c r="E41" s="642"/>
      <c r="F41" s="642"/>
      <c r="G41" s="642"/>
      <c r="H41" s="642"/>
      <c r="I41" s="642"/>
      <c r="J41" s="642"/>
      <c r="K41" s="642"/>
      <c r="L41" s="642"/>
      <c r="M41" s="642"/>
      <c r="N41" s="642"/>
      <c r="O41" s="642"/>
    </row>
    <row r="42" spans="1:16" ht="43.5" customHeight="1">
      <c r="A42" s="642" t="s">
        <v>369</v>
      </c>
      <c r="B42" s="642"/>
      <c r="C42" s="642"/>
      <c r="D42" s="642"/>
      <c r="E42" s="642"/>
      <c r="F42" s="642"/>
      <c r="G42" s="642"/>
      <c r="H42" s="642"/>
      <c r="I42" s="642"/>
      <c r="J42" s="642"/>
      <c r="K42" s="642"/>
      <c r="L42" s="642"/>
      <c r="M42" s="642"/>
      <c r="N42" s="642"/>
      <c r="O42" s="642"/>
    </row>
    <row r="43" spans="1:16" ht="29.25" customHeight="1">
      <c r="A43" s="692" t="s">
        <v>380</v>
      </c>
      <c r="B43" s="692"/>
      <c r="C43" s="692"/>
      <c r="D43" s="692"/>
      <c r="E43" s="692"/>
      <c r="F43" s="692"/>
      <c r="G43" s="692"/>
      <c r="H43" s="692"/>
      <c r="I43" s="692"/>
      <c r="J43" s="692"/>
      <c r="K43" s="692"/>
      <c r="L43" s="692"/>
      <c r="M43" s="692"/>
      <c r="N43" s="692"/>
      <c r="O43" s="692"/>
    </row>
    <row r="44" spans="1:16">
      <c r="A44" s="692" t="s">
        <v>381</v>
      </c>
      <c r="B44" s="692"/>
      <c r="C44" s="692"/>
      <c r="D44" s="692"/>
      <c r="E44" s="692"/>
      <c r="F44" s="692"/>
      <c r="G44" s="692"/>
      <c r="H44" s="692"/>
      <c r="I44" s="692"/>
      <c r="J44" s="692"/>
      <c r="K44" s="692"/>
      <c r="L44" s="692"/>
      <c r="M44" s="692"/>
      <c r="N44" s="692"/>
      <c r="O44" s="692"/>
    </row>
    <row r="45" spans="1:16">
      <c r="A45" s="642" t="s">
        <v>382</v>
      </c>
      <c r="B45" s="642"/>
      <c r="C45" s="642"/>
      <c r="D45" s="642"/>
      <c r="E45" s="642"/>
      <c r="F45" s="642"/>
      <c r="G45" s="642"/>
      <c r="H45" s="642"/>
      <c r="I45" s="642"/>
      <c r="J45" s="642"/>
      <c r="K45" s="642"/>
      <c r="L45" s="642"/>
      <c r="M45" s="642"/>
      <c r="N45" s="642"/>
      <c r="O45" s="642"/>
    </row>
    <row r="46" spans="1:16">
      <c r="A46" s="642" t="s">
        <v>383</v>
      </c>
      <c r="B46" s="642"/>
      <c r="C46" s="642"/>
      <c r="D46" s="642"/>
      <c r="E46" s="642"/>
      <c r="F46" s="642"/>
      <c r="G46" s="642"/>
      <c r="H46" s="642"/>
      <c r="I46" s="642"/>
      <c r="J46" s="642"/>
      <c r="K46" s="642"/>
      <c r="L46" s="642"/>
      <c r="M46" s="642"/>
      <c r="N46" s="642"/>
      <c r="O46" s="642"/>
    </row>
    <row r="47" spans="1:16">
      <c r="A47" s="691" t="s">
        <v>385</v>
      </c>
      <c r="B47" s="691"/>
      <c r="C47" s="691"/>
      <c r="D47" s="691"/>
      <c r="E47" s="691"/>
      <c r="F47" s="691"/>
      <c r="G47" s="691"/>
      <c r="H47" s="691"/>
      <c r="I47" s="691"/>
      <c r="J47" s="691"/>
      <c r="K47" s="691"/>
      <c r="L47" s="691"/>
      <c r="M47" s="691"/>
      <c r="N47" s="691"/>
      <c r="O47" s="691"/>
    </row>
    <row r="49" spans="1:15">
      <c r="A49" s="213" t="s">
        <v>402</v>
      </c>
      <c r="B49" s="34"/>
      <c r="C49" s="78"/>
      <c r="D49" s="214"/>
      <c r="E49" s="78"/>
      <c r="F49" s="78"/>
      <c r="G49" s="78"/>
      <c r="H49" s="78"/>
      <c r="I49" s="154" t="s">
        <v>20</v>
      </c>
      <c r="J49" s="154"/>
      <c r="K49" s="154"/>
      <c r="L49" s="78"/>
      <c r="M49" s="78"/>
      <c r="N49" s="78" t="s">
        <v>403</v>
      </c>
      <c r="O49" s="215"/>
    </row>
    <row r="50" spans="1:15">
      <c r="A50" s="216" t="s">
        <v>404</v>
      </c>
      <c r="B50" s="217"/>
      <c r="C50" s="218"/>
      <c r="D50" s="214"/>
      <c r="E50" s="78"/>
      <c r="F50" s="78"/>
      <c r="G50" s="78"/>
      <c r="H50" s="78"/>
      <c r="I50" s="216" t="s">
        <v>405</v>
      </c>
      <c r="J50" s="219"/>
      <c r="K50" s="219"/>
      <c r="L50" s="218"/>
      <c r="M50" s="218"/>
      <c r="N50" s="78"/>
      <c r="O50" s="215"/>
    </row>
  </sheetData>
  <sheetProtection selectLockedCells="1" selectUnlockedCells="1"/>
  <protectedRanges>
    <protectedRange password="CF3F" sqref="C34:C37 C26" name="Range1_3_2_2_2_1"/>
    <protectedRange password="CF3F" sqref="D34:D37 D26" name="Range1_2_2_2_1"/>
    <protectedRange password="CF3F" sqref="E34:E38 E26" name="Range1_1_2_2_2_1"/>
  </protectedRanges>
  <mergeCells count="28">
    <mergeCell ref="A44:O44"/>
    <mergeCell ref="A45:O45"/>
    <mergeCell ref="A46:O46"/>
    <mergeCell ref="A47:O47"/>
    <mergeCell ref="C1:O1"/>
    <mergeCell ref="C2:O2"/>
    <mergeCell ref="C3:O3"/>
    <mergeCell ref="K13:K14"/>
    <mergeCell ref="L13:L14"/>
    <mergeCell ref="L12:P12"/>
    <mergeCell ref="F13:F14"/>
    <mergeCell ref="O13:O14"/>
    <mergeCell ref="P13:P14"/>
    <mergeCell ref="F12:K12"/>
    <mergeCell ref="M13:M14"/>
    <mergeCell ref="G13:G14"/>
    <mergeCell ref="A12:A14"/>
    <mergeCell ref="B12:B14"/>
    <mergeCell ref="A41:O41"/>
    <mergeCell ref="A42:O42"/>
    <mergeCell ref="A43:O43"/>
    <mergeCell ref="H13:H14"/>
    <mergeCell ref="I13:I14"/>
    <mergeCell ref="J13:J14"/>
    <mergeCell ref="C12:C14"/>
    <mergeCell ref="N13:N14"/>
    <mergeCell ref="D12:D14"/>
    <mergeCell ref="E12:E14"/>
  </mergeCells>
  <phoneticPr fontId="2" type="noConversion"/>
  <conditionalFormatting sqref="C18:E22 D23:E23 C24:E25 C27:E32">
    <cfRule type="cellIs" dxfId="25" priority="5" operator="equal">
      <formula>0</formula>
    </cfRule>
    <cfRule type="containsErrors" dxfId="24" priority="6" stopIfTrue="1">
      <formula>ISERROR(C18)</formula>
    </cfRule>
  </conditionalFormatting>
  <printOptions horizontalCentered="1"/>
  <pageMargins left="0.59055118110236227" right="0.55118110236220474" top="0.70866141732283472" bottom="0.51181102362204722" header="0.51181102362204722" footer="0.51181102362204722"/>
  <pageSetup paperSize="9" scale="67" firstPageNumber="0" fitToHeight="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C90F2-FE35-4287-98F1-3082A510314B}">
  <sheetPr codeName="Sheet10">
    <tabColor rgb="FF92D050"/>
    <pageSetUpPr fitToPage="1"/>
  </sheetPr>
  <dimension ref="A1:P37"/>
  <sheetViews>
    <sheetView zoomScale="85" zoomScaleNormal="85" zoomScaleSheetLayoutView="100" workbookViewId="0"/>
  </sheetViews>
  <sheetFormatPr defaultColWidth="9.1796875" defaultRowHeight="14.5"/>
  <cols>
    <col min="1" max="1" width="7.81640625" style="117" customWidth="1"/>
    <col min="2" max="2" width="7" style="117" customWidth="1"/>
    <col min="3" max="3" width="59.179687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108</v>
      </c>
      <c r="D1" s="657"/>
      <c r="E1" s="657"/>
      <c r="F1" s="657"/>
      <c r="G1" s="657"/>
      <c r="H1" s="657"/>
      <c r="I1" s="657"/>
      <c r="J1" s="657"/>
      <c r="K1" s="657"/>
      <c r="L1" s="657"/>
      <c r="M1" s="657"/>
      <c r="N1" s="657"/>
      <c r="O1" s="657"/>
    </row>
    <row r="2" spans="1:16" ht="15" customHeight="1">
      <c r="C2" s="658" t="s">
        <v>56</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'7 Iekš apd'!A5</f>
        <v>Objekta nosaukums:  Tramvaju galapunkta ēkas izbūve Tapešu iela 50A, Rīga</v>
      </c>
      <c r="B5" s="259"/>
      <c r="C5" s="261"/>
      <c r="D5" s="35"/>
      <c r="E5" s="35"/>
    </row>
    <row r="6" spans="1:16" ht="15" customHeight="1">
      <c r="A6" s="259" t="str">
        <f>'7 Iekš apd'!A6</f>
        <v xml:space="preserve">Būves nosaukums: Jaunbūve   </v>
      </c>
      <c r="B6" s="259"/>
      <c r="C6" s="261"/>
      <c r="D6" s="35"/>
      <c r="E6" s="35"/>
    </row>
    <row r="7" spans="1:16" ht="15" customHeight="1">
      <c r="A7" s="259" t="str">
        <f>'7 Iekš apd'!A7</f>
        <v xml:space="preserve">Objekta adrese: Tapešu iela 50A, Rīga         </v>
      </c>
      <c r="B7" s="259"/>
      <c r="C7" s="261"/>
      <c r="D7" s="35"/>
      <c r="E7" s="35"/>
    </row>
    <row r="8" spans="1:16">
      <c r="A8" s="259" t="str">
        <f>'7 Iekš apd'!A8</f>
        <v xml:space="preserve">Pasūtītājs:  RP SIA "Rīgas satiksme"            </v>
      </c>
      <c r="B8" s="259"/>
      <c r="C8" s="261"/>
      <c r="D8" s="35"/>
      <c r="E8" s="35"/>
      <c r="N8" s="36" t="s">
        <v>368</v>
      </c>
      <c r="O8" s="144">
        <f>P23</f>
        <v>0</v>
      </c>
    </row>
    <row r="9" spans="1:16">
      <c r="A9" s="259" t="str">
        <f>'7 Iekš apd'!A9</f>
        <v>Izpildītājs:</v>
      </c>
      <c r="B9" s="261"/>
      <c r="C9" s="260">
        <f>'7 Iekš apd'!C9</f>
        <v>0</v>
      </c>
      <c r="N9" s="145" t="s">
        <v>367</v>
      </c>
      <c r="O9" s="146">
        <f>'7 Iekš apd'!O9</f>
        <v>0</v>
      </c>
    </row>
    <row r="10" spans="1:16">
      <c r="A10" s="118"/>
      <c r="B10" s="34"/>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3.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ht="20.5" customHeight="1">
      <c r="A16" s="158"/>
      <c r="B16" s="202"/>
      <c r="C16" s="223" t="s">
        <v>58</v>
      </c>
      <c r="D16" s="158"/>
      <c r="E16" s="186"/>
      <c r="F16" s="203"/>
      <c r="G16" s="203"/>
      <c r="H16" s="204"/>
      <c r="I16" s="273"/>
      <c r="J16" s="273"/>
      <c r="K16" s="153"/>
      <c r="L16" s="153"/>
      <c r="M16" s="153"/>
      <c r="N16" s="153"/>
      <c r="O16" s="153"/>
      <c r="P16" s="153"/>
    </row>
    <row r="17" spans="1:16" s="212" customFormat="1" ht="246.5">
      <c r="A17" s="40">
        <f>A16+1</f>
        <v>1</v>
      </c>
      <c r="B17" s="126" t="s">
        <v>352</v>
      </c>
      <c r="C17" s="130" t="s">
        <v>414</v>
      </c>
      <c r="D17" s="40" t="s">
        <v>44</v>
      </c>
      <c r="E17" s="47">
        <v>6</v>
      </c>
      <c r="F17" s="26"/>
      <c r="G17" s="26"/>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c r="A18" s="40"/>
      <c r="B18" s="126"/>
      <c r="C18" s="228" t="s">
        <v>57</v>
      </c>
      <c r="D18" s="269"/>
      <c r="E18" s="270"/>
      <c r="F18" s="26"/>
      <c r="G18" s="26"/>
      <c r="H18" s="244">
        <f t="shared" ref="H18:H22" si="8">ROUND(F18*G18,2)</f>
        <v>0</v>
      </c>
      <c r="I18" s="178"/>
      <c r="J18" s="177"/>
      <c r="K18" s="267">
        <f t="shared" ref="K18:K22" si="9">ROUND(SUM(H18:J18),2)</f>
        <v>0</v>
      </c>
      <c r="L18" s="268">
        <f t="shared" ref="L18:L22" si="10">ROUND(F18*E18,2)</f>
        <v>0</v>
      </c>
      <c r="M18" s="267">
        <f t="shared" ref="M18:M22" si="11">ROUND(H18*E18,2)</f>
        <v>0</v>
      </c>
      <c r="N18" s="267">
        <f t="shared" ref="N18:N22" si="12">ROUND(I18*E18,2)</f>
        <v>0</v>
      </c>
      <c r="O18" s="267">
        <f t="shared" ref="O18:O22" si="13">ROUND(J18*E18,2)</f>
        <v>0</v>
      </c>
      <c r="P18" s="268">
        <f t="shared" ref="P18:P22" si="14">ROUND(SUM(M18:O18),2)</f>
        <v>0</v>
      </c>
    </row>
    <row r="19" spans="1:16" s="29" customFormat="1" ht="290">
      <c r="A19" s="40">
        <v>2</v>
      </c>
      <c r="B19" s="126" t="s">
        <v>352</v>
      </c>
      <c r="C19" s="130" t="s">
        <v>411</v>
      </c>
      <c r="D19" s="40" t="s">
        <v>44</v>
      </c>
      <c r="E19" s="47">
        <v>1</v>
      </c>
      <c r="F19" s="26"/>
      <c r="G19" s="26"/>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ht="275.5">
      <c r="A20" s="40">
        <v>3</v>
      </c>
      <c r="B20" s="126" t="s">
        <v>352</v>
      </c>
      <c r="C20" s="130" t="s">
        <v>410</v>
      </c>
      <c r="D20" s="40" t="s">
        <v>44</v>
      </c>
      <c r="E20" s="47">
        <v>1</v>
      </c>
      <c r="F20" s="26"/>
      <c r="G20" s="26"/>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ht="232">
      <c r="A21" s="40">
        <f>A20+1</f>
        <v>4</v>
      </c>
      <c r="B21" s="126" t="s">
        <v>352</v>
      </c>
      <c r="C21" s="130" t="s">
        <v>412</v>
      </c>
      <c r="D21" s="40" t="s">
        <v>44</v>
      </c>
      <c r="E21" s="47">
        <v>1</v>
      </c>
      <c r="F21" s="26"/>
      <c r="G21" s="26"/>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145.5" thickBot="1">
      <c r="A22" s="133">
        <v>5</v>
      </c>
      <c r="B22" s="126" t="s">
        <v>352</v>
      </c>
      <c r="C22" s="155" t="s">
        <v>413</v>
      </c>
      <c r="D22" s="40" t="s">
        <v>44</v>
      </c>
      <c r="E22" s="230">
        <v>1</v>
      </c>
      <c r="F22" s="205"/>
      <c r="G22" s="205"/>
      <c r="H22" s="244">
        <f t="shared" si="8"/>
        <v>0</v>
      </c>
      <c r="I22" s="178"/>
      <c r="J22" s="177"/>
      <c r="K22" s="267">
        <f t="shared" si="9"/>
        <v>0</v>
      </c>
      <c r="L22" s="268">
        <f t="shared" si="10"/>
        <v>0</v>
      </c>
      <c r="M22" s="267">
        <f t="shared" si="11"/>
        <v>0</v>
      </c>
      <c r="N22" s="267">
        <f t="shared" si="12"/>
        <v>0</v>
      </c>
      <c r="O22" s="267">
        <f t="shared" si="13"/>
        <v>0</v>
      </c>
      <c r="P22" s="268">
        <f t="shared" si="14"/>
        <v>0</v>
      </c>
    </row>
    <row r="23" spans="1:16" ht="12.75" customHeight="1" thickBot="1">
      <c r="A23" s="209"/>
      <c r="B23" s="210"/>
      <c r="C23" s="206"/>
      <c r="D23" s="206"/>
      <c r="E23" s="207"/>
      <c r="F23" s="206"/>
      <c r="G23" s="206"/>
      <c r="H23" s="206"/>
      <c r="I23" s="206"/>
      <c r="J23" s="136"/>
      <c r="K23" s="184" t="s">
        <v>21</v>
      </c>
      <c r="L23" s="152">
        <f>SUM(L17:L22)</f>
        <v>0</v>
      </c>
      <c r="M23" s="152">
        <f t="shared" ref="M23:P23" si="15">SUM(M17:M22)</f>
        <v>0</v>
      </c>
      <c r="N23" s="152">
        <f t="shared" si="15"/>
        <v>0</v>
      </c>
      <c r="O23" s="152">
        <f t="shared" si="15"/>
        <v>0</v>
      </c>
      <c r="P23" s="152">
        <f t="shared" si="15"/>
        <v>0</v>
      </c>
    </row>
    <row r="24" spans="1:16" ht="12.75" customHeight="1">
      <c r="A24" s="150"/>
      <c r="B24" s="150"/>
      <c r="C24" s="138"/>
      <c r="D24" s="138"/>
      <c r="E24" s="139"/>
      <c r="F24" s="138"/>
      <c r="G24" s="138"/>
      <c r="H24" s="138"/>
      <c r="I24" s="138"/>
      <c r="J24" s="140"/>
      <c r="K24" s="141"/>
      <c r="L24" s="142"/>
      <c r="M24" s="142"/>
      <c r="N24" s="142"/>
      <c r="O24" s="142"/>
      <c r="P24" s="142"/>
    </row>
    <row r="25" spans="1:16" ht="33" customHeight="1">
      <c r="A25" s="642" t="s">
        <v>379</v>
      </c>
      <c r="B25" s="642"/>
      <c r="C25" s="642"/>
      <c r="D25" s="642"/>
      <c r="E25" s="642"/>
      <c r="F25" s="642"/>
      <c r="G25" s="642"/>
      <c r="H25" s="642"/>
      <c r="I25" s="642"/>
      <c r="J25" s="642"/>
      <c r="K25" s="642"/>
      <c r="L25" s="642"/>
      <c r="M25" s="642"/>
      <c r="N25" s="642"/>
      <c r="O25" s="642"/>
    </row>
    <row r="26" spans="1:16" ht="44.25" customHeight="1">
      <c r="A26" s="642" t="s">
        <v>369</v>
      </c>
      <c r="B26" s="642"/>
      <c r="C26" s="642"/>
      <c r="D26" s="642"/>
      <c r="E26" s="642"/>
      <c r="F26" s="642"/>
      <c r="G26" s="642"/>
      <c r="H26" s="642"/>
      <c r="I26" s="642"/>
      <c r="J26" s="642"/>
      <c r="K26" s="642"/>
      <c r="L26" s="642"/>
      <c r="M26" s="642"/>
      <c r="N26" s="642"/>
      <c r="O26" s="642"/>
    </row>
    <row r="27" spans="1:16" ht="31.5" customHeight="1">
      <c r="A27" s="692" t="s">
        <v>380</v>
      </c>
      <c r="B27" s="692"/>
      <c r="C27" s="692"/>
      <c r="D27" s="692"/>
      <c r="E27" s="692"/>
      <c r="F27" s="692"/>
      <c r="G27" s="692"/>
      <c r="H27" s="692"/>
      <c r="I27" s="692"/>
      <c r="J27" s="692"/>
      <c r="K27" s="692"/>
      <c r="L27" s="692"/>
      <c r="M27" s="692"/>
      <c r="N27" s="692"/>
      <c r="O27" s="692"/>
    </row>
    <row r="28" spans="1:16">
      <c r="A28" s="692" t="s">
        <v>415</v>
      </c>
      <c r="B28" s="692"/>
      <c r="C28" s="692"/>
      <c r="D28" s="692"/>
      <c r="E28" s="692"/>
      <c r="F28" s="692"/>
      <c r="G28" s="692"/>
      <c r="H28" s="692"/>
      <c r="I28" s="692"/>
      <c r="J28" s="692"/>
      <c r="K28" s="692"/>
      <c r="L28" s="692"/>
      <c r="M28" s="692"/>
      <c r="N28" s="692"/>
      <c r="O28" s="692"/>
    </row>
    <row r="29" spans="1:16">
      <c r="A29" s="642" t="s">
        <v>382</v>
      </c>
      <c r="B29" s="642"/>
      <c r="C29" s="642"/>
      <c r="D29" s="642"/>
      <c r="E29" s="642"/>
      <c r="F29" s="642"/>
      <c r="G29" s="642"/>
      <c r="H29" s="642"/>
      <c r="I29" s="642"/>
      <c r="J29" s="642"/>
      <c r="K29" s="642"/>
      <c r="L29" s="642"/>
      <c r="M29" s="642"/>
      <c r="N29" s="642"/>
      <c r="O29" s="642"/>
    </row>
    <row r="30" spans="1:16">
      <c r="A30" s="642" t="s">
        <v>383</v>
      </c>
      <c r="B30" s="642"/>
      <c r="C30" s="642"/>
      <c r="D30" s="642"/>
      <c r="E30" s="642"/>
      <c r="F30" s="642"/>
      <c r="G30" s="642"/>
      <c r="H30" s="642"/>
      <c r="I30" s="642"/>
      <c r="J30" s="642"/>
      <c r="K30" s="642"/>
      <c r="L30" s="642"/>
      <c r="M30" s="642"/>
      <c r="N30" s="642"/>
      <c r="O30" s="642"/>
    </row>
    <row r="31" spans="1:16">
      <c r="A31" s="691" t="s">
        <v>385</v>
      </c>
      <c r="B31" s="691"/>
      <c r="C31" s="691"/>
      <c r="D31" s="691"/>
      <c r="E31" s="691"/>
      <c r="F31" s="691"/>
      <c r="G31" s="691"/>
      <c r="H31" s="691"/>
      <c r="I31" s="691"/>
      <c r="J31" s="691"/>
      <c r="K31" s="691"/>
      <c r="L31" s="691"/>
      <c r="M31" s="691"/>
      <c r="N31" s="691"/>
      <c r="O31" s="691"/>
    </row>
    <row r="32" spans="1:16" ht="39.75" customHeight="1">
      <c r="A32" s="693" t="s">
        <v>417</v>
      </c>
      <c r="B32" s="693"/>
      <c r="C32" s="693"/>
      <c r="D32" s="693"/>
      <c r="E32" s="693"/>
      <c r="F32" s="693"/>
      <c r="G32" s="693"/>
      <c r="H32" s="693"/>
      <c r="I32" s="693"/>
      <c r="J32" s="693"/>
      <c r="K32" s="693"/>
      <c r="L32" s="693"/>
      <c r="M32" s="693"/>
      <c r="N32" s="693"/>
      <c r="O32" s="693"/>
    </row>
    <row r="33" spans="1:15" ht="116.25" customHeight="1">
      <c r="A33" s="692" t="s">
        <v>419</v>
      </c>
      <c r="B33" s="692"/>
      <c r="C33" s="692"/>
      <c r="D33" s="692"/>
      <c r="E33" s="692"/>
      <c r="F33" s="692"/>
      <c r="G33" s="692"/>
      <c r="H33" s="692"/>
      <c r="I33" s="692"/>
      <c r="J33" s="692"/>
      <c r="K33" s="692"/>
      <c r="L33" s="692"/>
      <c r="M33" s="692"/>
      <c r="N33" s="692"/>
      <c r="O33" s="692"/>
    </row>
    <row r="34" spans="1:15">
      <c r="A34" s="279" t="s">
        <v>418</v>
      </c>
      <c r="B34" s="279"/>
      <c r="C34" s="280"/>
      <c r="D34" s="280"/>
      <c r="E34" s="280"/>
      <c r="F34" s="281"/>
      <c r="G34" s="281"/>
      <c r="H34" s="281"/>
      <c r="I34" s="281"/>
      <c r="J34" s="281"/>
      <c r="K34" s="281"/>
      <c r="L34" s="281"/>
      <c r="M34" s="281"/>
      <c r="N34" s="281"/>
      <c r="O34" s="279"/>
    </row>
    <row r="36" spans="1:15">
      <c r="A36" s="213" t="s">
        <v>402</v>
      </c>
      <c r="B36" s="34"/>
      <c r="C36" s="78"/>
      <c r="D36" s="214"/>
      <c r="E36" s="78"/>
      <c r="F36" s="78"/>
      <c r="G36" s="78"/>
      <c r="H36" s="78"/>
      <c r="I36" s="154" t="s">
        <v>20</v>
      </c>
      <c r="J36" s="154"/>
      <c r="K36" s="154"/>
      <c r="L36" s="78"/>
      <c r="M36" s="78"/>
      <c r="N36" s="78" t="s">
        <v>403</v>
      </c>
      <c r="O36" s="215"/>
    </row>
    <row r="37" spans="1:15">
      <c r="A37" s="216" t="s">
        <v>404</v>
      </c>
      <c r="B37" s="217"/>
      <c r="C37" s="218"/>
      <c r="D37" s="214"/>
      <c r="E37" s="78"/>
      <c r="F37" s="78"/>
      <c r="G37" s="78"/>
      <c r="H37" s="78"/>
      <c r="I37" s="216" t="s">
        <v>405</v>
      </c>
      <c r="J37" s="219"/>
      <c r="K37" s="219"/>
      <c r="L37" s="218"/>
      <c r="M37" s="218"/>
      <c r="N37" s="78"/>
      <c r="O37" s="215"/>
    </row>
  </sheetData>
  <sheetProtection selectLockedCells="1" selectUnlockedCells="1"/>
  <mergeCells count="30">
    <mergeCell ref="A33:O33"/>
    <mergeCell ref="A27:O27"/>
    <mergeCell ref="A28:O28"/>
    <mergeCell ref="A29:O29"/>
    <mergeCell ref="A30:O30"/>
    <mergeCell ref="A32:O32"/>
    <mergeCell ref="C1:O1"/>
    <mergeCell ref="C2:O2"/>
    <mergeCell ref="C3:O3"/>
    <mergeCell ref="K13:K14"/>
    <mergeCell ref="L13:L14"/>
    <mergeCell ref="L12:P12"/>
    <mergeCell ref="F13:F14"/>
    <mergeCell ref="O13:O14"/>
    <mergeCell ref="P13:P14"/>
    <mergeCell ref="F12:K12"/>
    <mergeCell ref="M13:M14"/>
    <mergeCell ref="G13:G14"/>
    <mergeCell ref="H13:H14"/>
    <mergeCell ref="I13:I14"/>
    <mergeCell ref="J13:J14"/>
    <mergeCell ref="C12:C14"/>
    <mergeCell ref="A25:O25"/>
    <mergeCell ref="A26:O26"/>
    <mergeCell ref="A31:O31"/>
    <mergeCell ref="N13:N14"/>
    <mergeCell ref="D12:D14"/>
    <mergeCell ref="E12:E14"/>
    <mergeCell ref="A12:A14"/>
    <mergeCell ref="B12:B14"/>
  </mergeCells>
  <conditionalFormatting sqref="E21:E22">
    <cfRule type="cellIs" dxfId="23" priority="1" operator="equal">
      <formula>0</formula>
    </cfRule>
    <cfRule type="containsErrors" dxfId="22" priority="2" stopIfTrue="1">
      <formula>ISERROR(E21)</formula>
    </cfRule>
  </conditionalFormatting>
  <printOptions horizontalCentered="1"/>
  <pageMargins left="0.59055118110236227" right="0.55118110236220474" top="0.70866141732283472" bottom="0.51181102362204722" header="0.51181102362204722" footer="0.51181102362204722"/>
  <pageSetup paperSize="9" scale="66" firstPageNumber="0" fitToHeight="0"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C46CE-12E7-4C2A-BF8B-12A155A6B317}">
  <sheetPr codeName="Sheet11">
    <tabColor rgb="FF92D050"/>
    <pageSetUpPr fitToPage="1"/>
  </sheetPr>
  <dimension ref="A1:P40"/>
  <sheetViews>
    <sheetView zoomScaleNormal="100" zoomScaleSheetLayoutView="100" workbookViewId="0"/>
  </sheetViews>
  <sheetFormatPr defaultColWidth="9.1796875" defaultRowHeight="14.5"/>
  <cols>
    <col min="1" max="1" width="7.81640625" style="117" customWidth="1"/>
    <col min="2" max="2" width="6.26953125" style="117" customWidth="1"/>
    <col min="3" max="3" width="52.2695312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109</v>
      </c>
      <c r="D1" s="657"/>
      <c r="E1" s="657"/>
      <c r="F1" s="657"/>
      <c r="G1" s="657"/>
      <c r="H1" s="657"/>
      <c r="I1" s="657"/>
      <c r="J1" s="657"/>
      <c r="K1" s="657"/>
      <c r="L1" s="657"/>
      <c r="M1" s="657"/>
      <c r="N1" s="657"/>
      <c r="O1" s="657"/>
    </row>
    <row r="2" spans="1:16" ht="15" customHeight="1">
      <c r="C2" s="658" t="s">
        <v>59</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'8 Durvis un vārti'!A5</f>
        <v>Objekta nosaukums:  Tramvaju galapunkta ēkas izbūve Tapešu iela 50A, Rīga</v>
      </c>
      <c r="B5" s="259"/>
      <c r="C5" s="261"/>
      <c r="D5" s="35"/>
      <c r="E5" s="35"/>
    </row>
    <row r="6" spans="1:16" ht="15" customHeight="1">
      <c r="A6" s="259" t="str">
        <f>'8 Durvis un vārti'!A6</f>
        <v xml:space="preserve">Būves nosaukums: Jaunbūve   </v>
      </c>
      <c r="B6" s="259"/>
      <c r="C6" s="261"/>
      <c r="D6" s="35"/>
      <c r="E6" s="35"/>
    </row>
    <row r="7" spans="1:16" ht="15" customHeight="1">
      <c r="A7" s="259" t="str">
        <f>'8 Durvis un vārti'!A7</f>
        <v xml:space="preserve">Objekta adrese: Tapešu iela 50A, Rīga         </v>
      </c>
      <c r="B7" s="259"/>
      <c r="C7" s="261"/>
      <c r="D7" s="35"/>
      <c r="E7" s="35"/>
    </row>
    <row r="8" spans="1:16">
      <c r="A8" s="259" t="str">
        <f>'8 Durvis un vārti'!A8</f>
        <v xml:space="preserve">Pasūtītājs:  RP SIA "Rīgas satiksme"            </v>
      </c>
      <c r="B8" s="259"/>
      <c r="C8" s="261"/>
      <c r="D8" s="35"/>
      <c r="E8" s="35"/>
      <c r="N8" s="36" t="s">
        <v>368</v>
      </c>
      <c r="O8" s="144">
        <f>P27</f>
        <v>0</v>
      </c>
    </row>
    <row r="9" spans="1:16">
      <c r="A9" s="259" t="str">
        <f>'8 Durvis un vārti'!A9</f>
        <v>Izpildītājs:</v>
      </c>
      <c r="B9" s="261"/>
      <c r="C9" s="260">
        <f>'8 Durvis un vārti'!C9</f>
        <v>0</v>
      </c>
      <c r="N9" s="145" t="s">
        <v>367</v>
      </c>
      <c r="O9" s="146">
        <f>'7 Iekš apd'!O9</f>
        <v>0</v>
      </c>
    </row>
    <row r="10" spans="1:16">
      <c r="A10" s="34"/>
      <c r="B10" s="34"/>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158"/>
      <c r="B16" s="202"/>
      <c r="C16" s="223" t="s">
        <v>88</v>
      </c>
      <c r="D16" s="274"/>
      <c r="E16" s="274"/>
      <c r="F16" s="204"/>
      <c r="G16" s="204"/>
      <c r="H16" s="273"/>
      <c r="I16" s="273"/>
      <c r="J16" s="273"/>
      <c r="K16" s="153"/>
      <c r="L16" s="153"/>
      <c r="M16" s="153"/>
      <c r="N16" s="153"/>
      <c r="O16" s="153"/>
      <c r="P16" s="153"/>
    </row>
    <row r="17" spans="1:16" s="29" customFormat="1" ht="19.5" customHeight="1">
      <c r="A17" s="40">
        <v>1</v>
      </c>
      <c r="B17" s="126" t="s">
        <v>352</v>
      </c>
      <c r="C17" s="130" t="s">
        <v>565</v>
      </c>
      <c r="D17" s="40" t="s">
        <v>19</v>
      </c>
      <c r="E17" s="47">
        <v>84.7</v>
      </c>
      <c r="F17" s="26"/>
      <c r="G17" s="26"/>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c r="A18" s="40">
        <v>2</v>
      </c>
      <c r="B18" s="126" t="s">
        <v>352</v>
      </c>
      <c r="C18" s="130" t="s">
        <v>566</v>
      </c>
      <c r="D18" s="271" t="s">
        <v>19</v>
      </c>
      <c r="E18" s="226">
        <f>E17</f>
        <v>84.7</v>
      </c>
      <c r="F18" s="26"/>
      <c r="G18" s="26"/>
      <c r="H18" s="244">
        <f t="shared" ref="H18:H26" si="8">ROUND(F18*G18,2)</f>
        <v>0</v>
      </c>
      <c r="I18" s="178"/>
      <c r="J18" s="177"/>
      <c r="K18" s="267">
        <f t="shared" ref="K18:K26" si="9">ROUND(SUM(H18:J18),2)</f>
        <v>0</v>
      </c>
      <c r="L18" s="268">
        <f t="shared" ref="L18:L26" si="10">ROUND(F18*E18,2)</f>
        <v>0</v>
      </c>
      <c r="M18" s="267">
        <f t="shared" ref="M18:M26" si="11">ROUND(H18*E18,2)</f>
        <v>0</v>
      </c>
      <c r="N18" s="267">
        <f t="shared" ref="N18:N26" si="12">ROUND(I18*E18,2)</f>
        <v>0</v>
      </c>
      <c r="O18" s="267">
        <f t="shared" ref="O18:O26" si="13">ROUND(J18*E18,2)</f>
        <v>0</v>
      </c>
      <c r="P18" s="268">
        <f t="shared" ref="P18:P26" si="14">ROUND(SUM(M18:O18),2)</f>
        <v>0</v>
      </c>
    </row>
    <row r="19" spans="1:16" s="29" customFormat="1" ht="29">
      <c r="A19" s="40">
        <v>3</v>
      </c>
      <c r="B19" s="126" t="s">
        <v>352</v>
      </c>
      <c r="C19" s="130" t="s">
        <v>309</v>
      </c>
      <c r="D19" s="271" t="s">
        <v>19</v>
      </c>
      <c r="E19" s="226">
        <f>E18</f>
        <v>84.7</v>
      </c>
      <c r="F19" s="127"/>
      <c r="G19" s="26"/>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ht="43.5">
      <c r="A20" s="40">
        <v>4</v>
      </c>
      <c r="B20" s="126" t="s">
        <v>352</v>
      </c>
      <c r="C20" s="272" t="s">
        <v>322</v>
      </c>
      <c r="D20" s="40" t="s">
        <v>19</v>
      </c>
      <c r="E20" s="270">
        <f>E19</f>
        <v>84.7</v>
      </c>
      <c r="F20" s="26"/>
      <c r="G20" s="26"/>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ht="18" customHeight="1">
      <c r="A21" s="40"/>
      <c r="B21" s="126"/>
      <c r="C21" s="228" t="s">
        <v>121</v>
      </c>
      <c r="D21" s="40"/>
      <c r="E21" s="47"/>
      <c r="F21" s="26"/>
      <c r="G21" s="26"/>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30" customHeight="1">
      <c r="A22" s="40">
        <v>5</v>
      </c>
      <c r="B22" s="126" t="s">
        <v>352</v>
      </c>
      <c r="C22" s="130" t="s">
        <v>319</v>
      </c>
      <c r="D22" s="40" t="s">
        <v>19</v>
      </c>
      <c r="E22" s="47">
        <f>(4.6*2+8.55*2)*0.45</f>
        <v>11.84</v>
      </c>
      <c r="F22" s="26"/>
      <c r="G22" s="26"/>
      <c r="H22" s="244">
        <f t="shared" si="8"/>
        <v>0</v>
      </c>
      <c r="I22" s="178"/>
      <c r="J22" s="177"/>
      <c r="K22" s="267">
        <f t="shared" si="9"/>
        <v>0</v>
      </c>
      <c r="L22" s="268">
        <f t="shared" si="10"/>
        <v>0</v>
      </c>
      <c r="M22" s="267">
        <f t="shared" si="11"/>
        <v>0</v>
      </c>
      <c r="N22" s="267">
        <f t="shared" si="12"/>
        <v>0</v>
      </c>
      <c r="O22" s="267">
        <f t="shared" si="13"/>
        <v>0</v>
      </c>
      <c r="P22" s="268">
        <f t="shared" si="14"/>
        <v>0</v>
      </c>
    </row>
    <row r="23" spans="1:16" s="29" customFormat="1" ht="24" customHeight="1">
      <c r="A23" s="40">
        <v>6</v>
      </c>
      <c r="B23" s="126" t="s">
        <v>352</v>
      </c>
      <c r="C23" s="272" t="s">
        <v>564</v>
      </c>
      <c r="D23" s="40" t="s">
        <v>19</v>
      </c>
      <c r="E23" s="243">
        <f>E22</f>
        <v>11.84</v>
      </c>
      <c r="F23" s="26"/>
      <c r="G23" s="26"/>
      <c r="H23" s="244">
        <f t="shared" si="8"/>
        <v>0</v>
      </c>
      <c r="I23" s="178"/>
      <c r="J23" s="177"/>
      <c r="K23" s="267">
        <f t="shared" si="9"/>
        <v>0</v>
      </c>
      <c r="L23" s="268">
        <f t="shared" si="10"/>
        <v>0</v>
      </c>
      <c r="M23" s="267">
        <f t="shared" si="11"/>
        <v>0</v>
      </c>
      <c r="N23" s="267">
        <f t="shared" si="12"/>
        <v>0</v>
      </c>
      <c r="O23" s="267">
        <f t="shared" si="13"/>
        <v>0</v>
      </c>
      <c r="P23" s="268">
        <f t="shared" si="14"/>
        <v>0</v>
      </c>
    </row>
    <row r="24" spans="1:16" s="29" customFormat="1" ht="24" customHeight="1">
      <c r="A24" s="40">
        <v>7</v>
      </c>
      <c r="B24" s="126" t="s">
        <v>352</v>
      </c>
      <c r="C24" s="272" t="s">
        <v>122</v>
      </c>
      <c r="D24" s="40" t="s">
        <v>19</v>
      </c>
      <c r="E24" s="243">
        <f>E23</f>
        <v>11.84</v>
      </c>
      <c r="F24" s="26"/>
      <c r="G24" s="26"/>
      <c r="H24" s="244">
        <f t="shared" si="8"/>
        <v>0</v>
      </c>
      <c r="I24" s="178"/>
      <c r="J24" s="177"/>
      <c r="K24" s="267">
        <f t="shared" si="9"/>
        <v>0</v>
      </c>
      <c r="L24" s="268">
        <f t="shared" si="10"/>
        <v>0</v>
      </c>
      <c r="M24" s="267">
        <f t="shared" si="11"/>
        <v>0</v>
      </c>
      <c r="N24" s="267">
        <f t="shared" si="12"/>
        <v>0</v>
      </c>
      <c r="O24" s="267">
        <f t="shared" si="13"/>
        <v>0</v>
      </c>
      <c r="P24" s="268">
        <f t="shared" si="14"/>
        <v>0</v>
      </c>
    </row>
    <row r="25" spans="1:16" s="29" customFormat="1">
      <c r="A25" s="40"/>
      <c r="B25" s="126"/>
      <c r="C25" s="228" t="s">
        <v>611</v>
      </c>
      <c r="D25" s="271"/>
      <c r="E25" s="271"/>
      <c r="F25" s="127"/>
      <c r="G25" s="127"/>
      <c r="H25" s="244">
        <f t="shared" si="8"/>
        <v>0</v>
      </c>
      <c r="I25" s="178"/>
      <c r="J25" s="177"/>
      <c r="K25" s="267">
        <f t="shared" si="9"/>
        <v>0</v>
      </c>
      <c r="L25" s="268">
        <f t="shared" si="10"/>
        <v>0</v>
      </c>
      <c r="M25" s="267">
        <f t="shared" si="11"/>
        <v>0</v>
      </c>
      <c r="N25" s="267">
        <f t="shared" si="12"/>
        <v>0</v>
      </c>
      <c r="O25" s="267">
        <f t="shared" si="13"/>
        <v>0</v>
      </c>
      <c r="P25" s="268">
        <f t="shared" si="14"/>
        <v>0</v>
      </c>
    </row>
    <row r="26" spans="1:16" s="29" customFormat="1" ht="65.25" customHeight="1" thickBot="1">
      <c r="A26" s="133" t="s">
        <v>612</v>
      </c>
      <c r="B26" s="132" t="s">
        <v>352</v>
      </c>
      <c r="C26" s="275" t="s">
        <v>416</v>
      </c>
      <c r="D26" s="133" t="s">
        <v>45</v>
      </c>
      <c r="E26" s="276">
        <v>1</v>
      </c>
      <c r="F26" s="205"/>
      <c r="G26" s="205"/>
      <c r="H26" s="244">
        <f t="shared" si="8"/>
        <v>0</v>
      </c>
      <c r="I26" s="178"/>
      <c r="J26" s="177"/>
      <c r="K26" s="267">
        <f t="shared" si="9"/>
        <v>0</v>
      </c>
      <c r="L26" s="268">
        <f t="shared" si="10"/>
        <v>0</v>
      </c>
      <c r="M26" s="267">
        <f t="shared" si="11"/>
        <v>0</v>
      </c>
      <c r="N26" s="267">
        <f t="shared" si="12"/>
        <v>0</v>
      </c>
      <c r="O26" s="267">
        <f t="shared" si="13"/>
        <v>0</v>
      </c>
      <c r="P26" s="268">
        <f t="shared" si="14"/>
        <v>0</v>
      </c>
    </row>
    <row r="27" spans="1:16" ht="12.75" customHeight="1" thickBot="1">
      <c r="A27" s="209"/>
      <c r="B27" s="210"/>
      <c r="C27" s="206"/>
      <c r="D27" s="206"/>
      <c r="E27" s="207"/>
      <c r="F27" s="206"/>
      <c r="G27" s="206"/>
      <c r="H27" s="206"/>
      <c r="I27" s="206"/>
      <c r="J27" s="208"/>
      <c r="K27" s="184" t="s">
        <v>21</v>
      </c>
      <c r="L27" s="152">
        <f>SUM(L17:L26)</f>
        <v>0</v>
      </c>
      <c r="M27" s="152">
        <f t="shared" ref="M27:P27" si="15">SUM(M17:M26)</f>
        <v>0</v>
      </c>
      <c r="N27" s="152">
        <f t="shared" si="15"/>
        <v>0</v>
      </c>
      <c r="O27" s="152">
        <f t="shared" si="15"/>
        <v>0</v>
      </c>
      <c r="P27" s="152">
        <f t="shared" si="15"/>
        <v>0</v>
      </c>
    </row>
    <row r="28" spans="1:16" ht="12.75" customHeight="1">
      <c r="A28" s="150"/>
      <c r="B28" s="150"/>
      <c r="C28" s="138"/>
      <c r="D28" s="138"/>
      <c r="E28" s="139"/>
      <c r="F28" s="138"/>
      <c r="G28" s="138"/>
      <c r="H28" s="138"/>
      <c r="I28" s="138"/>
      <c r="J28" s="140"/>
      <c r="K28" s="141"/>
      <c r="L28" s="142"/>
      <c r="M28" s="142"/>
      <c r="N28" s="142"/>
      <c r="O28" s="142"/>
      <c r="P28" s="142"/>
    </row>
    <row r="30" spans="1:16">
      <c r="A30" s="277" t="s">
        <v>613</v>
      </c>
    </row>
    <row r="31" spans="1:16" ht="29.25" customHeight="1">
      <c r="A31" s="642" t="s">
        <v>379</v>
      </c>
      <c r="B31" s="642"/>
      <c r="C31" s="642"/>
      <c r="D31" s="642"/>
      <c r="E31" s="642"/>
      <c r="F31" s="642"/>
      <c r="G31" s="642"/>
      <c r="H31" s="642"/>
      <c r="I31" s="642"/>
      <c r="J31" s="642"/>
      <c r="K31" s="642"/>
      <c r="L31" s="642"/>
      <c r="M31" s="642"/>
      <c r="N31" s="642"/>
      <c r="O31" s="642"/>
    </row>
    <row r="32" spans="1:16" ht="41.25" customHeight="1">
      <c r="A32" s="642" t="s">
        <v>369</v>
      </c>
      <c r="B32" s="642"/>
      <c r="C32" s="642"/>
      <c r="D32" s="642"/>
      <c r="E32" s="642"/>
      <c r="F32" s="642"/>
      <c r="G32" s="642"/>
      <c r="H32" s="642"/>
      <c r="I32" s="642"/>
      <c r="J32" s="642"/>
      <c r="K32" s="642"/>
      <c r="L32" s="642"/>
      <c r="M32" s="642"/>
      <c r="N32" s="642"/>
      <c r="O32" s="642"/>
    </row>
    <row r="33" spans="1:15" ht="30.75" customHeight="1">
      <c r="A33" s="692" t="s">
        <v>380</v>
      </c>
      <c r="B33" s="692"/>
      <c r="C33" s="692"/>
      <c r="D33" s="692"/>
      <c r="E33" s="692"/>
      <c r="F33" s="692"/>
      <c r="G33" s="692"/>
      <c r="H33" s="692"/>
      <c r="I33" s="692"/>
      <c r="J33" s="692"/>
      <c r="K33" s="692"/>
      <c r="L33" s="692"/>
      <c r="M33" s="692"/>
      <c r="N33" s="692"/>
      <c r="O33" s="692"/>
    </row>
    <row r="34" spans="1:15">
      <c r="A34" s="692" t="s">
        <v>381</v>
      </c>
      <c r="B34" s="692"/>
      <c r="C34" s="692"/>
      <c r="D34" s="692"/>
      <c r="E34" s="692"/>
      <c r="F34" s="692"/>
      <c r="G34" s="692"/>
      <c r="H34" s="692"/>
      <c r="I34" s="692"/>
      <c r="J34" s="692"/>
      <c r="K34" s="692"/>
      <c r="L34" s="692"/>
      <c r="M34" s="692"/>
      <c r="N34" s="692"/>
      <c r="O34" s="692"/>
    </row>
    <row r="35" spans="1:15">
      <c r="A35" s="642" t="s">
        <v>382</v>
      </c>
      <c r="B35" s="642"/>
      <c r="C35" s="642"/>
      <c r="D35" s="642"/>
      <c r="E35" s="642"/>
      <c r="F35" s="642"/>
      <c r="G35" s="642"/>
      <c r="H35" s="642"/>
      <c r="I35" s="642"/>
      <c r="J35" s="642"/>
      <c r="K35" s="642"/>
      <c r="L35" s="642"/>
      <c r="M35" s="642"/>
      <c r="N35" s="642"/>
      <c r="O35" s="642"/>
    </row>
    <row r="36" spans="1:15">
      <c r="A36" s="642" t="s">
        <v>383</v>
      </c>
      <c r="B36" s="642"/>
      <c r="C36" s="642"/>
      <c r="D36" s="642"/>
      <c r="E36" s="642"/>
      <c r="F36" s="642"/>
      <c r="G36" s="642"/>
      <c r="H36" s="642"/>
      <c r="I36" s="642"/>
      <c r="J36" s="642"/>
      <c r="K36" s="642"/>
      <c r="L36" s="642"/>
      <c r="M36" s="642"/>
      <c r="N36" s="642"/>
      <c r="O36" s="642"/>
    </row>
    <row r="37" spans="1:15">
      <c r="A37" s="691" t="s">
        <v>385</v>
      </c>
      <c r="B37" s="691"/>
      <c r="C37" s="691"/>
      <c r="D37" s="691"/>
      <c r="E37" s="691"/>
      <c r="F37" s="691"/>
      <c r="G37" s="691"/>
      <c r="H37" s="691"/>
      <c r="I37" s="691"/>
      <c r="J37" s="691"/>
      <c r="K37" s="691"/>
      <c r="L37" s="691"/>
      <c r="M37" s="691"/>
      <c r="N37" s="691"/>
      <c r="O37" s="691"/>
    </row>
    <row r="39" spans="1:15">
      <c r="A39" s="213" t="s">
        <v>402</v>
      </c>
      <c r="B39" s="34"/>
      <c r="C39" s="78"/>
      <c r="D39" s="214"/>
      <c r="E39" s="78"/>
      <c r="F39" s="78"/>
      <c r="G39" s="78"/>
      <c r="H39" s="78"/>
      <c r="I39" s="154" t="s">
        <v>20</v>
      </c>
      <c r="J39" s="154"/>
      <c r="K39" s="154"/>
      <c r="L39" s="78"/>
      <c r="M39" s="78"/>
      <c r="N39" s="78" t="s">
        <v>403</v>
      </c>
      <c r="O39" s="215"/>
    </row>
    <row r="40" spans="1:15">
      <c r="A40" s="216" t="s">
        <v>404</v>
      </c>
      <c r="B40" s="217"/>
      <c r="C40" s="218"/>
      <c r="D40" s="214"/>
      <c r="E40" s="78"/>
      <c r="F40" s="78"/>
      <c r="G40" s="78"/>
      <c r="H40" s="78"/>
      <c r="I40" s="216" t="s">
        <v>405</v>
      </c>
      <c r="J40" s="219"/>
      <c r="K40" s="219"/>
      <c r="L40" s="218"/>
      <c r="M40" s="218"/>
      <c r="N40" s="78"/>
      <c r="O40" s="215"/>
    </row>
  </sheetData>
  <sheetProtection selectLockedCells="1" selectUnlockedCells="1"/>
  <protectedRanges>
    <protectedRange password="CF3F" sqref="C20 C23:C24 C26" name="Range1_2_1"/>
  </protectedRanges>
  <mergeCells count="28">
    <mergeCell ref="A36:O36"/>
    <mergeCell ref="A37:O37"/>
    <mergeCell ref="A31:O31"/>
    <mergeCell ref="A32:O32"/>
    <mergeCell ref="A33:O33"/>
    <mergeCell ref="A34:O34"/>
    <mergeCell ref="A35:O35"/>
    <mergeCell ref="A12:A14"/>
    <mergeCell ref="O13:O14"/>
    <mergeCell ref="P13:P14"/>
    <mergeCell ref="B12:B14"/>
    <mergeCell ref="C12:C14"/>
    <mergeCell ref="D12:D14"/>
    <mergeCell ref="E12:E14"/>
    <mergeCell ref="F12:K12"/>
    <mergeCell ref="G13:G14"/>
    <mergeCell ref="H13:H14"/>
    <mergeCell ref="I13:I14"/>
    <mergeCell ref="J13:J14"/>
    <mergeCell ref="F13:F14"/>
    <mergeCell ref="C1:O1"/>
    <mergeCell ref="C2:O2"/>
    <mergeCell ref="C3:O3"/>
    <mergeCell ref="K13:K14"/>
    <mergeCell ref="L13:L14"/>
    <mergeCell ref="M13:M14"/>
    <mergeCell ref="N13:N14"/>
    <mergeCell ref="L12:P12"/>
  </mergeCells>
  <conditionalFormatting sqref="C18">
    <cfRule type="cellIs" dxfId="21" priority="1" operator="equal">
      <formula>0</formula>
    </cfRule>
    <cfRule type="containsErrors" dxfId="20" priority="2" stopIfTrue="1">
      <formula>ISERROR(C18)</formula>
    </cfRule>
  </conditionalFormatting>
  <conditionalFormatting sqref="C17:E17">
    <cfRule type="cellIs" dxfId="19" priority="3" operator="equal">
      <formula>0</formula>
    </cfRule>
    <cfRule type="containsErrors" dxfId="18" priority="4" stopIfTrue="1">
      <formula>ISERROR(C17)</formula>
    </cfRule>
  </conditionalFormatting>
  <conditionalFormatting sqref="C21:E24 C26:E26">
    <cfRule type="cellIs" dxfId="17" priority="5" operator="equal">
      <formula>0</formula>
    </cfRule>
    <cfRule type="containsErrors" dxfId="16" priority="6" stopIfTrue="1">
      <formula>ISERROR(C21)</formula>
    </cfRule>
  </conditionalFormatting>
  <printOptions horizontalCentered="1"/>
  <pageMargins left="0.59055118110236227" right="0.55118110236220474" top="0.70866141732283472" bottom="0.51181102362204722" header="0.51181102362204722" footer="0.51181102362204722"/>
  <pageSetup paperSize="9" scale="68" firstPageNumber="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68CDF-FE07-4AA4-8D7C-D1F4E54F98CF}">
  <sheetPr codeName="Sheet12">
    <tabColor rgb="FF92D050"/>
    <pageSetUpPr fitToPage="1"/>
  </sheetPr>
  <dimension ref="A1:P83"/>
  <sheetViews>
    <sheetView zoomScale="85" zoomScaleNormal="85" zoomScaleSheetLayoutView="100" workbookViewId="0"/>
  </sheetViews>
  <sheetFormatPr defaultColWidth="9.1796875" defaultRowHeight="14.5"/>
  <cols>
    <col min="1" max="1" width="7.81640625" style="117" customWidth="1"/>
    <col min="2" max="2" width="7" style="117" customWidth="1"/>
    <col min="3" max="3" width="51.7265625" style="118" customWidth="1"/>
    <col min="4" max="4" width="7.26953125" style="34" customWidth="1"/>
    <col min="5" max="5" width="9" style="119" customWidth="1"/>
    <col min="6" max="6" width="7.54296875" style="34" customWidth="1"/>
    <col min="7" max="7" width="10" style="34" customWidth="1"/>
    <col min="8" max="8" width="10.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280</v>
      </c>
      <c r="D1" s="657"/>
      <c r="E1" s="657"/>
      <c r="F1" s="657"/>
      <c r="G1" s="657"/>
      <c r="H1" s="657"/>
      <c r="I1" s="657"/>
      <c r="J1" s="657"/>
      <c r="K1" s="657"/>
      <c r="L1" s="657"/>
      <c r="M1" s="657"/>
      <c r="N1" s="657"/>
      <c r="O1" s="657"/>
    </row>
    <row r="2" spans="1:16" ht="15" customHeight="1">
      <c r="C2" s="696" t="s">
        <v>123</v>
      </c>
      <c r="D2" s="696"/>
      <c r="E2" s="696"/>
      <c r="F2" s="696"/>
      <c r="G2" s="696"/>
      <c r="H2" s="696"/>
      <c r="I2" s="696"/>
      <c r="J2" s="696"/>
      <c r="K2" s="696"/>
      <c r="L2" s="696"/>
      <c r="M2" s="696"/>
      <c r="N2" s="696"/>
      <c r="O2" s="696"/>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'9 Fasāde'!A5</f>
        <v>Objekta nosaukums:  Tramvaju galapunkta ēkas izbūve Tapešu iela 50A, Rīga</v>
      </c>
      <c r="B5" s="259"/>
      <c r="C5" s="261"/>
      <c r="D5" s="143"/>
      <c r="E5" s="143"/>
    </row>
    <row r="6" spans="1:16" ht="15" customHeight="1">
      <c r="A6" s="259" t="str">
        <f>'9 Fasāde'!A6</f>
        <v xml:space="preserve">Būves nosaukums: Jaunbūve   </v>
      </c>
      <c r="B6" s="259"/>
      <c r="C6" s="261"/>
      <c r="D6" s="143"/>
      <c r="E6" s="143"/>
    </row>
    <row r="7" spans="1:16" ht="15" customHeight="1">
      <c r="A7" s="259" t="str">
        <f>'9 Fasāde'!A7</f>
        <v xml:space="preserve">Objekta adrese: Tapešu iela 50A, Rīga         </v>
      </c>
      <c r="B7" s="259"/>
      <c r="C7" s="261"/>
      <c r="D7" s="143"/>
      <c r="E7" s="143"/>
    </row>
    <row r="8" spans="1:16">
      <c r="A8" s="259" t="str">
        <f>'9 Fasāde'!A8</f>
        <v xml:space="preserve">Pasūtītājs:  RP SIA "Rīgas satiksme"            </v>
      </c>
      <c r="B8" s="259"/>
      <c r="C8" s="261"/>
      <c r="D8" s="143"/>
      <c r="E8" s="143"/>
      <c r="N8" s="36" t="s">
        <v>368</v>
      </c>
      <c r="O8" s="144">
        <f>P65</f>
        <v>0</v>
      </c>
    </row>
    <row r="9" spans="1:16">
      <c r="A9" s="259" t="str">
        <f>'9 Fasāde'!A9</f>
        <v>Izpildītājs:</v>
      </c>
      <c r="B9" s="261"/>
      <c r="C9" s="260">
        <f>'9 Fasāde'!C9</f>
        <v>0</v>
      </c>
      <c r="N9" s="145" t="s">
        <v>367</v>
      </c>
      <c r="O9" s="146">
        <f>'9 Fasāde'!O9</f>
        <v>0</v>
      </c>
    </row>
    <row r="10" spans="1:16">
      <c r="A10" s="118"/>
      <c r="B10" s="34"/>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287"/>
      <c r="B16" s="202"/>
      <c r="C16" s="288" t="s">
        <v>124</v>
      </c>
      <c r="D16" s="287"/>
      <c r="E16" s="287"/>
      <c r="F16" s="203"/>
      <c r="G16" s="285"/>
      <c r="H16" s="204"/>
      <c r="I16" s="203"/>
      <c r="J16" s="203"/>
      <c r="K16" s="153"/>
      <c r="L16" s="153"/>
      <c r="M16" s="153"/>
      <c r="N16" s="153"/>
      <c r="O16" s="153"/>
      <c r="P16" s="153"/>
    </row>
    <row r="17" spans="1:16" s="29" customFormat="1" ht="58">
      <c r="A17" s="289">
        <v>1</v>
      </c>
      <c r="B17" s="126" t="s">
        <v>352</v>
      </c>
      <c r="C17" s="290" t="s">
        <v>563</v>
      </c>
      <c r="D17" s="291" t="s">
        <v>45</v>
      </c>
      <c r="E17" s="295">
        <v>1</v>
      </c>
      <c r="F17" s="299"/>
      <c r="G17" s="300"/>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ht="29">
      <c r="A18" s="289">
        <v>2</v>
      </c>
      <c r="B18" s="126" t="s">
        <v>352</v>
      </c>
      <c r="C18" s="290" t="s">
        <v>562</v>
      </c>
      <c r="D18" s="291" t="s">
        <v>45</v>
      </c>
      <c r="E18" s="241">
        <v>1</v>
      </c>
      <c r="F18" s="299"/>
      <c r="G18" s="300"/>
      <c r="H18" s="244">
        <f t="shared" ref="H18:H64" si="8">ROUND(F18*G18,2)</f>
        <v>0</v>
      </c>
      <c r="I18" s="178"/>
      <c r="J18" s="177"/>
      <c r="K18" s="267">
        <f t="shared" ref="K18:K64" si="9">ROUND(SUM(H18:J18),2)</f>
        <v>0</v>
      </c>
      <c r="L18" s="268">
        <f t="shared" ref="L18:L64" si="10">ROUND(F18*E18,2)</f>
        <v>0</v>
      </c>
      <c r="M18" s="267">
        <f t="shared" ref="M18:M64" si="11">ROUND(H18*E18,2)</f>
        <v>0</v>
      </c>
      <c r="N18" s="267">
        <f t="shared" ref="N18:N64" si="12">ROUND(I18*E18,2)</f>
        <v>0</v>
      </c>
      <c r="O18" s="267">
        <f t="shared" ref="O18:O64" si="13">ROUND(J18*E18,2)</f>
        <v>0</v>
      </c>
      <c r="P18" s="268">
        <f t="shared" ref="P18:P64" si="14">ROUND(SUM(M18:O18),2)</f>
        <v>0</v>
      </c>
    </row>
    <row r="19" spans="1:16" s="29" customFormat="1">
      <c r="A19" s="289">
        <v>3</v>
      </c>
      <c r="B19" s="126" t="s">
        <v>352</v>
      </c>
      <c r="C19" s="290" t="s">
        <v>125</v>
      </c>
      <c r="D19" s="291" t="s">
        <v>45</v>
      </c>
      <c r="E19" s="295">
        <v>1</v>
      </c>
      <c r="F19" s="244"/>
      <c r="G19" s="301"/>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c r="A20" s="289"/>
      <c r="B20" s="126"/>
      <c r="C20" s="228" t="s">
        <v>126</v>
      </c>
      <c r="D20" s="289"/>
      <c r="E20" s="243"/>
      <c r="F20" s="177"/>
      <c r="G20" s="286"/>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c r="A21" s="289"/>
      <c r="B21" s="126"/>
      <c r="C21" s="292" t="s">
        <v>127</v>
      </c>
      <c r="D21" s="289"/>
      <c r="E21" s="243"/>
      <c r="F21" s="177"/>
      <c r="G21" s="286"/>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29">
      <c r="A22" s="289">
        <v>4</v>
      </c>
      <c r="B22" s="126" t="s">
        <v>352</v>
      </c>
      <c r="C22" s="147" t="s">
        <v>558</v>
      </c>
      <c r="D22" s="40" t="s">
        <v>420</v>
      </c>
      <c r="E22" s="241">
        <v>4</v>
      </c>
      <c r="F22" s="211"/>
      <c r="G22" s="300"/>
      <c r="H22" s="244">
        <f t="shared" si="8"/>
        <v>0</v>
      </c>
      <c r="I22" s="178"/>
      <c r="J22" s="177"/>
      <c r="K22" s="267">
        <f t="shared" si="9"/>
        <v>0</v>
      </c>
      <c r="L22" s="268">
        <f t="shared" si="10"/>
        <v>0</v>
      </c>
      <c r="M22" s="267">
        <f t="shared" si="11"/>
        <v>0</v>
      </c>
      <c r="N22" s="267">
        <f t="shared" si="12"/>
        <v>0</v>
      </c>
      <c r="O22" s="267">
        <f t="shared" si="13"/>
        <v>0</v>
      </c>
      <c r="P22" s="268">
        <f t="shared" si="14"/>
        <v>0</v>
      </c>
    </row>
    <row r="23" spans="1:16" s="29" customFormat="1">
      <c r="A23" s="289"/>
      <c r="B23" s="126"/>
      <c r="C23" s="292" t="s">
        <v>128</v>
      </c>
      <c r="D23" s="289"/>
      <c r="E23" s="243"/>
      <c r="F23" s="177"/>
      <c r="G23" s="286"/>
      <c r="H23" s="244">
        <f t="shared" si="8"/>
        <v>0</v>
      </c>
      <c r="I23" s="178"/>
      <c r="J23" s="177"/>
      <c r="K23" s="267">
        <f t="shared" si="9"/>
        <v>0</v>
      </c>
      <c r="L23" s="268">
        <f t="shared" si="10"/>
        <v>0</v>
      </c>
      <c r="M23" s="267">
        <f t="shared" si="11"/>
        <v>0</v>
      </c>
      <c r="N23" s="267">
        <f t="shared" si="12"/>
        <v>0</v>
      </c>
      <c r="O23" s="267">
        <f t="shared" si="13"/>
        <v>0</v>
      </c>
      <c r="P23" s="268">
        <f t="shared" si="14"/>
        <v>0</v>
      </c>
    </row>
    <row r="24" spans="1:16" s="29" customFormat="1" ht="29">
      <c r="A24" s="289">
        <v>5</v>
      </c>
      <c r="B24" s="126" t="s">
        <v>352</v>
      </c>
      <c r="C24" s="147" t="s">
        <v>561</v>
      </c>
      <c r="D24" s="40" t="s">
        <v>420</v>
      </c>
      <c r="E24" s="241">
        <v>1</v>
      </c>
      <c r="F24" s="211"/>
      <c r="G24" s="300"/>
      <c r="H24" s="244">
        <f t="shared" si="8"/>
        <v>0</v>
      </c>
      <c r="I24" s="178"/>
      <c r="J24" s="177"/>
      <c r="K24" s="267">
        <f t="shared" si="9"/>
        <v>0</v>
      </c>
      <c r="L24" s="268">
        <f t="shared" si="10"/>
        <v>0</v>
      </c>
      <c r="M24" s="267">
        <f t="shared" si="11"/>
        <v>0</v>
      </c>
      <c r="N24" s="267">
        <f t="shared" si="12"/>
        <v>0</v>
      </c>
      <c r="O24" s="267">
        <f t="shared" si="13"/>
        <v>0</v>
      </c>
      <c r="P24" s="268">
        <f t="shared" si="14"/>
        <v>0</v>
      </c>
    </row>
    <row r="25" spans="1:16" s="29" customFormat="1">
      <c r="A25" s="289">
        <v>6</v>
      </c>
      <c r="B25" s="126" t="s">
        <v>352</v>
      </c>
      <c r="C25" s="147" t="s">
        <v>131</v>
      </c>
      <c r="D25" s="40" t="s">
        <v>420</v>
      </c>
      <c r="E25" s="241">
        <v>1</v>
      </c>
      <c r="F25" s="211"/>
      <c r="G25" s="300"/>
      <c r="H25" s="244">
        <f t="shared" si="8"/>
        <v>0</v>
      </c>
      <c r="I25" s="178"/>
      <c r="J25" s="177"/>
      <c r="K25" s="267">
        <f t="shared" si="9"/>
        <v>0</v>
      </c>
      <c r="L25" s="268">
        <f t="shared" si="10"/>
        <v>0</v>
      </c>
      <c r="M25" s="267">
        <f t="shared" si="11"/>
        <v>0</v>
      </c>
      <c r="N25" s="267">
        <f t="shared" si="12"/>
        <v>0</v>
      </c>
      <c r="O25" s="267">
        <f t="shared" si="13"/>
        <v>0</v>
      </c>
      <c r="P25" s="268">
        <f t="shared" si="14"/>
        <v>0</v>
      </c>
    </row>
    <row r="26" spans="1:16" s="29" customFormat="1">
      <c r="A26" s="289"/>
      <c r="B26" s="126"/>
      <c r="C26" s="292" t="s">
        <v>129</v>
      </c>
      <c r="D26" s="289"/>
      <c r="E26" s="243"/>
      <c r="F26" s="177"/>
      <c r="G26" s="286"/>
      <c r="H26" s="244">
        <f t="shared" si="8"/>
        <v>0</v>
      </c>
      <c r="I26" s="178"/>
      <c r="J26" s="177"/>
      <c r="K26" s="267">
        <f t="shared" si="9"/>
        <v>0</v>
      </c>
      <c r="L26" s="268">
        <f t="shared" si="10"/>
        <v>0</v>
      </c>
      <c r="M26" s="267">
        <f t="shared" si="11"/>
        <v>0</v>
      </c>
      <c r="N26" s="267">
        <f t="shared" si="12"/>
        <v>0</v>
      </c>
      <c r="O26" s="267">
        <f t="shared" si="13"/>
        <v>0</v>
      </c>
      <c r="P26" s="268">
        <f t="shared" si="14"/>
        <v>0</v>
      </c>
    </row>
    <row r="27" spans="1:16" s="29" customFormat="1" ht="29">
      <c r="A27" s="289">
        <v>7</v>
      </c>
      <c r="B27" s="126" t="s">
        <v>352</v>
      </c>
      <c r="C27" s="147" t="s">
        <v>560</v>
      </c>
      <c r="D27" s="40" t="s">
        <v>420</v>
      </c>
      <c r="E27" s="241">
        <v>2</v>
      </c>
      <c r="F27" s="211"/>
      <c r="G27" s="300"/>
      <c r="H27" s="244">
        <f t="shared" si="8"/>
        <v>0</v>
      </c>
      <c r="I27" s="178"/>
      <c r="J27" s="177"/>
      <c r="K27" s="267">
        <f t="shared" si="9"/>
        <v>0</v>
      </c>
      <c r="L27" s="268">
        <f t="shared" si="10"/>
        <v>0</v>
      </c>
      <c r="M27" s="267">
        <f t="shared" si="11"/>
        <v>0</v>
      </c>
      <c r="N27" s="267">
        <f t="shared" si="12"/>
        <v>0</v>
      </c>
      <c r="O27" s="267">
        <f t="shared" si="13"/>
        <v>0</v>
      </c>
      <c r="P27" s="268">
        <f t="shared" si="14"/>
        <v>0</v>
      </c>
    </row>
    <row r="28" spans="1:16" s="29" customFormat="1" ht="29">
      <c r="A28" s="289">
        <v>8</v>
      </c>
      <c r="B28" s="126" t="s">
        <v>352</v>
      </c>
      <c r="C28" s="147" t="s">
        <v>559</v>
      </c>
      <c r="D28" s="40" t="s">
        <v>420</v>
      </c>
      <c r="E28" s="241">
        <v>13</v>
      </c>
      <c r="F28" s="211"/>
      <c r="G28" s="300"/>
      <c r="H28" s="244">
        <f t="shared" si="8"/>
        <v>0</v>
      </c>
      <c r="I28" s="178"/>
      <c r="J28" s="177"/>
      <c r="K28" s="267">
        <f t="shared" si="9"/>
        <v>0</v>
      </c>
      <c r="L28" s="268">
        <f t="shared" si="10"/>
        <v>0</v>
      </c>
      <c r="M28" s="267">
        <f t="shared" si="11"/>
        <v>0</v>
      </c>
      <c r="N28" s="267">
        <f t="shared" si="12"/>
        <v>0</v>
      </c>
      <c r="O28" s="267">
        <f t="shared" si="13"/>
        <v>0</v>
      </c>
      <c r="P28" s="268">
        <f t="shared" si="14"/>
        <v>0</v>
      </c>
    </row>
    <row r="29" spans="1:16" s="29" customFormat="1">
      <c r="A29" s="289">
        <v>9</v>
      </c>
      <c r="B29" s="126" t="s">
        <v>352</v>
      </c>
      <c r="C29" s="130" t="s">
        <v>132</v>
      </c>
      <c r="D29" s="40" t="s">
        <v>420</v>
      </c>
      <c r="E29" s="241">
        <f>E27</f>
        <v>2</v>
      </c>
      <c r="F29" s="299"/>
      <c r="G29" s="300"/>
      <c r="H29" s="244">
        <f t="shared" si="8"/>
        <v>0</v>
      </c>
      <c r="I29" s="178"/>
      <c r="J29" s="177"/>
      <c r="K29" s="267">
        <f t="shared" si="9"/>
        <v>0</v>
      </c>
      <c r="L29" s="268">
        <f t="shared" si="10"/>
        <v>0</v>
      </c>
      <c r="M29" s="267">
        <f t="shared" si="11"/>
        <v>0</v>
      </c>
      <c r="N29" s="267">
        <f t="shared" si="12"/>
        <v>0</v>
      </c>
      <c r="O29" s="267">
        <f t="shared" si="13"/>
        <v>0</v>
      </c>
      <c r="P29" s="268">
        <f t="shared" si="14"/>
        <v>0</v>
      </c>
    </row>
    <row r="30" spans="1:16" s="29" customFormat="1">
      <c r="A30" s="289">
        <v>10</v>
      </c>
      <c r="B30" s="126" t="s">
        <v>352</v>
      </c>
      <c r="C30" s="130" t="s">
        <v>133</v>
      </c>
      <c r="D30" s="40" t="s">
        <v>420</v>
      </c>
      <c r="E30" s="241">
        <v>17</v>
      </c>
      <c r="F30" s="299"/>
      <c r="G30" s="300"/>
      <c r="H30" s="244">
        <f t="shared" si="8"/>
        <v>0</v>
      </c>
      <c r="I30" s="178"/>
      <c r="J30" s="177"/>
      <c r="K30" s="267">
        <f t="shared" si="9"/>
        <v>0</v>
      </c>
      <c r="L30" s="268">
        <f t="shared" si="10"/>
        <v>0</v>
      </c>
      <c r="M30" s="267">
        <f t="shared" si="11"/>
        <v>0</v>
      </c>
      <c r="N30" s="267">
        <f t="shared" si="12"/>
        <v>0</v>
      </c>
      <c r="O30" s="267">
        <f t="shared" si="13"/>
        <v>0</v>
      </c>
      <c r="P30" s="268">
        <f t="shared" si="14"/>
        <v>0</v>
      </c>
    </row>
    <row r="31" spans="1:16" s="29" customFormat="1">
      <c r="A31" s="289">
        <v>11</v>
      </c>
      <c r="B31" s="126" t="s">
        <v>352</v>
      </c>
      <c r="C31" s="130" t="s">
        <v>130</v>
      </c>
      <c r="D31" s="40" t="s">
        <v>420</v>
      </c>
      <c r="E31" s="241">
        <v>5</v>
      </c>
      <c r="F31" s="299"/>
      <c r="G31" s="300"/>
      <c r="H31" s="244">
        <f t="shared" si="8"/>
        <v>0</v>
      </c>
      <c r="I31" s="178"/>
      <c r="J31" s="177"/>
      <c r="K31" s="267">
        <f t="shared" si="9"/>
        <v>0</v>
      </c>
      <c r="L31" s="268">
        <f t="shared" si="10"/>
        <v>0</v>
      </c>
      <c r="M31" s="267">
        <f t="shared" si="11"/>
        <v>0</v>
      </c>
      <c r="N31" s="267">
        <f t="shared" si="12"/>
        <v>0</v>
      </c>
      <c r="O31" s="267">
        <f t="shared" si="13"/>
        <v>0</v>
      </c>
      <c r="P31" s="268">
        <f t="shared" si="14"/>
        <v>0</v>
      </c>
    </row>
    <row r="32" spans="1:16" s="29" customFormat="1" ht="29">
      <c r="A32" s="289">
        <v>12</v>
      </c>
      <c r="B32" s="126" t="s">
        <v>352</v>
      </c>
      <c r="C32" s="290" t="s">
        <v>557</v>
      </c>
      <c r="D32" s="40" t="s">
        <v>45</v>
      </c>
      <c r="E32" s="241">
        <v>1</v>
      </c>
      <c r="F32" s="299"/>
      <c r="G32" s="300"/>
      <c r="H32" s="244">
        <f t="shared" si="8"/>
        <v>0</v>
      </c>
      <c r="I32" s="178"/>
      <c r="J32" s="177"/>
      <c r="K32" s="267">
        <f t="shared" si="9"/>
        <v>0</v>
      </c>
      <c r="L32" s="268">
        <f t="shared" si="10"/>
        <v>0</v>
      </c>
      <c r="M32" s="267">
        <f t="shared" si="11"/>
        <v>0</v>
      </c>
      <c r="N32" s="267">
        <f t="shared" si="12"/>
        <v>0</v>
      </c>
      <c r="O32" s="267">
        <f t="shared" si="13"/>
        <v>0</v>
      </c>
      <c r="P32" s="268">
        <f t="shared" si="14"/>
        <v>0</v>
      </c>
    </row>
    <row r="33" spans="1:16" s="29" customFormat="1">
      <c r="A33" s="289"/>
      <c r="B33" s="126"/>
      <c r="C33" s="228" t="s">
        <v>134</v>
      </c>
      <c r="D33" s="289"/>
      <c r="E33" s="243"/>
      <c r="F33" s="177"/>
      <c r="G33" s="286"/>
      <c r="H33" s="244">
        <f t="shared" si="8"/>
        <v>0</v>
      </c>
      <c r="I33" s="178"/>
      <c r="J33" s="177"/>
      <c r="K33" s="267">
        <f t="shared" si="9"/>
        <v>0</v>
      </c>
      <c r="L33" s="268">
        <f t="shared" si="10"/>
        <v>0</v>
      </c>
      <c r="M33" s="267">
        <f t="shared" si="11"/>
        <v>0</v>
      </c>
      <c r="N33" s="267">
        <f t="shared" si="12"/>
        <v>0</v>
      </c>
      <c r="O33" s="267">
        <f t="shared" si="13"/>
        <v>0</v>
      </c>
      <c r="P33" s="268">
        <f t="shared" si="14"/>
        <v>0</v>
      </c>
    </row>
    <row r="34" spans="1:16" s="29" customFormat="1">
      <c r="A34" s="289"/>
      <c r="B34" s="126"/>
      <c r="C34" s="293" t="s">
        <v>135</v>
      </c>
      <c r="D34" s="289"/>
      <c r="E34" s="243"/>
      <c r="F34" s="177"/>
      <c r="G34" s="286"/>
      <c r="H34" s="244">
        <f t="shared" si="8"/>
        <v>0</v>
      </c>
      <c r="I34" s="178"/>
      <c r="J34" s="177"/>
      <c r="K34" s="267">
        <f t="shared" si="9"/>
        <v>0</v>
      </c>
      <c r="L34" s="268">
        <f t="shared" si="10"/>
        <v>0</v>
      </c>
      <c r="M34" s="267">
        <f t="shared" si="11"/>
        <v>0</v>
      </c>
      <c r="N34" s="267">
        <f t="shared" si="12"/>
        <v>0</v>
      </c>
      <c r="O34" s="267">
        <f t="shared" si="13"/>
        <v>0</v>
      </c>
      <c r="P34" s="268">
        <f t="shared" si="14"/>
        <v>0</v>
      </c>
    </row>
    <row r="35" spans="1:16" s="29" customFormat="1" ht="58">
      <c r="A35" s="289">
        <v>13</v>
      </c>
      <c r="B35" s="126" t="s">
        <v>352</v>
      </c>
      <c r="C35" s="147" t="s">
        <v>556</v>
      </c>
      <c r="D35" s="40" t="s">
        <v>420</v>
      </c>
      <c r="E35" s="241">
        <v>4</v>
      </c>
      <c r="F35" s="211"/>
      <c r="G35" s="300"/>
      <c r="H35" s="244">
        <f t="shared" si="8"/>
        <v>0</v>
      </c>
      <c r="I35" s="178"/>
      <c r="J35" s="177"/>
      <c r="K35" s="267">
        <f t="shared" si="9"/>
        <v>0</v>
      </c>
      <c r="L35" s="268">
        <f t="shared" si="10"/>
        <v>0</v>
      </c>
      <c r="M35" s="267">
        <f t="shared" si="11"/>
        <v>0</v>
      </c>
      <c r="N35" s="267">
        <f t="shared" si="12"/>
        <v>0</v>
      </c>
      <c r="O35" s="267">
        <f t="shared" si="13"/>
        <v>0</v>
      </c>
      <c r="P35" s="268">
        <f t="shared" si="14"/>
        <v>0</v>
      </c>
    </row>
    <row r="36" spans="1:16" s="29" customFormat="1" ht="72.5">
      <c r="A36" s="289">
        <v>14</v>
      </c>
      <c r="B36" s="126" t="s">
        <v>352</v>
      </c>
      <c r="C36" s="147" t="s">
        <v>555</v>
      </c>
      <c r="D36" s="40" t="s">
        <v>420</v>
      </c>
      <c r="E36" s="241">
        <v>1</v>
      </c>
      <c r="F36" s="211"/>
      <c r="G36" s="300"/>
      <c r="H36" s="244">
        <f t="shared" si="8"/>
        <v>0</v>
      </c>
      <c r="I36" s="178"/>
      <c r="J36" s="177"/>
      <c r="K36" s="267">
        <f t="shared" si="9"/>
        <v>0</v>
      </c>
      <c r="L36" s="268">
        <f t="shared" si="10"/>
        <v>0</v>
      </c>
      <c r="M36" s="267">
        <f t="shared" si="11"/>
        <v>0</v>
      </c>
      <c r="N36" s="267">
        <f t="shared" si="12"/>
        <v>0</v>
      </c>
      <c r="O36" s="267">
        <f t="shared" si="13"/>
        <v>0</v>
      </c>
      <c r="P36" s="268">
        <f t="shared" si="14"/>
        <v>0</v>
      </c>
    </row>
    <row r="37" spans="1:16" s="29" customFormat="1" ht="58">
      <c r="A37" s="289">
        <v>15</v>
      </c>
      <c r="B37" s="126" t="s">
        <v>352</v>
      </c>
      <c r="C37" s="147" t="s">
        <v>554</v>
      </c>
      <c r="D37" s="40" t="s">
        <v>420</v>
      </c>
      <c r="E37" s="241">
        <v>3</v>
      </c>
      <c r="F37" s="211"/>
      <c r="G37" s="300"/>
      <c r="H37" s="244">
        <f t="shared" si="8"/>
        <v>0</v>
      </c>
      <c r="I37" s="178"/>
      <c r="J37" s="177"/>
      <c r="K37" s="267">
        <f t="shared" si="9"/>
        <v>0</v>
      </c>
      <c r="L37" s="268">
        <f t="shared" si="10"/>
        <v>0</v>
      </c>
      <c r="M37" s="267">
        <f t="shared" si="11"/>
        <v>0</v>
      </c>
      <c r="N37" s="267">
        <f t="shared" si="12"/>
        <v>0</v>
      </c>
      <c r="O37" s="267">
        <f t="shared" si="13"/>
        <v>0</v>
      </c>
      <c r="P37" s="268">
        <f t="shared" si="14"/>
        <v>0</v>
      </c>
    </row>
    <row r="38" spans="1:16" s="29" customFormat="1" ht="58">
      <c r="A38" s="289">
        <v>16</v>
      </c>
      <c r="B38" s="126" t="s">
        <v>352</v>
      </c>
      <c r="C38" s="147" t="s">
        <v>553</v>
      </c>
      <c r="D38" s="40" t="s">
        <v>420</v>
      </c>
      <c r="E38" s="241">
        <v>7</v>
      </c>
      <c r="F38" s="211"/>
      <c r="G38" s="300"/>
      <c r="H38" s="244">
        <f t="shared" si="8"/>
        <v>0</v>
      </c>
      <c r="I38" s="178"/>
      <c r="J38" s="177"/>
      <c r="K38" s="267">
        <f t="shared" si="9"/>
        <v>0</v>
      </c>
      <c r="L38" s="268">
        <f t="shared" si="10"/>
        <v>0</v>
      </c>
      <c r="M38" s="267">
        <f t="shared" si="11"/>
        <v>0</v>
      </c>
      <c r="N38" s="267">
        <f t="shared" si="12"/>
        <v>0</v>
      </c>
      <c r="O38" s="267">
        <f t="shared" si="13"/>
        <v>0</v>
      </c>
      <c r="P38" s="268">
        <f t="shared" si="14"/>
        <v>0</v>
      </c>
    </row>
    <row r="39" spans="1:16" s="29" customFormat="1">
      <c r="A39" s="289"/>
      <c r="B39" s="126"/>
      <c r="C39" s="228" t="s">
        <v>136</v>
      </c>
      <c r="D39" s="289"/>
      <c r="E39" s="243"/>
      <c r="F39" s="177"/>
      <c r="G39" s="286"/>
      <c r="H39" s="244">
        <f t="shared" si="8"/>
        <v>0</v>
      </c>
      <c r="I39" s="178"/>
      <c r="J39" s="177"/>
      <c r="K39" s="267">
        <f t="shared" si="9"/>
        <v>0</v>
      </c>
      <c r="L39" s="268">
        <f t="shared" si="10"/>
        <v>0</v>
      </c>
      <c r="M39" s="267">
        <f t="shared" si="11"/>
        <v>0</v>
      </c>
      <c r="N39" s="267">
        <f t="shared" si="12"/>
        <v>0</v>
      </c>
      <c r="O39" s="267">
        <f t="shared" si="13"/>
        <v>0</v>
      </c>
      <c r="P39" s="268">
        <f t="shared" si="14"/>
        <v>0</v>
      </c>
    </row>
    <row r="40" spans="1:16" s="29" customFormat="1">
      <c r="A40" s="289"/>
      <c r="B40" s="126"/>
      <c r="C40" s="294" t="s">
        <v>137</v>
      </c>
      <c r="D40" s="289"/>
      <c r="E40" s="243"/>
      <c r="F40" s="177"/>
      <c r="G40" s="286"/>
      <c r="H40" s="244">
        <f t="shared" si="8"/>
        <v>0</v>
      </c>
      <c r="I40" s="178"/>
      <c r="J40" s="177"/>
      <c r="K40" s="267">
        <f t="shared" si="9"/>
        <v>0</v>
      </c>
      <c r="L40" s="268">
        <f t="shared" si="10"/>
        <v>0</v>
      </c>
      <c r="M40" s="267">
        <f t="shared" si="11"/>
        <v>0</v>
      </c>
      <c r="N40" s="267">
        <f t="shared" si="12"/>
        <v>0</v>
      </c>
      <c r="O40" s="267">
        <f t="shared" si="13"/>
        <v>0</v>
      </c>
      <c r="P40" s="268">
        <f t="shared" si="14"/>
        <v>0</v>
      </c>
    </row>
    <row r="41" spans="1:16" s="29" customFormat="1">
      <c r="A41" s="289">
        <v>17</v>
      </c>
      <c r="B41" s="126" t="s">
        <v>352</v>
      </c>
      <c r="C41" s="130" t="s">
        <v>141</v>
      </c>
      <c r="D41" s="40" t="s">
        <v>22</v>
      </c>
      <c r="E41" s="295">
        <v>60</v>
      </c>
      <c r="F41" s="302"/>
      <c r="G41" s="300"/>
      <c r="H41" s="244">
        <f t="shared" si="8"/>
        <v>0</v>
      </c>
      <c r="I41" s="178"/>
      <c r="J41" s="177"/>
      <c r="K41" s="267">
        <f t="shared" si="9"/>
        <v>0</v>
      </c>
      <c r="L41" s="268">
        <f t="shared" si="10"/>
        <v>0</v>
      </c>
      <c r="M41" s="267">
        <f t="shared" si="11"/>
        <v>0</v>
      </c>
      <c r="N41" s="267">
        <f t="shared" si="12"/>
        <v>0</v>
      </c>
      <c r="O41" s="267">
        <f t="shared" si="13"/>
        <v>0</v>
      </c>
      <c r="P41" s="268">
        <f t="shared" si="14"/>
        <v>0</v>
      </c>
    </row>
    <row r="42" spans="1:16" s="29" customFormat="1">
      <c r="A42" s="289">
        <v>18</v>
      </c>
      <c r="B42" s="126" t="s">
        <v>352</v>
      </c>
      <c r="C42" s="130" t="s">
        <v>142</v>
      </c>
      <c r="D42" s="40" t="s">
        <v>22</v>
      </c>
      <c r="E42" s="295">
        <v>100</v>
      </c>
      <c r="F42" s="302"/>
      <c r="G42" s="300"/>
      <c r="H42" s="244">
        <f t="shared" si="8"/>
        <v>0</v>
      </c>
      <c r="I42" s="178"/>
      <c r="J42" s="177"/>
      <c r="K42" s="267">
        <f t="shared" si="9"/>
        <v>0</v>
      </c>
      <c r="L42" s="268">
        <f t="shared" si="10"/>
        <v>0</v>
      </c>
      <c r="M42" s="267">
        <f t="shared" si="11"/>
        <v>0</v>
      </c>
      <c r="N42" s="267">
        <f t="shared" si="12"/>
        <v>0</v>
      </c>
      <c r="O42" s="267">
        <f t="shared" si="13"/>
        <v>0</v>
      </c>
      <c r="P42" s="268">
        <f t="shared" si="14"/>
        <v>0</v>
      </c>
    </row>
    <row r="43" spans="1:16" s="29" customFormat="1">
      <c r="A43" s="289">
        <v>19</v>
      </c>
      <c r="B43" s="126" t="s">
        <v>352</v>
      </c>
      <c r="C43" s="130" t="s">
        <v>143</v>
      </c>
      <c r="D43" s="40" t="s">
        <v>22</v>
      </c>
      <c r="E43" s="295">
        <v>15</v>
      </c>
      <c r="F43" s="302"/>
      <c r="G43" s="300"/>
      <c r="H43" s="244">
        <f t="shared" si="8"/>
        <v>0</v>
      </c>
      <c r="I43" s="178"/>
      <c r="J43" s="177"/>
      <c r="K43" s="267">
        <f t="shared" si="9"/>
        <v>0</v>
      </c>
      <c r="L43" s="268">
        <f t="shared" si="10"/>
        <v>0</v>
      </c>
      <c r="M43" s="267">
        <f t="shared" si="11"/>
        <v>0</v>
      </c>
      <c r="N43" s="267">
        <f t="shared" si="12"/>
        <v>0</v>
      </c>
      <c r="O43" s="267">
        <f t="shared" si="13"/>
        <v>0</v>
      </c>
      <c r="P43" s="268">
        <f t="shared" si="14"/>
        <v>0</v>
      </c>
    </row>
    <row r="44" spans="1:16" s="29" customFormat="1">
      <c r="A44" s="289">
        <v>20</v>
      </c>
      <c r="B44" s="126" t="s">
        <v>352</v>
      </c>
      <c r="C44" s="130" t="s">
        <v>144</v>
      </c>
      <c r="D44" s="40" t="s">
        <v>22</v>
      </c>
      <c r="E44" s="295">
        <v>80</v>
      </c>
      <c r="F44" s="302"/>
      <c r="G44" s="300"/>
      <c r="H44" s="244">
        <f t="shared" si="8"/>
        <v>0</v>
      </c>
      <c r="I44" s="178"/>
      <c r="J44" s="177"/>
      <c r="K44" s="267">
        <f t="shared" si="9"/>
        <v>0</v>
      </c>
      <c r="L44" s="268">
        <f t="shared" si="10"/>
        <v>0</v>
      </c>
      <c r="M44" s="267">
        <f t="shared" si="11"/>
        <v>0</v>
      </c>
      <c r="N44" s="267">
        <f t="shared" si="12"/>
        <v>0</v>
      </c>
      <c r="O44" s="267">
        <f t="shared" si="13"/>
        <v>0</v>
      </c>
      <c r="P44" s="268">
        <f t="shared" si="14"/>
        <v>0</v>
      </c>
    </row>
    <row r="45" spans="1:16" s="29" customFormat="1">
      <c r="A45" s="289">
        <v>21</v>
      </c>
      <c r="B45" s="126" t="s">
        <v>352</v>
      </c>
      <c r="C45" s="130" t="s">
        <v>431</v>
      </c>
      <c r="D45" s="291"/>
      <c r="E45" s="295"/>
      <c r="F45" s="177"/>
      <c r="G45" s="286"/>
      <c r="H45" s="244">
        <f t="shared" si="8"/>
        <v>0</v>
      </c>
      <c r="I45" s="178"/>
      <c r="J45" s="177"/>
      <c r="K45" s="267">
        <f t="shared" si="9"/>
        <v>0</v>
      </c>
      <c r="L45" s="268">
        <f t="shared" si="10"/>
        <v>0</v>
      </c>
      <c r="M45" s="267">
        <f t="shared" si="11"/>
        <v>0</v>
      </c>
      <c r="N45" s="267">
        <f t="shared" si="12"/>
        <v>0</v>
      </c>
      <c r="O45" s="267">
        <f t="shared" si="13"/>
        <v>0</v>
      </c>
      <c r="P45" s="268">
        <f t="shared" si="14"/>
        <v>0</v>
      </c>
    </row>
    <row r="46" spans="1:16" s="29" customFormat="1">
      <c r="A46" s="289"/>
      <c r="B46" s="126"/>
      <c r="C46" s="294" t="s">
        <v>138</v>
      </c>
      <c r="D46" s="291"/>
      <c r="E46" s="295"/>
      <c r="F46" s="177"/>
      <c r="G46" s="286"/>
      <c r="H46" s="244">
        <f t="shared" si="8"/>
        <v>0</v>
      </c>
      <c r="I46" s="178"/>
      <c r="J46" s="177"/>
      <c r="K46" s="267">
        <f t="shared" si="9"/>
        <v>0</v>
      </c>
      <c r="L46" s="268">
        <f t="shared" si="10"/>
        <v>0</v>
      </c>
      <c r="M46" s="267">
        <f t="shared" si="11"/>
        <v>0</v>
      </c>
      <c r="N46" s="267">
        <f t="shared" si="12"/>
        <v>0</v>
      </c>
      <c r="O46" s="267">
        <f t="shared" si="13"/>
        <v>0</v>
      </c>
      <c r="P46" s="268">
        <f t="shared" si="14"/>
        <v>0</v>
      </c>
    </row>
    <row r="47" spans="1:16" s="29" customFormat="1">
      <c r="A47" s="289">
        <v>22</v>
      </c>
      <c r="B47" s="126" t="s">
        <v>352</v>
      </c>
      <c r="C47" s="130" t="s">
        <v>552</v>
      </c>
      <c r="D47" s="40" t="s">
        <v>22</v>
      </c>
      <c r="E47" s="241">
        <v>50</v>
      </c>
      <c r="F47" s="302"/>
      <c r="G47" s="300"/>
      <c r="H47" s="244">
        <f t="shared" si="8"/>
        <v>0</v>
      </c>
      <c r="I47" s="178"/>
      <c r="J47" s="177"/>
      <c r="K47" s="267">
        <f t="shared" si="9"/>
        <v>0</v>
      </c>
      <c r="L47" s="268">
        <f t="shared" si="10"/>
        <v>0</v>
      </c>
      <c r="M47" s="267">
        <f t="shared" si="11"/>
        <v>0</v>
      </c>
      <c r="N47" s="267">
        <f t="shared" si="12"/>
        <v>0</v>
      </c>
      <c r="O47" s="267">
        <f t="shared" si="13"/>
        <v>0</v>
      </c>
      <c r="P47" s="268">
        <f t="shared" si="14"/>
        <v>0</v>
      </c>
    </row>
    <row r="48" spans="1:16" s="29" customFormat="1">
      <c r="A48" s="289">
        <v>23</v>
      </c>
      <c r="B48" s="126" t="s">
        <v>352</v>
      </c>
      <c r="C48" s="130" t="s">
        <v>145</v>
      </c>
      <c r="D48" s="40" t="s">
        <v>22</v>
      </c>
      <c r="E48" s="241">
        <v>5</v>
      </c>
      <c r="F48" s="302"/>
      <c r="G48" s="300"/>
      <c r="H48" s="244">
        <f t="shared" si="8"/>
        <v>0</v>
      </c>
      <c r="I48" s="178"/>
      <c r="J48" s="177"/>
      <c r="K48" s="267">
        <f t="shared" si="9"/>
        <v>0</v>
      </c>
      <c r="L48" s="268">
        <f t="shared" si="10"/>
        <v>0</v>
      </c>
      <c r="M48" s="267">
        <f t="shared" si="11"/>
        <v>0</v>
      </c>
      <c r="N48" s="267">
        <f t="shared" si="12"/>
        <v>0</v>
      </c>
      <c r="O48" s="267">
        <f t="shared" si="13"/>
        <v>0</v>
      </c>
      <c r="P48" s="268">
        <f t="shared" si="14"/>
        <v>0</v>
      </c>
    </row>
    <row r="49" spans="1:16" s="29" customFormat="1">
      <c r="A49" s="289"/>
      <c r="B49" s="126"/>
      <c r="C49" s="294" t="s">
        <v>139</v>
      </c>
      <c r="D49" s="40"/>
      <c r="E49" s="241"/>
      <c r="F49" s="177"/>
      <c r="G49" s="286"/>
      <c r="H49" s="244">
        <f t="shared" si="8"/>
        <v>0</v>
      </c>
      <c r="I49" s="178"/>
      <c r="J49" s="177"/>
      <c r="K49" s="267">
        <f t="shared" si="9"/>
        <v>0</v>
      </c>
      <c r="L49" s="268">
        <f t="shared" si="10"/>
        <v>0</v>
      </c>
      <c r="M49" s="267">
        <f t="shared" si="11"/>
        <v>0</v>
      </c>
      <c r="N49" s="267">
        <f t="shared" si="12"/>
        <v>0</v>
      </c>
      <c r="O49" s="267">
        <f t="shared" si="13"/>
        <v>0</v>
      </c>
      <c r="P49" s="268">
        <f t="shared" si="14"/>
        <v>0</v>
      </c>
    </row>
    <row r="50" spans="1:16" s="29" customFormat="1" ht="29">
      <c r="A50" s="289">
        <v>24</v>
      </c>
      <c r="B50" s="126" t="s">
        <v>352</v>
      </c>
      <c r="C50" s="147" t="s">
        <v>551</v>
      </c>
      <c r="D50" s="40" t="s">
        <v>22</v>
      </c>
      <c r="E50" s="241">
        <v>130</v>
      </c>
      <c r="F50" s="302"/>
      <c r="G50" s="300"/>
      <c r="H50" s="244">
        <f t="shared" si="8"/>
        <v>0</v>
      </c>
      <c r="I50" s="178"/>
      <c r="J50" s="177"/>
      <c r="K50" s="267">
        <f t="shared" si="9"/>
        <v>0</v>
      </c>
      <c r="L50" s="268">
        <f t="shared" si="10"/>
        <v>0</v>
      </c>
      <c r="M50" s="267">
        <f t="shared" si="11"/>
        <v>0</v>
      </c>
      <c r="N50" s="267">
        <f t="shared" si="12"/>
        <v>0</v>
      </c>
      <c r="O50" s="267">
        <f t="shared" si="13"/>
        <v>0</v>
      </c>
      <c r="P50" s="268">
        <f t="shared" si="14"/>
        <v>0</v>
      </c>
    </row>
    <row r="51" spans="1:16" s="29" customFormat="1" ht="29">
      <c r="A51" s="289">
        <v>25</v>
      </c>
      <c r="B51" s="126" t="s">
        <v>352</v>
      </c>
      <c r="C51" s="147" t="s">
        <v>550</v>
      </c>
      <c r="D51" s="40" t="s">
        <v>22</v>
      </c>
      <c r="E51" s="241">
        <v>70</v>
      </c>
      <c r="F51" s="302"/>
      <c r="G51" s="300"/>
      <c r="H51" s="244">
        <f t="shared" si="8"/>
        <v>0</v>
      </c>
      <c r="I51" s="178"/>
      <c r="J51" s="177"/>
      <c r="K51" s="267">
        <f t="shared" si="9"/>
        <v>0</v>
      </c>
      <c r="L51" s="268">
        <f t="shared" si="10"/>
        <v>0</v>
      </c>
      <c r="M51" s="267">
        <f t="shared" si="11"/>
        <v>0</v>
      </c>
      <c r="N51" s="267">
        <f t="shared" si="12"/>
        <v>0</v>
      </c>
      <c r="O51" s="267">
        <f t="shared" si="13"/>
        <v>0</v>
      </c>
      <c r="P51" s="268">
        <f t="shared" si="14"/>
        <v>0</v>
      </c>
    </row>
    <row r="52" spans="1:16" s="29" customFormat="1" ht="29">
      <c r="A52" s="289">
        <v>26</v>
      </c>
      <c r="B52" s="126" t="s">
        <v>352</v>
      </c>
      <c r="C52" s="147" t="s">
        <v>549</v>
      </c>
      <c r="D52" s="40" t="s">
        <v>22</v>
      </c>
      <c r="E52" s="241">
        <v>10</v>
      </c>
      <c r="F52" s="302"/>
      <c r="G52" s="300"/>
      <c r="H52" s="244">
        <f t="shared" si="8"/>
        <v>0</v>
      </c>
      <c r="I52" s="178"/>
      <c r="J52" s="177"/>
      <c r="K52" s="267">
        <f t="shared" si="9"/>
        <v>0</v>
      </c>
      <c r="L52" s="268">
        <f t="shared" si="10"/>
        <v>0</v>
      </c>
      <c r="M52" s="267">
        <f t="shared" si="11"/>
        <v>0</v>
      </c>
      <c r="N52" s="267">
        <f t="shared" si="12"/>
        <v>0</v>
      </c>
      <c r="O52" s="267">
        <f t="shared" si="13"/>
        <v>0</v>
      </c>
      <c r="P52" s="268">
        <f t="shared" si="14"/>
        <v>0</v>
      </c>
    </row>
    <row r="53" spans="1:16" s="29" customFormat="1">
      <c r="A53" s="289">
        <v>27</v>
      </c>
      <c r="B53" s="126" t="s">
        <v>352</v>
      </c>
      <c r="C53" s="130" t="s">
        <v>548</v>
      </c>
      <c r="D53" s="40" t="s">
        <v>420</v>
      </c>
      <c r="E53" s="241">
        <f>0.5*SUM(E50:E52)</f>
        <v>105</v>
      </c>
      <c r="F53" s="302"/>
      <c r="G53" s="300"/>
      <c r="H53" s="244">
        <f t="shared" si="8"/>
        <v>0</v>
      </c>
      <c r="I53" s="178"/>
      <c r="J53" s="177"/>
      <c r="K53" s="267">
        <f t="shared" si="9"/>
        <v>0</v>
      </c>
      <c r="L53" s="268">
        <f t="shared" si="10"/>
        <v>0</v>
      </c>
      <c r="M53" s="267">
        <f t="shared" si="11"/>
        <v>0</v>
      </c>
      <c r="N53" s="267">
        <f t="shared" si="12"/>
        <v>0</v>
      </c>
      <c r="O53" s="267">
        <f t="shared" si="13"/>
        <v>0</v>
      </c>
      <c r="P53" s="268">
        <f t="shared" si="14"/>
        <v>0</v>
      </c>
    </row>
    <row r="54" spans="1:16" s="29" customFormat="1">
      <c r="A54" s="289">
        <v>28</v>
      </c>
      <c r="B54" s="126" t="s">
        <v>352</v>
      </c>
      <c r="C54" s="131" t="s">
        <v>140</v>
      </c>
      <c r="D54" s="40" t="s">
        <v>45</v>
      </c>
      <c r="E54" s="241">
        <v>1</v>
      </c>
      <c r="F54" s="302"/>
      <c r="G54" s="300"/>
      <c r="H54" s="244">
        <f t="shared" si="8"/>
        <v>0</v>
      </c>
      <c r="I54" s="178"/>
      <c r="J54" s="177"/>
      <c r="K54" s="267">
        <f t="shared" si="9"/>
        <v>0</v>
      </c>
      <c r="L54" s="268">
        <f t="shared" si="10"/>
        <v>0</v>
      </c>
      <c r="M54" s="267">
        <f t="shared" si="11"/>
        <v>0</v>
      </c>
      <c r="N54" s="267">
        <f t="shared" si="12"/>
        <v>0</v>
      </c>
      <c r="O54" s="267">
        <f t="shared" si="13"/>
        <v>0</v>
      </c>
      <c r="P54" s="268">
        <f t="shared" si="14"/>
        <v>0</v>
      </c>
    </row>
    <row r="55" spans="1:16" s="29" customFormat="1" ht="29">
      <c r="A55" s="289">
        <v>29</v>
      </c>
      <c r="B55" s="126" t="s">
        <v>352</v>
      </c>
      <c r="C55" s="147" t="s">
        <v>547</v>
      </c>
      <c r="D55" s="289" t="s">
        <v>45</v>
      </c>
      <c r="E55" s="241">
        <v>1</v>
      </c>
      <c r="F55" s="302"/>
      <c r="G55" s="300"/>
      <c r="H55" s="244">
        <f t="shared" si="8"/>
        <v>0</v>
      </c>
      <c r="I55" s="178"/>
      <c r="J55" s="177"/>
      <c r="K55" s="267">
        <f t="shared" si="9"/>
        <v>0</v>
      </c>
      <c r="L55" s="268">
        <f t="shared" si="10"/>
        <v>0</v>
      </c>
      <c r="M55" s="267">
        <f t="shared" si="11"/>
        <v>0</v>
      </c>
      <c r="N55" s="267">
        <f t="shared" si="12"/>
        <v>0</v>
      </c>
      <c r="O55" s="267">
        <f t="shared" si="13"/>
        <v>0</v>
      </c>
      <c r="P55" s="268">
        <f t="shared" si="14"/>
        <v>0</v>
      </c>
    </row>
    <row r="56" spans="1:16" s="29" customFormat="1" ht="29">
      <c r="A56" s="289">
        <v>30</v>
      </c>
      <c r="B56" s="126" t="s">
        <v>352</v>
      </c>
      <c r="C56" s="147" t="s">
        <v>546</v>
      </c>
      <c r="D56" s="40" t="s">
        <v>45</v>
      </c>
      <c r="E56" s="241">
        <v>1</v>
      </c>
      <c r="F56" s="244"/>
      <c r="G56" s="301"/>
      <c r="H56" s="244">
        <f t="shared" si="8"/>
        <v>0</v>
      </c>
      <c r="I56" s="178"/>
      <c r="J56" s="177"/>
      <c r="K56" s="267">
        <f t="shared" si="9"/>
        <v>0</v>
      </c>
      <c r="L56" s="268">
        <f t="shared" si="10"/>
        <v>0</v>
      </c>
      <c r="M56" s="267">
        <f t="shared" si="11"/>
        <v>0</v>
      </c>
      <c r="N56" s="267">
        <f t="shared" si="12"/>
        <v>0</v>
      </c>
      <c r="O56" s="267">
        <f t="shared" si="13"/>
        <v>0</v>
      </c>
      <c r="P56" s="268">
        <f t="shared" si="14"/>
        <v>0</v>
      </c>
    </row>
    <row r="57" spans="1:16" s="29" customFormat="1">
      <c r="A57" s="289"/>
      <c r="B57" s="126"/>
      <c r="C57" s="228" t="s">
        <v>146</v>
      </c>
      <c r="D57" s="289"/>
      <c r="E57" s="243"/>
      <c r="F57" s="177"/>
      <c r="G57" s="286"/>
      <c r="H57" s="244">
        <f t="shared" si="8"/>
        <v>0</v>
      </c>
      <c r="I57" s="178"/>
      <c r="J57" s="177"/>
      <c r="K57" s="267">
        <f t="shared" si="9"/>
        <v>0</v>
      </c>
      <c r="L57" s="268">
        <f t="shared" si="10"/>
        <v>0</v>
      </c>
      <c r="M57" s="267">
        <f t="shared" si="11"/>
        <v>0</v>
      </c>
      <c r="N57" s="267">
        <f t="shared" si="12"/>
        <v>0</v>
      </c>
      <c r="O57" s="267">
        <f t="shared" si="13"/>
        <v>0</v>
      </c>
      <c r="P57" s="268">
        <f t="shared" si="14"/>
        <v>0</v>
      </c>
    </row>
    <row r="58" spans="1:16" s="29" customFormat="1" ht="29">
      <c r="A58" s="289">
        <v>31</v>
      </c>
      <c r="B58" s="126" t="s">
        <v>352</v>
      </c>
      <c r="C58" s="147" t="s">
        <v>545</v>
      </c>
      <c r="D58" s="40" t="s">
        <v>22</v>
      </c>
      <c r="E58" s="241">
        <v>30</v>
      </c>
      <c r="F58" s="302"/>
      <c r="G58" s="299"/>
      <c r="H58" s="244">
        <f t="shared" si="8"/>
        <v>0</v>
      </c>
      <c r="I58" s="178"/>
      <c r="J58" s="177"/>
      <c r="K58" s="267">
        <f t="shared" si="9"/>
        <v>0</v>
      </c>
      <c r="L58" s="268">
        <f t="shared" si="10"/>
        <v>0</v>
      </c>
      <c r="M58" s="267">
        <f t="shared" si="11"/>
        <v>0</v>
      </c>
      <c r="N58" s="267">
        <f t="shared" si="12"/>
        <v>0</v>
      </c>
      <c r="O58" s="267">
        <f t="shared" si="13"/>
        <v>0</v>
      </c>
      <c r="P58" s="268">
        <f t="shared" si="14"/>
        <v>0</v>
      </c>
    </row>
    <row r="59" spans="1:16" s="29" customFormat="1" ht="29">
      <c r="A59" s="289">
        <v>32</v>
      </c>
      <c r="B59" s="126" t="s">
        <v>352</v>
      </c>
      <c r="C59" s="147" t="s">
        <v>544</v>
      </c>
      <c r="D59" s="40" t="s">
        <v>22</v>
      </c>
      <c r="E59" s="241">
        <v>5</v>
      </c>
      <c r="F59" s="302"/>
      <c r="G59" s="299"/>
      <c r="H59" s="244">
        <f t="shared" si="8"/>
        <v>0</v>
      </c>
      <c r="I59" s="178"/>
      <c r="J59" s="177"/>
      <c r="K59" s="267">
        <f t="shared" si="9"/>
        <v>0</v>
      </c>
      <c r="L59" s="268">
        <f t="shared" si="10"/>
        <v>0</v>
      </c>
      <c r="M59" s="267">
        <f t="shared" si="11"/>
        <v>0</v>
      </c>
      <c r="N59" s="267">
        <f t="shared" si="12"/>
        <v>0</v>
      </c>
      <c r="O59" s="267">
        <f t="shared" si="13"/>
        <v>0</v>
      </c>
      <c r="P59" s="268">
        <f t="shared" si="14"/>
        <v>0</v>
      </c>
    </row>
    <row r="60" spans="1:16" s="29" customFormat="1" ht="29">
      <c r="A60" s="289">
        <v>33</v>
      </c>
      <c r="B60" s="126" t="s">
        <v>352</v>
      </c>
      <c r="C60" s="147" t="s">
        <v>147</v>
      </c>
      <c r="D60" s="40" t="s">
        <v>420</v>
      </c>
      <c r="E60" s="241">
        <v>30</v>
      </c>
      <c r="F60" s="302"/>
      <c r="G60" s="299"/>
      <c r="H60" s="244">
        <f t="shared" si="8"/>
        <v>0</v>
      </c>
      <c r="I60" s="178"/>
      <c r="J60" s="177"/>
      <c r="K60" s="267">
        <f t="shared" si="9"/>
        <v>0</v>
      </c>
      <c r="L60" s="268">
        <f t="shared" si="10"/>
        <v>0</v>
      </c>
      <c r="M60" s="267">
        <f t="shared" si="11"/>
        <v>0</v>
      </c>
      <c r="N60" s="267">
        <f t="shared" si="12"/>
        <v>0</v>
      </c>
      <c r="O60" s="267">
        <f t="shared" si="13"/>
        <v>0</v>
      </c>
      <c r="P60" s="268">
        <f t="shared" si="14"/>
        <v>0</v>
      </c>
    </row>
    <row r="61" spans="1:16" s="29" customFormat="1" ht="29">
      <c r="A61" s="289">
        <v>34</v>
      </c>
      <c r="B61" s="126" t="s">
        <v>352</v>
      </c>
      <c r="C61" s="147" t="s">
        <v>148</v>
      </c>
      <c r="D61" s="40" t="s">
        <v>420</v>
      </c>
      <c r="E61" s="241">
        <v>10</v>
      </c>
      <c r="F61" s="302"/>
      <c r="G61" s="299"/>
      <c r="H61" s="244">
        <f t="shared" si="8"/>
        <v>0</v>
      </c>
      <c r="I61" s="178"/>
      <c r="J61" s="177"/>
      <c r="K61" s="267">
        <f t="shared" si="9"/>
        <v>0</v>
      </c>
      <c r="L61" s="268">
        <f t="shared" si="10"/>
        <v>0</v>
      </c>
      <c r="M61" s="267">
        <f t="shared" si="11"/>
        <v>0</v>
      </c>
      <c r="N61" s="267">
        <f t="shared" si="12"/>
        <v>0</v>
      </c>
      <c r="O61" s="267">
        <f t="shared" si="13"/>
        <v>0</v>
      </c>
      <c r="P61" s="268">
        <f t="shared" si="14"/>
        <v>0</v>
      </c>
    </row>
    <row r="62" spans="1:16" s="29" customFormat="1" ht="29">
      <c r="A62" s="289">
        <v>35</v>
      </c>
      <c r="B62" s="126" t="s">
        <v>352</v>
      </c>
      <c r="C62" s="147" t="s">
        <v>543</v>
      </c>
      <c r="D62" s="291" t="s">
        <v>45</v>
      </c>
      <c r="E62" s="241">
        <v>2</v>
      </c>
      <c r="F62" s="302"/>
      <c r="G62" s="299"/>
      <c r="H62" s="244">
        <f t="shared" si="8"/>
        <v>0</v>
      </c>
      <c r="I62" s="178"/>
      <c r="J62" s="177"/>
      <c r="K62" s="267">
        <f t="shared" si="9"/>
        <v>0</v>
      </c>
      <c r="L62" s="268">
        <f t="shared" si="10"/>
        <v>0</v>
      </c>
      <c r="M62" s="267">
        <f t="shared" si="11"/>
        <v>0</v>
      </c>
      <c r="N62" s="267">
        <f t="shared" si="12"/>
        <v>0</v>
      </c>
      <c r="O62" s="267">
        <f t="shared" si="13"/>
        <v>0</v>
      </c>
      <c r="P62" s="268">
        <f t="shared" si="14"/>
        <v>0</v>
      </c>
    </row>
    <row r="63" spans="1:16" s="29" customFormat="1" ht="29">
      <c r="A63" s="289">
        <v>36</v>
      </c>
      <c r="B63" s="126" t="s">
        <v>352</v>
      </c>
      <c r="C63" s="147" t="s">
        <v>542</v>
      </c>
      <c r="D63" s="40" t="s">
        <v>420</v>
      </c>
      <c r="E63" s="241">
        <v>2</v>
      </c>
      <c r="F63" s="302"/>
      <c r="G63" s="299"/>
      <c r="H63" s="244">
        <f t="shared" si="8"/>
        <v>0</v>
      </c>
      <c r="I63" s="178"/>
      <c r="J63" s="177"/>
      <c r="K63" s="267">
        <f t="shared" si="9"/>
        <v>0</v>
      </c>
      <c r="L63" s="268">
        <f t="shared" si="10"/>
        <v>0</v>
      </c>
      <c r="M63" s="267">
        <f t="shared" si="11"/>
        <v>0</v>
      </c>
      <c r="N63" s="267">
        <f t="shared" si="12"/>
        <v>0</v>
      </c>
      <c r="O63" s="267">
        <f t="shared" si="13"/>
        <v>0</v>
      </c>
      <c r="P63" s="268">
        <f t="shared" si="14"/>
        <v>0</v>
      </c>
    </row>
    <row r="64" spans="1:16" s="29" customFormat="1" ht="15" thickBot="1">
      <c r="A64" s="296">
        <v>37</v>
      </c>
      <c r="B64" s="132" t="s">
        <v>352</v>
      </c>
      <c r="C64" s="297" t="s">
        <v>149</v>
      </c>
      <c r="D64" s="133" t="s">
        <v>47</v>
      </c>
      <c r="E64" s="242">
        <v>5</v>
      </c>
      <c r="F64" s="303"/>
      <c r="G64" s="304"/>
      <c r="H64" s="244">
        <f t="shared" si="8"/>
        <v>0</v>
      </c>
      <c r="I64" s="178"/>
      <c r="J64" s="177"/>
      <c r="K64" s="267">
        <f t="shared" si="9"/>
        <v>0</v>
      </c>
      <c r="L64" s="268">
        <f t="shared" si="10"/>
        <v>0</v>
      </c>
      <c r="M64" s="267">
        <f t="shared" si="11"/>
        <v>0</v>
      </c>
      <c r="N64" s="267">
        <f t="shared" si="12"/>
        <v>0</v>
      </c>
      <c r="O64" s="267">
        <f t="shared" si="13"/>
        <v>0</v>
      </c>
      <c r="P64" s="268">
        <f t="shared" si="14"/>
        <v>0</v>
      </c>
    </row>
    <row r="65" spans="1:16" ht="12.75" customHeight="1" thickBot="1">
      <c r="A65" s="298"/>
      <c r="B65" s="149"/>
      <c r="C65" s="134"/>
      <c r="D65" s="134"/>
      <c r="E65" s="135"/>
      <c r="F65" s="134"/>
      <c r="G65" s="134"/>
      <c r="H65" s="134"/>
      <c r="I65" s="134"/>
      <c r="J65" s="136"/>
      <c r="K65" s="184" t="s">
        <v>21</v>
      </c>
      <c r="L65" s="152">
        <f>SUM(L17:L64)</f>
        <v>0</v>
      </c>
      <c r="M65" s="152">
        <f t="shared" ref="M65:P65" si="15">SUM(M17:M64)</f>
        <v>0</v>
      </c>
      <c r="N65" s="152">
        <f t="shared" si="15"/>
        <v>0</v>
      </c>
      <c r="O65" s="152">
        <f t="shared" si="15"/>
        <v>0</v>
      </c>
      <c r="P65" s="152">
        <f t="shared" si="15"/>
        <v>0</v>
      </c>
    </row>
    <row r="66" spans="1:16" ht="12.75" customHeight="1">
      <c r="A66" s="150"/>
      <c r="B66" s="150"/>
      <c r="C66" s="138"/>
      <c r="D66" s="138"/>
      <c r="E66" s="139"/>
      <c r="F66" s="138"/>
      <c r="G66" s="138"/>
      <c r="H66" s="138"/>
      <c r="I66" s="138"/>
      <c r="J66" s="140"/>
      <c r="K66" s="141"/>
      <c r="L66" s="142"/>
      <c r="M66" s="142"/>
      <c r="N66" s="142"/>
      <c r="O66" s="142"/>
      <c r="P66" s="142"/>
    </row>
    <row r="67" spans="1:16">
      <c r="A67" s="340" t="s">
        <v>261</v>
      </c>
      <c r="B67" s="341"/>
      <c r="C67" s="340"/>
      <c r="D67" s="342"/>
      <c r="E67" s="343"/>
      <c r="F67" s="344"/>
      <c r="G67" s="344"/>
      <c r="H67" s="344"/>
      <c r="I67" s="344"/>
      <c r="J67" s="344"/>
      <c r="K67" s="344"/>
      <c r="L67" s="344"/>
      <c r="M67" s="344"/>
      <c r="N67" s="344"/>
      <c r="O67" s="344"/>
      <c r="P67" s="344"/>
    </row>
    <row r="68" spans="1:16">
      <c r="A68" s="642" t="s">
        <v>379</v>
      </c>
      <c r="B68" s="642"/>
      <c r="C68" s="642"/>
      <c r="D68" s="642"/>
      <c r="E68" s="642"/>
      <c r="F68" s="642"/>
      <c r="G68" s="642"/>
      <c r="H68" s="642"/>
      <c r="I68" s="642"/>
      <c r="J68" s="642"/>
      <c r="K68" s="642"/>
      <c r="L68" s="642"/>
      <c r="M68" s="642"/>
      <c r="N68" s="642"/>
      <c r="O68" s="642"/>
      <c r="P68" s="642"/>
    </row>
    <row r="69" spans="1:16" ht="27.75" customHeight="1">
      <c r="A69" s="642" t="s">
        <v>423</v>
      </c>
      <c r="B69" s="642"/>
      <c r="C69" s="642"/>
      <c r="D69" s="642"/>
      <c r="E69" s="642"/>
      <c r="F69" s="642"/>
      <c r="G69" s="642"/>
      <c r="H69" s="642"/>
      <c r="I69" s="642"/>
      <c r="J69" s="642"/>
      <c r="K69" s="642"/>
      <c r="L69" s="642"/>
      <c r="M69" s="642"/>
      <c r="N69" s="642"/>
      <c r="O69" s="642"/>
      <c r="P69" s="642"/>
    </row>
    <row r="70" spans="1:16" ht="25.5" customHeight="1">
      <c r="A70" s="694" t="s">
        <v>430</v>
      </c>
      <c r="B70" s="694"/>
      <c r="C70" s="694"/>
      <c r="D70" s="694"/>
      <c r="E70" s="694"/>
      <c r="F70" s="694"/>
      <c r="G70" s="694"/>
      <c r="H70" s="694"/>
      <c r="I70" s="694"/>
      <c r="J70" s="694"/>
      <c r="K70" s="694"/>
      <c r="L70" s="694"/>
      <c r="M70" s="694"/>
      <c r="N70" s="694"/>
      <c r="O70" s="694"/>
      <c r="P70" s="694"/>
    </row>
    <row r="71" spans="1:16">
      <c r="A71" s="695" t="s">
        <v>432</v>
      </c>
      <c r="B71" s="695"/>
      <c r="C71" s="695"/>
      <c r="D71" s="695"/>
      <c r="E71" s="695"/>
      <c r="F71" s="695"/>
      <c r="G71" s="695"/>
      <c r="H71" s="695"/>
      <c r="I71" s="695"/>
      <c r="J71" s="695"/>
      <c r="K71" s="695"/>
      <c r="L71" s="695"/>
      <c r="M71" s="695"/>
      <c r="N71" s="695"/>
      <c r="O71" s="695"/>
      <c r="P71" s="695"/>
    </row>
    <row r="72" spans="1:16">
      <c r="A72" s="691" t="s">
        <v>424</v>
      </c>
      <c r="B72" s="691"/>
      <c r="C72" s="691"/>
      <c r="D72" s="691"/>
      <c r="E72" s="691"/>
      <c r="F72" s="691"/>
      <c r="G72" s="691"/>
      <c r="H72" s="691"/>
      <c r="I72" s="691"/>
      <c r="J72" s="691"/>
      <c r="K72" s="691"/>
      <c r="L72" s="691"/>
      <c r="M72" s="691"/>
      <c r="N72" s="691"/>
      <c r="O72" s="691"/>
      <c r="P72" s="691"/>
    </row>
    <row r="73" spans="1:16">
      <c r="A73" s="642" t="s">
        <v>425</v>
      </c>
      <c r="B73" s="642"/>
      <c r="C73" s="642"/>
      <c r="D73" s="642"/>
      <c r="E73" s="642"/>
      <c r="F73" s="642"/>
      <c r="G73" s="642"/>
      <c r="H73" s="642"/>
      <c r="I73" s="642"/>
      <c r="J73" s="642"/>
      <c r="K73" s="642"/>
      <c r="L73" s="642"/>
      <c r="M73" s="642"/>
      <c r="N73" s="642"/>
      <c r="O73" s="642"/>
      <c r="P73" s="642"/>
    </row>
    <row r="74" spans="1:16">
      <c r="A74" s="642" t="s">
        <v>150</v>
      </c>
      <c r="B74" s="642"/>
      <c r="C74" s="642"/>
      <c r="D74" s="642"/>
      <c r="E74" s="642"/>
      <c r="F74" s="642"/>
      <c r="G74" s="642"/>
      <c r="H74" s="642"/>
      <c r="I74" s="642"/>
      <c r="J74" s="642"/>
      <c r="K74" s="642"/>
      <c r="L74" s="642"/>
      <c r="M74" s="642"/>
      <c r="N74" s="642"/>
      <c r="O74" s="642"/>
      <c r="P74" s="642"/>
    </row>
    <row r="75" spans="1:16">
      <c r="A75" s="642" t="s">
        <v>151</v>
      </c>
      <c r="B75" s="642"/>
      <c r="C75" s="642"/>
      <c r="D75" s="642"/>
      <c r="E75" s="642"/>
      <c r="F75" s="642"/>
      <c r="G75" s="642"/>
      <c r="H75" s="642"/>
      <c r="I75" s="642"/>
      <c r="J75" s="642"/>
      <c r="K75" s="642"/>
      <c r="L75" s="642"/>
      <c r="M75" s="642"/>
      <c r="N75" s="642"/>
      <c r="O75" s="642"/>
      <c r="P75" s="642"/>
    </row>
    <row r="76" spans="1:16" ht="29.25" customHeight="1">
      <c r="A76" s="692" t="s">
        <v>426</v>
      </c>
      <c r="B76" s="692"/>
      <c r="C76" s="692"/>
      <c r="D76" s="692"/>
      <c r="E76" s="692"/>
      <c r="F76" s="692"/>
      <c r="G76" s="692"/>
      <c r="H76" s="692"/>
      <c r="I76" s="692"/>
      <c r="J76" s="692"/>
      <c r="K76" s="692"/>
      <c r="L76" s="692"/>
      <c r="M76" s="692"/>
      <c r="N76" s="692"/>
      <c r="O76" s="692"/>
      <c r="P76" s="345"/>
    </row>
    <row r="77" spans="1:16">
      <c r="A77" s="692" t="s">
        <v>427</v>
      </c>
      <c r="B77" s="692"/>
      <c r="C77" s="692"/>
      <c r="D77" s="692"/>
      <c r="E77" s="692"/>
      <c r="F77" s="692"/>
      <c r="G77" s="692"/>
      <c r="H77" s="692"/>
      <c r="I77" s="692"/>
      <c r="J77" s="692"/>
      <c r="K77" s="692"/>
      <c r="L77" s="692"/>
      <c r="M77" s="692"/>
      <c r="N77" s="692"/>
      <c r="O77" s="692"/>
      <c r="P77" s="345"/>
    </row>
    <row r="78" spans="1:16">
      <c r="A78" s="642" t="s">
        <v>428</v>
      </c>
      <c r="B78" s="642"/>
      <c r="C78" s="642"/>
      <c r="D78" s="642"/>
      <c r="E78" s="642"/>
      <c r="F78" s="642"/>
      <c r="G78" s="642"/>
      <c r="H78" s="642"/>
      <c r="I78" s="642"/>
      <c r="J78" s="642"/>
      <c r="K78" s="642"/>
      <c r="L78" s="642"/>
      <c r="M78" s="642"/>
      <c r="N78" s="642"/>
      <c r="O78" s="642"/>
      <c r="P78" s="345"/>
    </row>
    <row r="79" spans="1:16">
      <c r="A79" s="642" t="s">
        <v>429</v>
      </c>
      <c r="B79" s="642"/>
      <c r="C79" s="642"/>
      <c r="D79" s="642"/>
      <c r="E79" s="642"/>
      <c r="F79" s="642"/>
      <c r="G79" s="642"/>
      <c r="H79" s="642"/>
      <c r="I79" s="642"/>
      <c r="J79" s="642"/>
      <c r="K79" s="642"/>
      <c r="L79" s="642"/>
      <c r="M79" s="642"/>
      <c r="N79" s="642"/>
      <c r="O79" s="642"/>
      <c r="P79" s="345"/>
    </row>
    <row r="80" spans="1:16">
      <c r="A80" s="583" t="s">
        <v>617</v>
      </c>
      <c r="B80" s="345"/>
      <c r="C80" s="345"/>
      <c r="D80" s="345"/>
      <c r="E80" s="345"/>
      <c r="F80" s="345"/>
      <c r="G80" s="345"/>
      <c r="H80" s="345"/>
      <c r="I80" s="345"/>
      <c r="J80" s="345"/>
      <c r="K80" s="345"/>
      <c r="L80" s="345"/>
      <c r="M80" s="345"/>
      <c r="N80" s="345"/>
      <c r="O80" s="345"/>
      <c r="P80" s="196"/>
    </row>
    <row r="81" spans="1:16">
      <c r="A81" s="583"/>
      <c r="B81" s="345"/>
      <c r="C81" s="345"/>
      <c r="D81" s="345"/>
      <c r="E81" s="345"/>
      <c r="F81" s="345"/>
      <c r="G81" s="345"/>
      <c r="H81" s="345"/>
      <c r="I81" s="345"/>
      <c r="J81" s="345"/>
      <c r="K81" s="345"/>
      <c r="L81" s="345"/>
      <c r="M81" s="345"/>
      <c r="N81" s="345"/>
      <c r="O81" s="345"/>
      <c r="P81" s="196"/>
    </row>
    <row r="82" spans="1:16">
      <c r="A82" s="193" t="s">
        <v>402</v>
      </c>
      <c r="B82" s="27"/>
      <c r="C82" s="27"/>
      <c r="D82" s="194"/>
      <c r="E82" s="346"/>
      <c r="F82" s="194"/>
      <c r="G82" s="194"/>
      <c r="H82" s="194"/>
      <c r="I82" s="194"/>
      <c r="J82" s="85" t="s">
        <v>20</v>
      </c>
      <c r="K82" s="85"/>
      <c r="L82" s="85"/>
      <c r="M82" s="194"/>
      <c r="N82" s="194"/>
      <c r="O82" s="194" t="s">
        <v>403</v>
      </c>
      <c r="P82" s="196"/>
    </row>
    <row r="83" spans="1:16">
      <c r="A83" s="197" t="s">
        <v>404</v>
      </c>
      <c r="B83" s="198"/>
      <c r="C83" s="198"/>
      <c r="D83" s="199"/>
      <c r="E83" s="346"/>
      <c r="F83" s="194"/>
      <c r="G83" s="194"/>
      <c r="H83" s="194"/>
      <c r="I83" s="194"/>
      <c r="J83" s="197" t="s">
        <v>405</v>
      </c>
      <c r="K83" s="200"/>
      <c r="L83" s="200"/>
      <c r="M83" s="199"/>
      <c r="N83" s="199"/>
      <c r="O83" s="194"/>
      <c r="P83" s="196"/>
    </row>
  </sheetData>
  <sheetProtection selectLockedCells="1" selectUnlockedCells="1"/>
  <mergeCells count="33">
    <mergeCell ref="C1:O1"/>
    <mergeCell ref="C2:O2"/>
    <mergeCell ref="C3:O3"/>
    <mergeCell ref="K13:K14"/>
    <mergeCell ref="L13:L14"/>
    <mergeCell ref="L12:P12"/>
    <mergeCell ref="F13:F14"/>
    <mergeCell ref="O13:O14"/>
    <mergeCell ref="P13:P14"/>
    <mergeCell ref="N13:N14"/>
    <mergeCell ref="D12:D14"/>
    <mergeCell ref="E12:E14"/>
    <mergeCell ref="M13:M14"/>
    <mergeCell ref="F12:K12"/>
    <mergeCell ref="C12:C14"/>
    <mergeCell ref="G13:G14"/>
    <mergeCell ref="H13:H14"/>
    <mergeCell ref="I13:I14"/>
    <mergeCell ref="J13:J14"/>
    <mergeCell ref="A12:A14"/>
    <mergeCell ref="B12:B14"/>
    <mergeCell ref="A68:P68"/>
    <mergeCell ref="A69:P69"/>
    <mergeCell ref="A70:P70"/>
    <mergeCell ref="A71:P71"/>
    <mergeCell ref="A72:P72"/>
    <mergeCell ref="A78:O78"/>
    <mergeCell ref="A79:O79"/>
    <mergeCell ref="A73:P73"/>
    <mergeCell ref="A74:P74"/>
    <mergeCell ref="A75:P75"/>
    <mergeCell ref="A76:O76"/>
    <mergeCell ref="A77:O77"/>
  </mergeCells>
  <conditionalFormatting sqref="C17:D64">
    <cfRule type="cellIs" dxfId="15" priority="1" operator="equal">
      <formula>0</formula>
    </cfRule>
    <cfRule type="containsErrors" dxfId="14" priority="2" stopIfTrue="1">
      <formula>ISERROR(C17)</formula>
    </cfRule>
  </conditionalFormatting>
  <printOptions horizontalCentered="1"/>
  <pageMargins left="0.59055118110236227" right="0.55118110236220474" top="0.70866141732283472" bottom="0.51181102362204722" header="0.51181102362204722" footer="0.51181102362204722"/>
  <pageSetup paperSize="9" scale="68" firstPageNumber="0" fitToHeight="0"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49ABD-99FA-48E1-8661-A2124BC03C76}">
  <sheetPr codeName="Sheet13">
    <tabColor rgb="FF92D050"/>
    <pageSetUpPr fitToPage="1"/>
  </sheetPr>
  <dimension ref="A1:P92"/>
  <sheetViews>
    <sheetView zoomScaleNormal="100" zoomScaleSheetLayoutView="100" workbookViewId="0"/>
  </sheetViews>
  <sheetFormatPr defaultColWidth="9.1796875" defaultRowHeight="14.5"/>
  <cols>
    <col min="1" max="1" width="7.81640625" style="117" customWidth="1"/>
    <col min="2" max="2" width="7" style="117" customWidth="1"/>
    <col min="3" max="3" width="51.7265625" style="118" customWidth="1"/>
    <col min="4" max="4" width="7.26953125" style="34" customWidth="1"/>
    <col min="5" max="5" width="9" style="119" customWidth="1"/>
    <col min="6" max="6" width="7.54296875" style="34" customWidth="1"/>
    <col min="7" max="7" width="10" style="34" customWidth="1"/>
    <col min="8" max="8" width="10.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110</v>
      </c>
      <c r="D1" s="657"/>
      <c r="E1" s="657"/>
      <c r="F1" s="657"/>
      <c r="G1" s="657"/>
      <c r="H1" s="657"/>
      <c r="I1" s="657"/>
      <c r="J1" s="657"/>
      <c r="K1" s="657"/>
      <c r="L1" s="657"/>
      <c r="M1" s="657"/>
      <c r="N1" s="657"/>
      <c r="O1" s="657"/>
    </row>
    <row r="2" spans="1:16" ht="15" customHeight="1">
      <c r="C2" s="696" t="s">
        <v>296</v>
      </c>
      <c r="D2" s="696"/>
      <c r="E2" s="696"/>
      <c r="F2" s="696"/>
      <c r="G2" s="696"/>
      <c r="H2" s="696"/>
      <c r="I2" s="696"/>
      <c r="J2" s="696"/>
      <c r="K2" s="696"/>
      <c r="L2" s="696"/>
      <c r="M2" s="696"/>
      <c r="N2" s="696"/>
      <c r="O2" s="696"/>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'10 Elekt iekš'!A5</f>
        <v>Objekta nosaukums:  Tramvaju galapunkta ēkas izbūve Tapešu iela 50A, Rīga</v>
      </c>
      <c r="B5" s="259"/>
      <c r="C5" s="261"/>
      <c r="D5" s="143"/>
      <c r="E5" s="143"/>
    </row>
    <row r="6" spans="1:16" ht="15" customHeight="1">
      <c r="A6" s="259" t="str">
        <f>'10 Elekt iekš'!A6</f>
        <v xml:space="preserve">Būves nosaukums: Jaunbūve   </v>
      </c>
      <c r="B6" s="259"/>
      <c r="C6" s="261"/>
      <c r="D6" s="143"/>
      <c r="E6" s="143"/>
    </row>
    <row r="7" spans="1:16" ht="15" customHeight="1">
      <c r="A7" s="259" t="str">
        <f>'10 Elekt iekš'!A7</f>
        <v xml:space="preserve">Objekta adrese: Tapešu iela 50A, Rīga         </v>
      </c>
      <c r="B7" s="259"/>
      <c r="C7" s="261"/>
      <c r="D7" s="143"/>
      <c r="E7" s="143"/>
    </row>
    <row r="8" spans="1:16">
      <c r="A8" s="259" t="str">
        <f>'10 Elekt iekš'!A8</f>
        <v xml:space="preserve">Pasūtītājs:  RP SIA "Rīgas satiksme"            </v>
      </c>
      <c r="B8" s="259"/>
      <c r="C8" s="261"/>
      <c r="D8" s="143"/>
      <c r="E8" s="143"/>
      <c r="N8" s="36" t="s">
        <v>368</v>
      </c>
      <c r="O8" s="144">
        <f>P77</f>
        <v>0</v>
      </c>
    </row>
    <row r="9" spans="1:16">
      <c r="A9" s="259" t="str">
        <f>'10 Elekt iekš'!A9</f>
        <v>Izpildītājs:</v>
      </c>
      <c r="B9" s="261"/>
      <c r="C9" s="260">
        <f>'10 Elekt iekš'!C9</f>
        <v>0</v>
      </c>
      <c r="N9" s="145" t="s">
        <v>367</v>
      </c>
      <c r="O9" s="146">
        <f>'10 Elekt iekš'!O9</f>
        <v>0</v>
      </c>
    </row>
    <row r="10" spans="1:16">
      <c r="A10" s="118"/>
      <c r="B10" s="34"/>
    </row>
    <row r="11" spans="1:16" ht="12.75" customHeight="1" thickBot="1">
      <c r="A11" s="34" t="s">
        <v>372</v>
      </c>
      <c r="B11" s="120"/>
      <c r="C11" s="121"/>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97" t="s">
        <v>11</v>
      </c>
      <c r="G13" s="697" t="s">
        <v>12</v>
      </c>
      <c r="H13" s="697" t="s">
        <v>13</v>
      </c>
      <c r="I13" s="697" t="s">
        <v>10</v>
      </c>
      <c r="J13" s="697" t="s">
        <v>14</v>
      </c>
      <c r="K13" s="697" t="s">
        <v>15</v>
      </c>
      <c r="L13" s="697" t="s">
        <v>16</v>
      </c>
      <c r="M13" s="697" t="s">
        <v>13</v>
      </c>
      <c r="N13" s="697" t="s">
        <v>10</v>
      </c>
      <c r="O13" s="697" t="s">
        <v>14</v>
      </c>
      <c r="P13" s="699" t="s">
        <v>17</v>
      </c>
    </row>
    <row r="14" spans="1:16" ht="69.75" customHeight="1" thickBot="1">
      <c r="A14" s="679"/>
      <c r="B14" s="684"/>
      <c r="C14" s="686"/>
      <c r="D14" s="674"/>
      <c r="E14" s="690"/>
      <c r="F14" s="698"/>
      <c r="G14" s="698"/>
      <c r="H14" s="698"/>
      <c r="I14" s="698"/>
      <c r="J14" s="698"/>
      <c r="K14" s="698"/>
      <c r="L14" s="698"/>
      <c r="M14" s="698"/>
      <c r="N14" s="698"/>
      <c r="O14" s="698"/>
      <c r="P14" s="700"/>
    </row>
    <row r="15" spans="1:16" ht="13.5" customHeight="1" thickBot="1">
      <c r="A15" s="160">
        <v>1</v>
      </c>
      <c r="B15" s="161">
        <f>A15+1</f>
        <v>2</v>
      </c>
      <c r="C15" s="162">
        <f>B15+1</f>
        <v>3</v>
      </c>
      <c r="D15" s="162">
        <f>C15+1</f>
        <v>4</v>
      </c>
      <c r="E15" s="163">
        <f>D15+1</f>
        <v>5</v>
      </c>
      <c r="F15" s="162">
        <f>E15+1</f>
        <v>6</v>
      </c>
      <c r="G15" s="162">
        <f t="shared" ref="G15:P15" si="0">F15+1</f>
        <v>7</v>
      </c>
      <c r="H15" s="162">
        <f t="shared" si="0"/>
        <v>8</v>
      </c>
      <c r="I15" s="162">
        <f t="shared" si="0"/>
        <v>9</v>
      </c>
      <c r="J15" s="162">
        <f t="shared" si="0"/>
        <v>10</v>
      </c>
      <c r="K15" s="162">
        <f t="shared" si="0"/>
        <v>11</v>
      </c>
      <c r="L15" s="162">
        <f t="shared" si="0"/>
        <v>12</v>
      </c>
      <c r="M15" s="162">
        <f t="shared" si="0"/>
        <v>13</v>
      </c>
      <c r="N15" s="162">
        <f t="shared" si="0"/>
        <v>14</v>
      </c>
      <c r="O15" s="162">
        <f t="shared" si="0"/>
        <v>15</v>
      </c>
      <c r="P15" s="164">
        <f t="shared" si="0"/>
        <v>16</v>
      </c>
    </row>
    <row r="16" spans="1:16" s="29" customFormat="1">
      <c r="A16" s="318"/>
      <c r="B16" s="319"/>
      <c r="C16" s="320" t="s">
        <v>285</v>
      </c>
      <c r="D16" s="321"/>
      <c r="E16" s="322"/>
      <c r="F16" s="323"/>
      <c r="G16" s="324"/>
      <c r="H16" s="322"/>
      <c r="I16" s="323"/>
      <c r="J16" s="323"/>
      <c r="K16" s="325"/>
      <c r="L16" s="325"/>
      <c r="M16" s="325"/>
      <c r="N16" s="325"/>
      <c r="O16" s="325"/>
      <c r="P16" s="325"/>
    </row>
    <row r="17" spans="1:16" s="29" customFormat="1">
      <c r="A17" s="289"/>
      <c r="B17" s="309"/>
      <c r="C17" s="310" t="s">
        <v>286</v>
      </c>
      <c r="D17" s="311"/>
      <c r="E17" s="127"/>
      <c r="F17" s="317"/>
      <c r="G17" s="317"/>
      <c r="H17" s="299"/>
      <c r="I17" s="302"/>
      <c r="J17" s="299"/>
      <c r="K17" s="302"/>
      <c r="L17" s="129"/>
      <c r="M17" s="129"/>
      <c r="N17" s="129"/>
      <c r="O17" s="129"/>
      <c r="P17" s="129"/>
    </row>
    <row r="18" spans="1:16" s="29" customFormat="1" ht="42.75" customHeight="1">
      <c r="A18" s="289">
        <v>1</v>
      </c>
      <c r="B18" s="126" t="s">
        <v>352</v>
      </c>
      <c r="C18" s="312" t="s">
        <v>537</v>
      </c>
      <c r="D18" s="514" t="s">
        <v>45</v>
      </c>
      <c r="E18" s="336">
        <v>1</v>
      </c>
      <c r="F18" s="299"/>
      <c r="G18" s="299"/>
      <c r="H18" s="244">
        <f t="shared" ref="H18" si="1">ROUND(F18*G18,2)</f>
        <v>0</v>
      </c>
      <c r="I18" s="178"/>
      <c r="J18" s="177"/>
      <c r="K18" s="267">
        <f t="shared" ref="K18" si="2">ROUND(SUM(H18:J18),2)</f>
        <v>0</v>
      </c>
      <c r="L18" s="268">
        <f t="shared" ref="L18" si="3">ROUND(F18*E18,2)</f>
        <v>0</v>
      </c>
      <c r="M18" s="267">
        <f t="shared" ref="M18" si="4">ROUND(H18*E18,2)</f>
        <v>0</v>
      </c>
      <c r="N18" s="267">
        <f t="shared" ref="N18" si="5">ROUND(I18*E18,2)</f>
        <v>0</v>
      </c>
      <c r="O18" s="267">
        <f t="shared" ref="O18" si="6">ROUND(J18*E18,2)</f>
        <v>0</v>
      </c>
      <c r="P18" s="268">
        <f t="shared" ref="P18" si="7">ROUND(SUM(M18:O18),2)</f>
        <v>0</v>
      </c>
    </row>
    <row r="19" spans="1:16" s="29" customFormat="1" ht="29">
      <c r="A19" s="289">
        <v>2</v>
      </c>
      <c r="B19" s="126" t="s">
        <v>352</v>
      </c>
      <c r="C19" s="312" t="s">
        <v>536</v>
      </c>
      <c r="D19" s="514" t="s">
        <v>45</v>
      </c>
      <c r="E19" s="336">
        <f>SUM(E18:E18)</f>
        <v>1</v>
      </c>
      <c r="F19" s="244"/>
      <c r="G19" s="244"/>
      <c r="H19" s="244">
        <f t="shared" ref="H19:H76" si="8">ROUND(F19*G19,2)</f>
        <v>0</v>
      </c>
      <c r="I19" s="178"/>
      <c r="J19" s="177"/>
      <c r="K19" s="267">
        <f t="shared" ref="K19:K76" si="9">ROUND(SUM(H19:J19),2)</f>
        <v>0</v>
      </c>
      <c r="L19" s="268">
        <f t="shared" ref="L19:L76" si="10">ROUND(F19*E19,2)</f>
        <v>0</v>
      </c>
      <c r="M19" s="267">
        <f t="shared" ref="M19:M76" si="11">ROUND(H19*E19,2)</f>
        <v>0</v>
      </c>
      <c r="N19" s="267">
        <f t="shared" ref="N19:N76" si="12">ROUND(I19*E19,2)</f>
        <v>0</v>
      </c>
      <c r="O19" s="267">
        <f t="shared" ref="O19:O76" si="13">ROUND(J19*E19,2)</f>
        <v>0</v>
      </c>
      <c r="P19" s="268">
        <f t="shared" ref="P19:P76" si="14">ROUND(SUM(M19:O19),2)</f>
        <v>0</v>
      </c>
    </row>
    <row r="20" spans="1:16" s="29" customFormat="1">
      <c r="A20" s="289">
        <v>3</v>
      </c>
      <c r="B20" s="126" t="s">
        <v>352</v>
      </c>
      <c r="C20" s="312" t="s">
        <v>538</v>
      </c>
      <c r="D20" s="514" t="s">
        <v>45</v>
      </c>
      <c r="E20" s="336">
        <f>SUM(E18:E18)</f>
        <v>1</v>
      </c>
      <c r="F20" s="177"/>
      <c r="G20" s="286"/>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ht="29">
      <c r="A21" s="289">
        <v>4</v>
      </c>
      <c r="B21" s="126" t="s">
        <v>352</v>
      </c>
      <c r="C21" s="312" t="s">
        <v>535</v>
      </c>
      <c r="D21" s="514" t="s">
        <v>45</v>
      </c>
      <c r="E21" s="336">
        <f>E20</f>
        <v>1</v>
      </c>
      <c r="F21" s="177"/>
      <c r="G21" s="286"/>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29">
      <c r="A22" s="289">
        <v>5</v>
      </c>
      <c r="B22" s="126" t="s">
        <v>352</v>
      </c>
      <c r="C22" s="312" t="s">
        <v>534</v>
      </c>
      <c r="D22" s="514" t="s">
        <v>45</v>
      </c>
      <c r="E22" s="336">
        <v>2</v>
      </c>
      <c r="F22" s="211"/>
      <c r="G22" s="299"/>
      <c r="H22" s="244">
        <f t="shared" si="8"/>
        <v>0</v>
      </c>
      <c r="I22" s="178"/>
      <c r="J22" s="177"/>
      <c r="K22" s="267">
        <f t="shared" si="9"/>
        <v>0</v>
      </c>
      <c r="L22" s="268">
        <f t="shared" si="10"/>
        <v>0</v>
      </c>
      <c r="M22" s="267">
        <f t="shared" si="11"/>
        <v>0</v>
      </c>
      <c r="N22" s="267">
        <f t="shared" si="12"/>
        <v>0</v>
      </c>
      <c r="O22" s="267">
        <f t="shared" si="13"/>
        <v>0</v>
      </c>
      <c r="P22" s="268">
        <f t="shared" si="14"/>
        <v>0</v>
      </c>
    </row>
    <row r="23" spans="1:16" s="29" customFormat="1" ht="29">
      <c r="A23" s="289">
        <v>6</v>
      </c>
      <c r="B23" s="126" t="s">
        <v>352</v>
      </c>
      <c r="C23" s="312" t="s">
        <v>533</v>
      </c>
      <c r="D23" s="514" t="s">
        <v>420</v>
      </c>
      <c r="E23" s="336">
        <v>1</v>
      </c>
      <c r="F23" s="177"/>
      <c r="G23" s="286"/>
      <c r="H23" s="244">
        <f t="shared" si="8"/>
        <v>0</v>
      </c>
      <c r="I23" s="178"/>
      <c r="J23" s="177"/>
      <c r="K23" s="267">
        <f t="shared" si="9"/>
        <v>0</v>
      </c>
      <c r="L23" s="268">
        <f t="shared" si="10"/>
        <v>0</v>
      </c>
      <c r="M23" s="267">
        <f t="shared" si="11"/>
        <v>0</v>
      </c>
      <c r="N23" s="267">
        <f t="shared" si="12"/>
        <v>0</v>
      </c>
      <c r="O23" s="267">
        <f t="shared" si="13"/>
        <v>0</v>
      </c>
      <c r="P23" s="268">
        <f t="shared" si="14"/>
        <v>0</v>
      </c>
    </row>
    <row r="24" spans="1:16" s="29" customFormat="1" ht="29">
      <c r="A24" s="289">
        <v>7</v>
      </c>
      <c r="B24" s="126" t="s">
        <v>352</v>
      </c>
      <c r="C24" s="312" t="s">
        <v>532</v>
      </c>
      <c r="D24" s="514" t="s">
        <v>420</v>
      </c>
      <c r="E24" s="336">
        <v>1</v>
      </c>
      <c r="F24" s="211"/>
      <c r="G24" s="299"/>
      <c r="H24" s="244">
        <f t="shared" si="8"/>
        <v>0</v>
      </c>
      <c r="I24" s="178"/>
      <c r="J24" s="177"/>
      <c r="K24" s="267">
        <f t="shared" si="9"/>
        <v>0</v>
      </c>
      <c r="L24" s="268">
        <f t="shared" si="10"/>
        <v>0</v>
      </c>
      <c r="M24" s="267">
        <f t="shared" si="11"/>
        <v>0</v>
      </c>
      <c r="N24" s="267">
        <f t="shared" si="12"/>
        <v>0</v>
      </c>
      <c r="O24" s="267">
        <f t="shared" si="13"/>
        <v>0</v>
      </c>
      <c r="P24" s="268">
        <f t="shared" si="14"/>
        <v>0</v>
      </c>
    </row>
    <row r="25" spans="1:16" s="29" customFormat="1">
      <c r="A25" s="289">
        <v>8</v>
      </c>
      <c r="B25" s="126" t="s">
        <v>352</v>
      </c>
      <c r="C25" s="312" t="s">
        <v>531</v>
      </c>
      <c r="D25" s="514" t="s">
        <v>420</v>
      </c>
      <c r="E25" s="336">
        <v>4</v>
      </c>
      <c r="F25" s="211"/>
      <c r="G25" s="299"/>
      <c r="H25" s="244">
        <f t="shared" si="8"/>
        <v>0</v>
      </c>
      <c r="I25" s="178"/>
      <c r="J25" s="177"/>
      <c r="K25" s="267">
        <f t="shared" si="9"/>
        <v>0</v>
      </c>
      <c r="L25" s="268">
        <f t="shared" si="10"/>
        <v>0</v>
      </c>
      <c r="M25" s="267">
        <f t="shared" si="11"/>
        <v>0</v>
      </c>
      <c r="N25" s="267">
        <f t="shared" si="12"/>
        <v>0</v>
      </c>
      <c r="O25" s="267">
        <f t="shared" si="13"/>
        <v>0</v>
      </c>
      <c r="P25" s="268">
        <f t="shared" si="14"/>
        <v>0</v>
      </c>
    </row>
    <row r="26" spans="1:16" s="29" customFormat="1" ht="29">
      <c r="A26" s="289">
        <v>9</v>
      </c>
      <c r="B26" s="126" t="s">
        <v>352</v>
      </c>
      <c r="C26" s="312" t="s">
        <v>530</v>
      </c>
      <c r="D26" s="514" t="s">
        <v>420</v>
      </c>
      <c r="E26" s="336">
        <v>1</v>
      </c>
      <c r="F26" s="177"/>
      <c r="G26" s="286"/>
      <c r="H26" s="244">
        <f t="shared" si="8"/>
        <v>0</v>
      </c>
      <c r="I26" s="178"/>
      <c r="J26" s="177"/>
      <c r="K26" s="267">
        <f t="shared" si="9"/>
        <v>0</v>
      </c>
      <c r="L26" s="268">
        <f t="shared" si="10"/>
        <v>0</v>
      </c>
      <c r="M26" s="267">
        <f t="shared" si="11"/>
        <v>0</v>
      </c>
      <c r="N26" s="267">
        <f t="shared" si="12"/>
        <v>0</v>
      </c>
      <c r="O26" s="267">
        <f t="shared" si="13"/>
        <v>0</v>
      </c>
      <c r="P26" s="268">
        <f t="shared" si="14"/>
        <v>0</v>
      </c>
    </row>
    <row r="27" spans="1:16" s="29" customFormat="1" ht="29">
      <c r="A27" s="289">
        <v>10</v>
      </c>
      <c r="B27" s="126" t="s">
        <v>352</v>
      </c>
      <c r="C27" s="312" t="s">
        <v>529</v>
      </c>
      <c r="D27" s="514" t="s">
        <v>420</v>
      </c>
      <c r="E27" s="336">
        <v>1</v>
      </c>
      <c r="F27" s="211"/>
      <c r="G27" s="299"/>
      <c r="H27" s="244">
        <f t="shared" si="8"/>
        <v>0</v>
      </c>
      <c r="I27" s="178"/>
      <c r="J27" s="177"/>
      <c r="K27" s="267">
        <f t="shared" si="9"/>
        <v>0</v>
      </c>
      <c r="L27" s="268">
        <f t="shared" si="10"/>
        <v>0</v>
      </c>
      <c r="M27" s="267">
        <f t="shared" si="11"/>
        <v>0</v>
      </c>
      <c r="N27" s="267">
        <f t="shared" si="12"/>
        <v>0</v>
      </c>
      <c r="O27" s="267">
        <f t="shared" si="13"/>
        <v>0</v>
      </c>
      <c r="P27" s="268">
        <f t="shared" si="14"/>
        <v>0</v>
      </c>
    </row>
    <row r="28" spans="1:16" s="29" customFormat="1" ht="29">
      <c r="A28" s="289">
        <v>11</v>
      </c>
      <c r="B28" s="126" t="s">
        <v>352</v>
      </c>
      <c r="C28" s="312" t="s">
        <v>528</v>
      </c>
      <c r="D28" s="514" t="s">
        <v>45</v>
      </c>
      <c r="E28" s="336">
        <v>1</v>
      </c>
      <c r="F28" s="211"/>
      <c r="G28" s="299"/>
      <c r="H28" s="244">
        <f t="shared" si="8"/>
        <v>0</v>
      </c>
      <c r="I28" s="178"/>
      <c r="J28" s="177"/>
      <c r="K28" s="267">
        <f t="shared" si="9"/>
        <v>0</v>
      </c>
      <c r="L28" s="268">
        <f t="shared" si="10"/>
        <v>0</v>
      </c>
      <c r="M28" s="267">
        <f t="shared" si="11"/>
        <v>0</v>
      </c>
      <c r="N28" s="267">
        <f t="shared" si="12"/>
        <v>0</v>
      </c>
      <c r="O28" s="267">
        <f t="shared" si="13"/>
        <v>0</v>
      </c>
      <c r="P28" s="268">
        <f t="shared" si="14"/>
        <v>0</v>
      </c>
    </row>
    <row r="29" spans="1:16" s="29" customFormat="1">
      <c r="A29" s="289">
        <v>12</v>
      </c>
      <c r="B29" s="126" t="s">
        <v>352</v>
      </c>
      <c r="C29" s="313" t="s">
        <v>125</v>
      </c>
      <c r="D29" s="514" t="s">
        <v>45</v>
      </c>
      <c r="E29" s="336">
        <v>1</v>
      </c>
      <c r="F29" s="177"/>
      <c r="G29" s="286"/>
      <c r="H29" s="244">
        <f t="shared" si="8"/>
        <v>0</v>
      </c>
      <c r="I29" s="178"/>
      <c r="J29" s="177"/>
      <c r="K29" s="267">
        <f t="shared" si="9"/>
        <v>0</v>
      </c>
      <c r="L29" s="268">
        <f t="shared" si="10"/>
        <v>0</v>
      </c>
      <c r="M29" s="267">
        <f t="shared" si="11"/>
        <v>0</v>
      </c>
      <c r="N29" s="267">
        <f t="shared" si="12"/>
        <v>0</v>
      </c>
      <c r="O29" s="267">
        <f t="shared" si="13"/>
        <v>0</v>
      </c>
      <c r="P29" s="268">
        <f t="shared" si="14"/>
        <v>0</v>
      </c>
    </row>
    <row r="30" spans="1:16" s="29" customFormat="1">
      <c r="A30" s="289"/>
      <c r="B30" s="126"/>
      <c r="C30" s="310" t="s">
        <v>287</v>
      </c>
      <c r="D30" s="311"/>
      <c r="E30" s="337"/>
      <c r="F30" s="299"/>
      <c r="G30" s="299"/>
      <c r="H30" s="244">
        <f t="shared" si="8"/>
        <v>0</v>
      </c>
      <c r="I30" s="178"/>
      <c r="J30" s="177"/>
      <c r="K30" s="267">
        <f t="shared" si="9"/>
        <v>0</v>
      </c>
      <c r="L30" s="268">
        <f t="shared" si="10"/>
        <v>0</v>
      </c>
      <c r="M30" s="267">
        <f t="shared" si="11"/>
        <v>0</v>
      </c>
      <c r="N30" s="267">
        <f t="shared" si="12"/>
        <v>0</v>
      </c>
      <c r="O30" s="267">
        <f t="shared" si="13"/>
        <v>0</v>
      </c>
      <c r="P30" s="268">
        <f t="shared" si="14"/>
        <v>0</v>
      </c>
    </row>
    <row r="31" spans="1:16" s="29" customFormat="1" ht="72.5">
      <c r="A31" s="289">
        <v>13</v>
      </c>
      <c r="B31" s="126" t="s">
        <v>352</v>
      </c>
      <c r="C31" s="312" t="s">
        <v>527</v>
      </c>
      <c r="D31" s="514" t="s">
        <v>45</v>
      </c>
      <c r="E31" s="336">
        <v>1</v>
      </c>
      <c r="F31" s="299"/>
      <c r="G31" s="299"/>
      <c r="H31" s="244">
        <f t="shared" si="8"/>
        <v>0</v>
      </c>
      <c r="I31" s="178"/>
      <c r="J31" s="177"/>
      <c r="K31" s="267">
        <f t="shared" si="9"/>
        <v>0</v>
      </c>
      <c r="L31" s="268">
        <f t="shared" si="10"/>
        <v>0</v>
      </c>
      <c r="M31" s="267">
        <f t="shared" si="11"/>
        <v>0</v>
      </c>
      <c r="N31" s="267">
        <f t="shared" si="12"/>
        <v>0</v>
      </c>
      <c r="O31" s="267">
        <f t="shared" si="13"/>
        <v>0</v>
      </c>
      <c r="P31" s="268">
        <f t="shared" si="14"/>
        <v>0</v>
      </c>
    </row>
    <row r="32" spans="1:16" s="29" customFormat="1" ht="29">
      <c r="A32" s="289">
        <v>14</v>
      </c>
      <c r="B32" s="126" t="s">
        <v>352</v>
      </c>
      <c r="C32" s="312" t="s">
        <v>526</v>
      </c>
      <c r="D32" s="514" t="s">
        <v>420</v>
      </c>
      <c r="E32" s="336">
        <v>1</v>
      </c>
      <c r="F32" s="299"/>
      <c r="G32" s="299"/>
      <c r="H32" s="244">
        <f t="shared" si="8"/>
        <v>0</v>
      </c>
      <c r="I32" s="178"/>
      <c r="J32" s="177"/>
      <c r="K32" s="267">
        <f t="shared" si="9"/>
        <v>0</v>
      </c>
      <c r="L32" s="268">
        <f t="shared" si="10"/>
        <v>0</v>
      </c>
      <c r="M32" s="267">
        <f t="shared" si="11"/>
        <v>0</v>
      </c>
      <c r="N32" s="267">
        <f t="shared" si="12"/>
        <v>0</v>
      </c>
      <c r="O32" s="267">
        <f t="shared" si="13"/>
        <v>0</v>
      </c>
      <c r="P32" s="268">
        <f t="shared" si="14"/>
        <v>0</v>
      </c>
    </row>
    <row r="33" spans="1:16" s="29" customFormat="1" ht="58">
      <c r="A33" s="289">
        <v>15</v>
      </c>
      <c r="B33" s="126" t="s">
        <v>352</v>
      </c>
      <c r="C33" s="312" t="s">
        <v>525</v>
      </c>
      <c r="D33" s="514" t="s">
        <v>45</v>
      </c>
      <c r="E33" s="336">
        <v>1</v>
      </c>
      <c r="F33" s="299"/>
      <c r="G33" s="299"/>
      <c r="H33" s="244">
        <f t="shared" si="8"/>
        <v>0</v>
      </c>
      <c r="I33" s="178"/>
      <c r="J33" s="177"/>
      <c r="K33" s="267">
        <f t="shared" si="9"/>
        <v>0</v>
      </c>
      <c r="L33" s="268">
        <f t="shared" si="10"/>
        <v>0</v>
      </c>
      <c r="M33" s="267">
        <f t="shared" si="11"/>
        <v>0</v>
      </c>
      <c r="N33" s="267">
        <f t="shared" si="12"/>
        <v>0</v>
      </c>
      <c r="O33" s="267">
        <f t="shared" si="13"/>
        <v>0</v>
      </c>
      <c r="P33" s="268">
        <f t="shared" si="14"/>
        <v>0</v>
      </c>
    </row>
    <row r="34" spans="1:16" s="29" customFormat="1">
      <c r="A34" s="289">
        <v>16</v>
      </c>
      <c r="B34" s="126" t="s">
        <v>352</v>
      </c>
      <c r="C34" s="312" t="s">
        <v>524</v>
      </c>
      <c r="D34" s="514" t="s">
        <v>420</v>
      </c>
      <c r="E34" s="336">
        <v>1</v>
      </c>
      <c r="F34" s="244"/>
      <c r="G34" s="244"/>
      <c r="H34" s="244">
        <f t="shared" si="8"/>
        <v>0</v>
      </c>
      <c r="I34" s="178"/>
      <c r="J34" s="177"/>
      <c r="K34" s="267">
        <f t="shared" si="9"/>
        <v>0</v>
      </c>
      <c r="L34" s="268">
        <f t="shared" si="10"/>
        <v>0</v>
      </c>
      <c r="M34" s="267">
        <f t="shared" si="11"/>
        <v>0</v>
      </c>
      <c r="N34" s="267">
        <f t="shared" si="12"/>
        <v>0</v>
      </c>
      <c r="O34" s="267">
        <f t="shared" si="13"/>
        <v>0</v>
      </c>
      <c r="P34" s="268">
        <f t="shared" si="14"/>
        <v>0</v>
      </c>
    </row>
    <row r="35" spans="1:16" s="29" customFormat="1" ht="43.5">
      <c r="A35" s="289">
        <v>17</v>
      </c>
      <c r="B35" s="126" t="s">
        <v>352</v>
      </c>
      <c r="C35" s="312" t="s">
        <v>523</v>
      </c>
      <c r="D35" s="514" t="s">
        <v>45</v>
      </c>
      <c r="E35" s="336">
        <v>1</v>
      </c>
      <c r="F35" s="177"/>
      <c r="G35" s="286"/>
      <c r="H35" s="244">
        <f t="shared" si="8"/>
        <v>0</v>
      </c>
      <c r="I35" s="178"/>
      <c r="J35" s="177"/>
      <c r="K35" s="267">
        <f t="shared" si="9"/>
        <v>0</v>
      </c>
      <c r="L35" s="268">
        <f t="shared" si="10"/>
        <v>0</v>
      </c>
      <c r="M35" s="267">
        <f t="shared" si="11"/>
        <v>0</v>
      </c>
      <c r="N35" s="267">
        <f t="shared" si="12"/>
        <v>0</v>
      </c>
      <c r="O35" s="267">
        <f t="shared" si="13"/>
        <v>0</v>
      </c>
      <c r="P35" s="268">
        <f t="shared" si="14"/>
        <v>0</v>
      </c>
    </row>
    <row r="36" spans="1:16" s="29" customFormat="1">
      <c r="A36" s="289">
        <v>18</v>
      </c>
      <c r="B36" s="126" t="s">
        <v>352</v>
      </c>
      <c r="C36" s="313" t="s">
        <v>125</v>
      </c>
      <c r="D36" s="514" t="s">
        <v>45</v>
      </c>
      <c r="E36" s="336">
        <v>1</v>
      </c>
      <c r="F36" s="177"/>
      <c r="G36" s="286"/>
      <c r="H36" s="244">
        <f t="shared" si="8"/>
        <v>0</v>
      </c>
      <c r="I36" s="178"/>
      <c r="J36" s="177"/>
      <c r="K36" s="267">
        <f t="shared" si="9"/>
        <v>0</v>
      </c>
      <c r="L36" s="268">
        <f t="shared" si="10"/>
        <v>0</v>
      </c>
      <c r="M36" s="267">
        <f t="shared" si="11"/>
        <v>0</v>
      </c>
      <c r="N36" s="267">
        <f t="shared" si="12"/>
        <v>0</v>
      </c>
      <c r="O36" s="267">
        <f t="shared" si="13"/>
        <v>0</v>
      </c>
      <c r="P36" s="268">
        <f t="shared" si="14"/>
        <v>0</v>
      </c>
    </row>
    <row r="37" spans="1:16" s="29" customFormat="1">
      <c r="A37" s="289"/>
      <c r="B37" s="126"/>
      <c r="C37" s="294" t="s">
        <v>288</v>
      </c>
      <c r="D37" s="314"/>
      <c r="E37" s="338"/>
      <c r="F37" s="211"/>
      <c r="G37" s="299"/>
      <c r="H37" s="244">
        <f t="shared" si="8"/>
        <v>0</v>
      </c>
      <c r="I37" s="178"/>
      <c r="J37" s="177"/>
      <c r="K37" s="267">
        <f t="shared" si="9"/>
        <v>0</v>
      </c>
      <c r="L37" s="268">
        <f t="shared" si="10"/>
        <v>0</v>
      </c>
      <c r="M37" s="267">
        <f t="shared" si="11"/>
        <v>0</v>
      </c>
      <c r="N37" s="267">
        <f t="shared" si="12"/>
        <v>0</v>
      </c>
      <c r="O37" s="267">
        <f t="shared" si="13"/>
        <v>0</v>
      </c>
      <c r="P37" s="268">
        <f t="shared" si="14"/>
        <v>0</v>
      </c>
    </row>
    <row r="38" spans="1:16" s="29" customFormat="1" ht="29">
      <c r="A38" s="289">
        <v>19</v>
      </c>
      <c r="B38" s="126" t="s">
        <v>352</v>
      </c>
      <c r="C38" s="312" t="s">
        <v>522</v>
      </c>
      <c r="D38" s="514" t="s">
        <v>420</v>
      </c>
      <c r="E38" s="336">
        <v>1</v>
      </c>
      <c r="F38" s="211"/>
      <c r="G38" s="299"/>
      <c r="H38" s="244">
        <f t="shared" si="8"/>
        <v>0</v>
      </c>
      <c r="I38" s="178"/>
      <c r="J38" s="177"/>
      <c r="K38" s="267">
        <f t="shared" si="9"/>
        <v>0</v>
      </c>
      <c r="L38" s="268">
        <f t="shared" si="10"/>
        <v>0</v>
      </c>
      <c r="M38" s="267">
        <f t="shared" si="11"/>
        <v>0</v>
      </c>
      <c r="N38" s="267">
        <f t="shared" si="12"/>
        <v>0</v>
      </c>
      <c r="O38" s="267">
        <f t="shared" si="13"/>
        <v>0</v>
      </c>
      <c r="P38" s="268">
        <f t="shared" si="14"/>
        <v>0</v>
      </c>
    </row>
    <row r="39" spans="1:16" s="29" customFormat="1" ht="72.5">
      <c r="A39" s="289">
        <v>20</v>
      </c>
      <c r="B39" s="126" t="s">
        <v>352</v>
      </c>
      <c r="C39" s="312" t="s">
        <v>521</v>
      </c>
      <c r="D39" s="514" t="s">
        <v>420</v>
      </c>
      <c r="E39" s="336">
        <v>1</v>
      </c>
      <c r="F39" s="211"/>
      <c r="G39" s="299"/>
      <c r="H39" s="244">
        <f t="shared" si="8"/>
        <v>0</v>
      </c>
      <c r="I39" s="178"/>
      <c r="J39" s="177"/>
      <c r="K39" s="267">
        <f t="shared" si="9"/>
        <v>0</v>
      </c>
      <c r="L39" s="268">
        <f t="shared" si="10"/>
        <v>0</v>
      </c>
      <c r="M39" s="267">
        <f t="shared" si="11"/>
        <v>0</v>
      </c>
      <c r="N39" s="267">
        <f t="shared" si="12"/>
        <v>0</v>
      </c>
      <c r="O39" s="267">
        <f t="shared" si="13"/>
        <v>0</v>
      </c>
      <c r="P39" s="268">
        <f t="shared" si="14"/>
        <v>0</v>
      </c>
    </row>
    <row r="40" spans="1:16" s="29" customFormat="1" ht="72.5">
      <c r="A40" s="289">
        <v>21</v>
      </c>
      <c r="B40" s="126" t="s">
        <v>352</v>
      </c>
      <c r="C40" s="312" t="s">
        <v>520</v>
      </c>
      <c r="D40" s="514" t="s">
        <v>420</v>
      </c>
      <c r="E40" s="336">
        <v>4</v>
      </c>
      <c r="F40" s="211"/>
      <c r="G40" s="299"/>
      <c r="H40" s="244">
        <f t="shared" si="8"/>
        <v>0</v>
      </c>
      <c r="I40" s="178"/>
      <c r="J40" s="177"/>
      <c r="K40" s="267">
        <f t="shared" si="9"/>
        <v>0</v>
      </c>
      <c r="L40" s="268">
        <f t="shared" si="10"/>
        <v>0</v>
      </c>
      <c r="M40" s="267">
        <f t="shared" si="11"/>
        <v>0</v>
      </c>
      <c r="N40" s="267">
        <f t="shared" si="12"/>
        <v>0</v>
      </c>
      <c r="O40" s="267">
        <f t="shared" si="13"/>
        <v>0</v>
      </c>
      <c r="P40" s="268">
        <f t="shared" si="14"/>
        <v>0</v>
      </c>
    </row>
    <row r="41" spans="1:16" s="29" customFormat="1">
      <c r="A41" s="289">
        <v>22</v>
      </c>
      <c r="B41" s="126" t="s">
        <v>352</v>
      </c>
      <c r="C41" s="312" t="s">
        <v>519</v>
      </c>
      <c r="D41" s="514" t="s">
        <v>420</v>
      </c>
      <c r="E41" s="336">
        <v>5</v>
      </c>
      <c r="F41" s="244"/>
      <c r="G41" s="244"/>
      <c r="H41" s="244">
        <f t="shared" si="8"/>
        <v>0</v>
      </c>
      <c r="I41" s="178"/>
      <c r="J41" s="177"/>
      <c r="K41" s="267">
        <f t="shared" si="9"/>
        <v>0</v>
      </c>
      <c r="L41" s="268">
        <f t="shared" si="10"/>
        <v>0</v>
      </c>
      <c r="M41" s="267">
        <f t="shared" si="11"/>
        <v>0</v>
      </c>
      <c r="N41" s="267">
        <f t="shared" si="12"/>
        <v>0</v>
      </c>
      <c r="O41" s="267">
        <f t="shared" si="13"/>
        <v>0</v>
      </c>
      <c r="P41" s="268">
        <f t="shared" si="14"/>
        <v>0</v>
      </c>
    </row>
    <row r="42" spans="1:16" s="29" customFormat="1" ht="29">
      <c r="A42" s="289">
        <v>23</v>
      </c>
      <c r="B42" s="126" t="s">
        <v>352</v>
      </c>
      <c r="C42" s="312" t="s">
        <v>518</v>
      </c>
      <c r="D42" s="514" t="s">
        <v>420</v>
      </c>
      <c r="E42" s="336">
        <v>4</v>
      </c>
      <c r="F42" s="177"/>
      <c r="G42" s="286"/>
      <c r="H42" s="244">
        <f t="shared" si="8"/>
        <v>0</v>
      </c>
      <c r="I42" s="178"/>
      <c r="J42" s="177"/>
      <c r="K42" s="267">
        <f t="shared" si="9"/>
        <v>0</v>
      </c>
      <c r="L42" s="268">
        <f t="shared" si="10"/>
        <v>0</v>
      </c>
      <c r="M42" s="267">
        <f t="shared" si="11"/>
        <v>0</v>
      </c>
      <c r="N42" s="267">
        <f t="shared" si="12"/>
        <v>0</v>
      </c>
      <c r="O42" s="267">
        <f t="shared" si="13"/>
        <v>0</v>
      </c>
      <c r="P42" s="268">
        <f t="shared" si="14"/>
        <v>0</v>
      </c>
    </row>
    <row r="43" spans="1:16" s="29" customFormat="1">
      <c r="A43" s="289">
        <v>24</v>
      </c>
      <c r="B43" s="126" t="s">
        <v>352</v>
      </c>
      <c r="C43" s="313" t="s">
        <v>125</v>
      </c>
      <c r="D43" s="514" t="s">
        <v>45</v>
      </c>
      <c r="E43" s="336">
        <v>1</v>
      </c>
      <c r="F43" s="177"/>
      <c r="G43" s="286"/>
      <c r="H43" s="244">
        <f t="shared" si="8"/>
        <v>0</v>
      </c>
      <c r="I43" s="178"/>
      <c r="J43" s="177"/>
      <c r="K43" s="267">
        <f t="shared" si="9"/>
        <v>0</v>
      </c>
      <c r="L43" s="268">
        <f t="shared" si="10"/>
        <v>0</v>
      </c>
      <c r="M43" s="267">
        <f t="shared" si="11"/>
        <v>0</v>
      </c>
      <c r="N43" s="267">
        <f t="shared" si="12"/>
        <v>0</v>
      </c>
      <c r="O43" s="267">
        <f t="shared" si="13"/>
        <v>0</v>
      </c>
      <c r="P43" s="268">
        <f t="shared" si="14"/>
        <v>0</v>
      </c>
    </row>
    <row r="44" spans="1:16" s="29" customFormat="1">
      <c r="A44" s="289"/>
      <c r="B44" s="126"/>
      <c r="C44" s="294" t="s">
        <v>289</v>
      </c>
      <c r="D44" s="314"/>
      <c r="E44" s="338"/>
      <c r="F44" s="302"/>
      <c r="G44" s="299"/>
      <c r="H44" s="244">
        <f t="shared" si="8"/>
        <v>0</v>
      </c>
      <c r="I44" s="178"/>
      <c r="J44" s="177"/>
      <c r="K44" s="267">
        <f t="shared" si="9"/>
        <v>0</v>
      </c>
      <c r="L44" s="268">
        <f t="shared" si="10"/>
        <v>0</v>
      </c>
      <c r="M44" s="267">
        <f t="shared" si="11"/>
        <v>0</v>
      </c>
      <c r="N44" s="267">
        <f t="shared" si="12"/>
        <v>0</v>
      </c>
      <c r="O44" s="267">
        <f t="shared" si="13"/>
        <v>0</v>
      </c>
      <c r="P44" s="268">
        <f t="shared" si="14"/>
        <v>0</v>
      </c>
    </row>
    <row r="45" spans="1:16" s="29" customFormat="1">
      <c r="A45" s="289"/>
      <c r="B45" s="126"/>
      <c r="C45" s="228" t="s">
        <v>290</v>
      </c>
      <c r="D45" s="314"/>
      <c r="E45" s="338"/>
      <c r="F45" s="302"/>
      <c r="G45" s="299"/>
      <c r="H45" s="244">
        <f t="shared" si="8"/>
        <v>0</v>
      </c>
      <c r="I45" s="178"/>
      <c r="J45" s="177"/>
      <c r="K45" s="267">
        <f t="shared" si="9"/>
        <v>0</v>
      </c>
      <c r="L45" s="268">
        <f t="shared" si="10"/>
        <v>0</v>
      </c>
      <c r="M45" s="267">
        <f t="shared" si="11"/>
        <v>0</v>
      </c>
      <c r="N45" s="267">
        <f t="shared" si="12"/>
        <v>0</v>
      </c>
      <c r="O45" s="267">
        <f t="shared" si="13"/>
        <v>0</v>
      </c>
      <c r="P45" s="268">
        <f t="shared" si="14"/>
        <v>0</v>
      </c>
    </row>
    <row r="46" spans="1:16" s="29" customFormat="1" ht="72.5">
      <c r="A46" s="289">
        <v>25</v>
      </c>
      <c r="B46" s="126" t="s">
        <v>352</v>
      </c>
      <c r="C46" s="312" t="s">
        <v>517</v>
      </c>
      <c r="D46" s="514" t="s">
        <v>45</v>
      </c>
      <c r="E46" s="336">
        <v>1</v>
      </c>
      <c r="F46" s="302"/>
      <c r="G46" s="299"/>
      <c r="H46" s="244">
        <f t="shared" si="8"/>
        <v>0</v>
      </c>
      <c r="I46" s="178"/>
      <c r="J46" s="177"/>
      <c r="K46" s="267">
        <f t="shared" si="9"/>
        <v>0</v>
      </c>
      <c r="L46" s="268">
        <f t="shared" si="10"/>
        <v>0</v>
      </c>
      <c r="M46" s="267">
        <f t="shared" si="11"/>
        <v>0</v>
      </c>
      <c r="N46" s="267">
        <f t="shared" si="12"/>
        <v>0</v>
      </c>
      <c r="O46" s="267">
        <f t="shared" si="13"/>
        <v>0</v>
      </c>
      <c r="P46" s="268">
        <f t="shared" si="14"/>
        <v>0</v>
      </c>
    </row>
    <row r="47" spans="1:16" s="29" customFormat="1" ht="29">
      <c r="A47" s="289">
        <v>26</v>
      </c>
      <c r="B47" s="126" t="s">
        <v>352</v>
      </c>
      <c r="C47" s="315" t="s">
        <v>515</v>
      </c>
      <c r="D47" s="514" t="s">
        <v>420</v>
      </c>
      <c r="E47" s="336">
        <v>1</v>
      </c>
      <c r="F47" s="302"/>
      <c r="G47" s="299"/>
      <c r="H47" s="244">
        <f t="shared" si="8"/>
        <v>0</v>
      </c>
      <c r="I47" s="178"/>
      <c r="J47" s="177"/>
      <c r="K47" s="267">
        <f t="shared" si="9"/>
        <v>0</v>
      </c>
      <c r="L47" s="268">
        <f t="shared" si="10"/>
        <v>0</v>
      </c>
      <c r="M47" s="267">
        <f t="shared" si="11"/>
        <v>0</v>
      </c>
      <c r="N47" s="267">
        <f t="shared" si="12"/>
        <v>0</v>
      </c>
      <c r="O47" s="267">
        <f t="shared" si="13"/>
        <v>0</v>
      </c>
      <c r="P47" s="268">
        <f t="shared" si="14"/>
        <v>0</v>
      </c>
    </row>
    <row r="48" spans="1:16" s="29" customFormat="1">
      <c r="A48" s="289">
        <v>27</v>
      </c>
      <c r="B48" s="126" t="s">
        <v>352</v>
      </c>
      <c r="C48" s="315" t="s">
        <v>516</v>
      </c>
      <c r="D48" s="514" t="s">
        <v>420</v>
      </c>
      <c r="E48" s="336">
        <v>1</v>
      </c>
      <c r="F48" s="177"/>
      <c r="G48" s="286"/>
      <c r="H48" s="244">
        <f t="shared" si="8"/>
        <v>0</v>
      </c>
      <c r="I48" s="178"/>
      <c r="J48" s="177"/>
      <c r="K48" s="267">
        <f t="shared" si="9"/>
        <v>0</v>
      </c>
      <c r="L48" s="268">
        <f t="shared" si="10"/>
        <v>0</v>
      </c>
      <c r="M48" s="267">
        <f t="shared" si="11"/>
        <v>0</v>
      </c>
      <c r="N48" s="267">
        <f t="shared" si="12"/>
        <v>0</v>
      </c>
      <c r="O48" s="267">
        <f t="shared" si="13"/>
        <v>0</v>
      </c>
      <c r="P48" s="268">
        <f t="shared" si="14"/>
        <v>0</v>
      </c>
    </row>
    <row r="49" spans="1:16" s="29" customFormat="1">
      <c r="A49" s="289">
        <v>28</v>
      </c>
      <c r="B49" s="126" t="s">
        <v>352</v>
      </c>
      <c r="C49" s="315" t="s">
        <v>433</v>
      </c>
      <c r="D49" s="514" t="s">
        <v>420</v>
      </c>
      <c r="E49" s="336">
        <v>1</v>
      </c>
      <c r="F49" s="177"/>
      <c r="G49" s="286"/>
      <c r="H49" s="244">
        <f t="shared" si="8"/>
        <v>0</v>
      </c>
      <c r="I49" s="178"/>
      <c r="J49" s="177"/>
      <c r="K49" s="267">
        <f t="shared" si="9"/>
        <v>0</v>
      </c>
      <c r="L49" s="268">
        <f t="shared" si="10"/>
        <v>0</v>
      </c>
      <c r="M49" s="267">
        <f t="shared" si="11"/>
        <v>0</v>
      </c>
      <c r="N49" s="267">
        <f t="shared" si="12"/>
        <v>0</v>
      </c>
      <c r="O49" s="267">
        <f t="shared" si="13"/>
        <v>0</v>
      </c>
      <c r="P49" s="268">
        <f t="shared" si="14"/>
        <v>0</v>
      </c>
    </row>
    <row r="50" spans="1:16" s="29" customFormat="1" ht="43.5">
      <c r="A50" s="289">
        <v>29</v>
      </c>
      <c r="B50" s="126" t="s">
        <v>352</v>
      </c>
      <c r="C50" s="315" t="s">
        <v>514</v>
      </c>
      <c r="D50" s="514" t="s">
        <v>420</v>
      </c>
      <c r="E50" s="336">
        <v>1</v>
      </c>
      <c r="F50" s="302"/>
      <c r="G50" s="299"/>
      <c r="H50" s="244">
        <f t="shared" si="8"/>
        <v>0</v>
      </c>
      <c r="I50" s="178"/>
      <c r="J50" s="177"/>
      <c r="K50" s="267">
        <f t="shared" si="9"/>
        <v>0</v>
      </c>
      <c r="L50" s="268">
        <f t="shared" si="10"/>
        <v>0</v>
      </c>
      <c r="M50" s="267">
        <f t="shared" si="11"/>
        <v>0</v>
      </c>
      <c r="N50" s="267">
        <f t="shared" si="12"/>
        <v>0</v>
      </c>
      <c r="O50" s="267">
        <f t="shared" si="13"/>
        <v>0</v>
      </c>
      <c r="P50" s="268">
        <f t="shared" si="14"/>
        <v>0</v>
      </c>
    </row>
    <row r="51" spans="1:16" s="29" customFormat="1" ht="29">
      <c r="A51" s="289">
        <v>30</v>
      </c>
      <c r="B51" s="126" t="s">
        <v>352</v>
      </c>
      <c r="C51" s="315" t="s">
        <v>513</v>
      </c>
      <c r="D51" s="514" t="s">
        <v>420</v>
      </c>
      <c r="E51" s="336">
        <v>1</v>
      </c>
      <c r="F51" s="302"/>
      <c r="G51" s="299"/>
      <c r="H51" s="244">
        <f t="shared" si="8"/>
        <v>0</v>
      </c>
      <c r="I51" s="178"/>
      <c r="J51" s="177"/>
      <c r="K51" s="267">
        <f t="shared" si="9"/>
        <v>0</v>
      </c>
      <c r="L51" s="268">
        <f t="shared" si="10"/>
        <v>0</v>
      </c>
      <c r="M51" s="267">
        <f t="shared" si="11"/>
        <v>0</v>
      </c>
      <c r="N51" s="267">
        <f t="shared" si="12"/>
        <v>0</v>
      </c>
      <c r="O51" s="267">
        <f t="shared" si="13"/>
        <v>0</v>
      </c>
      <c r="P51" s="268">
        <f t="shared" si="14"/>
        <v>0</v>
      </c>
    </row>
    <row r="52" spans="1:16" s="29" customFormat="1">
      <c r="A52" s="289"/>
      <c r="B52" s="126"/>
      <c r="C52" s="228" t="s">
        <v>291</v>
      </c>
      <c r="D52" s="514"/>
      <c r="E52" s="336"/>
      <c r="F52" s="177"/>
      <c r="G52" s="286"/>
      <c r="H52" s="244">
        <f t="shared" si="8"/>
        <v>0</v>
      </c>
      <c r="I52" s="178"/>
      <c r="J52" s="177"/>
      <c r="K52" s="267">
        <f t="shared" si="9"/>
        <v>0</v>
      </c>
      <c r="L52" s="268">
        <f t="shared" si="10"/>
        <v>0</v>
      </c>
      <c r="M52" s="267">
        <f t="shared" si="11"/>
        <v>0</v>
      </c>
      <c r="N52" s="267">
        <f t="shared" si="12"/>
        <v>0</v>
      </c>
      <c r="O52" s="267">
        <f t="shared" si="13"/>
        <v>0</v>
      </c>
      <c r="P52" s="268">
        <f t="shared" si="14"/>
        <v>0</v>
      </c>
    </row>
    <row r="53" spans="1:16" s="29" customFormat="1" ht="29">
      <c r="A53" s="289">
        <v>31</v>
      </c>
      <c r="B53" s="126" t="s">
        <v>352</v>
      </c>
      <c r="C53" s="312" t="s">
        <v>512</v>
      </c>
      <c r="D53" s="514" t="s">
        <v>420</v>
      </c>
      <c r="E53" s="336">
        <v>1</v>
      </c>
      <c r="F53" s="177"/>
      <c r="G53" s="286"/>
      <c r="H53" s="244">
        <f t="shared" si="8"/>
        <v>0</v>
      </c>
      <c r="I53" s="178"/>
      <c r="J53" s="177"/>
      <c r="K53" s="267">
        <f t="shared" si="9"/>
        <v>0</v>
      </c>
      <c r="L53" s="268">
        <f t="shared" si="10"/>
        <v>0</v>
      </c>
      <c r="M53" s="267">
        <f t="shared" si="11"/>
        <v>0</v>
      </c>
      <c r="N53" s="267">
        <f t="shared" si="12"/>
        <v>0</v>
      </c>
      <c r="O53" s="267">
        <f t="shared" si="13"/>
        <v>0</v>
      </c>
      <c r="P53" s="268">
        <f t="shared" si="14"/>
        <v>0</v>
      </c>
    </row>
    <row r="54" spans="1:16" s="29" customFormat="1" ht="43.5">
      <c r="A54" s="289">
        <v>32</v>
      </c>
      <c r="B54" s="126" t="s">
        <v>352</v>
      </c>
      <c r="C54" s="312" t="s">
        <v>511</v>
      </c>
      <c r="D54" s="514" t="s">
        <v>420</v>
      </c>
      <c r="E54" s="336">
        <v>2</v>
      </c>
      <c r="F54" s="302"/>
      <c r="G54" s="299"/>
      <c r="H54" s="244">
        <f t="shared" si="8"/>
        <v>0</v>
      </c>
      <c r="I54" s="178"/>
      <c r="J54" s="177"/>
      <c r="K54" s="267">
        <f t="shared" si="9"/>
        <v>0</v>
      </c>
      <c r="L54" s="268">
        <f t="shared" si="10"/>
        <v>0</v>
      </c>
      <c r="M54" s="267">
        <f t="shared" si="11"/>
        <v>0</v>
      </c>
      <c r="N54" s="267">
        <f t="shared" si="12"/>
        <v>0</v>
      </c>
      <c r="O54" s="267">
        <f t="shared" si="13"/>
        <v>0</v>
      </c>
      <c r="P54" s="268">
        <f t="shared" si="14"/>
        <v>0</v>
      </c>
    </row>
    <row r="55" spans="1:16" s="29" customFormat="1">
      <c r="A55" s="289">
        <v>33</v>
      </c>
      <c r="B55" s="126" t="s">
        <v>352</v>
      </c>
      <c r="C55" s="315" t="s">
        <v>510</v>
      </c>
      <c r="D55" s="514" t="s">
        <v>420</v>
      </c>
      <c r="E55" s="336">
        <f>SUM(E53:E54)</f>
        <v>3</v>
      </c>
      <c r="F55" s="302"/>
      <c r="G55" s="299"/>
      <c r="H55" s="244">
        <f t="shared" si="8"/>
        <v>0</v>
      </c>
      <c r="I55" s="178"/>
      <c r="J55" s="177"/>
      <c r="K55" s="267">
        <f t="shared" si="9"/>
        <v>0</v>
      </c>
      <c r="L55" s="268">
        <f t="shared" si="10"/>
        <v>0</v>
      </c>
      <c r="M55" s="267">
        <f t="shared" si="11"/>
        <v>0</v>
      </c>
      <c r="N55" s="267">
        <f t="shared" si="12"/>
        <v>0</v>
      </c>
      <c r="O55" s="267">
        <f t="shared" si="13"/>
        <v>0</v>
      </c>
      <c r="P55" s="268">
        <f t="shared" si="14"/>
        <v>0</v>
      </c>
    </row>
    <row r="56" spans="1:16" s="29" customFormat="1">
      <c r="A56" s="289">
        <v>34</v>
      </c>
      <c r="B56" s="126" t="s">
        <v>352</v>
      </c>
      <c r="C56" s="312" t="s">
        <v>509</v>
      </c>
      <c r="D56" s="514" t="s">
        <v>420</v>
      </c>
      <c r="E56" s="336">
        <v>1</v>
      </c>
      <c r="F56" s="302"/>
      <c r="G56" s="299"/>
      <c r="H56" s="244">
        <f t="shared" si="8"/>
        <v>0</v>
      </c>
      <c r="I56" s="178"/>
      <c r="J56" s="177"/>
      <c r="K56" s="267">
        <f t="shared" si="9"/>
        <v>0</v>
      </c>
      <c r="L56" s="268">
        <f t="shared" si="10"/>
        <v>0</v>
      </c>
      <c r="M56" s="267">
        <f t="shared" si="11"/>
        <v>0</v>
      </c>
      <c r="N56" s="267">
        <f t="shared" si="12"/>
        <v>0</v>
      </c>
      <c r="O56" s="267">
        <f t="shared" si="13"/>
        <v>0</v>
      </c>
      <c r="P56" s="268">
        <f t="shared" si="14"/>
        <v>0</v>
      </c>
    </row>
    <row r="57" spans="1:16" s="29" customFormat="1">
      <c r="A57" s="289"/>
      <c r="B57" s="126"/>
      <c r="C57" s="228" t="s">
        <v>292</v>
      </c>
      <c r="D57" s="514"/>
      <c r="E57" s="336"/>
      <c r="F57" s="302"/>
      <c r="G57" s="299"/>
      <c r="H57" s="244">
        <f t="shared" si="8"/>
        <v>0</v>
      </c>
      <c r="I57" s="178"/>
      <c r="J57" s="177"/>
      <c r="K57" s="267">
        <f t="shared" si="9"/>
        <v>0</v>
      </c>
      <c r="L57" s="268">
        <f t="shared" si="10"/>
        <v>0</v>
      </c>
      <c r="M57" s="267">
        <f t="shared" si="11"/>
        <v>0</v>
      </c>
      <c r="N57" s="267">
        <f t="shared" si="12"/>
        <v>0</v>
      </c>
      <c r="O57" s="267">
        <f t="shared" si="13"/>
        <v>0</v>
      </c>
      <c r="P57" s="268">
        <f t="shared" si="14"/>
        <v>0</v>
      </c>
    </row>
    <row r="58" spans="1:16" s="29" customFormat="1">
      <c r="A58" s="289">
        <v>35</v>
      </c>
      <c r="B58" s="126" t="s">
        <v>352</v>
      </c>
      <c r="C58" s="312" t="s">
        <v>434</v>
      </c>
      <c r="D58" s="514" t="s">
        <v>420</v>
      </c>
      <c r="E58" s="336">
        <v>1</v>
      </c>
      <c r="F58" s="302"/>
      <c r="G58" s="299"/>
      <c r="H58" s="244">
        <f t="shared" si="8"/>
        <v>0</v>
      </c>
      <c r="I58" s="178"/>
      <c r="J58" s="177"/>
      <c r="K58" s="267">
        <f t="shared" si="9"/>
        <v>0</v>
      </c>
      <c r="L58" s="268">
        <f t="shared" si="10"/>
        <v>0</v>
      </c>
      <c r="M58" s="267">
        <f t="shared" si="11"/>
        <v>0</v>
      </c>
      <c r="N58" s="267">
        <f t="shared" si="12"/>
        <v>0</v>
      </c>
      <c r="O58" s="267">
        <f t="shared" si="13"/>
        <v>0</v>
      </c>
      <c r="P58" s="268">
        <f t="shared" si="14"/>
        <v>0</v>
      </c>
    </row>
    <row r="59" spans="1:16" s="29" customFormat="1" ht="29">
      <c r="A59" s="289">
        <v>36</v>
      </c>
      <c r="B59" s="126" t="s">
        <v>352</v>
      </c>
      <c r="C59" s="312" t="s">
        <v>508</v>
      </c>
      <c r="D59" s="514" t="s">
        <v>420</v>
      </c>
      <c r="E59" s="336">
        <v>1</v>
      </c>
      <c r="F59" s="177"/>
      <c r="G59" s="286"/>
      <c r="H59" s="244">
        <f t="shared" si="8"/>
        <v>0</v>
      </c>
      <c r="I59" s="178"/>
      <c r="J59" s="177"/>
      <c r="K59" s="267">
        <f t="shared" si="9"/>
        <v>0</v>
      </c>
      <c r="L59" s="268">
        <f t="shared" si="10"/>
        <v>0</v>
      </c>
      <c r="M59" s="267">
        <f t="shared" si="11"/>
        <v>0</v>
      </c>
      <c r="N59" s="267">
        <f t="shared" si="12"/>
        <v>0</v>
      </c>
      <c r="O59" s="267">
        <f t="shared" si="13"/>
        <v>0</v>
      </c>
      <c r="P59" s="268">
        <f t="shared" si="14"/>
        <v>0</v>
      </c>
    </row>
    <row r="60" spans="1:16" s="29" customFormat="1">
      <c r="A60" s="289"/>
      <c r="B60" s="126"/>
      <c r="C60" s="310" t="s">
        <v>293</v>
      </c>
      <c r="D60" s="311"/>
      <c r="E60" s="337"/>
      <c r="F60" s="302"/>
      <c r="G60" s="299"/>
      <c r="H60" s="244">
        <f t="shared" si="8"/>
        <v>0</v>
      </c>
      <c r="I60" s="178"/>
      <c r="J60" s="177"/>
      <c r="K60" s="267">
        <f t="shared" si="9"/>
        <v>0</v>
      </c>
      <c r="L60" s="268">
        <f t="shared" si="10"/>
        <v>0</v>
      </c>
      <c r="M60" s="267">
        <f t="shared" si="11"/>
        <v>0</v>
      </c>
      <c r="N60" s="267">
        <f t="shared" si="12"/>
        <v>0</v>
      </c>
      <c r="O60" s="267">
        <f t="shared" si="13"/>
        <v>0</v>
      </c>
      <c r="P60" s="268">
        <f t="shared" si="14"/>
        <v>0</v>
      </c>
    </row>
    <row r="61" spans="1:16" s="29" customFormat="1" ht="29">
      <c r="A61" s="289">
        <v>37</v>
      </c>
      <c r="B61" s="126" t="s">
        <v>352</v>
      </c>
      <c r="C61" s="312" t="s">
        <v>507</v>
      </c>
      <c r="D61" s="514" t="s">
        <v>420</v>
      </c>
      <c r="E61" s="336">
        <v>1</v>
      </c>
      <c r="F61" s="302"/>
      <c r="G61" s="299"/>
      <c r="H61" s="244">
        <f t="shared" si="8"/>
        <v>0</v>
      </c>
      <c r="I61" s="178"/>
      <c r="J61" s="177"/>
      <c r="K61" s="267">
        <f t="shared" si="9"/>
        <v>0</v>
      </c>
      <c r="L61" s="268">
        <f t="shared" si="10"/>
        <v>0</v>
      </c>
      <c r="M61" s="267">
        <f t="shared" si="11"/>
        <v>0</v>
      </c>
      <c r="N61" s="267">
        <f t="shared" si="12"/>
        <v>0</v>
      </c>
      <c r="O61" s="267">
        <f t="shared" si="13"/>
        <v>0</v>
      </c>
      <c r="P61" s="268">
        <f t="shared" si="14"/>
        <v>0</v>
      </c>
    </row>
    <row r="62" spans="1:16" s="29" customFormat="1">
      <c r="A62" s="289">
        <v>38</v>
      </c>
      <c r="B62" s="126" t="s">
        <v>352</v>
      </c>
      <c r="C62" s="312" t="s">
        <v>539</v>
      </c>
      <c r="D62" s="514" t="s">
        <v>420</v>
      </c>
      <c r="E62" s="336">
        <v>1</v>
      </c>
      <c r="F62" s="244"/>
      <c r="G62" s="244"/>
      <c r="H62" s="244">
        <f t="shared" si="8"/>
        <v>0</v>
      </c>
      <c r="I62" s="178"/>
      <c r="J62" s="177"/>
      <c r="K62" s="267">
        <f t="shared" si="9"/>
        <v>0</v>
      </c>
      <c r="L62" s="268">
        <f t="shared" si="10"/>
        <v>0</v>
      </c>
      <c r="M62" s="267">
        <f t="shared" si="11"/>
        <v>0</v>
      </c>
      <c r="N62" s="267">
        <f t="shared" si="12"/>
        <v>0</v>
      </c>
      <c r="O62" s="267">
        <f t="shared" si="13"/>
        <v>0</v>
      </c>
      <c r="P62" s="268">
        <f t="shared" si="14"/>
        <v>0</v>
      </c>
    </row>
    <row r="63" spans="1:16" s="29" customFormat="1">
      <c r="A63" s="289">
        <v>39</v>
      </c>
      <c r="B63" s="126" t="s">
        <v>352</v>
      </c>
      <c r="C63" s="312" t="s">
        <v>435</v>
      </c>
      <c r="D63" s="514" t="s">
        <v>420</v>
      </c>
      <c r="E63" s="336">
        <v>1</v>
      </c>
      <c r="F63" s="177"/>
      <c r="G63" s="286"/>
      <c r="H63" s="244">
        <f t="shared" si="8"/>
        <v>0</v>
      </c>
      <c r="I63" s="178"/>
      <c r="J63" s="177"/>
      <c r="K63" s="267">
        <f t="shared" si="9"/>
        <v>0</v>
      </c>
      <c r="L63" s="268">
        <f t="shared" si="10"/>
        <v>0</v>
      </c>
      <c r="M63" s="267">
        <f t="shared" si="11"/>
        <v>0</v>
      </c>
      <c r="N63" s="267">
        <f t="shared" si="12"/>
        <v>0</v>
      </c>
      <c r="O63" s="267">
        <f t="shared" si="13"/>
        <v>0</v>
      </c>
      <c r="P63" s="268">
        <f t="shared" si="14"/>
        <v>0</v>
      </c>
    </row>
    <row r="64" spans="1:16" s="29" customFormat="1">
      <c r="A64" s="289">
        <v>40</v>
      </c>
      <c r="B64" s="126" t="s">
        <v>352</v>
      </c>
      <c r="C64" s="312" t="s">
        <v>506</v>
      </c>
      <c r="D64" s="514" t="s">
        <v>45</v>
      </c>
      <c r="E64" s="336">
        <v>1</v>
      </c>
      <c r="F64" s="302"/>
      <c r="G64" s="299"/>
      <c r="H64" s="244">
        <f t="shared" si="8"/>
        <v>0</v>
      </c>
      <c r="I64" s="178"/>
      <c r="J64" s="177"/>
      <c r="K64" s="267">
        <f t="shared" si="9"/>
        <v>0</v>
      </c>
      <c r="L64" s="268">
        <f t="shared" si="10"/>
        <v>0</v>
      </c>
      <c r="M64" s="267">
        <f t="shared" si="11"/>
        <v>0</v>
      </c>
      <c r="N64" s="267">
        <f t="shared" si="12"/>
        <v>0</v>
      </c>
      <c r="O64" s="267">
        <f t="shared" si="13"/>
        <v>0</v>
      </c>
      <c r="P64" s="268">
        <f t="shared" si="14"/>
        <v>0</v>
      </c>
    </row>
    <row r="65" spans="1:16" s="29" customFormat="1" ht="29">
      <c r="A65" s="289">
        <v>41</v>
      </c>
      <c r="B65" s="126" t="s">
        <v>352</v>
      </c>
      <c r="C65" s="312" t="s">
        <v>436</v>
      </c>
      <c r="D65" s="514" t="s">
        <v>420</v>
      </c>
      <c r="E65" s="336">
        <v>5</v>
      </c>
      <c r="F65" s="302"/>
      <c r="G65" s="299"/>
      <c r="H65" s="244">
        <f t="shared" si="8"/>
        <v>0</v>
      </c>
      <c r="I65" s="178"/>
      <c r="J65" s="177"/>
      <c r="K65" s="267">
        <f t="shared" si="9"/>
        <v>0</v>
      </c>
      <c r="L65" s="268">
        <f t="shared" si="10"/>
        <v>0</v>
      </c>
      <c r="M65" s="267">
        <f t="shared" si="11"/>
        <v>0</v>
      </c>
      <c r="N65" s="267">
        <f t="shared" si="12"/>
        <v>0</v>
      </c>
      <c r="O65" s="267">
        <f t="shared" si="13"/>
        <v>0</v>
      </c>
      <c r="P65" s="268">
        <f t="shared" si="14"/>
        <v>0</v>
      </c>
    </row>
    <row r="66" spans="1:16" s="29" customFormat="1">
      <c r="A66" s="289">
        <v>42</v>
      </c>
      <c r="B66" s="126" t="s">
        <v>352</v>
      </c>
      <c r="C66" s="313" t="s">
        <v>125</v>
      </c>
      <c r="D66" s="514" t="s">
        <v>45</v>
      </c>
      <c r="E66" s="336">
        <v>1</v>
      </c>
      <c r="F66" s="302"/>
      <c r="G66" s="299"/>
      <c r="H66" s="244">
        <f t="shared" si="8"/>
        <v>0</v>
      </c>
      <c r="I66" s="178"/>
      <c r="J66" s="177"/>
      <c r="K66" s="267">
        <f t="shared" si="9"/>
        <v>0</v>
      </c>
      <c r="L66" s="268">
        <f t="shared" si="10"/>
        <v>0</v>
      </c>
      <c r="M66" s="267">
        <f t="shared" si="11"/>
        <v>0</v>
      </c>
      <c r="N66" s="267">
        <f t="shared" si="12"/>
        <v>0</v>
      </c>
      <c r="O66" s="267">
        <f t="shared" si="13"/>
        <v>0</v>
      </c>
      <c r="P66" s="268">
        <f t="shared" si="14"/>
        <v>0</v>
      </c>
    </row>
    <row r="67" spans="1:16" s="29" customFormat="1">
      <c r="A67" s="289"/>
      <c r="B67" s="126"/>
      <c r="C67" s="310" t="s">
        <v>294</v>
      </c>
      <c r="D67" s="311"/>
      <c r="E67" s="337"/>
      <c r="F67" s="302"/>
      <c r="G67" s="299"/>
      <c r="H67" s="244">
        <f t="shared" si="8"/>
        <v>0</v>
      </c>
      <c r="I67" s="178"/>
      <c r="J67" s="177"/>
      <c r="K67" s="267">
        <f t="shared" si="9"/>
        <v>0</v>
      </c>
      <c r="L67" s="268">
        <f t="shared" si="10"/>
        <v>0</v>
      </c>
      <c r="M67" s="267">
        <f t="shared" si="11"/>
        <v>0</v>
      </c>
      <c r="N67" s="267">
        <f t="shared" si="12"/>
        <v>0</v>
      </c>
      <c r="O67" s="267">
        <f t="shared" si="13"/>
        <v>0</v>
      </c>
      <c r="P67" s="268">
        <f t="shared" si="14"/>
        <v>0</v>
      </c>
    </row>
    <row r="68" spans="1:16" s="29" customFormat="1">
      <c r="A68" s="289"/>
      <c r="B68" s="126"/>
      <c r="C68" s="293" t="s">
        <v>295</v>
      </c>
      <c r="D68" s="514"/>
      <c r="E68" s="336"/>
      <c r="F68" s="302"/>
      <c r="G68" s="299"/>
      <c r="H68" s="244">
        <f t="shared" si="8"/>
        <v>0</v>
      </c>
      <c r="I68" s="178"/>
      <c r="J68" s="177"/>
      <c r="K68" s="267">
        <f t="shared" si="9"/>
        <v>0</v>
      </c>
      <c r="L68" s="268">
        <f t="shared" si="10"/>
        <v>0</v>
      </c>
      <c r="M68" s="267">
        <f t="shared" si="11"/>
        <v>0</v>
      </c>
      <c r="N68" s="267">
        <f t="shared" si="12"/>
        <v>0</v>
      </c>
      <c r="O68" s="267">
        <f t="shared" si="13"/>
        <v>0</v>
      </c>
      <c r="P68" s="268">
        <f t="shared" si="14"/>
        <v>0</v>
      </c>
    </row>
    <row r="69" spans="1:16" s="29" customFormat="1" ht="29">
      <c r="A69" s="289">
        <v>43</v>
      </c>
      <c r="B69" s="126" t="s">
        <v>352</v>
      </c>
      <c r="C69" s="312" t="s">
        <v>437</v>
      </c>
      <c r="D69" s="514" t="s">
        <v>420</v>
      </c>
      <c r="E69" s="336">
        <v>20</v>
      </c>
      <c r="F69" s="302"/>
      <c r="G69" s="299"/>
      <c r="H69" s="244">
        <f t="shared" si="8"/>
        <v>0</v>
      </c>
      <c r="I69" s="178"/>
      <c r="J69" s="177"/>
      <c r="K69" s="267">
        <f t="shared" si="9"/>
        <v>0</v>
      </c>
      <c r="L69" s="268">
        <f t="shared" si="10"/>
        <v>0</v>
      </c>
      <c r="M69" s="267">
        <f t="shared" si="11"/>
        <v>0</v>
      </c>
      <c r="N69" s="267">
        <f t="shared" si="12"/>
        <v>0</v>
      </c>
      <c r="O69" s="267">
        <f t="shared" si="13"/>
        <v>0</v>
      </c>
      <c r="P69" s="268">
        <f t="shared" si="14"/>
        <v>0</v>
      </c>
    </row>
    <row r="70" spans="1:16" s="29" customFormat="1" ht="29">
      <c r="A70" s="289">
        <v>44</v>
      </c>
      <c r="B70" s="126" t="s">
        <v>352</v>
      </c>
      <c r="C70" s="312" t="s">
        <v>540</v>
      </c>
      <c r="D70" s="514" t="s">
        <v>420</v>
      </c>
      <c r="E70" s="336">
        <v>12</v>
      </c>
      <c r="F70" s="302"/>
      <c r="G70" s="299"/>
      <c r="H70" s="244">
        <f t="shared" si="8"/>
        <v>0</v>
      </c>
      <c r="I70" s="178"/>
      <c r="J70" s="177"/>
      <c r="K70" s="267">
        <f t="shared" si="9"/>
        <v>0</v>
      </c>
      <c r="L70" s="268">
        <f t="shared" si="10"/>
        <v>0</v>
      </c>
      <c r="M70" s="267">
        <f t="shared" si="11"/>
        <v>0</v>
      </c>
      <c r="N70" s="267">
        <f t="shared" si="12"/>
        <v>0</v>
      </c>
      <c r="O70" s="267">
        <f t="shared" si="13"/>
        <v>0</v>
      </c>
      <c r="P70" s="268">
        <f t="shared" si="14"/>
        <v>0</v>
      </c>
    </row>
    <row r="71" spans="1:16" s="29" customFormat="1" ht="29">
      <c r="A71" s="289">
        <v>45</v>
      </c>
      <c r="B71" s="126" t="s">
        <v>352</v>
      </c>
      <c r="C71" s="312" t="s">
        <v>541</v>
      </c>
      <c r="D71" s="514" t="s">
        <v>22</v>
      </c>
      <c r="E71" s="336">
        <v>120</v>
      </c>
      <c r="F71" s="302"/>
      <c r="G71" s="299"/>
      <c r="H71" s="244">
        <f t="shared" si="8"/>
        <v>0</v>
      </c>
      <c r="I71" s="178"/>
      <c r="J71" s="177"/>
      <c r="K71" s="267">
        <f t="shared" si="9"/>
        <v>0</v>
      </c>
      <c r="L71" s="268">
        <f t="shared" si="10"/>
        <v>0</v>
      </c>
      <c r="M71" s="267">
        <f t="shared" si="11"/>
        <v>0</v>
      </c>
      <c r="N71" s="267">
        <f t="shared" si="12"/>
        <v>0</v>
      </c>
      <c r="O71" s="267">
        <f t="shared" si="13"/>
        <v>0</v>
      </c>
      <c r="P71" s="268">
        <f t="shared" si="14"/>
        <v>0</v>
      </c>
    </row>
    <row r="72" spans="1:16" s="29" customFormat="1" ht="29">
      <c r="A72" s="289">
        <v>46</v>
      </c>
      <c r="B72" s="126" t="s">
        <v>352</v>
      </c>
      <c r="C72" s="312" t="s">
        <v>438</v>
      </c>
      <c r="D72" s="514" t="s">
        <v>22</v>
      </c>
      <c r="E72" s="336">
        <v>120</v>
      </c>
      <c r="F72" s="302"/>
      <c r="G72" s="299"/>
      <c r="H72" s="244">
        <f t="shared" si="8"/>
        <v>0</v>
      </c>
      <c r="I72" s="178"/>
      <c r="J72" s="177"/>
      <c r="K72" s="267">
        <f t="shared" si="9"/>
        <v>0</v>
      </c>
      <c r="L72" s="268">
        <f t="shared" si="10"/>
        <v>0</v>
      </c>
      <c r="M72" s="267">
        <f t="shared" si="11"/>
        <v>0</v>
      </c>
      <c r="N72" s="267">
        <f t="shared" si="12"/>
        <v>0</v>
      </c>
      <c r="O72" s="267">
        <f t="shared" si="13"/>
        <v>0</v>
      </c>
      <c r="P72" s="268">
        <f t="shared" si="14"/>
        <v>0</v>
      </c>
    </row>
    <row r="73" spans="1:16" s="29" customFormat="1" ht="29">
      <c r="A73" s="289">
        <v>47</v>
      </c>
      <c r="B73" s="126" t="s">
        <v>352</v>
      </c>
      <c r="C73" s="312" t="s">
        <v>439</v>
      </c>
      <c r="D73" s="514" t="s">
        <v>22</v>
      </c>
      <c r="E73" s="336">
        <v>20</v>
      </c>
      <c r="F73" s="302"/>
      <c r="G73" s="299"/>
      <c r="H73" s="244">
        <f t="shared" si="8"/>
        <v>0</v>
      </c>
      <c r="I73" s="178"/>
      <c r="J73" s="177"/>
      <c r="K73" s="267">
        <f t="shared" si="9"/>
        <v>0</v>
      </c>
      <c r="L73" s="268">
        <f t="shared" si="10"/>
        <v>0</v>
      </c>
      <c r="M73" s="267">
        <f t="shared" si="11"/>
        <v>0</v>
      </c>
      <c r="N73" s="267">
        <f t="shared" si="12"/>
        <v>0</v>
      </c>
      <c r="O73" s="267">
        <f t="shared" si="13"/>
        <v>0</v>
      </c>
      <c r="P73" s="268">
        <f t="shared" si="14"/>
        <v>0</v>
      </c>
    </row>
    <row r="74" spans="1:16" s="29" customFormat="1" ht="29">
      <c r="A74" s="289">
        <v>48</v>
      </c>
      <c r="B74" s="126" t="s">
        <v>352</v>
      </c>
      <c r="C74" s="312" t="s">
        <v>504</v>
      </c>
      <c r="D74" s="514" t="s">
        <v>22</v>
      </c>
      <c r="E74" s="336">
        <v>100</v>
      </c>
      <c r="F74" s="302"/>
      <c r="G74" s="299"/>
      <c r="H74" s="244">
        <f t="shared" si="8"/>
        <v>0</v>
      </c>
      <c r="I74" s="178"/>
      <c r="J74" s="177"/>
      <c r="K74" s="267">
        <f t="shared" si="9"/>
        <v>0</v>
      </c>
      <c r="L74" s="268">
        <f t="shared" si="10"/>
        <v>0</v>
      </c>
      <c r="M74" s="267">
        <f t="shared" si="11"/>
        <v>0</v>
      </c>
      <c r="N74" s="267">
        <f t="shared" si="12"/>
        <v>0</v>
      </c>
      <c r="O74" s="267">
        <f t="shared" si="13"/>
        <v>0</v>
      </c>
      <c r="P74" s="268">
        <f t="shared" si="14"/>
        <v>0</v>
      </c>
    </row>
    <row r="75" spans="1:16" s="29" customFormat="1">
      <c r="A75" s="289">
        <v>49</v>
      </c>
      <c r="B75" s="126" t="s">
        <v>352</v>
      </c>
      <c r="C75" s="313" t="s">
        <v>505</v>
      </c>
      <c r="D75" s="40" t="s">
        <v>45</v>
      </c>
      <c r="E75" s="336">
        <v>1</v>
      </c>
      <c r="F75" s="302"/>
      <c r="G75" s="299"/>
      <c r="H75" s="244">
        <f t="shared" si="8"/>
        <v>0</v>
      </c>
      <c r="I75" s="178"/>
      <c r="J75" s="177"/>
      <c r="K75" s="267">
        <f t="shared" si="9"/>
        <v>0</v>
      </c>
      <c r="L75" s="268">
        <f t="shared" si="10"/>
        <v>0</v>
      </c>
      <c r="M75" s="267">
        <f t="shared" si="11"/>
        <v>0</v>
      </c>
      <c r="N75" s="267">
        <f t="shared" si="12"/>
        <v>0</v>
      </c>
      <c r="O75" s="267">
        <f t="shared" si="13"/>
        <v>0</v>
      </c>
      <c r="P75" s="268">
        <f t="shared" si="14"/>
        <v>0</v>
      </c>
    </row>
    <row r="76" spans="1:16" s="29" customFormat="1" ht="15" thickBot="1">
      <c r="A76" s="326">
        <v>50</v>
      </c>
      <c r="B76" s="327" t="s">
        <v>352</v>
      </c>
      <c r="C76" s="328" t="s">
        <v>440</v>
      </c>
      <c r="D76" s="329" t="s">
        <v>45</v>
      </c>
      <c r="E76" s="339">
        <v>1</v>
      </c>
      <c r="F76" s="330"/>
      <c r="G76" s="331"/>
      <c r="H76" s="244">
        <f t="shared" si="8"/>
        <v>0</v>
      </c>
      <c r="I76" s="332"/>
      <c r="J76" s="333"/>
      <c r="K76" s="334">
        <f t="shared" si="9"/>
        <v>0</v>
      </c>
      <c r="L76" s="335">
        <f t="shared" si="10"/>
        <v>0</v>
      </c>
      <c r="M76" s="334">
        <f t="shared" si="11"/>
        <v>0</v>
      </c>
      <c r="N76" s="334">
        <f t="shared" si="12"/>
        <v>0</v>
      </c>
      <c r="O76" s="334">
        <f t="shared" si="13"/>
        <v>0</v>
      </c>
      <c r="P76" s="335">
        <f t="shared" si="14"/>
        <v>0</v>
      </c>
    </row>
    <row r="77" spans="1:16" ht="12.75" customHeight="1" thickBot="1">
      <c r="A77" s="298"/>
      <c r="B77" s="149"/>
      <c r="C77" s="134"/>
      <c r="D77" s="134"/>
      <c r="E77" s="135"/>
      <c r="F77" s="134"/>
      <c r="G77" s="134"/>
      <c r="H77" s="134"/>
      <c r="I77" s="134"/>
      <c r="J77" s="136"/>
      <c r="K77" s="184" t="s">
        <v>21</v>
      </c>
      <c r="L77" s="152">
        <f>SUM(L18:L76)</f>
        <v>0</v>
      </c>
      <c r="M77" s="152">
        <f t="shared" ref="M77:P77" si="15">SUM(M18:M76)</f>
        <v>0</v>
      </c>
      <c r="N77" s="152">
        <f t="shared" si="15"/>
        <v>0</v>
      </c>
      <c r="O77" s="152">
        <f t="shared" si="15"/>
        <v>0</v>
      </c>
      <c r="P77" s="152">
        <f t="shared" si="15"/>
        <v>0</v>
      </c>
    </row>
    <row r="78" spans="1:16" ht="12.75" customHeight="1">
      <c r="A78" s="150"/>
      <c r="B78" s="150"/>
      <c r="C78" s="138"/>
      <c r="D78" s="138"/>
      <c r="E78" s="139"/>
      <c r="F78" s="138"/>
      <c r="G78" s="138"/>
      <c r="H78" s="138"/>
      <c r="I78" s="138"/>
      <c r="J78" s="140"/>
      <c r="K78" s="141"/>
      <c r="L78" s="142"/>
      <c r="M78" s="142"/>
      <c r="N78" s="142"/>
      <c r="O78" s="142"/>
      <c r="P78" s="142"/>
    </row>
    <row r="79" spans="1:16">
      <c r="A79" s="34"/>
      <c r="B79" s="34"/>
    </row>
    <row r="80" spans="1:16">
      <c r="A80" s="340" t="s">
        <v>261</v>
      </c>
      <c r="B80" s="341"/>
      <c r="C80" s="340"/>
      <c r="D80" s="342"/>
      <c r="E80" s="343"/>
      <c r="F80" s="344"/>
      <c r="G80" s="344"/>
      <c r="H80" s="344"/>
      <c r="I80" s="344"/>
      <c r="J80" s="344"/>
      <c r="K80" s="344"/>
      <c r="L80" s="344"/>
      <c r="M80" s="344"/>
      <c r="N80" s="344"/>
      <c r="O80" s="344"/>
      <c r="P80" s="344"/>
    </row>
    <row r="81" spans="1:16">
      <c r="A81" s="642" t="s">
        <v>379</v>
      </c>
      <c r="B81" s="642"/>
      <c r="C81" s="642"/>
      <c r="D81" s="642"/>
      <c r="E81" s="642"/>
      <c r="F81" s="642"/>
      <c r="G81" s="642"/>
      <c r="H81" s="642"/>
      <c r="I81" s="642"/>
      <c r="J81" s="642"/>
      <c r="K81" s="642"/>
      <c r="L81" s="642"/>
      <c r="M81" s="642"/>
      <c r="N81" s="642"/>
      <c r="O81" s="642"/>
      <c r="P81" s="642"/>
    </row>
    <row r="82" spans="1:16" ht="31.5" customHeight="1">
      <c r="A82" s="642" t="s">
        <v>423</v>
      </c>
      <c r="B82" s="642"/>
      <c r="C82" s="642"/>
      <c r="D82" s="642"/>
      <c r="E82" s="642"/>
      <c r="F82" s="642"/>
      <c r="G82" s="642"/>
      <c r="H82" s="642"/>
      <c r="I82" s="642"/>
      <c r="J82" s="642"/>
      <c r="K82" s="642"/>
      <c r="L82" s="642"/>
      <c r="M82" s="642"/>
      <c r="N82" s="642"/>
      <c r="O82" s="642"/>
      <c r="P82" s="642"/>
    </row>
    <row r="83" spans="1:16" ht="29.25" customHeight="1">
      <c r="A83" s="694" t="s">
        <v>430</v>
      </c>
      <c r="B83" s="694"/>
      <c r="C83" s="694"/>
      <c r="D83" s="694"/>
      <c r="E83" s="694"/>
      <c r="F83" s="694"/>
      <c r="G83" s="694"/>
      <c r="H83" s="694"/>
      <c r="I83" s="694"/>
      <c r="J83" s="694"/>
      <c r="K83" s="694"/>
      <c r="L83" s="694"/>
      <c r="M83" s="694"/>
      <c r="N83" s="694"/>
      <c r="O83" s="694"/>
      <c r="P83" s="694"/>
    </row>
    <row r="84" spans="1:16">
      <c r="A84" s="642" t="s">
        <v>441</v>
      </c>
      <c r="B84" s="642"/>
      <c r="C84" s="642"/>
      <c r="D84" s="642"/>
      <c r="E84" s="642"/>
      <c r="F84" s="642"/>
      <c r="G84" s="642"/>
      <c r="H84" s="642"/>
      <c r="I84" s="642"/>
      <c r="J84" s="642"/>
      <c r="K84" s="642"/>
      <c r="L84" s="642"/>
      <c r="M84" s="642"/>
      <c r="N84" s="642"/>
      <c r="O84" s="642"/>
      <c r="P84" s="642"/>
    </row>
    <row r="85" spans="1:16" ht="28.5" customHeight="1">
      <c r="A85" s="692" t="s">
        <v>442</v>
      </c>
      <c r="B85" s="692"/>
      <c r="C85" s="692"/>
      <c r="D85" s="692"/>
      <c r="E85" s="692"/>
      <c r="F85" s="692"/>
      <c r="G85" s="692"/>
      <c r="H85" s="692"/>
      <c r="I85" s="692"/>
      <c r="J85" s="692"/>
      <c r="K85" s="692"/>
      <c r="L85" s="692"/>
      <c r="M85" s="692"/>
      <c r="N85" s="692"/>
      <c r="O85" s="692"/>
      <c r="P85" s="345"/>
    </row>
    <row r="86" spans="1:16">
      <c r="A86" s="692" t="s">
        <v>443</v>
      </c>
      <c r="B86" s="692"/>
      <c r="C86" s="692"/>
      <c r="D86" s="692"/>
      <c r="E86" s="692"/>
      <c r="F86" s="692"/>
      <c r="G86" s="692"/>
      <c r="H86" s="692"/>
      <c r="I86" s="692"/>
      <c r="J86" s="692"/>
      <c r="K86" s="692"/>
      <c r="L86" s="692"/>
      <c r="M86" s="692"/>
      <c r="N86" s="692"/>
      <c r="O86" s="692"/>
      <c r="P86" s="345"/>
    </row>
    <row r="87" spans="1:16">
      <c r="A87" s="642" t="s">
        <v>444</v>
      </c>
      <c r="B87" s="642"/>
      <c r="C87" s="642"/>
      <c r="D87" s="642"/>
      <c r="E87" s="642"/>
      <c r="F87" s="642"/>
      <c r="G87" s="642"/>
      <c r="H87" s="642"/>
      <c r="I87" s="642"/>
      <c r="J87" s="642"/>
      <c r="K87" s="642"/>
      <c r="L87" s="642"/>
      <c r="M87" s="642"/>
      <c r="N87" s="642"/>
      <c r="O87" s="642"/>
      <c r="P87" s="345"/>
    </row>
    <row r="88" spans="1:16">
      <c r="A88" s="642" t="s">
        <v>445</v>
      </c>
      <c r="B88" s="642"/>
      <c r="C88" s="642"/>
      <c r="D88" s="642"/>
      <c r="E88" s="642"/>
      <c r="F88" s="642"/>
      <c r="G88" s="642"/>
      <c r="H88" s="642"/>
      <c r="I88" s="642"/>
      <c r="J88" s="642"/>
      <c r="K88" s="642"/>
      <c r="L88" s="642"/>
      <c r="M88" s="642"/>
      <c r="N88" s="642"/>
      <c r="O88" s="642"/>
      <c r="P88" s="345"/>
    </row>
    <row r="89" spans="1:16">
      <c r="A89" s="583" t="s">
        <v>370</v>
      </c>
      <c r="B89" s="345"/>
      <c r="C89" s="345"/>
      <c r="D89" s="345"/>
      <c r="E89" s="345"/>
      <c r="F89" s="345"/>
      <c r="G89" s="345"/>
      <c r="H89" s="345"/>
      <c r="I89" s="345"/>
      <c r="J89" s="345"/>
      <c r="K89" s="345"/>
      <c r="L89" s="345"/>
      <c r="M89" s="345"/>
      <c r="N89" s="345"/>
      <c r="O89" s="345"/>
      <c r="P89" s="196"/>
    </row>
    <row r="90" spans="1:16">
      <c r="A90" s="583"/>
      <c r="B90" s="345"/>
      <c r="C90" s="345"/>
      <c r="D90" s="345"/>
      <c r="E90" s="345"/>
      <c r="F90" s="345"/>
      <c r="G90" s="345"/>
      <c r="H90" s="345"/>
      <c r="I90" s="345"/>
      <c r="J90" s="345"/>
      <c r="K90" s="345"/>
      <c r="L90" s="345"/>
      <c r="M90" s="345"/>
      <c r="N90" s="345"/>
      <c r="O90" s="345"/>
      <c r="P90" s="196"/>
    </row>
    <row r="91" spans="1:16">
      <c r="A91" s="193" t="s">
        <v>402</v>
      </c>
      <c r="B91" s="27"/>
      <c r="C91" s="27"/>
      <c r="D91" s="194"/>
      <c r="E91" s="346"/>
      <c r="F91" s="194"/>
      <c r="G91" s="194"/>
      <c r="H91" s="194"/>
      <c r="I91" s="194"/>
      <c r="J91" s="85" t="s">
        <v>20</v>
      </c>
      <c r="K91" s="85"/>
      <c r="L91" s="85"/>
      <c r="M91" s="194"/>
      <c r="N91" s="194"/>
      <c r="O91" s="194" t="s">
        <v>403</v>
      </c>
      <c r="P91" s="196"/>
    </row>
    <row r="92" spans="1:16">
      <c r="A92" s="197" t="s">
        <v>404</v>
      </c>
      <c r="B92" s="198"/>
      <c r="C92" s="198"/>
      <c r="D92" s="199"/>
      <c r="E92" s="346"/>
      <c r="F92" s="194"/>
      <c r="G92" s="194"/>
      <c r="H92" s="194"/>
      <c r="I92" s="194"/>
      <c r="J92" s="197" t="s">
        <v>405</v>
      </c>
      <c r="K92" s="200"/>
      <c r="L92" s="200"/>
      <c r="M92" s="199"/>
      <c r="N92" s="199"/>
      <c r="O92" s="194"/>
      <c r="P92" s="196"/>
    </row>
  </sheetData>
  <sheetProtection selectLockedCells="1" selectUnlockedCells="1"/>
  <mergeCells count="29">
    <mergeCell ref="A87:O87"/>
    <mergeCell ref="A88:O88"/>
    <mergeCell ref="A84:P84"/>
    <mergeCell ref="A85:O85"/>
    <mergeCell ref="A86:O86"/>
    <mergeCell ref="A81:P81"/>
    <mergeCell ref="A82:P82"/>
    <mergeCell ref="A83:P83"/>
    <mergeCell ref="I13:I14"/>
    <mergeCell ref="A12:A14"/>
    <mergeCell ref="B12:B14"/>
    <mergeCell ref="C12:C14"/>
    <mergeCell ref="D12:D14"/>
    <mergeCell ref="C1:O1"/>
    <mergeCell ref="C2:O2"/>
    <mergeCell ref="C3:O3"/>
    <mergeCell ref="M13:M14"/>
    <mergeCell ref="N13:N14"/>
    <mergeCell ref="O13:O14"/>
    <mergeCell ref="E12:E14"/>
    <mergeCell ref="L13:L14"/>
    <mergeCell ref="F12:K12"/>
    <mergeCell ref="L12:P12"/>
    <mergeCell ref="J13:J14"/>
    <mergeCell ref="K13:K14"/>
    <mergeCell ref="P13:P14"/>
    <mergeCell ref="F13:F14"/>
    <mergeCell ref="G13:G14"/>
    <mergeCell ref="H13:H14"/>
  </mergeCells>
  <conditionalFormatting sqref="C17:D67">
    <cfRule type="cellIs" dxfId="13" priority="3" operator="equal">
      <formula>0</formula>
    </cfRule>
    <cfRule type="containsErrors" dxfId="12" priority="4" stopIfTrue="1">
      <formula>ISERROR(C17)</formula>
    </cfRule>
  </conditionalFormatting>
  <conditionalFormatting sqref="D75:D76">
    <cfRule type="cellIs" dxfId="11" priority="1" operator="equal">
      <formula>0</formula>
    </cfRule>
    <cfRule type="containsErrors" dxfId="10" priority="2" stopIfTrue="1">
      <formula>ISERROR(D75)</formula>
    </cfRule>
  </conditionalFormatting>
  <printOptions horizontalCentered="1"/>
  <pageMargins left="0.59055118110236227" right="0.55118110236220474" top="0.70866141732283472" bottom="0.51181102362204722" header="0.51181102362204722" footer="0.51181102362204722"/>
  <pageSetup paperSize="9" scale="68" firstPageNumber="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DB3FF-264B-4B78-937B-2E2BEA193D34}">
  <sheetPr codeName="Sheet14">
    <tabColor rgb="FF92D050"/>
    <pageSetUpPr fitToPage="1"/>
  </sheetPr>
  <dimension ref="A1:P53"/>
  <sheetViews>
    <sheetView zoomScaleNormal="100" zoomScaleSheetLayoutView="100" workbookViewId="0"/>
  </sheetViews>
  <sheetFormatPr defaultColWidth="9.1796875" defaultRowHeight="14.5"/>
  <cols>
    <col min="1" max="1" width="7.81640625" style="117" customWidth="1"/>
    <col min="2" max="2" width="5.81640625" style="117" customWidth="1"/>
    <col min="3" max="3" width="50.1796875" style="354"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281</v>
      </c>
      <c r="D1" s="657"/>
      <c r="E1" s="657"/>
      <c r="F1" s="657"/>
      <c r="G1" s="657"/>
      <c r="H1" s="657"/>
      <c r="I1" s="657"/>
      <c r="J1" s="657"/>
      <c r="K1" s="657"/>
      <c r="L1" s="657"/>
      <c r="M1" s="657"/>
      <c r="N1" s="657"/>
      <c r="O1" s="657"/>
    </row>
    <row r="2" spans="1:16" ht="15" customHeight="1">
      <c r="C2" s="658" t="s">
        <v>79</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'11 Elktr sak sist'!A5</f>
        <v>Objekta nosaukums:  Tramvaju galapunkta ēkas izbūve Tapešu iela 50A, Rīga</v>
      </c>
      <c r="B5" s="259"/>
      <c r="C5" s="261"/>
      <c r="D5" s="35"/>
      <c r="E5" s="35"/>
    </row>
    <row r="6" spans="1:16" ht="15" customHeight="1">
      <c r="A6" s="259" t="str">
        <f>'11 Elktr sak sist'!A6</f>
        <v xml:space="preserve">Būves nosaukums: Jaunbūve   </v>
      </c>
      <c r="B6" s="259"/>
      <c r="C6" s="261"/>
      <c r="D6" s="35"/>
      <c r="E6" s="35"/>
    </row>
    <row r="7" spans="1:16" ht="15" customHeight="1">
      <c r="A7" s="259" t="str">
        <f>'11 Elktr sak sist'!A7</f>
        <v xml:space="preserve">Objekta adrese: Tapešu iela 50A, Rīga         </v>
      </c>
      <c r="B7" s="259"/>
      <c r="C7" s="261"/>
      <c r="D7" s="35"/>
      <c r="E7" s="35"/>
    </row>
    <row r="8" spans="1:16">
      <c r="A8" s="259" t="str">
        <f>'11 Elktr sak sist'!A8</f>
        <v xml:space="preserve">Pasūtītājs:  RP SIA "Rīgas satiksme"            </v>
      </c>
      <c r="B8" s="259"/>
      <c r="C8" s="261"/>
      <c r="D8" s="35"/>
      <c r="E8" s="35"/>
      <c r="N8" s="36" t="s">
        <v>368</v>
      </c>
      <c r="O8" s="144">
        <f>P40</f>
        <v>0</v>
      </c>
    </row>
    <row r="9" spans="1:16">
      <c r="A9" s="259" t="str">
        <f>'11 Elktr sak sist'!A9</f>
        <v>Izpildītājs:</v>
      </c>
      <c r="B9" s="261"/>
      <c r="C9" s="347">
        <f>'11 Elktr sak sist'!C9</f>
        <v>0</v>
      </c>
      <c r="N9" s="373" t="s">
        <v>367</v>
      </c>
      <c r="O9" s="348">
        <f>'11 Elktr sak sist'!O9</f>
        <v>0</v>
      </c>
    </row>
    <row r="10" spans="1:16">
      <c r="A10" s="118"/>
      <c r="B10" s="34"/>
    </row>
    <row r="11" spans="1:16" ht="12.75" customHeight="1" thickBot="1">
      <c r="A11" s="34" t="s">
        <v>372</v>
      </c>
      <c r="B11" s="120"/>
      <c r="C11" s="355"/>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358"/>
      <c r="B16" s="319"/>
      <c r="C16" s="359" t="s">
        <v>241</v>
      </c>
      <c r="D16" s="360"/>
      <c r="E16" s="360"/>
      <c r="F16" s="323"/>
      <c r="G16" s="356"/>
      <c r="H16" s="322"/>
      <c r="I16" s="323"/>
      <c r="J16" s="323"/>
      <c r="K16" s="325"/>
      <c r="L16" s="325"/>
      <c r="M16" s="325"/>
      <c r="N16" s="325"/>
      <c r="O16" s="325"/>
      <c r="P16" s="325"/>
    </row>
    <row r="17" spans="1:16" s="29" customFormat="1" ht="43.5">
      <c r="A17" s="289">
        <v>1</v>
      </c>
      <c r="B17" s="126" t="s">
        <v>352</v>
      </c>
      <c r="C17" s="130" t="s">
        <v>503</v>
      </c>
      <c r="D17" s="289" t="s">
        <v>22</v>
      </c>
      <c r="E17" s="243">
        <v>3</v>
      </c>
      <c r="F17" s="26"/>
      <c r="G17" s="268"/>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ht="29">
      <c r="A18" s="289">
        <v>2</v>
      </c>
      <c r="B18" s="126" t="s">
        <v>352</v>
      </c>
      <c r="C18" s="361" t="s">
        <v>502</v>
      </c>
      <c r="D18" s="289" t="s">
        <v>22</v>
      </c>
      <c r="E18" s="243">
        <v>16</v>
      </c>
      <c r="F18" s="244"/>
      <c r="G18" s="211"/>
      <c r="H18" s="244">
        <f t="shared" ref="H18:H39" si="8">ROUND(F18*G18,2)</f>
        <v>0</v>
      </c>
      <c r="I18" s="178"/>
      <c r="J18" s="177"/>
      <c r="K18" s="267">
        <f t="shared" ref="K18:K39" si="9">ROUND(SUM(H18:J18),2)</f>
        <v>0</v>
      </c>
      <c r="L18" s="268">
        <f t="shared" ref="L18:L39" si="10">ROUND(F18*E18,2)</f>
        <v>0</v>
      </c>
      <c r="M18" s="267">
        <f t="shared" ref="M18:M39" si="11">ROUND(H18*E18,2)</f>
        <v>0</v>
      </c>
      <c r="N18" s="267">
        <f t="shared" ref="N18:N39" si="12">ROUND(I18*E18,2)</f>
        <v>0</v>
      </c>
      <c r="O18" s="267">
        <f t="shared" ref="O18:O39" si="13">ROUND(J18*E18,2)</f>
        <v>0</v>
      </c>
      <c r="P18" s="268">
        <f t="shared" ref="P18:P39" si="14">ROUND(SUM(M18:O18),2)</f>
        <v>0</v>
      </c>
    </row>
    <row r="19" spans="1:16" s="29" customFormat="1" ht="29">
      <c r="A19" s="289">
        <v>3</v>
      </c>
      <c r="B19" s="126" t="s">
        <v>352</v>
      </c>
      <c r="C19" s="361" t="s">
        <v>501</v>
      </c>
      <c r="D19" s="289" t="s">
        <v>22</v>
      </c>
      <c r="E19" s="243">
        <v>8</v>
      </c>
      <c r="F19" s="244"/>
      <c r="G19" s="211"/>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ht="29">
      <c r="A20" s="289">
        <v>4</v>
      </c>
      <c r="B20" s="126" t="s">
        <v>352</v>
      </c>
      <c r="C20" s="361" t="s">
        <v>500</v>
      </c>
      <c r="D20" s="289" t="s">
        <v>22</v>
      </c>
      <c r="E20" s="243">
        <v>8</v>
      </c>
      <c r="F20" s="244"/>
      <c r="G20" s="211"/>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c r="A21" s="289">
        <v>5</v>
      </c>
      <c r="B21" s="126" t="s">
        <v>352</v>
      </c>
      <c r="C21" s="361" t="s">
        <v>446</v>
      </c>
      <c r="D21" s="289" t="s">
        <v>420</v>
      </c>
      <c r="E21" s="243">
        <v>2</v>
      </c>
      <c r="F21" s="244"/>
      <c r="G21" s="211"/>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c r="A22" s="289">
        <v>6</v>
      </c>
      <c r="B22" s="126" t="s">
        <v>352</v>
      </c>
      <c r="C22" s="361" t="s">
        <v>92</v>
      </c>
      <c r="D22" s="289" t="s">
        <v>420</v>
      </c>
      <c r="E22" s="243">
        <v>3</v>
      </c>
      <c r="F22" s="244"/>
      <c r="G22" s="211"/>
      <c r="H22" s="244">
        <f t="shared" si="8"/>
        <v>0</v>
      </c>
      <c r="I22" s="178"/>
      <c r="J22" s="177"/>
      <c r="K22" s="267">
        <f t="shared" si="9"/>
        <v>0</v>
      </c>
      <c r="L22" s="268">
        <f t="shared" si="10"/>
        <v>0</v>
      </c>
      <c r="M22" s="267">
        <f t="shared" si="11"/>
        <v>0</v>
      </c>
      <c r="N22" s="267">
        <f t="shared" si="12"/>
        <v>0</v>
      </c>
      <c r="O22" s="267">
        <f t="shared" si="13"/>
        <v>0</v>
      </c>
      <c r="P22" s="268">
        <f t="shared" si="14"/>
        <v>0</v>
      </c>
    </row>
    <row r="23" spans="1:16" s="212" customFormat="1" ht="29">
      <c r="A23" s="289">
        <v>7</v>
      </c>
      <c r="B23" s="126" t="s">
        <v>352</v>
      </c>
      <c r="C23" s="361" t="s">
        <v>93</v>
      </c>
      <c r="D23" s="289" t="s">
        <v>45</v>
      </c>
      <c r="E23" s="243">
        <v>1</v>
      </c>
      <c r="F23" s="177"/>
      <c r="G23" s="268"/>
      <c r="H23" s="244">
        <f t="shared" si="8"/>
        <v>0</v>
      </c>
      <c r="I23" s="178"/>
      <c r="J23" s="177"/>
      <c r="K23" s="267">
        <f t="shared" si="9"/>
        <v>0</v>
      </c>
      <c r="L23" s="268">
        <f t="shared" si="10"/>
        <v>0</v>
      </c>
      <c r="M23" s="267">
        <f t="shared" si="11"/>
        <v>0</v>
      </c>
      <c r="N23" s="267">
        <f t="shared" si="12"/>
        <v>0</v>
      </c>
      <c r="O23" s="267">
        <f t="shared" si="13"/>
        <v>0</v>
      </c>
      <c r="P23" s="268">
        <f t="shared" si="14"/>
        <v>0</v>
      </c>
    </row>
    <row r="24" spans="1:16" s="212" customFormat="1" ht="188.5">
      <c r="A24" s="289">
        <v>8</v>
      </c>
      <c r="B24" s="126" t="s">
        <v>352</v>
      </c>
      <c r="C24" s="130" t="s">
        <v>499</v>
      </c>
      <c r="D24" s="289" t="s">
        <v>45</v>
      </c>
      <c r="E24" s="243">
        <v>1</v>
      </c>
      <c r="F24" s="177"/>
      <c r="G24" s="268"/>
      <c r="H24" s="244">
        <f t="shared" si="8"/>
        <v>0</v>
      </c>
      <c r="I24" s="178"/>
      <c r="J24" s="177"/>
      <c r="K24" s="267">
        <f t="shared" si="9"/>
        <v>0</v>
      </c>
      <c r="L24" s="268">
        <f t="shared" si="10"/>
        <v>0</v>
      </c>
      <c r="M24" s="267">
        <f t="shared" si="11"/>
        <v>0</v>
      </c>
      <c r="N24" s="267">
        <f t="shared" si="12"/>
        <v>0</v>
      </c>
      <c r="O24" s="267">
        <f t="shared" si="13"/>
        <v>0</v>
      </c>
      <c r="P24" s="268">
        <f t="shared" si="14"/>
        <v>0</v>
      </c>
    </row>
    <row r="25" spans="1:16" s="212" customFormat="1">
      <c r="A25" s="289">
        <v>9</v>
      </c>
      <c r="B25" s="126" t="s">
        <v>352</v>
      </c>
      <c r="C25" s="361" t="s">
        <v>94</v>
      </c>
      <c r="D25" s="289" t="s">
        <v>420</v>
      </c>
      <c r="E25" s="243">
        <v>1</v>
      </c>
      <c r="F25" s="244"/>
      <c r="G25" s="211"/>
      <c r="H25" s="244">
        <f t="shared" si="8"/>
        <v>0</v>
      </c>
      <c r="I25" s="178"/>
      <c r="J25" s="177"/>
      <c r="K25" s="267">
        <f t="shared" si="9"/>
        <v>0</v>
      </c>
      <c r="L25" s="268">
        <f t="shared" si="10"/>
        <v>0</v>
      </c>
      <c r="M25" s="267">
        <f t="shared" si="11"/>
        <v>0</v>
      </c>
      <c r="N25" s="267">
        <f t="shared" si="12"/>
        <v>0</v>
      </c>
      <c r="O25" s="267">
        <f t="shared" si="13"/>
        <v>0</v>
      </c>
      <c r="P25" s="268">
        <f t="shared" si="14"/>
        <v>0</v>
      </c>
    </row>
    <row r="26" spans="1:16" s="212" customFormat="1">
      <c r="A26" s="289">
        <v>10</v>
      </c>
      <c r="B26" s="126" t="s">
        <v>352</v>
      </c>
      <c r="C26" s="361" t="s">
        <v>95</v>
      </c>
      <c r="D26" s="289" t="s">
        <v>22</v>
      </c>
      <c r="E26" s="243">
        <v>19</v>
      </c>
      <c r="F26" s="244"/>
      <c r="G26" s="211"/>
      <c r="H26" s="244">
        <f t="shared" si="8"/>
        <v>0</v>
      </c>
      <c r="I26" s="178"/>
      <c r="J26" s="177"/>
      <c r="K26" s="267">
        <f t="shared" si="9"/>
        <v>0</v>
      </c>
      <c r="L26" s="268">
        <f t="shared" si="10"/>
        <v>0</v>
      </c>
      <c r="M26" s="267">
        <f t="shared" si="11"/>
        <v>0</v>
      </c>
      <c r="N26" s="267">
        <f t="shared" si="12"/>
        <v>0</v>
      </c>
      <c r="O26" s="267">
        <f t="shared" si="13"/>
        <v>0</v>
      </c>
      <c r="P26" s="268">
        <f t="shared" si="14"/>
        <v>0</v>
      </c>
    </row>
    <row r="27" spans="1:16" s="212" customFormat="1">
      <c r="A27" s="289">
        <v>11</v>
      </c>
      <c r="B27" s="126" t="s">
        <v>352</v>
      </c>
      <c r="C27" s="361" t="s">
        <v>458</v>
      </c>
      <c r="D27" s="289" t="s">
        <v>22</v>
      </c>
      <c r="E27" s="243">
        <v>19</v>
      </c>
      <c r="F27" s="244"/>
      <c r="G27" s="211"/>
      <c r="H27" s="244">
        <f t="shared" si="8"/>
        <v>0</v>
      </c>
      <c r="I27" s="178"/>
      <c r="J27" s="177"/>
      <c r="K27" s="267">
        <f t="shared" si="9"/>
        <v>0</v>
      </c>
      <c r="L27" s="268">
        <f t="shared" si="10"/>
        <v>0</v>
      </c>
      <c r="M27" s="267">
        <f t="shared" si="11"/>
        <v>0</v>
      </c>
      <c r="N27" s="267">
        <f t="shared" si="12"/>
        <v>0</v>
      </c>
      <c r="O27" s="267">
        <f t="shared" si="13"/>
        <v>0</v>
      </c>
      <c r="P27" s="268">
        <f t="shared" si="14"/>
        <v>0</v>
      </c>
    </row>
    <row r="28" spans="1:16" s="212" customFormat="1">
      <c r="A28" s="289"/>
      <c r="B28" s="126"/>
      <c r="C28" s="362" t="s">
        <v>96</v>
      </c>
      <c r="D28" s="289"/>
      <c r="E28" s="243"/>
      <c r="F28" s="177"/>
      <c r="G28" s="268"/>
      <c r="H28" s="244">
        <f t="shared" si="8"/>
        <v>0</v>
      </c>
      <c r="I28" s="178"/>
      <c r="J28" s="177"/>
      <c r="K28" s="267">
        <f t="shared" si="9"/>
        <v>0</v>
      </c>
      <c r="L28" s="268">
        <f t="shared" si="10"/>
        <v>0</v>
      </c>
      <c r="M28" s="267">
        <f t="shared" si="11"/>
        <v>0</v>
      </c>
      <c r="N28" s="267">
        <f t="shared" si="12"/>
        <v>0</v>
      </c>
      <c r="O28" s="267">
        <f t="shared" si="13"/>
        <v>0</v>
      </c>
      <c r="P28" s="268">
        <f t="shared" si="14"/>
        <v>0</v>
      </c>
    </row>
    <row r="29" spans="1:16" s="212" customFormat="1" ht="29">
      <c r="A29" s="289">
        <v>12</v>
      </c>
      <c r="B29" s="126" t="s">
        <v>352</v>
      </c>
      <c r="C29" s="361" t="s">
        <v>449</v>
      </c>
      <c r="D29" s="289" t="s">
        <v>45</v>
      </c>
      <c r="E29" s="243">
        <v>1</v>
      </c>
      <c r="F29" s="244"/>
      <c r="G29" s="211"/>
      <c r="H29" s="244">
        <f t="shared" si="8"/>
        <v>0</v>
      </c>
      <c r="I29" s="178"/>
      <c r="J29" s="177"/>
      <c r="K29" s="267">
        <f t="shared" si="9"/>
        <v>0</v>
      </c>
      <c r="L29" s="268">
        <f t="shared" si="10"/>
        <v>0</v>
      </c>
      <c r="M29" s="267">
        <f t="shared" si="11"/>
        <v>0</v>
      </c>
      <c r="N29" s="267">
        <f t="shared" si="12"/>
        <v>0</v>
      </c>
      <c r="O29" s="267">
        <f t="shared" si="13"/>
        <v>0</v>
      </c>
      <c r="P29" s="268">
        <f t="shared" si="14"/>
        <v>0</v>
      </c>
    </row>
    <row r="30" spans="1:16" s="212" customFormat="1">
      <c r="A30" s="289">
        <v>13</v>
      </c>
      <c r="B30" s="126" t="s">
        <v>352</v>
      </c>
      <c r="C30" s="363" t="s">
        <v>459</v>
      </c>
      <c r="D30" s="289" t="s">
        <v>45</v>
      </c>
      <c r="E30" s="243">
        <v>1</v>
      </c>
      <c r="F30" s="244"/>
      <c r="G30" s="211"/>
      <c r="H30" s="244">
        <f t="shared" si="8"/>
        <v>0</v>
      </c>
      <c r="I30" s="178"/>
      <c r="J30" s="177"/>
      <c r="K30" s="267">
        <f t="shared" si="9"/>
        <v>0</v>
      </c>
      <c r="L30" s="268">
        <f t="shared" si="10"/>
        <v>0</v>
      </c>
      <c r="M30" s="267">
        <f t="shared" si="11"/>
        <v>0</v>
      </c>
      <c r="N30" s="267">
        <f t="shared" si="12"/>
        <v>0</v>
      </c>
      <c r="O30" s="267">
        <f t="shared" si="13"/>
        <v>0</v>
      </c>
      <c r="P30" s="268">
        <f t="shared" si="14"/>
        <v>0</v>
      </c>
    </row>
    <row r="31" spans="1:16" s="212" customFormat="1">
      <c r="A31" s="289">
        <v>14</v>
      </c>
      <c r="B31" s="126" t="s">
        <v>352</v>
      </c>
      <c r="C31" s="361" t="s">
        <v>242</v>
      </c>
      <c r="D31" s="289" t="s">
        <v>45</v>
      </c>
      <c r="E31" s="243">
        <v>1</v>
      </c>
      <c r="F31" s="244"/>
      <c r="G31" s="211"/>
      <c r="H31" s="244">
        <f t="shared" si="8"/>
        <v>0</v>
      </c>
      <c r="I31" s="178"/>
      <c r="J31" s="177"/>
      <c r="K31" s="267">
        <f t="shared" si="9"/>
        <v>0</v>
      </c>
      <c r="L31" s="268">
        <f t="shared" si="10"/>
        <v>0</v>
      </c>
      <c r="M31" s="267">
        <f t="shared" si="11"/>
        <v>0</v>
      </c>
      <c r="N31" s="267">
        <f t="shared" si="12"/>
        <v>0</v>
      </c>
      <c r="O31" s="267">
        <f t="shared" si="13"/>
        <v>0</v>
      </c>
      <c r="P31" s="268">
        <f t="shared" si="14"/>
        <v>0</v>
      </c>
    </row>
    <row r="32" spans="1:16" s="212" customFormat="1">
      <c r="A32" s="289"/>
      <c r="B32" s="126"/>
      <c r="C32" s="362" t="s">
        <v>97</v>
      </c>
      <c r="D32" s="289"/>
      <c r="E32" s="243"/>
      <c r="F32" s="177"/>
      <c r="G32" s="268"/>
      <c r="H32" s="244">
        <f t="shared" si="8"/>
        <v>0</v>
      </c>
      <c r="I32" s="178"/>
      <c r="J32" s="177"/>
      <c r="K32" s="267">
        <f t="shared" si="9"/>
        <v>0</v>
      </c>
      <c r="L32" s="268">
        <f t="shared" si="10"/>
        <v>0</v>
      </c>
      <c r="M32" s="267">
        <f t="shared" si="11"/>
        <v>0</v>
      </c>
      <c r="N32" s="267">
        <f t="shared" si="12"/>
        <v>0</v>
      </c>
      <c r="O32" s="267">
        <f t="shared" si="13"/>
        <v>0</v>
      </c>
      <c r="P32" s="268">
        <f t="shared" si="14"/>
        <v>0</v>
      </c>
    </row>
    <row r="33" spans="1:16" s="212" customFormat="1" ht="29">
      <c r="A33" s="289">
        <v>15</v>
      </c>
      <c r="B33" s="126" t="s">
        <v>352</v>
      </c>
      <c r="C33" s="361" t="s">
        <v>498</v>
      </c>
      <c r="D33" s="289" t="s">
        <v>22</v>
      </c>
      <c r="E33" s="243">
        <v>1</v>
      </c>
      <c r="F33" s="211"/>
      <c r="G33" s="211"/>
      <c r="H33" s="244">
        <f t="shared" si="8"/>
        <v>0</v>
      </c>
      <c r="I33" s="178"/>
      <c r="J33" s="177"/>
      <c r="K33" s="267">
        <f t="shared" si="9"/>
        <v>0</v>
      </c>
      <c r="L33" s="268">
        <f t="shared" si="10"/>
        <v>0</v>
      </c>
      <c r="M33" s="267">
        <f t="shared" si="11"/>
        <v>0</v>
      </c>
      <c r="N33" s="267">
        <f t="shared" si="12"/>
        <v>0</v>
      </c>
      <c r="O33" s="267">
        <f t="shared" si="13"/>
        <v>0</v>
      </c>
      <c r="P33" s="268">
        <f t="shared" si="14"/>
        <v>0</v>
      </c>
    </row>
    <row r="34" spans="1:16" s="212" customFormat="1" ht="29">
      <c r="A34" s="289">
        <v>16</v>
      </c>
      <c r="B34" s="126" t="s">
        <v>352</v>
      </c>
      <c r="C34" s="361" t="s">
        <v>497</v>
      </c>
      <c r="D34" s="289" t="s">
        <v>22</v>
      </c>
      <c r="E34" s="243">
        <v>12</v>
      </c>
      <c r="F34" s="211"/>
      <c r="G34" s="211"/>
      <c r="H34" s="244">
        <f t="shared" si="8"/>
        <v>0</v>
      </c>
      <c r="I34" s="178"/>
      <c r="J34" s="177"/>
      <c r="K34" s="267">
        <f t="shared" si="9"/>
        <v>0</v>
      </c>
      <c r="L34" s="268">
        <f t="shared" si="10"/>
        <v>0</v>
      </c>
      <c r="M34" s="267">
        <f t="shared" si="11"/>
        <v>0</v>
      </c>
      <c r="N34" s="267">
        <f t="shared" si="12"/>
        <v>0</v>
      </c>
      <c r="O34" s="267">
        <f t="shared" si="13"/>
        <v>0</v>
      </c>
      <c r="P34" s="268">
        <f t="shared" si="14"/>
        <v>0</v>
      </c>
    </row>
    <row r="35" spans="1:16" s="212" customFormat="1" ht="29">
      <c r="A35" s="289">
        <v>17</v>
      </c>
      <c r="B35" s="126" t="s">
        <v>352</v>
      </c>
      <c r="C35" s="361" t="s">
        <v>496</v>
      </c>
      <c r="D35" s="289" t="s">
        <v>22</v>
      </c>
      <c r="E35" s="243">
        <v>4</v>
      </c>
      <c r="F35" s="211"/>
      <c r="G35" s="211"/>
      <c r="H35" s="244">
        <f t="shared" si="8"/>
        <v>0</v>
      </c>
      <c r="I35" s="178"/>
      <c r="J35" s="177"/>
      <c r="K35" s="267">
        <f t="shared" si="9"/>
        <v>0</v>
      </c>
      <c r="L35" s="268">
        <f t="shared" si="10"/>
        <v>0</v>
      </c>
      <c r="M35" s="267">
        <f t="shared" si="11"/>
        <v>0</v>
      </c>
      <c r="N35" s="267">
        <f t="shared" si="12"/>
        <v>0</v>
      </c>
      <c r="O35" s="267">
        <f t="shared" si="13"/>
        <v>0</v>
      </c>
      <c r="P35" s="268">
        <f t="shared" si="14"/>
        <v>0</v>
      </c>
    </row>
    <row r="36" spans="1:16" s="212" customFormat="1">
      <c r="A36" s="289">
        <v>18</v>
      </c>
      <c r="B36" s="126" t="s">
        <v>352</v>
      </c>
      <c r="C36" s="130" t="s">
        <v>495</v>
      </c>
      <c r="D36" s="289" t="s">
        <v>22</v>
      </c>
      <c r="E36" s="243">
        <v>3</v>
      </c>
      <c r="F36" s="211"/>
      <c r="G36" s="23"/>
      <c r="H36" s="244">
        <f t="shared" si="8"/>
        <v>0</v>
      </c>
      <c r="I36" s="178"/>
      <c r="J36" s="177"/>
      <c r="K36" s="267">
        <f t="shared" si="9"/>
        <v>0</v>
      </c>
      <c r="L36" s="268">
        <f t="shared" si="10"/>
        <v>0</v>
      </c>
      <c r="M36" s="267">
        <f t="shared" si="11"/>
        <v>0</v>
      </c>
      <c r="N36" s="267">
        <f t="shared" si="12"/>
        <v>0</v>
      </c>
      <c r="O36" s="267">
        <f t="shared" si="13"/>
        <v>0</v>
      </c>
      <c r="P36" s="268">
        <f t="shared" si="14"/>
        <v>0</v>
      </c>
    </row>
    <row r="37" spans="1:16" s="212" customFormat="1">
      <c r="A37" s="289">
        <v>19</v>
      </c>
      <c r="B37" s="126" t="s">
        <v>352</v>
      </c>
      <c r="C37" s="361" t="s">
        <v>447</v>
      </c>
      <c r="D37" s="289" t="s">
        <v>420</v>
      </c>
      <c r="E37" s="243">
        <v>1</v>
      </c>
      <c r="F37" s="211"/>
      <c r="G37" s="23"/>
      <c r="H37" s="244">
        <f t="shared" si="8"/>
        <v>0</v>
      </c>
      <c r="I37" s="178"/>
      <c r="J37" s="177"/>
      <c r="K37" s="267">
        <f t="shared" si="9"/>
        <v>0</v>
      </c>
      <c r="L37" s="268">
        <f t="shared" si="10"/>
        <v>0</v>
      </c>
      <c r="M37" s="267">
        <f t="shared" si="11"/>
        <v>0</v>
      </c>
      <c r="N37" s="267">
        <f t="shared" si="12"/>
        <v>0</v>
      </c>
      <c r="O37" s="267">
        <f t="shared" si="13"/>
        <v>0</v>
      </c>
      <c r="P37" s="268">
        <f t="shared" si="14"/>
        <v>0</v>
      </c>
    </row>
    <row r="38" spans="1:16" s="212" customFormat="1">
      <c r="A38" s="289">
        <v>20</v>
      </c>
      <c r="B38" s="126" t="s">
        <v>352</v>
      </c>
      <c r="C38" s="361" t="s">
        <v>98</v>
      </c>
      <c r="D38" s="289" t="s">
        <v>420</v>
      </c>
      <c r="E38" s="243">
        <v>1</v>
      </c>
      <c r="F38" s="211"/>
      <c r="G38" s="211"/>
      <c r="H38" s="244">
        <f t="shared" si="8"/>
        <v>0</v>
      </c>
      <c r="I38" s="178"/>
      <c r="J38" s="177"/>
      <c r="K38" s="267">
        <f t="shared" si="9"/>
        <v>0</v>
      </c>
      <c r="L38" s="268">
        <f t="shared" si="10"/>
        <v>0</v>
      </c>
      <c r="M38" s="267">
        <f t="shared" si="11"/>
        <v>0</v>
      </c>
      <c r="N38" s="267">
        <f t="shared" si="12"/>
        <v>0</v>
      </c>
      <c r="O38" s="267">
        <f t="shared" si="13"/>
        <v>0</v>
      </c>
      <c r="P38" s="268">
        <f t="shared" si="14"/>
        <v>0</v>
      </c>
    </row>
    <row r="39" spans="1:16" s="212" customFormat="1" ht="15" thickBot="1">
      <c r="A39" s="289">
        <v>21</v>
      </c>
      <c r="B39" s="132" t="s">
        <v>352</v>
      </c>
      <c r="C39" s="364" t="s">
        <v>448</v>
      </c>
      <c r="D39" s="296" t="s">
        <v>420</v>
      </c>
      <c r="E39" s="276">
        <v>1</v>
      </c>
      <c r="F39" s="220"/>
      <c r="G39" s="220"/>
      <c r="H39" s="244">
        <f t="shared" si="8"/>
        <v>0</v>
      </c>
      <c r="I39" s="178"/>
      <c r="J39" s="177"/>
      <c r="K39" s="267">
        <f t="shared" si="9"/>
        <v>0</v>
      </c>
      <c r="L39" s="268">
        <f t="shared" si="10"/>
        <v>0</v>
      </c>
      <c r="M39" s="267">
        <f t="shared" si="11"/>
        <v>0</v>
      </c>
      <c r="N39" s="267">
        <f t="shared" si="12"/>
        <v>0</v>
      </c>
      <c r="O39" s="267">
        <f t="shared" si="13"/>
        <v>0</v>
      </c>
      <c r="P39" s="268">
        <f t="shared" si="14"/>
        <v>0</v>
      </c>
    </row>
    <row r="40" spans="1:16" ht="12.75" customHeight="1" thickBot="1">
      <c r="A40" s="365"/>
      <c r="B40" s="210"/>
      <c r="C40" s="352"/>
      <c r="D40" s="206"/>
      <c r="E40" s="207"/>
      <c r="F40" s="206"/>
      <c r="G40" s="206"/>
      <c r="H40" s="206"/>
      <c r="I40" s="206"/>
      <c r="J40" s="208"/>
      <c r="K40" s="184" t="s">
        <v>21</v>
      </c>
      <c r="L40" s="152">
        <f>SUM(L16:L39)</f>
        <v>0</v>
      </c>
      <c r="M40" s="152">
        <f>SUM(M16:M39)</f>
        <v>0</v>
      </c>
      <c r="N40" s="152">
        <f>SUM(N16:N39)</f>
        <v>0</v>
      </c>
      <c r="O40" s="152">
        <f>SUM(O16:O39)</f>
        <v>0</v>
      </c>
      <c r="P40" s="305">
        <f>SUM(P16:P39)</f>
        <v>0</v>
      </c>
    </row>
    <row r="41" spans="1:16" ht="12.75" customHeight="1">
      <c r="A41" s="150"/>
      <c r="B41" s="150"/>
      <c r="C41" s="357"/>
      <c r="D41" s="138"/>
      <c r="E41" s="139"/>
      <c r="F41" s="138"/>
      <c r="G41" s="138"/>
      <c r="H41" s="138"/>
      <c r="I41" s="138"/>
      <c r="J41" s="140"/>
      <c r="K41" s="141"/>
      <c r="L41" s="142"/>
      <c r="M41" s="142"/>
      <c r="N41" s="142"/>
      <c r="O41" s="142"/>
      <c r="P41" s="142"/>
    </row>
    <row r="42" spans="1:16">
      <c r="A42" s="366" t="s">
        <v>261</v>
      </c>
      <c r="B42" s="367"/>
      <c r="C42" s="366"/>
      <c r="D42" s="368"/>
      <c r="E42" s="369"/>
      <c r="F42" s="370"/>
      <c r="G42" s="370"/>
      <c r="H42" s="370"/>
      <c r="I42" s="370"/>
      <c r="J42" s="370"/>
      <c r="K42" s="370"/>
      <c r="L42" s="370"/>
      <c r="M42" s="370"/>
      <c r="N42" s="370"/>
      <c r="O42" s="370"/>
      <c r="P42" s="370"/>
    </row>
    <row r="43" spans="1:16" ht="30" customHeight="1">
      <c r="A43" s="642" t="s">
        <v>379</v>
      </c>
      <c r="B43" s="642"/>
      <c r="C43" s="642"/>
      <c r="D43" s="642"/>
      <c r="E43" s="642"/>
      <c r="F43" s="642"/>
      <c r="G43" s="642"/>
      <c r="H43" s="642"/>
      <c r="I43" s="642"/>
      <c r="J43" s="642"/>
      <c r="K43" s="642"/>
      <c r="L43" s="642"/>
      <c r="M43" s="642"/>
      <c r="N43" s="642"/>
      <c r="O43" s="642"/>
      <c r="P43" s="642"/>
    </row>
    <row r="44" spans="1:16" ht="45" customHeight="1">
      <c r="A44" s="642" t="s">
        <v>423</v>
      </c>
      <c r="B44" s="642"/>
      <c r="C44" s="642"/>
      <c r="D44" s="642"/>
      <c r="E44" s="642"/>
      <c r="F44" s="642"/>
      <c r="G44" s="642"/>
      <c r="H44" s="642"/>
      <c r="I44" s="642"/>
      <c r="J44" s="642"/>
      <c r="K44" s="642"/>
      <c r="L44" s="642"/>
      <c r="M44" s="642"/>
      <c r="N44" s="642"/>
      <c r="O44" s="642"/>
      <c r="P44" s="642"/>
    </row>
    <row r="45" spans="1:16" ht="30" customHeight="1">
      <c r="A45" s="694" t="s">
        <v>450</v>
      </c>
      <c r="B45" s="694"/>
      <c r="C45" s="694"/>
      <c r="D45" s="694"/>
      <c r="E45" s="694"/>
      <c r="F45" s="694"/>
      <c r="G45" s="694"/>
      <c r="H45" s="694"/>
      <c r="I45" s="694"/>
      <c r="J45" s="694"/>
      <c r="K45" s="694"/>
      <c r="L45" s="694"/>
      <c r="M45" s="694"/>
      <c r="N45" s="694"/>
      <c r="O45" s="694"/>
      <c r="P45" s="694"/>
    </row>
    <row r="46" spans="1:16" ht="29.25" customHeight="1">
      <c r="A46" s="692" t="s">
        <v>451</v>
      </c>
      <c r="B46" s="692"/>
      <c r="C46" s="692"/>
      <c r="D46" s="692"/>
      <c r="E46" s="692"/>
      <c r="F46" s="692"/>
      <c r="G46" s="692"/>
      <c r="H46" s="692"/>
      <c r="I46" s="692"/>
      <c r="J46" s="692"/>
      <c r="K46" s="692"/>
      <c r="L46" s="692"/>
      <c r="M46" s="692"/>
      <c r="N46" s="692"/>
      <c r="O46" s="692"/>
      <c r="P46" s="345"/>
    </row>
    <row r="47" spans="1:16">
      <c r="A47" s="692" t="s">
        <v>452</v>
      </c>
      <c r="B47" s="692"/>
      <c r="C47" s="692"/>
      <c r="D47" s="692"/>
      <c r="E47" s="692"/>
      <c r="F47" s="692"/>
      <c r="G47" s="692"/>
      <c r="H47" s="692"/>
      <c r="I47" s="692"/>
      <c r="J47" s="692"/>
      <c r="K47" s="692"/>
      <c r="L47" s="692"/>
      <c r="M47" s="692"/>
      <c r="N47" s="692"/>
      <c r="O47" s="692"/>
      <c r="P47" s="345"/>
    </row>
    <row r="48" spans="1:16">
      <c r="A48" s="642" t="s">
        <v>453</v>
      </c>
      <c r="B48" s="642"/>
      <c r="C48" s="642"/>
      <c r="D48" s="642"/>
      <c r="E48" s="642"/>
      <c r="F48" s="642"/>
      <c r="G48" s="642"/>
      <c r="H48" s="642"/>
      <c r="I48" s="642"/>
      <c r="J48" s="642"/>
      <c r="K48" s="642"/>
      <c r="L48" s="642"/>
      <c r="M48" s="642"/>
      <c r="N48" s="642"/>
      <c r="O48" s="642"/>
      <c r="P48" s="345"/>
    </row>
    <row r="49" spans="1:16">
      <c r="A49" s="642" t="s">
        <v>454</v>
      </c>
      <c r="B49" s="642"/>
      <c r="C49" s="642"/>
      <c r="D49" s="642"/>
      <c r="E49" s="642"/>
      <c r="F49" s="642"/>
      <c r="G49" s="642"/>
      <c r="H49" s="642"/>
      <c r="I49" s="642"/>
      <c r="J49" s="642"/>
      <c r="K49" s="642"/>
      <c r="L49" s="642"/>
      <c r="M49" s="642"/>
      <c r="N49" s="642"/>
      <c r="O49" s="642"/>
      <c r="P49" s="345"/>
    </row>
    <row r="50" spans="1:16">
      <c r="A50" s="583" t="s">
        <v>618</v>
      </c>
      <c r="B50" s="371"/>
      <c r="C50" s="371"/>
      <c r="D50" s="371"/>
      <c r="E50" s="371"/>
      <c r="F50" s="371"/>
      <c r="G50" s="371"/>
      <c r="H50" s="371"/>
      <c r="I50" s="371"/>
      <c r="J50" s="371"/>
      <c r="K50" s="371"/>
      <c r="L50" s="371"/>
      <c r="M50" s="371"/>
      <c r="N50" s="371"/>
      <c r="O50" s="371"/>
      <c r="P50" s="215"/>
    </row>
    <row r="51" spans="1:16">
      <c r="A51" s="583"/>
      <c r="B51" s="371"/>
      <c r="C51" s="371"/>
      <c r="D51" s="371"/>
      <c r="E51" s="371"/>
      <c r="F51" s="371"/>
      <c r="G51" s="371"/>
      <c r="H51" s="371"/>
      <c r="I51" s="371"/>
      <c r="J51" s="371"/>
      <c r="K51" s="371"/>
      <c r="L51" s="371"/>
      <c r="M51" s="371"/>
      <c r="N51" s="371"/>
      <c r="O51" s="371"/>
      <c r="P51" s="215"/>
    </row>
    <row r="52" spans="1:16">
      <c r="A52" s="213" t="s">
        <v>402</v>
      </c>
      <c r="B52" s="34"/>
      <c r="C52" s="34"/>
      <c r="D52" s="78"/>
      <c r="E52" s="372"/>
      <c r="F52" s="78"/>
      <c r="G52" s="78"/>
      <c r="H52" s="78"/>
      <c r="I52" s="78"/>
      <c r="J52" s="154" t="s">
        <v>20</v>
      </c>
      <c r="K52" s="154"/>
      <c r="L52" s="154"/>
      <c r="M52" s="78"/>
      <c r="N52" s="78"/>
      <c r="O52" s="78" t="s">
        <v>403</v>
      </c>
      <c r="P52" s="215"/>
    </row>
    <row r="53" spans="1:16">
      <c r="A53" s="216" t="s">
        <v>404</v>
      </c>
      <c r="B53" s="217"/>
      <c r="C53" s="217"/>
      <c r="D53" s="218"/>
      <c r="E53" s="372"/>
      <c r="F53" s="78"/>
      <c r="G53" s="78"/>
      <c r="H53" s="78"/>
      <c r="I53" s="78"/>
      <c r="J53" s="216" t="s">
        <v>405</v>
      </c>
      <c r="K53" s="219"/>
      <c r="L53" s="219"/>
      <c r="M53" s="218"/>
      <c r="N53" s="218"/>
      <c r="O53" s="78"/>
      <c r="P53" s="215"/>
    </row>
  </sheetData>
  <sheetProtection selectLockedCells="1" selectUnlockedCells="1"/>
  <mergeCells count="28">
    <mergeCell ref="A47:O47"/>
    <mergeCell ref="A48:O48"/>
    <mergeCell ref="A49:O49"/>
    <mergeCell ref="A43:P43"/>
    <mergeCell ref="A44:P44"/>
    <mergeCell ref="A45:P45"/>
    <mergeCell ref="A46:O46"/>
    <mergeCell ref="C1:O1"/>
    <mergeCell ref="C2:O2"/>
    <mergeCell ref="C3:O3"/>
    <mergeCell ref="K13:K14"/>
    <mergeCell ref="L13:L14"/>
    <mergeCell ref="L12:P12"/>
    <mergeCell ref="F13:F14"/>
    <mergeCell ref="O13:O14"/>
    <mergeCell ref="P13:P14"/>
    <mergeCell ref="F12:K12"/>
    <mergeCell ref="M13:M14"/>
    <mergeCell ref="G13:G14"/>
    <mergeCell ref="H13:H14"/>
    <mergeCell ref="I13:I14"/>
    <mergeCell ref="J13:J14"/>
    <mergeCell ref="C12:C14"/>
    <mergeCell ref="N13:N14"/>
    <mergeCell ref="D12:D14"/>
    <mergeCell ref="E12:E14"/>
    <mergeCell ref="A12:A14"/>
    <mergeCell ref="B12:B14"/>
  </mergeCells>
  <conditionalFormatting sqref="C18:E18">
    <cfRule type="cellIs" dxfId="9" priority="1" operator="equal">
      <formula>0</formula>
    </cfRule>
    <cfRule type="containsErrors" dxfId="8" priority="2" stopIfTrue="1">
      <formula>ISERROR(C18)</formula>
    </cfRule>
  </conditionalFormatting>
  <conditionalFormatting sqref="D19:D22">
    <cfRule type="cellIs" dxfId="7" priority="3" operator="equal">
      <formula>0</formula>
    </cfRule>
    <cfRule type="containsErrors" dxfId="6" priority="4" stopIfTrue="1">
      <formula>ISERROR(D19)</formula>
    </cfRule>
  </conditionalFormatting>
  <printOptions horizontalCentered="1"/>
  <pageMargins left="0.59055118110236227" right="0.55118110236220474" top="0.70866141732283472" bottom="0.51181102362204722" header="0.51181102362204722" footer="0.51181102362204722"/>
  <pageSetup paperSize="9" scale="69" firstPageNumber="0" fitToHeight="0"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07C0E-2A7D-4674-B149-5650BDA7AF0D}">
  <sheetPr codeName="Sheet15">
    <tabColor rgb="FF92D050"/>
    <pageSetUpPr fitToPage="1"/>
  </sheetPr>
  <dimension ref="A1:P74"/>
  <sheetViews>
    <sheetView zoomScaleNormal="100" zoomScaleSheetLayoutView="100" workbookViewId="0"/>
  </sheetViews>
  <sheetFormatPr defaultColWidth="9.1796875" defaultRowHeight="14.5"/>
  <cols>
    <col min="1" max="1" width="7.81640625" style="117" customWidth="1"/>
    <col min="2" max="2" width="6.1796875" style="117" customWidth="1"/>
    <col min="3" max="3" width="60.453125" style="354"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282</v>
      </c>
      <c r="D1" s="657"/>
      <c r="E1" s="657"/>
      <c r="F1" s="657"/>
      <c r="G1" s="657"/>
      <c r="H1" s="657"/>
      <c r="I1" s="657"/>
      <c r="J1" s="657"/>
      <c r="K1" s="657"/>
      <c r="L1" s="657"/>
      <c r="M1" s="657"/>
      <c r="N1" s="657"/>
      <c r="O1" s="657"/>
    </row>
    <row r="2" spans="1:16" ht="15" customHeight="1">
      <c r="C2" s="658" t="s">
        <v>60</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'12 ŪK iekš'!A5</f>
        <v>Objekta nosaukums:  Tramvaju galapunkta ēkas izbūve Tapešu iela 50A, Rīga</v>
      </c>
      <c r="B5" s="259"/>
      <c r="C5" s="261"/>
      <c r="D5" s="143"/>
      <c r="E5" s="143"/>
    </row>
    <row r="6" spans="1:16" ht="15" customHeight="1">
      <c r="A6" s="259" t="str">
        <f>'12 ŪK iekš'!A6</f>
        <v xml:space="preserve">Būves nosaukums: Jaunbūve   </v>
      </c>
      <c r="B6" s="259"/>
      <c r="C6" s="261"/>
      <c r="D6" s="143"/>
      <c r="E6" s="143"/>
    </row>
    <row r="7" spans="1:16" ht="15" customHeight="1">
      <c r="A7" s="259" t="str">
        <f>'12 ŪK iekš'!A7</f>
        <v xml:space="preserve">Objekta adrese: Tapešu iela 50A, Rīga         </v>
      </c>
      <c r="B7" s="259"/>
      <c r="C7" s="261"/>
      <c r="D7" s="143"/>
      <c r="E7" s="143"/>
      <c r="N7" s="36" t="s">
        <v>368</v>
      </c>
      <c r="O7" s="144">
        <f>P60</f>
        <v>0</v>
      </c>
    </row>
    <row r="8" spans="1:16">
      <c r="A8" s="259" t="str">
        <f>'12 ŪK iekš'!A8</f>
        <v xml:space="preserve">Pasūtītājs:  RP SIA "Rīgas satiksme"            </v>
      </c>
      <c r="B8" s="259"/>
      <c r="C8" s="261"/>
      <c r="D8" s="143"/>
      <c r="E8" s="143"/>
      <c r="N8" s="373" t="s">
        <v>367</v>
      </c>
      <c r="O8" s="348">
        <f>'12 ŪK iekš'!O9</f>
        <v>0</v>
      </c>
    </row>
    <row r="9" spans="1:16">
      <c r="A9" s="259" t="str">
        <f>'12 ŪK iekš'!A9</f>
        <v>Izpildītājs:</v>
      </c>
      <c r="B9" s="261"/>
      <c r="C9" s="347">
        <f>'12 ŪK iekš'!C9</f>
        <v>0</v>
      </c>
    </row>
    <row r="10" spans="1:16">
      <c r="A10" s="118"/>
      <c r="B10" s="34"/>
    </row>
    <row r="11" spans="1:16" ht="12.75" customHeight="1" thickBot="1">
      <c r="A11" s="34" t="s">
        <v>372</v>
      </c>
      <c r="B11" s="120"/>
      <c r="C11" s="355"/>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12">
        <v>1</v>
      </c>
      <c r="B15" s="113">
        <f>A15+1</f>
        <v>2</v>
      </c>
      <c r="C15" s="114">
        <f>B15+1</f>
        <v>3</v>
      </c>
      <c r="D15" s="114">
        <f>C15+1</f>
        <v>4</v>
      </c>
      <c r="E15" s="115">
        <f>D15+1</f>
        <v>5</v>
      </c>
      <c r="F15" s="114">
        <f>E15+1</f>
        <v>6</v>
      </c>
      <c r="G15" s="114">
        <f t="shared" ref="G15:P15" si="0">F15+1</f>
        <v>7</v>
      </c>
      <c r="H15" s="114">
        <f t="shared" si="0"/>
        <v>8</v>
      </c>
      <c r="I15" s="114">
        <f t="shared" si="0"/>
        <v>9</v>
      </c>
      <c r="J15" s="114">
        <f t="shared" si="0"/>
        <v>10</v>
      </c>
      <c r="K15" s="114">
        <f t="shared" si="0"/>
        <v>11</v>
      </c>
      <c r="L15" s="114">
        <f t="shared" si="0"/>
        <v>12</v>
      </c>
      <c r="M15" s="114">
        <f t="shared" si="0"/>
        <v>13</v>
      </c>
      <c r="N15" s="114">
        <f t="shared" si="0"/>
        <v>14</v>
      </c>
      <c r="O15" s="114">
        <f t="shared" si="0"/>
        <v>15</v>
      </c>
      <c r="P15" s="116">
        <f t="shared" si="0"/>
        <v>16</v>
      </c>
    </row>
    <row r="16" spans="1:16" s="29" customFormat="1">
      <c r="A16" s="382"/>
      <c r="B16" s="319"/>
      <c r="C16" s="383" t="s">
        <v>243</v>
      </c>
      <c r="D16" s="384"/>
      <c r="E16" s="385"/>
      <c r="F16" s="322"/>
      <c r="G16" s="324"/>
      <c r="H16" s="322"/>
      <c r="I16" s="323"/>
      <c r="J16" s="323"/>
      <c r="K16" s="325"/>
      <c r="L16" s="325"/>
      <c r="M16" s="325"/>
      <c r="N16" s="325"/>
      <c r="O16" s="325"/>
      <c r="P16" s="325"/>
    </row>
    <row r="17" spans="1:16" s="29" customFormat="1">
      <c r="A17" s="374">
        <f>A16+1</f>
        <v>1</v>
      </c>
      <c r="B17" s="126" t="s">
        <v>352</v>
      </c>
      <c r="C17" s="375" t="s">
        <v>494</v>
      </c>
      <c r="D17" s="514" t="s">
        <v>22</v>
      </c>
      <c r="E17" s="336">
        <v>260</v>
      </c>
      <c r="F17" s="26"/>
      <c r="G17" s="26"/>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ht="29">
      <c r="A18" s="374">
        <f t="shared" ref="A18:A59" si="8">A17+1</f>
        <v>2</v>
      </c>
      <c r="B18" s="126" t="s">
        <v>352</v>
      </c>
      <c r="C18" s="375" t="s">
        <v>244</v>
      </c>
      <c r="D18" s="514" t="s">
        <v>420</v>
      </c>
      <c r="E18" s="336">
        <v>1</v>
      </c>
      <c r="F18" s="26"/>
      <c r="G18" s="26"/>
      <c r="H18" s="244">
        <f t="shared" ref="H18:H59" si="9">ROUND(F18*G18,2)</f>
        <v>0</v>
      </c>
      <c r="I18" s="178"/>
      <c r="J18" s="177"/>
      <c r="K18" s="267">
        <f t="shared" ref="K18:K59" si="10">ROUND(SUM(H18:J18),2)</f>
        <v>0</v>
      </c>
      <c r="L18" s="268">
        <f t="shared" ref="L18:L59" si="11">ROUND(F18*E18,2)</f>
        <v>0</v>
      </c>
      <c r="M18" s="267">
        <f t="shared" ref="M18:M59" si="12">ROUND(H18*E18,2)</f>
        <v>0</v>
      </c>
      <c r="N18" s="267">
        <f t="shared" ref="N18:N59" si="13">ROUND(I18*E18,2)</f>
        <v>0</v>
      </c>
      <c r="O18" s="267">
        <f t="shared" ref="O18:O59" si="14">ROUND(J18*E18,2)</f>
        <v>0</v>
      </c>
      <c r="P18" s="268">
        <f t="shared" ref="P18:P59" si="15">ROUND(SUM(M18:O18),2)</f>
        <v>0</v>
      </c>
    </row>
    <row r="19" spans="1:16" s="29" customFormat="1">
      <c r="A19" s="374">
        <f t="shared" si="8"/>
        <v>3</v>
      </c>
      <c r="B19" s="126" t="s">
        <v>352</v>
      </c>
      <c r="C19" s="375" t="s">
        <v>245</v>
      </c>
      <c r="D19" s="514" t="s">
        <v>420</v>
      </c>
      <c r="E19" s="336">
        <v>1</v>
      </c>
      <c r="F19" s="26"/>
      <c r="G19" s="26"/>
      <c r="H19" s="244">
        <f t="shared" si="9"/>
        <v>0</v>
      </c>
      <c r="I19" s="178"/>
      <c r="J19" s="177"/>
      <c r="K19" s="267">
        <f t="shared" si="10"/>
        <v>0</v>
      </c>
      <c r="L19" s="268">
        <f t="shared" si="11"/>
        <v>0</v>
      </c>
      <c r="M19" s="267">
        <f t="shared" si="12"/>
        <v>0</v>
      </c>
      <c r="N19" s="267">
        <f t="shared" si="13"/>
        <v>0</v>
      </c>
      <c r="O19" s="267">
        <f t="shared" si="14"/>
        <v>0</v>
      </c>
      <c r="P19" s="268">
        <f t="shared" si="15"/>
        <v>0</v>
      </c>
    </row>
    <row r="20" spans="1:16" s="29" customFormat="1">
      <c r="A20" s="374">
        <f t="shared" si="8"/>
        <v>4</v>
      </c>
      <c r="B20" s="126" t="s">
        <v>352</v>
      </c>
      <c r="C20" s="375" t="s">
        <v>246</v>
      </c>
      <c r="D20" s="514"/>
      <c r="E20" s="336">
        <v>6</v>
      </c>
      <c r="F20" s="26"/>
      <c r="G20" s="26"/>
      <c r="H20" s="244">
        <f t="shared" si="9"/>
        <v>0</v>
      </c>
      <c r="I20" s="178"/>
      <c r="J20" s="177"/>
      <c r="K20" s="267">
        <f t="shared" si="10"/>
        <v>0</v>
      </c>
      <c r="L20" s="268">
        <f t="shared" si="11"/>
        <v>0</v>
      </c>
      <c r="M20" s="267">
        <f t="shared" si="12"/>
        <v>0</v>
      </c>
      <c r="N20" s="267">
        <f t="shared" si="13"/>
        <v>0</v>
      </c>
      <c r="O20" s="267">
        <f t="shared" si="14"/>
        <v>0</v>
      </c>
      <c r="P20" s="268">
        <f t="shared" si="15"/>
        <v>0</v>
      </c>
    </row>
    <row r="21" spans="1:16" s="212" customFormat="1" ht="29">
      <c r="A21" s="374">
        <f t="shared" si="8"/>
        <v>5</v>
      </c>
      <c r="B21" s="126" t="s">
        <v>352</v>
      </c>
      <c r="C21" s="375" t="s">
        <v>493</v>
      </c>
      <c r="D21" s="514" t="s">
        <v>22</v>
      </c>
      <c r="E21" s="336">
        <v>3</v>
      </c>
      <c r="F21" s="26"/>
      <c r="G21" s="26"/>
      <c r="H21" s="244">
        <f t="shared" si="9"/>
        <v>0</v>
      </c>
      <c r="I21" s="178"/>
      <c r="J21" s="177"/>
      <c r="K21" s="267">
        <f t="shared" si="10"/>
        <v>0</v>
      </c>
      <c r="L21" s="268">
        <f t="shared" si="11"/>
        <v>0</v>
      </c>
      <c r="M21" s="267">
        <f t="shared" si="12"/>
        <v>0</v>
      </c>
      <c r="N21" s="267">
        <f t="shared" si="13"/>
        <v>0</v>
      </c>
      <c r="O21" s="267">
        <f t="shared" si="14"/>
        <v>0</v>
      </c>
      <c r="P21" s="268">
        <f t="shared" si="15"/>
        <v>0</v>
      </c>
    </row>
    <row r="22" spans="1:16" s="212" customFormat="1">
      <c r="A22" s="374">
        <f t="shared" si="8"/>
        <v>6</v>
      </c>
      <c r="B22" s="126" t="s">
        <v>352</v>
      </c>
      <c r="C22" s="375" t="s">
        <v>91</v>
      </c>
      <c r="D22" s="514" t="s">
        <v>45</v>
      </c>
      <c r="E22" s="336">
        <v>1</v>
      </c>
      <c r="F22" s="26"/>
      <c r="G22" s="26"/>
      <c r="H22" s="244">
        <f t="shared" si="9"/>
        <v>0</v>
      </c>
      <c r="I22" s="178"/>
      <c r="J22" s="177"/>
      <c r="K22" s="267">
        <f t="shared" si="10"/>
        <v>0</v>
      </c>
      <c r="L22" s="268">
        <f t="shared" si="11"/>
        <v>0</v>
      </c>
      <c r="M22" s="267">
        <f t="shared" si="12"/>
        <v>0</v>
      </c>
      <c r="N22" s="267">
        <f t="shared" si="13"/>
        <v>0</v>
      </c>
      <c r="O22" s="267">
        <f t="shared" si="14"/>
        <v>0</v>
      </c>
      <c r="P22" s="268">
        <f t="shared" si="15"/>
        <v>0</v>
      </c>
    </row>
    <row r="23" spans="1:16" s="212" customFormat="1">
      <c r="A23" s="374">
        <f t="shared" si="8"/>
        <v>7</v>
      </c>
      <c r="B23" s="126" t="s">
        <v>352</v>
      </c>
      <c r="C23" s="375" t="s">
        <v>61</v>
      </c>
      <c r="D23" s="514" t="s">
        <v>45</v>
      </c>
      <c r="E23" s="336">
        <v>1</v>
      </c>
      <c r="F23" s="26"/>
      <c r="G23" s="26"/>
      <c r="H23" s="244">
        <f t="shared" si="9"/>
        <v>0</v>
      </c>
      <c r="I23" s="178"/>
      <c r="J23" s="177"/>
      <c r="K23" s="267">
        <f t="shared" si="10"/>
        <v>0</v>
      </c>
      <c r="L23" s="268">
        <f t="shared" si="11"/>
        <v>0</v>
      </c>
      <c r="M23" s="267">
        <f t="shared" si="12"/>
        <v>0</v>
      </c>
      <c r="N23" s="267">
        <f t="shared" si="13"/>
        <v>0</v>
      </c>
      <c r="O23" s="267">
        <f t="shared" si="14"/>
        <v>0</v>
      </c>
      <c r="P23" s="268">
        <f t="shared" si="15"/>
        <v>0</v>
      </c>
    </row>
    <row r="24" spans="1:16" s="212" customFormat="1">
      <c r="A24" s="374">
        <f t="shared" si="8"/>
        <v>8</v>
      </c>
      <c r="B24" s="126" t="s">
        <v>352</v>
      </c>
      <c r="C24" s="375" t="s">
        <v>65</v>
      </c>
      <c r="D24" s="514" t="s">
        <v>45</v>
      </c>
      <c r="E24" s="336">
        <v>1</v>
      </c>
      <c r="F24" s="26"/>
      <c r="G24" s="26"/>
      <c r="H24" s="244">
        <f t="shared" si="9"/>
        <v>0</v>
      </c>
      <c r="I24" s="178"/>
      <c r="J24" s="177"/>
      <c r="K24" s="267">
        <f t="shared" si="10"/>
        <v>0</v>
      </c>
      <c r="L24" s="268">
        <f t="shared" si="11"/>
        <v>0</v>
      </c>
      <c r="M24" s="267">
        <f t="shared" si="12"/>
        <v>0</v>
      </c>
      <c r="N24" s="267">
        <f t="shared" si="13"/>
        <v>0</v>
      </c>
      <c r="O24" s="267">
        <f t="shared" si="14"/>
        <v>0</v>
      </c>
      <c r="P24" s="268">
        <f t="shared" si="15"/>
        <v>0</v>
      </c>
    </row>
    <row r="25" spans="1:16" s="212" customFormat="1">
      <c r="A25" s="374"/>
      <c r="B25" s="126"/>
      <c r="C25" s="292" t="s">
        <v>90</v>
      </c>
      <c r="D25" s="514"/>
      <c r="E25" s="336"/>
      <c r="F25" s="26"/>
      <c r="G25" s="26"/>
      <c r="H25" s="244">
        <f t="shared" si="9"/>
        <v>0</v>
      </c>
      <c r="I25" s="178"/>
      <c r="J25" s="177"/>
      <c r="K25" s="267">
        <f t="shared" si="10"/>
        <v>0</v>
      </c>
      <c r="L25" s="268">
        <f t="shared" si="11"/>
        <v>0</v>
      </c>
      <c r="M25" s="267">
        <f t="shared" si="12"/>
        <v>0</v>
      </c>
      <c r="N25" s="267">
        <f t="shared" si="13"/>
        <v>0</v>
      </c>
      <c r="O25" s="267">
        <f t="shared" si="14"/>
        <v>0</v>
      </c>
      <c r="P25" s="268">
        <f t="shared" si="15"/>
        <v>0</v>
      </c>
    </row>
    <row r="26" spans="1:16" s="212" customFormat="1" ht="58">
      <c r="A26" s="374">
        <v>9</v>
      </c>
      <c r="B26" s="126" t="s">
        <v>352</v>
      </c>
      <c r="C26" s="313" t="s">
        <v>492</v>
      </c>
      <c r="D26" s="377" t="s">
        <v>45</v>
      </c>
      <c r="E26" s="381">
        <v>1</v>
      </c>
      <c r="F26" s="26"/>
      <c r="G26" s="26"/>
      <c r="H26" s="244">
        <f t="shared" si="9"/>
        <v>0</v>
      </c>
      <c r="I26" s="178"/>
      <c r="J26" s="177"/>
      <c r="K26" s="267">
        <f t="shared" si="10"/>
        <v>0</v>
      </c>
      <c r="L26" s="268">
        <f t="shared" si="11"/>
        <v>0</v>
      </c>
      <c r="M26" s="267">
        <f t="shared" si="12"/>
        <v>0</v>
      </c>
      <c r="N26" s="267">
        <f t="shared" si="13"/>
        <v>0</v>
      </c>
      <c r="O26" s="267">
        <f t="shared" si="14"/>
        <v>0</v>
      </c>
      <c r="P26" s="268">
        <f t="shared" si="15"/>
        <v>0</v>
      </c>
    </row>
    <row r="27" spans="1:16" s="212" customFormat="1">
      <c r="A27" s="374">
        <v>10</v>
      </c>
      <c r="B27" s="126" t="s">
        <v>352</v>
      </c>
      <c r="C27" s="375" t="s">
        <v>491</v>
      </c>
      <c r="D27" s="514" t="s">
        <v>420</v>
      </c>
      <c r="E27" s="381">
        <v>2</v>
      </c>
      <c r="F27" s="26"/>
      <c r="G27" s="26"/>
      <c r="H27" s="244">
        <f t="shared" si="9"/>
        <v>0</v>
      </c>
      <c r="I27" s="178"/>
      <c r="J27" s="177"/>
      <c r="K27" s="267">
        <f t="shared" si="10"/>
        <v>0</v>
      </c>
      <c r="L27" s="268">
        <f t="shared" si="11"/>
        <v>0</v>
      </c>
      <c r="M27" s="267">
        <f t="shared" si="12"/>
        <v>0</v>
      </c>
      <c r="N27" s="267">
        <f t="shared" si="13"/>
        <v>0</v>
      </c>
      <c r="O27" s="267">
        <f t="shared" si="14"/>
        <v>0</v>
      </c>
      <c r="P27" s="268">
        <f t="shared" si="15"/>
        <v>0</v>
      </c>
    </row>
    <row r="28" spans="1:16" s="212" customFormat="1">
      <c r="A28" s="374">
        <v>11</v>
      </c>
      <c r="B28" s="126" t="s">
        <v>352</v>
      </c>
      <c r="C28" s="375" t="s">
        <v>460</v>
      </c>
      <c r="D28" s="514" t="s">
        <v>420</v>
      </c>
      <c r="E28" s="381">
        <v>2</v>
      </c>
      <c r="F28" s="317"/>
      <c r="G28" s="26"/>
      <c r="H28" s="244">
        <f t="shared" si="9"/>
        <v>0</v>
      </c>
      <c r="I28" s="178"/>
      <c r="J28" s="177"/>
      <c r="K28" s="267">
        <f t="shared" si="10"/>
        <v>0</v>
      </c>
      <c r="L28" s="268">
        <f t="shared" si="11"/>
        <v>0</v>
      </c>
      <c r="M28" s="267">
        <f t="shared" si="12"/>
        <v>0</v>
      </c>
      <c r="N28" s="267">
        <f t="shared" si="13"/>
        <v>0</v>
      </c>
      <c r="O28" s="267">
        <f t="shared" si="14"/>
        <v>0</v>
      </c>
      <c r="P28" s="268">
        <f t="shared" si="15"/>
        <v>0</v>
      </c>
    </row>
    <row r="29" spans="1:16" s="212" customFormat="1">
      <c r="A29" s="374">
        <v>12</v>
      </c>
      <c r="B29" s="126" t="s">
        <v>352</v>
      </c>
      <c r="C29" s="316" t="s">
        <v>490</v>
      </c>
      <c r="D29" s="380" t="s">
        <v>420</v>
      </c>
      <c r="E29" s="336">
        <v>7</v>
      </c>
      <c r="F29" s="26"/>
      <c r="G29" s="26"/>
      <c r="H29" s="244">
        <f t="shared" si="9"/>
        <v>0</v>
      </c>
      <c r="I29" s="178"/>
      <c r="J29" s="177"/>
      <c r="K29" s="267">
        <f t="shared" si="10"/>
        <v>0</v>
      </c>
      <c r="L29" s="268">
        <f t="shared" si="11"/>
        <v>0</v>
      </c>
      <c r="M29" s="267">
        <f t="shared" si="12"/>
        <v>0</v>
      </c>
      <c r="N29" s="267">
        <f t="shared" si="13"/>
        <v>0</v>
      </c>
      <c r="O29" s="267">
        <f t="shared" si="14"/>
        <v>0</v>
      </c>
      <c r="P29" s="268">
        <f t="shared" si="15"/>
        <v>0</v>
      </c>
    </row>
    <row r="30" spans="1:16" s="212" customFormat="1" ht="29">
      <c r="A30" s="374">
        <v>13</v>
      </c>
      <c r="B30" s="126" t="s">
        <v>352</v>
      </c>
      <c r="C30" s="316" t="s">
        <v>489</v>
      </c>
      <c r="D30" s="380" t="s">
        <v>420</v>
      </c>
      <c r="E30" s="336">
        <v>4</v>
      </c>
      <c r="F30" s="317"/>
      <c r="G30" s="26"/>
      <c r="H30" s="244">
        <f t="shared" si="9"/>
        <v>0</v>
      </c>
      <c r="I30" s="178"/>
      <c r="J30" s="177"/>
      <c r="K30" s="267">
        <f t="shared" si="10"/>
        <v>0</v>
      </c>
      <c r="L30" s="268">
        <f t="shared" si="11"/>
        <v>0</v>
      </c>
      <c r="M30" s="267">
        <f t="shared" si="12"/>
        <v>0</v>
      </c>
      <c r="N30" s="267">
        <f t="shared" si="13"/>
        <v>0</v>
      </c>
      <c r="O30" s="267">
        <f t="shared" si="14"/>
        <v>0</v>
      </c>
      <c r="P30" s="268">
        <f t="shared" si="15"/>
        <v>0</v>
      </c>
    </row>
    <row r="31" spans="1:16" s="212" customFormat="1" ht="29">
      <c r="A31" s="374">
        <v>14</v>
      </c>
      <c r="B31" s="126" t="s">
        <v>352</v>
      </c>
      <c r="C31" s="316" t="s">
        <v>488</v>
      </c>
      <c r="D31" s="380" t="s">
        <v>420</v>
      </c>
      <c r="E31" s="336">
        <v>2</v>
      </c>
      <c r="F31" s="317"/>
      <c r="G31" s="26"/>
      <c r="H31" s="244">
        <f t="shared" si="9"/>
        <v>0</v>
      </c>
      <c r="I31" s="178"/>
      <c r="J31" s="177"/>
      <c r="K31" s="267">
        <f t="shared" si="10"/>
        <v>0</v>
      </c>
      <c r="L31" s="268">
        <f t="shared" si="11"/>
        <v>0</v>
      </c>
      <c r="M31" s="267">
        <f t="shared" si="12"/>
        <v>0</v>
      </c>
      <c r="N31" s="267">
        <f t="shared" si="13"/>
        <v>0</v>
      </c>
      <c r="O31" s="267">
        <f t="shared" si="14"/>
        <v>0</v>
      </c>
      <c r="P31" s="268">
        <f t="shared" si="15"/>
        <v>0</v>
      </c>
    </row>
    <row r="32" spans="1:16" s="212" customFormat="1">
      <c r="A32" s="374">
        <v>15</v>
      </c>
      <c r="B32" s="126" t="s">
        <v>352</v>
      </c>
      <c r="C32" s="316" t="s">
        <v>487</v>
      </c>
      <c r="D32" s="380" t="s">
        <v>420</v>
      </c>
      <c r="E32" s="336">
        <v>1</v>
      </c>
      <c r="F32" s="317"/>
      <c r="G32" s="26"/>
      <c r="H32" s="244">
        <f t="shared" si="9"/>
        <v>0</v>
      </c>
      <c r="I32" s="178"/>
      <c r="J32" s="177"/>
      <c r="K32" s="267">
        <f t="shared" si="10"/>
        <v>0</v>
      </c>
      <c r="L32" s="268">
        <f t="shared" si="11"/>
        <v>0</v>
      </c>
      <c r="M32" s="267">
        <f t="shared" si="12"/>
        <v>0</v>
      </c>
      <c r="N32" s="267">
        <f t="shared" si="13"/>
        <v>0</v>
      </c>
      <c r="O32" s="267">
        <f t="shared" si="14"/>
        <v>0</v>
      </c>
      <c r="P32" s="268">
        <f t="shared" si="15"/>
        <v>0</v>
      </c>
    </row>
    <row r="33" spans="1:16" s="212" customFormat="1">
      <c r="A33" s="374">
        <v>16</v>
      </c>
      <c r="B33" s="126" t="s">
        <v>352</v>
      </c>
      <c r="C33" s="316" t="s">
        <v>461</v>
      </c>
      <c r="D33" s="514" t="s">
        <v>22</v>
      </c>
      <c r="E33" s="336">
        <v>25</v>
      </c>
      <c r="F33" s="317"/>
      <c r="G33" s="26"/>
      <c r="H33" s="244">
        <f t="shared" si="9"/>
        <v>0</v>
      </c>
      <c r="I33" s="178"/>
      <c r="J33" s="177"/>
      <c r="K33" s="267">
        <f t="shared" si="10"/>
        <v>0</v>
      </c>
      <c r="L33" s="268">
        <f t="shared" si="11"/>
        <v>0</v>
      </c>
      <c r="M33" s="267">
        <f t="shared" si="12"/>
        <v>0</v>
      </c>
      <c r="N33" s="267">
        <f t="shared" si="13"/>
        <v>0</v>
      </c>
      <c r="O33" s="267">
        <f t="shared" si="14"/>
        <v>0</v>
      </c>
      <c r="P33" s="268">
        <f t="shared" si="15"/>
        <v>0</v>
      </c>
    </row>
    <row r="34" spans="1:16" s="212" customFormat="1">
      <c r="A34" s="374">
        <v>17</v>
      </c>
      <c r="B34" s="126" t="s">
        <v>352</v>
      </c>
      <c r="C34" s="316" t="s">
        <v>462</v>
      </c>
      <c r="D34" s="514" t="s">
        <v>22</v>
      </c>
      <c r="E34" s="336">
        <v>5</v>
      </c>
      <c r="F34" s="317"/>
      <c r="G34" s="26"/>
      <c r="H34" s="244">
        <f t="shared" si="9"/>
        <v>0</v>
      </c>
      <c r="I34" s="178"/>
      <c r="J34" s="177"/>
      <c r="K34" s="267">
        <f t="shared" si="10"/>
        <v>0</v>
      </c>
      <c r="L34" s="268">
        <f t="shared" si="11"/>
        <v>0</v>
      </c>
      <c r="M34" s="267">
        <f t="shared" si="12"/>
        <v>0</v>
      </c>
      <c r="N34" s="267">
        <f t="shared" si="13"/>
        <v>0</v>
      </c>
      <c r="O34" s="267">
        <f t="shared" si="14"/>
        <v>0</v>
      </c>
      <c r="P34" s="268">
        <f t="shared" si="15"/>
        <v>0</v>
      </c>
    </row>
    <row r="35" spans="1:16" s="212" customFormat="1">
      <c r="A35" s="374">
        <v>18</v>
      </c>
      <c r="B35" s="126" t="s">
        <v>352</v>
      </c>
      <c r="C35" s="375" t="s">
        <v>247</v>
      </c>
      <c r="D35" s="514" t="s">
        <v>45</v>
      </c>
      <c r="E35" s="336">
        <v>1</v>
      </c>
      <c r="F35" s="26"/>
      <c r="G35" s="26"/>
      <c r="H35" s="244">
        <f t="shared" si="9"/>
        <v>0</v>
      </c>
      <c r="I35" s="178"/>
      <c r="J35" s="177"/>
      <c r="K35" s="267">
        <f t="shared" si="10"/>
        <v>0</v>
      </c>
      <c r="L35" s="268">
        <f t="shared" si="11"/>
        <v>0</v>
      </c>
      <c r="M35" s="267">
        <f t="shared" si="12"/>
        <v>0</v>
      </c>
      <c r="N35" s="267">
        <f t="shared" si="13"/>
        <v>0</v>
      </c>
      <c r="O35" s="267">
        <f t="shared" si="14"/>
        <v>0</v>
      </c>
      <c r="P35" s="268">
        <f t="shared" si="15"/>
        <v>0</v>
      </c>
    </row>
    <row r="36" spans="1:16" s="212" customFormat="1" ht="29">
      <c r="A36" s="374">
        <v>19</v>
      </c>
      <c r="B36" s="126" t="s">
        <v>352</v>
      </c>
      <c r="C36" s="375" t="s">
        <v>483</v>
      </c>
      <c r="D36" s="376" t="s">
        <v>19</v>
      </c>
      <c r="E36" s="336">
        <v>3</v>
      </c>
      <c r="F36" s="26"/>
      <c r="G36" s="26"/>
      <c r="H36" s="244">
        <f t="shared" si="9"/>
        <v>0</v>
      </c>
      <c r="I36" s="178"/>
      <c r="J36" s="177"/>
      <c r="K36" s="267">
        <f t="shared" si="10"/>
        <v>0</v>
      </c>
      <c r="L36" s="268">
        <f t="shared" si="11"/>
        <v>0</v>
      </c>
      <c r="M36" s="267">
        <f t="shared" si="12"/>
        <v>0</v>
      </c>
      <c r="N36" s="267">
        <f t="shared" si="13"/>
        <v>0</v>
      </c>
      <c r="O36" s="267">
        <f t="shared" si="14"/>
        <v>0</v>
      </c>
      <c r="P36" s="268">
        <f t="shared" si="15"/>
        <v>0</v>
      </c>
    </row>
    <row r="37" spans="1:16" s="212" customFormat="1" ht="29">
      <c r="A37" s="374">
        <v>20</v>
      </c>
      <c r="B37" s="126" t="s">
        <v>352</v>
      </c>
      <c r="C37" s="375" t="s">
        <v>486</v>
      </c>
      <c r="D37" s="376" t="s">
        <v>19</v>
      </c>
      <c r="E37" s="336">
        <v>2</v>
      </c>
      <c r="F37" s="26"/>
      <c r="G37" s="26"/>
      <c r="H37" s="244">
        <f t="shared" si="9"/>
        <v>0</v>
      </c>
      <c r="I37" s="178"/>
      <c r="J37" s="177"/>
      <c r="K37" s="267">
        <f t="shared" si="10"/>
        <v>0</v>
      </c>
      <c r="L37" s="268">
        <f t="shared" si="11"/>
        <v>0</v>
      </c>
      <c r="M37" s="267">
        <f t="shared" si="12"/>
        <v>0</v>
      </c>
      <c r="N37" s="267">
        <f t="shared" si="13"/>
        <v>0</v>
      </c>
      <c r="O37" s="267">
        <f t="shared" si="14"/>
        <v>0</v>
      </c>
      <c r="P37" s="268">
        <f t="shared" si="15"/>
        <v>0</v>
      </c>
    </row>
    <row r="38" spans="1:16" s="212" customFormat="1">
      <c r="A38" s="374">
        <v>21</v>
      </c>
      <c r="B38" s="126" t="s">
        <v>352</v>
      </c>
      <c r="C38" s="375" t="s">
        <v>248</v>
      </c>
      <c r="D38" s="514" t="s">
        <v>420</v>
      </c>
      <c r="E38" s="336">
        <v>4</v>
      </c>
      <c r="F38" s="317"/>
      <c r="G38" s="26"/>
      <c r="H38" s="244">
        <f t="shared" si="9"/>
        <v>0</v>
      </c>
      <c r="I38" s="178"/>
      <c r="J38" s="177"/>
      <c r="K38" s="267">
        <f t="shared" si="10"/>
        <v>0</v>
      </c>
      <c r="L38" s="268">
        <f t="shared" si="11"/>
        <v>0</v>
      </c>
      <c r="M38" s="267">
        <f t="shared" si="12"/>
        <v>0</v>
      </c>
      <c r="N38" s="267">
        <f t="shared" si="13"/>
        <v>0</v>
      </c>
      <c r="O38" s="267">
        <f t="shared" si="14"/>
        <v>0</v>
      </c>
      <c r="P38" s="268">
        <f t="shared" si="15"/>
        <v>0</v>
      </c>
    </row>
    <row r="39" spans="1:16" s="212" customFormat="1">
      <c r="A39" s="374">
        <v>22</v>
      </c>
      <c r="B39" s="126" t="s">
        <v>352</v>
      </c>
      <c r="C39" s="375" t="s">
        <v>63</v>
      </c>
      <c r="D39" s="514" t="s">
        <v>45</v>
      </c>
      <c r="E39" s="336">
        <v>1</v>
      </c>
      <c r="F39" s="26"/>
      <c r="G39" s="26"/>
      <c r="H39" s="244">
        <f t="shared" si="9"/>
        <v>0</v>
      </c>
      <c r="I39" s="178"/>
      <c r="J39" s="177"/>
      <c r="K39" s="267">
        <f t="shared" si="10"/>
        <v>0</v>
      </c>
      <c r="L39" s="268">
        <f t="shared" si="11"/>
        <v>0</v>
      </c>
      <c r="M39" s="267">
        <f t="shared" si="12"/>
        <v>0</v>
      </c>
      <c r="N39" s="267">
        <f t="shared" si="13"/>
        <v>0</v>
      </c>
      <c r="O39" s="267">
        <f t="shared" si="14"/>
        <v>0</v>
      </c>
      <c r="P39" s="268">
        <f t="shared" si="15"/>
        <v>0</v>
      </c>
    </row>
    <row r="40" spans="1:16" s="212" customFormat="1">
      <c r="A40" s="374">
        <v>23</v>
      </c>
      <c r="B40" s="126" t="s">
        <v>352</v>
      </c>
      <c r="C40" s="375" t="s">
        <v>64</v>
      </c>
      <c r="D40" s="514" t="s">
        <v>45</v>
      </c>
      <c r="E40" s="336">
        <v>1</v>
      </c>
      <c r="F40" s="26"/>
      <c r="G40" s="26"/>
      <c r="H40" s="244">
        <f t="shared" si="9"/>
        <v>0</v>
      </c>
      <c r="I40" s="178"/>
      <c r="J40" s="177"/>
      <c r="K40" s="267">
        <f t="shared" si="10"/>
        <v>0</v>
      </c>
      <c r="L40" s="268">
        <f t="shared" si="11"/>
        <v>0</v>
      </c>
      <c r="M40" s="267">
        <f t="shared" si="12"/>
        <v>0</v>
      </c>
      <c r="N40" s="267">
        <f t="shared" si="13"/>
        <v>0</v>
      </c>
      <c r="O40" s="267">
        <f t="shared" si="14"/>
        <v>0</v>
      </c>
      <c r="P40" s="268">
        <f t="shared" si="15"/>
        <v>0</v>
      </c>
    </row>
    <row r="41" spans="1:16" s="212" customFormat="1">
      <c r="A41" s="374">
        <v>24</v>
      </c>
      <c r="B41" s="126" t="s">
        <v>352</v>
      </c>
      <c r="C41" s="375" t="s">
        <v>61</v>
      </c>
      <c r="D41" s="514" t="s">
        <v>45</v>
      </c>
      <c r="E41" s="336">
        <v>1</v>
      </c>
      <c r="F41" s="26"/>
      <c r="G41" s="26"/>
      <c r="H41" s="244">
        <f t="shared" si="9"/>
        <v>0</v>
      </c>
      <c r="I41" s="178"/>
      <c r="J41" s="177"/>
      <c r="K41" s="267">
        <f t="shared" si="10"/>
        <v>0</v>
      </c>
      <c r="L41" s="268">
        <f t="shared" si="11"/>
        <v>0</v>
      </c>
      <c r="M41" s="267">
        <f t="shared" si="12"/>
        <v>0</v>
      </c>
      <c r="N41" s="267">
        <f t="shared" si="13"/>
        <v>0</v>
      </c>
      <c r="O41" s="267">
        <f t="shared" si="14"/>
        <v>0</v>
      </c>
      <c r="P41" s="268">
        <f t="shared" si="15"/>
        <v>0</v>
      </c>
    </row>
    <row r="42" spans="1:16" s="212" customFormat="1">
      <c r="A42" s="374"/>
      <c r="B42" s="126"/>
      <c r="C42" s="292" t="s">
        <v>249</v>
      </c>
      <c r="D42" s="514"/>
      <c r="E42" s="336"/>
      <c r="F42" s="26"/>
      <c r="G42" s="26"/>
      <c r="H42" s="244">
        <f t="shared" si="9"/>
        <v>0</v>
      </c>
      <c r="I42" s="178"/>
      <c r="J42" s="177"/>
      <c r="K42" s="267">
        <f t="shared" si="10"/>
        <v>0</v>
      </c>
      <c r="L42" s="268">
        <f t="shared" si="11"/>
        <v>0</v>
      </c>
      <c r="M42" s="267">
        <f t="shared" si="12"/>
        <v>0</v>
      </c>
      <c r="N42" s="267">
        <f t="shared" si="13"/>
        <v>0</v>
      </c>
      <c r="O42" s="267">
        <f t="shared" si="14"/>
        <v>0</v>
      </c>
      <c r="P42" s="268">
        <f t="shared" si="15"/>
        <v>0</v>
      </c>
    </row>
    <row r="43" spans="1:16" s="212" customFormat="1" ht="29">
      <c r="A43" s="374">
        <v>25</v>
      </c>
      <c r="B43" s="126" t="s">
        <v>352</v>
      </c>
      <c r="C43" s="316" t="s">
        <v>485</v>
      </c>
      <c r="D43" s="514" t="s">
        <v>420</v>
      </c>
      <c r="E43" s="336" t="s">
        <v>62</v>
      </c>
      <c r="F43" s="26"/>
      <c r="G43" s="26"/>
      <c r="H43" s="244">
        <f t="shared" si="9"/>
        <v>0</v>
      </c>
      <c r="I43" s="178"/>
      <c r="J43" s="177"/>
      <c r="K43" s="267">
        <f t="shared" si="10"/>
        <v>0</v>
      </c>
      <c r="L43" s="268">
        <f t="shared" si="11"/>
        <v>0</v>
      </c>
      <c r="M43" s="267">
        <f t="shared" si="12"/>
        <v>0</v>
      </c>
      <c r="N43" s="267">
        <f t="shared" si="13"/>
        <v>0</v>
      </c>
      <c r="O43" s="267">
        <f t="shared" si="14"/>
        <v>0</v>
      </c>
      <c r="P43" s="268">
        <f t="shared" si="15"/>
        <v>0</v>
      </c>
    </row>
    <row r="44" spans="1:16" s="212" customFormat="1">
      <c r="A44" s="374">
        <v>26</v>
      </c>
      <c r="B44" s="126" t="s">
        <v>352</v>
      </c>
      <c r="C44" s="316" t="s">
        <v>484</v>
      </c>
      <c r="D44" s="514" t="s">
        <v>420</v>
      </c>
      <c r="E44" s="336">
        <v>1</v>
      </c>
      <c r="F44" s="26"/>
      <c r="G44" s="26"/>
      <c r="H44" s="244">
        <f t="shared" si="9"/>
        <v>0</v>
      </c>
      <c r="I44" s="178"/>
      <c r="J44" s="177"/>
      <c r="K44" s="267">
        <f t="shared" si="10"/>
        <v>0</v>
      </c>
      <c r="L44" s="268">
        <f t="shared" si="11"/>
        <v>0</v>
      </c>
      <c r="M44" s="267">
        <f t="shared" si="12"/>
        <v>0</v>
      </c>
      <c r="N44" s="267">
        <f t="shared" si="13"/>
        <v>0</v>
      </c>
      <c r="O44" s="267">
        <f t="shared" si="14"/>
        <v>0</v>
      </c>
      <c r="P44" s="268">
        <f t="shared" si="15"/>
        <v>0</v>
      </c>
    </row>
    <row r="45" spans="1:16" s="212" customFormat="1">
      <c r="A45" s="374">
        <v>27</v>
      </c>
      <c r="B45" s="126" t="s">
        <v>352</v>
      </c>
      <c r="C45" s="316" t="s">
        <v>463</v>
      </c>
      <c r="D45" s="514" t="s">
        <v>22</v>
      </c>
      <c r="E45" s="336">
        <v>1</v>
      </c>
      <c r="F45" s="26"/>
      <c r="G45" s="26"/>
      <c r="H45" s="244">
        <f t="shared" si="9"/>
        <v>0</v>
      </c>
      <c r="I45" s="178"/>
      <c r="J45" s="177"/>
      <c r="K45" s="267">
        <f t="shared" si="10"/>
        <v>0</v>
      </c>
      <c r="L45" s="268">
        <f t="shared" si="11"/>
        <v>0</v>
      </c>
      <c r="M45" s="267">
        <f t="shared" si="12"/>
        <v>0</v>
      </c>
      <c r="N45" s="267">
        <f t="shared" si="13"/>
        <v>0</v>
      </c>
      <c r="O45" s="267">
        <f t="shared" si="14"/>
        <v>0</v>
      </c>
      <c r="P45" s="268">
        <f t="shared" si="15"/>
        <v>0</v>
      </c>
    </row>
    <row r="46" spans="1:16" s="212" customFormat="1" ht="29">
      <c r="A46" s="374">
        <v>28</v>
      </c>
      <c r="B46" s="126" t="s">
        <v>352</v>
      </c>
      <c r="C46" s="375" t="s">
        <v>483</v>
      </c>
      <c r="D46" s="376" t="s">
        <v>19</v>
      </c>
      <c r="E46" s="336">
        <v>0.5</v>
      </c>
      <c r="F46" s="26"/>
      <c r="G46" s="26"/>
      <c r="H46" s="244">
        <f t="shared" si="9"/>
        <v>0</v>
      </c>
      <c r="I46" s="178"/>
      <c r="J46" s="177"/>
      <c r="K46" s="267">
        <f t="shared" si="10"/>
        <v>0</v>
      </c>
      <c r="L46" s="268">
        <f t="shared" si="11"/>
        <v>0</v>
      </c>
      <c r="M46" s="267">
        <f t="shared" si="12"/>
        <v>0</v>
      </c>
      <c r="N46" s="267">
        <f t="shared" si="13"/>
        <v>0</v>
      </c>
      <c r="O46" s="267">
        <f t="shared" si="14"/>
        <v>0</v>
      </c>
      <c r="P46" s="268">
        <f t="shared" si="15"/>
        <v>0</v>
      </c>
    </row>
    <row r="47" spans="1:16" s="212" customFormat="1">
      <c r="A47" s="374">
        <v>29</v>
      </c>
      <c r="B47" s="126" t="s">
        <v>352</v>
      </c>
      <c r="C47" s="375" t="s">
        <v>63</v>
      </c>
      <c r="D47" s="514" t="s">
        <v>45</v>
      </c>
      <c r="E47" s="336">
        <v>1</v>
      </c>
      <c r="F47" s="26"/>
      <c r="G47" s="26"/>
      <c r="H47" s="244">
        <f t="shared" si="9"/>
        <v>0</v>
      </c>
      <c r="I47" s="178"/>
      <c r="J47" s="177"/>
      <c r="K47" s="267">
        <f t="shared" si="10"/>
        <v>0</v>
      </c>
      <c r="L47" s="268">
        <f t="shared" si="11"/>
        <v>0</v>
      </c>
      <c r="M47" s="267">
        <f t="shared" si="12"/>
        <v>0</v>
      </c>
      <c r="N47" s="267">
        <f t="shared" si="13"/>
        <v>0</v>
      </c>
      <c r="O47" s="267">
        <f t="shared" si="14"/>
        <v>0</v>
      </c>
      <c r="P47" s="268">
        <f t="shared" si="15"/>
        <v>0</v>
      </c>
    </row>
    <row r="48" spans="1:16" s="212" customFormat="1">
      <c r="A48" s="374">
        <v>30</v>
      </c>
      <c r="B48" s="126" t="s">
        <v>352</v>
      </c>
      <c r="C48" s="375" t="s">
        <v>64</v>
      </c>
      <c r="D48" s="514" t="s">
        <v>45</v>
      </c>
      <c r="E48" s="336">
        <v>1</v>
      </c>
      <c r="F48" s="26"/>
      <c r="G48" s="26"/>
      <c r="H48" s="244">
        <f t="shared" si="9"/>
        <v>0</v>
      </c>
      <c r="I48" s="178"/>
      <c r="J48" s="177"/>
      <c r="K48" s="267">
        <f t="shared" si="10"/>
        <v>0</v>
      </c>
      <c r="L48" s="268">
        <f t="shared" si="11"/>
        <v>0</v>
      </c>
      <c r="M48" s="267">
        <f t="shared" si="12"/>
        <v>0</v>
      </c>
      <c r="N48" s="267">
        <f t="shared" si="13"/>
        <v>0</v>
      </c>
      <c r="O48" s="267">
        <f t="shared" si="14"/>
        <v>0</v>
      </c>
      <c r="P48" s="268">
        <f t="shared" si="15"/>
        <v>0</v>
      </c>
    </row>
    <row r="49" spans="1:16" s="212" customFormat="1">
      <c r="A49" s="374">
        <v>31</v>
      </c>
      <c r="B49" s="126" t="s">
        <v>352</v>
      </c>
      <c r="C49" s="375" t="s">
        <v>61</v>
      </c>
      <c r="D49" s="514" t="s">
        <v>45</v>
      </c>
      <c r="E49" s="336">
        <v>1</v>
      </c>
      <c r="F49" s="26"/>
      <c r="G49" s="26"/>
      <c r="H49" s="244">
        <f t="shared" si="9"/>
        <v>0</v>
      </c>
      <c r="I49" s="178"/>
      <c r="J49" s="177"/>
      <c r="K49" s="267">
        <f t="shared" si="10"/>
        <v>0</v>
      </c>
      <c r="L49" s="268">
        <f t="shared" si="11"/>
        <v>0</v>
      </c>
      <c r="M49" s="267">
        <f t="shared" si="12"/>
        <v>0</v>
      </c>
      <c r="N49" s="267">
        <f t="shared" si="13"/>
        <v>0</v>
      </c>
      <c r="O49" s="267">
        <f t="shared" si="14"/>
        <v>0</v>
      </c>
      <c r="P49" s="268">
        <f t="shared" si="15"/>
        <v>0</v>
      </c>
    </row>
    <row r="50" spans="1:16" s="212" customFormat="1">
      <c r="A50" s="374"/>
      <c r="B50" s="126"/>
      <c r="C50" s="293" t="s">
        <v>250</v>
      </c>
      <c r="D50" s="514"/>
      <c r="E50" s="336"/>
      <c r="F50" s="26"/>
      <c r="G50" s="26"/>
      <c r="H50" s="244">
        <f t="shared" si="9"/>
        <v>0</v>
      </c>
      <c r="I50" s="178"/>
      <c r="J50" s="177"/>
      <c r="K50" s="267">
        <f t="shared" si="10"/>
        <v>0</v>
      </c>
      <c r="L50" s="268">
        <f t="shared" si="11"/>
        <v>0</v>
      </c>
      <c r="M50" s="267">
        <f t="shared" si="12"/>
        <v>0</v>
      </c>
      <c r="N50" s="267">
        <f t="shared" si="13"/>
        <v>0</v>
      </c>
      <c r="O50" s="267">
        <f t="shared" si="14"/>
        <v>0</v>
      </c>
      <c r="P50" s="268">
        <f t="shared" si="15"/>
        <v>0</v>
      </c>
    </row>
    <row r="51" spans="1:16" s="212" customFormat="1" ht="101.5">
      <c r="A51" s="374">
        <v>32</v>
      </c>
      <c r="B51" s="126" t="s">
        <v>352</v>
      </c>
      <c r="C51" s="379" t="s">
        <v>479</v>
      </c>
      <c r="D51" s="514" t="s">
        <v>45</v>
      </c>
      <c r="E51" s="336">
        <v>1</v>
      </c>
      <c r="F51" s="26"/>
      <c r="G51" s="26"/>
      <c r="H51" s="244">
        <f t="shared" si="9"/>
        <v>0</v>
      </c>
      <c r="I51" s="178"/>
      <c r="J51" s="177"/>
      <c r="K51" s="267">
        <f t="shared" si="10"/>
        <v>0</v>
      </c>
      <c r="L51" s="268">
        <f t="shared" si="11"/>
        <v>0</v>
      </c>
      <c r="M51" s="267">
        <f t="shared" si="12"/>
        <v>0</v>
      </c>
      <c r="N51" s="267">
        <f t="shared" si="13"/>
        <v>0</v>
      </c>
      <c r="O51" s="267">
        <f t="shared" si="14"/>
        <v>0</v>
      </c>
      <c r="P51" s="268">
        <f t="shared" si="15"/>
        <v>0</v>
      </c>
    </row>
    <row r="52" spans="1:16" s="212" customFormat="1" ht="43.5">
      <c r="A52" s="374">
        <f t="shared" si="8"/>
        <v>33</v>
      </c>
      <c r="B52" s="126" t="s">
        <v>352</v>
      </c>
      <c r="C52" s="375" t="s">
        <v>480</v>
      </c>
      <c r="D52" s="514" t="s">
        <v>45</v>
      </c>
      <c r="E52" s="336">
        <v>1</v>
      </c>
      <c r="F52" s="26"/>
      <c r="G52" s="26"/>
      <c r="H52" s="244">
        <f t="shared" si="9"/>
        <v>0</v>
      </c>
      <c r="I52" s="178"/>
      <c r="J52" s="177"/>
      <c r="K52" s="267">
        <f t="shared" si="10"/>
        <v>0</v>
      </c>
      <c r="L52" s="268">
        <f t="shared" si="11"/>
        <v>0</v>
      </c>
      <c r="M52" s="267">
        <f t="shared" si="12"/>
        <v>0</v>
      </c>
      <c r="N52" s="267">
        <f t="shared" si="13"/>
        <v>0</v>
      </c>
      <c r="O52" s="267">
        <f t="shared" si="14"/>
        <v>0</v>
      </c>
      <c r="P52" s="268">
        <f t="shared" si="15"/>
        <v>0</v>
      </c>
    </row>
    <row r="53" spans="1:16" s="212" customFormat="1" ht="29">
      <c r="A53" s="374">
        <f t="shared" si="8"/>
        <v>34</v>
      </c>
      <c r="B53" s="126" t="s">
        <v>352</v>
      </c>
      <c r="C53" s="379" t="s">
        <v>481</v>
      </c>
      <c r="D53" s="514" t="s">
        <v>45</v>
      </c>
      <c r="E53" s="336">
        <v>1</v>
      </c>
      <c r="F53" s="26"/>
      <c r="G53" s="26"/>
      <c r="H53" s="244">
        <f t="shared" si="9"/>
        <v>0</v>
      </c>
      <c r="I53" s="178"/>
      <c r="J53" s="177"/>
      <c r="K53" s="267">
        <f t="shared" si="10"/>
        <v>0</v>
      </c>
      <c r="L53" s="268">
        <f t="shared" si="11"/>
        <v>0</v>
      </c>
      <c r="M53" s="267">
        <f t="shared" si="12"/>
        <v>0</v>
      </c>
      <c r="N53" s="267">
        <f t="shared" si="13"/>
        <v>0</v>
      </c>
      <c r="O53" s="267">
        <f t="shared" si="14"/>
        <v>0</v>
      </c>
      <c r="P53" s="268">
        <f t="shared" si="15"/>
        <v>0</v>
      </c>
    </row>
    <row r="54" spans="1:16" s="212" customFormat="1" ht="29">
      <c r="A54" s="374">
        <f t="shared" si="8"/>
        <v>35</v>
      </c>
      <c r="B54" s="126" t="s">
        <v>352</v>
      </c>
      <c r="C54" s="379" t="s">
        <v>482</v>
      </c>
      <c r="D54" s="514" t="s">
        <v>45</v>
      </c>
      <c r="E54" s="336">
        <v>1</v>
      </c>
      <c r="F54" s="26"/>
      <c r="G54" s="26"/>
      <c r="H54" s="244">
        <f t="shared" si="9"/>
        <v>0</v>
      </c>
      <c r="I54" s="178"/>
      <c r="J54" s="177"/>
      <c r="K54" s="267">
        <f t="shared" si="10"/>
        <v>0</v>
      </c>
      <c r="L54" s="268">
        <f t="shared" si="11"/>
        <v>0</v>
      </c>
      <c r="M54" s="267">
        <f t="shared" si="12"/>
        <v>0</v>
      </c>
      <c r="N54" s="267">
        <f t="shared" si="13"/>
        <v>0</v>
      </c>
      <c r="O54" s="267">
        <f t="shared" si="14"/>
        <v>0</v>
      </c>
      <c r="P54" s="268">
        <f t="shared" si="15"/>
        <v>0</v>
      </c>
    </row>
    <row r="55" spans="1:16" s="212" customFormat="1">
      <c r="A55" s="374">
        <f t="shared" si="8"/>
        <v>36</v>
      </c>
      <c r="B55" s="126" t="s">
        <v>352</v>
      </c>
      <c r="C55" s="375" t="s">
        <v>464</v>
      </c>
      <c r="D55" s="514" t="s">
        <v>420</v>
      </c>
      <c r="E55" s="336">
        <v>4</v>
      </c>
      <c r="F55" s="26"/>
      <c r="G55" s="26"/>
      <c r="H55" s="244">
        <f t="shared" si="9"/>
        <v>0</v>
      </c>
      <c r="I55" s="178"/>
      <c r="J55" s="177"/>
      <c r="K55" s="267">
        <f t="shared" si="10"/>
        <v>0</v>
      </c>
      <c r="L55" s="268">
        <f t="shared" si="11"/>
        <v>0</v>
      </c>
      <c r="M55" s="267">
        <f t="shared" si="12"/>
        <v>0</v>
      </c>
      <c r="N55" s="267">
        <f t="shared" si="13"/>
        <v>0</v>
      </c>
      <c r="O55" s="267">
        <f t="shared" si="14"/>
        <v>0</v>
      </c>
      <c r="P55" s="268">
        <f t="shared" si="15"/>
        <v>0</v>
      </c>
    </row>
    <row r="56" spans="1:16" s="212" customFormat="1">
      <c r="A56" s="374">
        <f t="shared" si="8"/>
        <v>37</v>
      </c>
      <c r="B56" s="126" t="s">
        <v>352</v>
      </c>
      <c r="C56" s="130" t="s">
        <v>251</v>
      </c>
      <c r="D56" s="40" t="s">
        <v>45</v>
      </c>
      <c r="E56" s="241">
        <v>1</v>
      </c>
      <c r="F56" s="211"/>
      <c r="G56" s="211"/>
      <c r="H56" s="244">
        <f t="shared" si="9"/>
        <v>0</v>
      </c>
      <c r="I56" s="178"/>
      <c r="J56" s="177"/>
      <c r="K56" s="267">
        <f t="shared" si="10"/>
        <v>0</v>
      </c>
      <c r="L56" s="268">
        <f t="shared" si="11"/>
        <v>0</v>
      </c>
      <c r="M56" s="267">
        <f t="shared" si="12"/>
        <v>0</v>
      </c>
      <c r="N56" s="267">
        <f t="shared" si="13"/>
        <v>0</v>
      </c>
      <c r="O56" s="267">
        <f t="shared" si="14"/>
        <v>0</v>
      </c>
      <c r="P56" s="268">
        <f t="shared" si="15"/>
        <v>0</v>
      </c>
    </row>
    <row r="57" spans="1:16" s="212" customFormat="1">
      <c r="A57" s="374">
        <f t="shared" si="8"/>
        <v>38</v>
      </c>
      <c r="B57" s="126" t="s">
        <v>352</v>
      </c>
      <c r="C57" s="130" t="s">
        <v>247</v>
      </c>
      <c r="D57" s="40" t="s">
        <v>45</v>
      </c>
      <c r="E57" s="241">
        <v>1</v>
      </c>
      <c r="F57" s="211"/>
      <c r="G57" s="211"/>
      <c r="H57" s="244">
        <f t="shared" si="9"/>
        <v>0</v>
      </c>
      <c r="I57" s="178"/>
      <c r="J57" s="177"/>
      <c r="K57" s="267">
        <f t="shared" si="10"/>
        <v>0</v>
      </c>
      <c r="L57" s="268">
        <f t="shared" si="11"/>
        <v>0</v>
      </c>
      <c r="M57" s="267">
        <f t="shared" si="12"/>
        <v>0</v>
      </c>
      <c r="N57" s="267">
        <f t="shared" si="13"/>
        <v>0</v>
      </c>
      <c r="O57" s="267">
        <f t="shared" si="14"/>
        <v>0</v>
      </c>
      <c r="P57" s="268">
        <f t="shared" si="15"/>
        <v>0</v>
      </c>
    </row>
    <row r="58" spans="1:16" s="212" customFormat="1">
      <c r="A58" s="374">
        <f t="shared" si="8"/>
        <v>39</v>
      </c>
      <c r="B58" s="126" t="s">
        <v>352</v>
      </c>
      <c r="C58" s="131" t="s">
        <v>252</v>
      </c>
      <c r="D58" s="40" t="s">
        <v>45</v>
      </c>
      <c r="E58" s="241">
        <v>1</v>
      </c>
      <c r="F58" s="211"/>
      <c r="G58" s="211"/>
      <c r="H58" s="244">
        <f t="shared" si="9"/>
        <v>0</v>
      </c>
      <c r="I58" s="178"/>
      <c r="J58" s="177"/>
      <c r="K58" s="267">
        <f t="shared" si="10"/>
        <v>0</v>
      </c>
      <c r="L58" s="268">
        <f t="shared" si="11"/>
        <v>0</v>
      </c>
      <c r="M58" s="267">
        <f t="shared" si="12"/>
        <v>0</v>
      </c>
      <c r="N58" s="267">
        <f t="shared" si="13"/>
        <v>0</v>
      </c>
      <c r="O58" s="267">
        <f t="shared" si="14"/>
        <v>0</v>
      </c>
      <c r="P58" s="268">
        <f t="shared" si="15"/>
        <v>0</v>
      </c>
    </row>
    <row r="59" spans="1:16" s="212" customFormat="1" ht="29.5" thickBot="1">
      <c r="A59" s="386">
        <f t="shared" si="8"/>
        <v>40</v>
      </c>
      <c r="B59" s="132" t="s">
        <v>352</v>
      </c>
      <c r="C59" s="387" t="s">
        <v>253</v>
      </c>
      <c r="D59" s="133" t="s">
        <v>45</v>
      </c>
      <c r="E59" s="242">
        <v>1</v>
      </c>
      <c r="F59" s="220"/>
      <c r="G59" s="220"/>
      <c r="H59" s="244">
        <f t="shared" si="9"/>
        <v>0</v>
      </c>
      <c r="I59" s="178"/>
      <c r="J59" s="177"/>
      <c r="K59" s="267">
        <f t="shared" si="10"/>
        <v>0</v>
      </c>
      <c r="L59" s="268">
        <f t="shared" si="11"/>
        <v>0</v>
      </c>
      <c r="M59" s="267">
        <f t="shared" si="12"/>
        <v>0</v>
      </c>
      <c r="N59" s="267">
        <f t="shared" si="13"/>
        <v>0</v>
      </c>
      <c r="O59" s="267">
        <f t="shared" si="14"/>
        <v>0</v>
      </c>
      <c r="P59" s="268">
        <f t="shared" si="15"/>
        <v>0</v>
      </c>
    </row>
    <row r="60" spans="1:16" ht="12.75" customHeight="1" thickBot="1">
      <c r="A60" s="365"/>
      <c r="B60" s="210"/>
      <c r="C60" s="352"/>
      <c r="D60" s="206"/>
      <c r="E60" s="207"/>
      <c r="F60" s="206"/>
      <c r="G60" s="206"/>
      <c r="H60" s="206"/>
      <c r="I60" s="206"/>
      <c r="J60" s="208"/>
      <c r="K60" s="184" t="s">
        <v>21</v>
      </c>
      <c r="L60" s="152">
        <f>SUM(L17:L59)</f>
        <v>0</v>
      </c>
      <c r="M60" s="152">
        <f t="shared" ref="M60:P60" si="16">SUM(M17:M59)</f>
        <v>0</v>
      </c>
      <c r="N60" s="152">
        <f t="shared" si="16"/>
        <v>0</v>
      </c>
      <c r="O60" s="152">
        <f t="shared" si="16"/>
        <v>0</v>
      </c>
      <c r="P60" s="152">
        <f t="shared" si="16"/>
        <v>0</v>
      </c>
    </row>
    <row r="61" spans="1:16" ht="12.75" customHeight="1">
      <c r="A61" s="150"/>
      <c r="B61" s="150"/>
      <c r="C61" s="357"/>
      <c r="D61" s="138"/>
      <c r="E61" s="139"/>
      <c r="F61" s="138"/>
      <c r="G61" s="138"/>
      <c r="H61" s="138"/>
      <c r="I61" s="138"/>
      <c r="J61" s="140"/>
      <c r="K61" s="141"/>
      <c r="L61" s="142"/>
      <c r="M61" s="142"/>
      <c r="N61" s="142"/>
      <c r="O61" s="142"/>
      <c r="P61" s="142"/>
    </row>
    <row r="62" spans="1:16">
      <c r="A62" s="34"/>
      <c r="B62" s="34"/>
    </row>
    <row r="63" spans="1:16">
      <c r="A63" s="366" t="s">
        <v>261</v>
      </c>
      <c r="B63" s="367"/>
      <c r="C63" s="366"/>
      <c r="D63" s="368"/>
      <c r="E63" s="369"/>
      <c r="F63" s="370"/>
      <c r="G63" s="370"/>
      <c r="H63" s="370"/>
      <c r="I63" s="370"/>
      <c r="J63" s="370"/>
      <c r="K63" s="370"/>
      <c r="L63" s="370"/>
      <c r="M63" s="370"/>
      <c r="N63" s="370"/>
      <c r="O63" s="370"/>
      <c r="P63" s="370"/>
    </row>
    <row r="64" spans="1:16">
      <c r="A64" s="642" t="s">
        <v>379</v>
      </c>
      <c r="B64" s="642"/>
      <c r="C64" s="642"/>
      <c r="D64" s="642"/>
      <c r="E64" s="642"/>
      <c r="F64" s="642"/>
      <c r="G64" s="642"/>
      <c r="H64" s="642"/>
      <c r="I64" s="642"/>
      <c r="J64" s="642"/>
      <c r="K64" s="642"/>
      <c r="L64" s="642"/>
      <c r="M64" s="642"/>
      <c r="N64" s="642"/>
      <c r="O64" s="642"/>
      <c r="P64" s="642"/>
    </row>
    <row r="65" spans="1:16" ht="31.5" customHeight="1">
      <c r="A65" s="642" t="s">
        <v>423</v>
      </c>
      <c r="B65" s="642"/>
      <c r="C65" s="642"/>
      <c r="D65" s="642"/>
      <c r="E65" s="642"/>
      <c r="F65" s="642"/>
      <c r="G65" s="642"/>
      <c r="H65" s="642"/>
      <c r="I65" s="642"/>
      <c r="J65" s="642"/>
      <c r="K65" s="642"/>
      <c r="L65" s="642"/>
      <c r="M65" s="642"/>
      <c r="N65" s="642"/>
      <c r="O65" s="642"/>
      <c r="P65" s="642"/>
    </row>
    <row r="66" spans="1:16">
      <c r="A66" s="694" t="s">
        <v>450</v>
      </c>
      <c r="B66" s="694"/>
      <c r="C66" s="694"/>
      <c r="D66" s="694"/>
      <c r="E66" s="694"/>
      <c r="F66" s="694"/>
      <c r="G66" s="694"/>
      <c r="H66" s="694"/>
      <c r="I66" s="694"/>
      <c r="J66" s="694"/>
      <c r="K66" s="694"/>
      <c r="L66" s="694"/>
      <c r="M66" s="694"/>
      <c r="N66" s="694"/>
      <c r="O66" s="694"/>
      <c r="P66" s="694"/>
    </row>
    <row r="67" spans="1:16" ht="29.25" customHeight="1">
      <c r="A67" s="692" t="s">
        <v>451</v>
      </c>
      <c r="B67" s="692"/>
      <c r="C67" s="692"/>
      <c r="D67" s="692"/>
      <c r="E67" s="692"/>
      <c r="F67" s="692"/>
      <c r="G67" s="692"/>
      <c r="H67" s="692"/>
      <c r="I67" s="692"/>
      <c r="J67" s="692"/>
      <c r="K67" s="692"/>
      <c r="L67" s="692"/>
      <c r="M67" s="692"/>
      <c r="N67" s="692"/>
      <c r="O67" s="692"/>
      <c r="P67" s="345"/>
    </row>
    <row r="68" spans="1:16">
      <c r="A68" s="692" t="s">
        <v>452</v>
      </c>
      <c r="B68" s="692"/>
      <c r="C68" s="692"/>
      <c r="D68" s="692"/>
      <c r="E68" s="692"/>
      <c r="F68" s="692"/>
      <c r="G68" s="692"/>
      <c r="H68" s="692"/>
      <c r="I68" s="692"/>
      <c r="J68" s="692"/>
      <c r="K68" s="692"/>
      <c r="L68" s="692"/>
      <c r="M68" s="692"/>
      <c r="N68" s="692"/>
      <c r="O68" s="692"/>
      <c r="P68" s="345"/>
    </row>
    <row r="69" spans="1:16">
      <c r="A69" s="642" t="s">
        <v>453</v>
      </c>
      <c r="B69" s="642"/>
      <c r="C69" s="642"/>
      <c r="D69" s="642"/>
      <c r="E69" s="642"/>
      <c r="F69" s="642"/>
      <c r="G69" s="642"/>
      <c r="H69" s="642"/>
      <c r="I69" s="642"/>
      <c r="J69" s="642"/>
      <c r="K69" s="642"/>
      <c r="L69" s="642"/>
      <c r="M69" s="642"/>
      <c r="N69" s="642"/>
      <c r="O69" s="642"/>
      <c r="P69" s="345"/>
    </row>
    <row r="70" spans="1:16">
      <c r="A70" s="642" t="s">
        <v>454</v>
      </c>
      <c r="B70" s="642"/>
      <c r="C70" s="642"/>
      <c r="D70" s="642"/>
      <c r="E70" s="642"/>
      <c r="F70" s="642"/>
      <c r="G70" s="642"/>
      <c r="H70" s="642"/>
      <c r="I70" s="642"/>
      <c r="J70" s="642"/>
      <c r="K70" s="642"/>
      <c r="L70" s="642"/>
      <c r="M70" s="642"/>
      <c r="N70" s="642"/>
      <c r="O70" s="642"/>
      <c r="P70" s="345"/>
    </row>
    <row r="71" spans="1:16">
      <c r="A71" s="583" t="s">
        <v>618</v>
      </c>
      <c r="B71" s="371"/>
      <c r="C71" s="371"/>
      <c r="D71" s="371"/>
      <c r="E71" s="371"/>
      <c r="F71" s="371"/>
      <c r="G71" s="371"/>
      <c r="H71" s="371"/>
      <c r="I71" s="371"/>
      <c r="J71" s="371"/>
      <c r="K71" s="371"/>
      <c r="L71" s="371"/>
      <c r="M71" s="371"/>
      <c r="N71" s="371"/>
      <c r="O71" s="371"/>
      <c r="P71" s="215"/>
    </row>
    <row r="72" spans="1:16">
      <c r="A72" s="583"/>
      <c r="B72" s="371"/>
      <c r="C72" s="371"/>
      <c r="D72" s="371"/>
      <c r="E72" s="371"/>
      <c r="F72" s="371"/>
      <c r="G72" s="371"/>
      <c r="H72" s="371"/>
      <c r="I72" s="371"/>
      <c r="J72" s="371"/>
      <c r="K72" s="371"/>
      <c r="L72" s="371"/>
      <c r="M72" s="371"/>
      <c r="N72" s="371"/>
      <c r="O72" s="371"/>
      <c r="P72" s="215"/>
    </row>
    <row r="73" spans="1:16">
      <c r="A73" s="213" t="s">
        <v>402</v>
      </c>
      <c r="B73" s="34"/>
      <c r="C73" s="34"/>
      <c r="D73" s="78"/>
      <c r="E73" s="372"/>
      <c r="F73" s="78"/>
      <c r="G73" s="78"/>
      <c r="H73" s="78"/>
      <c r="I73" s="78"/>
      <c r="J73" s="154" t="s">
        <v>20</v>
      </c>
      <c r="K73" s="154"/>
      <c r="L73" s="154"/>
      <c r="M73" s="78"/>
      <c r="N73" s="78"/>
      <c r="O73" s="78" t="s">
        <v>403</v>
      </c>
      <c r="P73" s="215"/>
    </row>
    <row r="74" spans="1:16">
      <c r="A74" s="216" t="s">
        <v>404</v>
      </c>
      <c r="B74" s="217"/>
      <c r="C74" s="217"/>
      <c r="D74" s="218"/>
      <c r="E74" s="372"/>
      <c r="F74" s="78"/>
      <c r="G74" s="78"/>
      <c r="H74" s="78"/>
      <c r="I74" s="78"/>
      <c r="J74" s="216" t="s">
        <v>405</v>
      </c>
      <c r="K74" s="219"/>
      <c r="L74" s="219"/>
      <c r="M74" s="218"/>
      <c r="N74" s="218"/>
      <c r="O74" s="78"/>
      <c r="P74" s="215"/>
    </row>
  </sheetData>
  <sheetProtection selectLockedCells="1" selectUnlockedCells="1"/>
  <mergeCells count="28">
    <mergeCell ref="A69:O69"/>
    <mergeCell ref="A70:O70"/>
    <mergeCell ref="A64:P64"/>
    <mergeCell ref="A65:P65"/>
    <mergeCell ref="A66:P66"/>
    <mergeCell ref="A67:O67"/>
    <mergeCell ref="A68:O68"/>
    <mergeCell ref="C1:O1"/>
    <mergeCell ref="C2:O2"/>
    <mergeCell ref="C3:O3"/>
    <mergeCell ref="K13:K14"/>
    <mergeCell ref="L13:L14"/>
    <mergeCell ref="L12:P12"/>
    <mergeCell ref="F13:F14"/>
    <mergeCell ref="O13:O14"/>
    <mergeCell ref="P13:P14"/>
    <mergeCell ref="F12:K12"/>
    <mergeCell ref="M13:M14"/>
    <mergeCell ref="G13:G14"/>
    <mergeCell ref="H13:H14"/>
    <mergeCell ref="I13:I14"/>
    <mergeCell ref="J13:J14"/>
    <mergeCell ref="C12:C14"/>
    <mergeCell ref="N13:N14"/>
    <mergeCell ref="D12:D14"/>
    <mergeCell ref="E12:E14"/>
    <mergeCell ref="A12:A14"/>
    <mergeCell ref="B12:B14"/>
  </mergeCells>
  <conditionalFormatting sqref="C17:D24">
    <cfRule type="cellIs" dxfId="5" priority="3" operator="equal">
      <formula>0</formula>
    </cfRule>
    <cfRule type="containsErrors" dxfId="4" priority="4" stopIfTrue="1">
      <formula>ISERROR(C17)</formula>
    </cfRule>
  </conditionalFormatting>
  <printOptions horizontalCentered="1"/>
  <pageMargins left="0.59055118110236227" right="0.55118110236220474" top="0.70866141732283472" bottom="0.51181102362204722" header="0.51181102362204722" footer="0.51181102362204722"/>
  <pageSetup paperSize="9" scale="66" firstPageNumber="0" fitToHeight="0" orientation="landscape" r:id="rId1"/>
  <headerFooter alignWithMargins="0"/>
  <ignoredErrors>
    <ignoredError sqref="E43" numberStoredAsText="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1010A-1562-4547-A430-8B5CEA71C29D}">
  <sheetPr codeName="Sheet16">
    <tabColor rgb="FF92D050"/>
    <pageSetUpPr fitToPage="1"/>
  </sheetPr>
  <dimension ref="A1:P52"/>
  <sheetViews>
    <sheetView zoomScaleNormal="100" zoomScaleSheetLayoutView="100" workbookViewId="0"/>
  </sheetViews>
  <sheetFormatPr defaultColWidth="9.1796875" defaultRowHeight="14.5"/>
  <cols>
    <col min="1" max="1" width="6.54296875" style="117" customWidth="1"/>
    <col min="2" max="2" width="6.453125" style="117" customWidth="1"/>
    <col min="3" max="3" width="60.1796875" style="354" customWidth="1"/>
    <col min="4" max="4" width="7.26953125" style="34" customWidth="1"/>
    <col min="5" max="5" width="9" style="119" customWidth="1"/>
    <col min="6" max="6" width="9.453125" style="34" customWidth="1"/>
    <col min="7" max="7" width="10" style="34" customWidth="1"/>
    <col min="8" max="8" width="11"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284</v>
      </c>
      <c r="D1" s="657"/>
      <c r="E1" s="657"/>
      <c r="F1" s="657"/>
      <c r="G1" s="657"/>
      <c r="H1" s="657"/>
      <c r="I1" s="657"/>
      <c r="J1" s="657"/>
      <c r="K1" s="657"/>
      <c r="L1" s="657"/>
      <c r="M1" s="657"/>
      <c r="N1" s="657"/>
      <c r="O1" s="657"/>
    </row>
    <row r="2" spans="1:16" ht="15" customHeight="1">
      <c r="C2" s="658" t="s">
        <v>80</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'13 Apk vent kond'!A5</f>
        <v>Objekta nosaukums:  Tramvaju galapunkta ēkas izbūve Tapešu iela 50A, Rīga</v>
      </c>
      <c r="B5" s="259"/>
      <c r="C5" s="261"/>
      <c r="D5" s="143"/>
      <c r="E5" s="143"/>
    </row>
    <row r="6" spans="1:16" ht="15" customHeight="1">
      <c r="A6" s="259" t="str">
        <f>'13 Apk vent kond'!A6</f>
        <v xml:space="preserve">Būves nosaukums: Jaunbūve   </v>
      </c>
      <c r="B6" s="259"/>
      <c r="C6" s="261"/>
      <c r="D6" s="143"/>
      <c r="E6" s="143"/>
    </row>
    <row r="7" spans="1:16" ht="15" customHeight="1">
      <c r="A7" s="259" t="str">
        <f>'13 Apk vent kond'!A7</f>
        <v xml:space="preserve">Objekta adrese: Tapešu iela 50A, Rīga         </v>
      </c>
      <c r="B7" s="259"/>
      <c r="C7" s="261"/>
      <c r="D7" s="143"/>
      <c r="E7" s="143"/>
      <c r="N7" s="36" t="s">
        <v>368</v>
      </c>
      <c r="O7" s="144">
        <f>P38</f>
        <v>0</v>
      </c>
    </row>
    <row r="8" spans="1:16">
      <c r="A8" s="259" t="str">
        <f>'13 Apk vent kond'!A8</f>
        <v xml:space="preserve">Pasūtītājs:  RP SIA "Rīgas satiksme"            </v>
      </c>
      <c r="B8" s="259"/>
      <c r="C8" s="261"/>
      <c r="D8" s="143"/>
      <c r="E8" s="143"/>
      <c r="N8" s="373" t="s">
        <v>367</v>
      </c>
      <c r="O8" s="348">
        <f>'12 ŪK iekš'!O9</f>
        <v>0</v>
      </c>
    </row>
    <row r="9" spans="1:16">
      <c r="A9" s="259" t="str">
        <f>'13 Apk vent kond'!A9</f>
        <v>Izpildītājs:</v>
      </c>
      <c r="B9" s="261"/>
      <c r="C9" s="347">
        <f>'13 Apk vent kond'!C9</f>
        <v>0</v>
      </c>
    </row>
    <row r="10" spans="1:16">
      <c r="A10" s="118"/>
      <c r="B10" s="34"/>
    </row>
    <row r="11" spans="1:16" ht="12.75" customHeight="1" thickBot="1">
      <c r="A11" s="34" t="s">
        <v>372</v>
      </c>
      <c r="B11" s="120"/>
      <c r="C11" s="355"/>
      <c r="E11" s="122"/>
      <c r="F11" s="123"/>
      <c r="G11" s="123"/>
      <c r="H11" s="124"/>
      <c r="I11" s="124"/>
      <c r="J11" s="124"/>
      <c r="N11" s="125"/>
      <c r="P11" s="513"/>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5">
        <v>1</v>
      </c>
      <c r="B15" s="166">
        <f>A15+1</f>
        <v>2</v>
      </c>
      <c r="C15" s="167">
        <f>B15+1</f>
        <v>3</v>
      </c>
      <c r="D15" s="167">
        <f>C15+1</f>
        <v>4</v>
      </c>
      <c r="E15" s="168">
        <f>D15+1</f>
        <v>5</v>
      </c>
      <c r="F15" s="167">
        <f>E15+1</f>
        <v>6</v>
      </c>
      <c r="G15" s="167">
        <f t="shared" ref="G15:P15" si="0">F15+1</f>
        <v>7</v>
      </c>
      <c r="H15" s="167">
        <f t="shared" si="0"/>
        <v>8</v>
      </c>
      <c r="I15" s="167">
        <f t="shared" si="0"/>
        <v>9</v>
      </c>
      <c r="J15" s="167">
        <f t="shared" si="0"/>
        <v>10</v>
      </c>
      <c r="K15" s="167">
        <f t="shared" si="0"/>
        <v>11</v>
      </c>
      <c r="L15" s="167">
        <f t="shared" si="0"/>
        <v>12</v>
      </c>
      <c r="M15" s="167">
        <f t="shared" si="0"/>
        <v>13</v>
      </c>
      <c r="N15" s="167">
        <f t="shared" si="0"/>
        <v>14</v>
      </c>
      <c r="O15" s="167">
        <f t="shared" si="0"/>
        <v>15</v>
      </c>
      <c r="P15" s="169">
        <f t="shared" si="0"/>
        <v>16</v>
      </c>
    </row>
    <row r="16" spans="1:16" s="29" customFormat="1">
      <c r="A16" s="399"/>
      <c r="B16" s="319"/>
      <c r="C16" s="359" t="s">
        <v>99</v>
      </c>
      <c r="D16" s="400"/>
      <c r="E16" s="400"/>
      <c r="F16" s="322"/>
      <c r="G16" s="324"/>
      <c r="H16" s="322"/>
      <c r="I16" s="323"/>
      <c r="J16" s="323"/>
      <c r="K16" s="325"/>
      <c r="L16" s="325"/>
      <c r="M16" s="325"/>
      <c r="N16" s="325"/>
      <c r="O16" s="325"/>
      <c r="P16" s="325"/>
    </row>
    <row r="17" spans="1:16" s="29" customFormat="1" ht="43.5">
      <c r="A17" s="394">
        <v>1</v>
      </c>
      <c r="B17" s="126" t="s">
        <v>352</v>
      </c>
      <c r="C17" s="388" t="s">
        <v>478</v>
      </c>
      <c r="D17" s="289" t="s">
        <v>22</v>
      </c>
      <c r="E17" s="289">
        <v>32</v>
      </c>
      <c r="F17" s="211"/>
      <c r="G17" s="23"/>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ht="43.5">
      <c r="A18" s="396">
        <v>2</v>
      </c>
      <c r="B18" s="126" t="s">
        <v>352</v>
      </c>
      <c r="C18" s="388" t="s">
        <v>254</v>
      </c>
      <c r="D18" s="289" t="s">
        <v>420</v>
      </c>
      <c r="E18" s="289">
        <v>1</v>
      </c>
      <c r="F18" s="211"/>
      <c r="G18" s="23"/>
      <c r="H18" s="244">
        <f t="shared" ref="H18:H37" si="8">ROUND(F18*G18,2)</f>
        <v>0</v>
      </c>
      <c r="I18" s="178"/>
      <c r="J18" s="177"/>
      <c r="K18" s="267">
        <f t="shared" ref="K18:K37" si="9">ROUND(SUM(H18:J18),2)</f>
        <v>0</v>
      </c>
      <c r="L18" s="268">
        <f t="shared" ref="L18:L37" si="10">ROUND(F18*E18,2)</f>
        <v>0</v>
      </c>
      <c r="M18" s="267">
        <f t="shared" ref="M18:M37" si="11">ROUND(H18*E18,2)</f>
        <v>0</v>
      </c>
      <c r="N18" s="267">
        <f t="shared" ref="N18:N37" si="12">ROUND(I18*E18,2)</f>
        <v>0</v>
      </c>
      <c r="O18" s="267">
        <f t="shared" ref="O18:O37" si="13">ROUND(J18*E18,2)</f>
        <v>0</v>
      </c>
      <c r="P18" s="268">
        <f t="shared" ref="P18:P37" si="14">ROUND(SUM(M18:O18),2)</f>
        <v>0</v>
      </c>
    </row>
    <row r="19" spans="1:16" s="29" customFormat="1" ht="29">
      <c r="A19" s="394">
        <v>3</v>
      </c>
      <c r="B19" s="126" t="s">
        <v>352</v>
      </c>
      <c r="C19" s="130" t="s">
        <v>255</v>
      </c>
      <c r="D19" s="289" t="s">
        <v>420</v>
      </c>
      <c r="E19" s="289">
        <v>1</v>
      </c>
      <c r="F19" s="404"/>
      <c r="G19" s="268"/>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ht="145">
      <c r="A20" s="396">
        <v>4</v>
      </c>
      <c r="B20" s="126" t="s">
        <v>352</v>
      </c>
      <c r="C20" s="390" t="s">
        <v>476</v>
      </c>
      <c r="D20" s="289" t="s">
        <v>45</v>
      </c>
      <c r="E20" s="289">
        <v>1</v>
      </c>
      <c r="F20" s="404"/>
      <c r="G20" s="268"/>
      <c r="H20" s="244">
        <f t="shared" si="8"/>
        <v>0</v>
      </c>
      <c r="I20" s="178"/>
      <c r="J20" s="177"/>
      <c r="K20" s="267">
        <f t="shared" si="9"/>
        <v>0</v>
      </c>
      <c r="L20" s="268">
        <f t="shared" si="10"/>
        <v>0</v>
      </c>
      <c r="M20" s="267">
        <f t="shared" si="11"/>
        <v>0</v>
      </c>
      <c r="N20" s="267">
        <f t="shared" si="12"/>
        <v>0</v>
      </c>
      <c r="O20" s="267">
        <f t="shared" si="13"/>
        <v>0</v>
      </c>
      <c r="P20" s="268">
        <f t="shared" si="14"/>
        <v>0</v>
      </c>
    </row>
    <row r="21" spans="1:16" s="212" customFormat="1">
      <c r="A21" s="394">
        <v>5</v>
      </c>
      <c r="B21" s="126" t="s">
        <v>352</v>
      </c>
      <c r="C21" s="390" t="s">
        <v>477</v>
      </c>
      <c r="D21" s="289" t="s">
        <v>45</v>
      </c>
      <c r="E21" s="289">
        <v>1</v>
      </c>
      <c r="F21" s="404"/>
      <c r="G21" s="268"/>
      <c r="H21" s="244">
        <f t="shared" si="8"/>
        <v>0</v>
      </c>
      <c r="I21" s="178"/>
      <c r="J21" s="177"/>
      <c r="K21" s="267">
        <f t="shared" si="9"/>
        <v>0</v>
      </c>
      <c r="L21" s="268">
        <f t="shared" si="10"/>
        <v>0</v>
      </c>
      <c r="M21" s="267">
        <f t="shared" si="11"/>
        <v>0</v>
      </c>
      <c r="N21" s="267">
        <f t="shared" si="12"/>
        <v>0</v>
      </c>
      <c r="O21" s="267">
        <f t="shared" si="13"/>
        <v>0</v>
      </c>
      <c r="P21" s="268">
        <f t="shared" si="14"/>
        <v>0</v>
      </c>
    </row>
    <row r="22" spans="1:16" s="212" customFormat="1">
      <c r="A22" s="396">
        <v>6</v>
      </c>
      <c r="B22" s="126" t="s">
        <v>352</v>
      </c>
      <c r="C22" s="390" t="s">
        <v>256</v>
      </c>
      <c r="D22" s="289" t="s">
        <v>22</v>
      </c>
      <c r="E22" s="289">
        <v>14</v>
      </c>
      <c r="F22" s="26"/>
      <c r="G22" s="268"/>
      <c r="H22" s="244">
        <f t="shared" si="8"/>
        <v>0</v>
      </c>
      <c r="I22" s="178"/>
      <c r="J22" s="177"/>
      <c r="K22" s="267">
        <f t="shared" si="9"/>
        <v>0</v>
      </c>
      <c r="L22" s="268">
        <f t="shared" si="10"/>
        <v>0</v>
      </c>
      <c r="M22" s="267">
        <f t="shared" si="11"/>
        <v>0</v>
      </c>
      <c r="N22" s="267">
        <f t="shared" si="12"/>
        <v>0</v>
      </c>
      <c r="O22" s="267">
        <f t="shared" si="13"/>
        <v>0</v>
      </c>
      <c r="P22" s="268">
        <f t="shared" si="14"/>
        <v>0</v>
      </c>
    </row>
    <row r="23" spans="1:16" s="212" customFormat="1">
      <c r="A23" s="394">
        <v>7</v>
      </c>
      <c r="B23" s="126" t="s">
        <v>352</v>
      </c>
      <c r="C23" s="361" t="s">
        <v>257</v>
      </c>
      <c r="D23" s="289" t="s">
        <v>22</v>
      </c>
      <c r="E23" s="289">
        <v>32</v>
      </c>
      <c r="F23" s="299"/>
      <c r="G23" s="268"/>
      <c r="H23" s="244">
        <f t="shared" si="8"/>
        <v>0</v>
      </c>
      <c r="I23" s="178"/>
      <c r="J23" s="177"/>
      <c r="K23" s="267">
        <f t="shared" si="9"/>
        <v>0</v>
      </c>
      <c r="L23" s="268">
        <f t="shared" si="10"/>
        <v>0</v>
      </c>
      <c r="M23" s="267">
        <f t="shared" si="11"/>
        <v>0</v>
      </c>
      <c r="N23" s="267">
        <f t="shared" si="12"/>
        <v>0</v>
      </c>
      <c r="O23" s="267">
        <f t="shared" si="13"/>
        <v>0</v>
      </c>
      <c r="P23" s="268">
        <f t="shared" si="14"/>
        <v>0</v>
      </c>
    </row>
    <row r="24" spans="1:16" s="212" customFormat="1">
      <c r="A24" s="394"/>
      <c r="B24" s="126"/>
      <c r="C24" s="395" t="s">
        <v>100</v>
      </c>
      <c r="D24" s="289"/>
      <c r="E24" s="289"/>
      <c r="F24" s="26"/>
      <c r="G24" s="268"/>
      <c r="H24" s="244">
        <f t="shared" si="8"/>
        <v>0</v>
      </c>
      <c r="I24" s="178"/>
      <c r="J24" s="177"/>
      <c r="K24" s="267">
        <f t="shared" si="9"/>
        <v>0</v>
      </c>
      <c r="L24" s="268">
        <f t="shared" si="10"/>
        <v>0</v>
      </c>
      <c r="M24" s="267">
        <f t="shared" si="11"/>
        <v>0</v>
      </c>
      <c r="N24" s="267">
        <f t="shared" si="12"/>
        <v>0</v>
      </c>
      <c r="O24" s="267">
        <f t="shared" si="13"/>
        <v>0</v>
      </c>
      <c r="P24" s="268">
        <f t="shared" si="14"/>
        <v>0</v>
      </c>
    </row>
    <row r="25" spans="1:16" s="212" customFormat="1">
      <c r="A25" s="396">
        <v>8</v>
      </c>
      <c r="B25" s="126" t="s">
        <v>352</v>
      </c>
      <c r="C25" s="388" t="s">
        <v>101</v>
      </c>
      <c r="D25" s="289" t="s">
        <v>18</v>
      </c>
      <c r="E25" s="289">
        <v>111</v>
      </c>
      <c r="F25" s="404"/>
      <c r="G25" s="268"/>
      <c r="H25" s="244">
        <f t="shared" si="8"/>
        <v>0</v>
      </c>
      <c r="I25" s="178"/>
      <c r="J25" s="177"/>
      <c r="K25" s="267">
        <f t="shared" si="9"/>
        <v>0</v>
      </c>
      <c r="L25" s="268">
        <f t="shared" si="10"/>
        <v>0</v>
      </c>
      <c r="M25" s="267">
        <f t="shared" si="11"/>
        <v>0</v>
      </c>
      <c r="N25" s="267">
        <f t="shared" si="12"/>
        <v>0</v>
      </c>
      <c r="O25" s="267">
        <f t="shared" si="13"/>
        <v>0</v>
      </c>
      <c r="P25" s="268">
        <f t="shared" si="14"/>
        <v>0</v>
      </c>
    </row>
    <row r="26" spans="1:16" s="212" customFormat="1">
      <c r="A26" s="396">
        <v>9</v>
      </c>
      <c r="B26" s="126" t="s">
        <v>352</v>
      </c>
      <c r="C26" s="388" t="s">
        <v>465</v>
      </c>
      <c r="D26" s="289" t="s">
        <v>18</v>
      </c>
      <c r="E26" s="289">
        <v>5</v>
      </c>
      <c r="F26" s="268"/>
      <c r="G26" s="268"/>
      <c r="H26" s="244">
        <f t="shared" si="8"/>
        <v>0</v>
      </c>
      <c r="I26" s="178"/>
      <c r="J26" s="177"/>
      <c r="K26" s="267">
        <f t="shared" si="9"/>
        <v>0</v>
      </c>
      <c r="L26" s="268">
        <f t="shared" si="10"/>
        <v>0</v>
      </c>
      <c r="M26" s="267">
        <f t="shared" si="11"/>
        <v>0</v>
      </c>
      <c r="N26" s="267">
        <f t="shared" si="12"/>
        <v>0</v>
      </c>
      <c r="O26" s="267">
        <f t="shared" si="13"/>
        <v>0</v>
      </c>
      <c r="P26" s="268">
        <f t="shared" si="14"/>
        <v>0</v>
      </c>
    </row>
    <row r="27" spans="1:16" s="212" customFormat="1">
      <c r="A27" s="394"/>
      <c r="B27" s="126"/>
      <c r="C27" s="398" t="s">
        <v>102</v>
      </c>
      <c r="D27" s="289"/>
      <c r="E27" s="289"/>
      <c r="F27" s="268"/>
      <c r="G27" s="268"/>
      <c r="H27" s="244">
        <f t="shared" si="8"/>
        <v>0</v>
      </c>
      <c r="I27" s="178"/>
      <c r="J27" s="177"/>
      <c r="K27" s="267">
        <f t="shared" si="9"/>
        <v>0</v>
      </c>
      <c r="L27" s="268">
        <f t="shared" si="10"/>
        <v>0</v>
      </c>
      <c r="M27" s="267">
        <f t="shared" si="11"/>
        <v>0</v>
      </c>
      <c r="N27" s="267">
        <f t="shared" si="12"/>
        <v>0</v>
      </c>
      <c r="O27" s="267">
        <f t="shared" si="13"/>
        <v>0</v>
      </c>
      <c r="P27" s="268">
        <f t="shared" si="14"/>
        <v>0</v>
      </c>
    </row>
    <row r="28" spans="1:16" s="212" customFormat="1" ht="43.5">
      <c r="A28" s="396">
        <v>10</v>
      </c>
      <c r="B28" s="126" t="s">
        <v>352</v>
      </c>
      <c r="C28" s="363" t="s">
        <v>474</v>
      </c>
      <c r="D28" s="289" t="s">
        <v>22</v>
      </c>
      <c r="E28" s="289">
        <v>18</v>
      </c>
      <c r="F28" s="177"/>
      <c r="G28" s="268"/>
      <c r="H28" s="244">
        <f t="shared" si="8"/>
        <v>0</v>
      </c>
      <c r="I28" s="178"/>
      <c r="J28" s="177"/>
      <c r="K28" s="267">
        <f t="shared" si="9"/>
        <v>0</v>
      </c>
      <c r="L28" s="268">
        <f t="shared" si="10"/>
        <v>0</v>
      </c>
      <c r="M28" s="267">
        <f t="shared" si="11"/>
        <v>0</v>
      </c>
      <c r="N28" s="267">
        <f t="shared" si="12"/>
        <v>0</v>
      </c>
      <c r="O28" s="267">
        <f t="shared" si="13"/>
        <v>0</v>
      </c>
      <c r="P28" s="268">
        <f t="shared" si="14"/>
        <v>0</v>
      </c>
    </row>
    <row r="29" spans="1:16" s="212" customFormat="1" ht="58">
      <c r="A29" s="396">
        <v>11</v>
      </c>
      <c r="B29" s="126" t="s">
        <v>352</v>
      </c>
      <c r="C29" s="147" t="s">
        <v>475</v>
      </c>
      <c r="D29" s="289" t="s">
        <v>45</v>
      </c>
      <c r="E29" s="289">
        <v>1</v>
      </c>
      <c r="F29" s="404"/>
      <c r="G29" s="268"/>
      <c r="H29" s="244">
        <f t="shared" si="8"/>
        <v>0</v>
      </c>
      <c r="I29" s="178"/>
      <c r="J29" s="177"/>
      <c r="K29" s="267">
        <f t="shared" si="9"/>
        <v>0</v>
      </c>
      <c r="L29" s="268">
        <f t="shared" si="10"/>
        <v>0</v>
      </c>
      <c r="M29" s="267">
        <f t="shared" si="11"/>
        <v>0</v>
      </c>
      <c r="N29" s="267">
        <f t="shared" si="12"/>
        <v>0</v>
      </c>
      <c r="O29" s="267">
        <f t="shared" si="13"/>
        <v>0</v>
      </c>
      <c r="P29" s="268">
        <f t="shared" si="14"/>
        <v>0</v>
      </c>
    </row>
    <row r="30" spans="1:16" s="212" customFormat="1" ht="72.5">
      <c r="A30" s="396">
        <v>12</v>
      </c>
      <c r="B30" s="126" t="s">
        <v>352</v>
      </c>
      <c r="C30" s="391" t="s">
        <v>466</v>
      </c>
      <c r="D30" s="289" t="s">
        <v>45</v>
      </c>
      <c r="E30" s="289">
        <v>1</v>
      </c>
      <c r="F30" s="404"/>
      <c r="G30" s="268"/>
      <c r="H30" s="244">
        <f t="shared" si="8"/>
        <v>0</v>
      </c>
      <c r="I30" s="178"/>
      <c r="J30" s="177"/>
      <c r="K30" s="267">
        <f t="shared" si="9"/>
        <v>0</v>
      </c>
      <c r="L30" s="268">
        <f t="shared" si="10"/>
        <v>0</v>
      </c>
      <c r="M30" s="267">
        <f t="shared" si="11"/>
        <v>0</v>
      </c>
      <c r="N30" s="267">
        <f t="shared" si="12"/>
        <v>0</v>
      </c>
      <c r="O30" s="267">
        <f t="shared" si="13"/>
        <v>0</v>
      </c>
      <c r="P30" s="268">
        <f t="shared" si="14"/>
        <v>0</v>
      </c>
    </row>
    <row r="31" spans="1:16" s="212" customFormat="1">
      <c r="A31" s="396">
        <v>13</v>
      </c>
      <c r="B31" s="126" t="s">
        <v>352</v>
      </c>
      <c r="C31" s="390" t="s">
        <v>256</v>
      </c>
      <c r="D31" s="289" t="s">
        <v>22</v>
      </c>
      <c r="E31" s="289">
        <v>9</v>
      </c>
      <c r="F31" s="26"/>
      <c r="G31" s="268"/>
      <c r="H31" s="244">
        <f t="shared" si="8"/>
        <v>0</v>
      </c>
      <c r="I31" s="178"/>
      <c r="J31" s="177"/>
      <c r="K31" s="267">
        <f t="shared" si="9"/>
        <v>0</v>
      </c>
      <c r="L31" s="268">
        <f t="shared" si="10"/>
        <v>0</v>
      </c>
      <c r="M31" s="267">
        <f t="shared" si="11"/>
        <v>0</v>
      </c>
      <c r="N31" s="267">
        <f t="shared" si="12"/>
        <v>0</v>
      </c>
      <c r="O31" s="267">
        <f t="shared" si="13"/>
        <v>0</v>
      </c>
      <c r="P31" s="268">
        <f t="shared" si="14"/>
        <v>0</v>
      </c>
    </row>
    <row r="32" spans="1:16" s="212" customFormat="1">
      <c r="A32" s="396">
        <v>14</v>
      </c>
      <c r="B32" s="126" t="s">
        <v>352</v>
      </c>
      <c r="C32" s="361" t="s">
        <v>103</v>
      </c>
      <c r="D32" s="289" t="s">
        <v>420</v>
      </c>
      <c r="E32" s="289">
        <v>1</v>
      </c>
      <c r="F32" s="404"/>
      <c r="G32" s="268"/>
      <c r="H32" s="244">
        <f t="shared" si="8"/>
        <v>0</v>
      </c>
      <c r="I32" s="178"/>
      <c r="J32" s="177"/>
      <c r="K32" s="267">
        <f t="shared" si="9"/>
        <v>0</v>
      </c>
      <c r="L32" s="268">
        <f t="shared" si="10"/>
        <v>0</v>
      </c>
      <c r="M32" s="267">
        <f t="shared" si="11"/>
        <v>0</v>
      </c>
      <c r="N32" s="267">
        <f t="shared" si="12"/>
        <v>0</v>
      </c>
      <c r="O32" s="267">
        <f t="shared" si="13"/>
        <v>0</v>
      </c>
      <c r="P32" s="268">
        <f t="shared" si="14"/>
        <v>0</v>
      </c>
    </row>
    <row r="33" spans="1:16" s="212" customFormat="1">
      <c r="A33" s="396">
        <v>15</v>
      </c>
      <c r="B33" s="126" t="s">
        <v>352</v>
      </c>
      <c r="C33" s="361" t="s">
        <v>258</v>
      </c>
      <c r="D33" s="289" t="s">
        <v>259</v>
      </c>
      <c r="E33" s="289">
        <v>1</v>
      </c>
      <c r="F33" s="404"/>
      <c r="G33" s="268"/>
      <c r="H33" s="244">
        <f t="shared" si="8"/>
        <v>0</v>
      </c>
      <c r="I33" s="178"/>
      <c r="J33" s="177"/>
      <c r="K33" s="267">
        <f t="shared" si="9"/>
        <v>0</v>
      </c>
      <c r="L33" s="268">
        <f t="shared" si="10"/>
        <v>0</v>
      </c>
      <c r="M33" s="267">
        <f t="shared" si="11"/>
        <v>0</v>
      </c>
      <c r="N33" s="267">
        <f t="shared" si="12"/>
        <v>0</v>
      </c>
      <c r="O33" s="267">
        <f t="shared" si="13"/>
        <v>0</v>
      </c>
      <c r="P33" s="268">
        <f t="shared" si="14"/>
        <v>0</v>
      </c>
    </row>
    <row r="34" spans="1:16" s="212" customFormat="1">
      <c r="A34" s="396">
        <v>16</v>
      </c>
      <c r="B34" s="126" t="s">
        <v>352</v>
      </c>
      <c r="C34" s="361" t="s">
        <v>260</v>
      </c>
      <c r="D34" s="289" t="s">
        <v>22</v>
      </c>
      <c r="E34" s="289">
        <v>18</v>
      </c>
      <c r="F34" s="211"/>
      <c r="G34" s="268"/>
      <c r="H34" s="244">
        <f t="shared" si="8"/>
        <v>0</v>
      </c>
      <c r="I34" s="178"/>
      <c r="J34" s="177"/>
      <c r="K34" s="267">
        <f t="shared" si="9"/>
        <v>0</v>
      </c>
      <c r="L34" s="268">
        <f t="shared" si="10"/>
        <v>0</v>
      </c>
      <c r="M34" s="267">
        <f t="shared" si="11"/>
        <v>0</v>
      </c>
      <c r="N34" s="267">
        <f t="shared" si="12"/>
        <v>0</v>
      </c>
      <c r="O34" s="267">
        <f t="shared" si="13"/>
        <v>0</v>
      </c>
      <c r="P34" s="268">
        <f t="shared" si="14"/>
        <v>0</v>
      </c>
    </row>
    <row r="35" spans="1:16" s="212" customFormat="1">
      <c r="A35" s="394"/>
      <c r="B35" s="126"/>
      <c r="C35" s="397" t="s">
        <v>100</v>
      </c>
      <c r="D35" s="289"/>
      <c r="E35" s="289"/>
      <c r="F35" s="404"/>
      <c r="G35" s="268"/>
      <c r="H35" s="244">
        <f t="shared" si="8"/>
        <v>0</v>
      </c>
      <c r="I35" s="178"/>
      <c r="J35" s="177"/>
      <c r="K35" s="267">
        <f t="shared" si="9"/>
        <v>0</v>
      </c>
      <c r="L35" s="268">
        <f t="shared" si="10"/>
        <v>0</v>
      </c>
      <c r="M35" s="267">
        <f t="shared" si="11"/>
        <v>0</v>
      </c>
      <c r="N35" s="267">
        <f t="shared" si="12"/>
        <v>0</v>
      </c>
      <c r="O35" s="267">
        <f t="shared" si="13"/>
        <v>0</v>
      </c>
      <c r="P35" s="268">
        <f t="shared" si="14"/>
        <v>0</v>
      </c>
    </row>
    <row r="36" spans="1:16" s="212" customFormat="1">
      <c r="A36" s="396">
        <v>17</v>
      </c>
      <c r="B36" s="126" t="s">
        <v>352</v>
      </c>
      <c r="C36" s="392" t="s">
        <v>101</v>
      </c>
      <c r="D36" s="289" t="s">
        <v>18</v>
      </c>
      <c r="E36" s="393">
        <v>37</v>
      </c>
      <c r="F36" s="404"/>
      <c r="G36" s="268"/>
      <c r="H36" s="244">
        <f t="shared" si="8"/>
        <v>0</v>
      </c>
      <c r="I36" s="178"/>
      <c r="J36" s="177"/>
      <c r="K36" s="267">
        <f t="shared" si="9"/>
        <v>0</v>
      </c>
      <c r="L36" s="268">
        <f t="shared" si="10"/>
        <v>0</v>
      </c>
      <c r="M36" s="267">
        <f t="shared" si="11"/>
        <v>0</v>
      </c>
      <c r="N36" s="267">
        <f t="shared" si="12"/>
        <v>0</v>
      </c>
      <c r="O36" s="267">
        <f t="shared" si="13"/>
        <v>0</v>
      </c>
      <c r="P36" s="268">
        <f t="shared" si="14"/>
        <v>0</v>
      </c>
    </row>
    <row r="37" spans="1:16" s="212" customFormat="1" ht="15" thickBot="1">
      <c r="A37" s="401">
        <v>18</v>
      </c>
      <c r="B37" s="327" t="s">
        <v>352</v>
      </c>
      <c r="C37" s="402" t="s">
        <v>465</v>
      </c>
      <c r="D37" s="326" t="s">
        <v>18</v>
      </c>
      <c r="E37" s="403">
        <v>3</v>
      </c>
      <c r="F37" s="335"/>
      <c r="G37" s="335"/>
      <c r="H37" s="244">
        <f t="shared" si="8"/>
        <v>0</v>
      </c>
      <c r="I37" s="178"/>
      <c r="J37" s="177"/>
      <c r="K37" s="267">
        <f t="shared" si="9"/>
        <v>0</v>
      </c>
      <c r="L37" s="268">
        <f t="shared" si="10"/>
        <v>0</v>
      </c>
      <c r="M37" s="267">
        <f t="shared" si="11"/>
        <v>0</v>
      </c>
      <c r="N37" s="267">
        <f t="shared" si="12"/>
        <v>0</v>
      </c>
      <c r="O37" s="267">
        <f t="shared" si="13"/>
        <v>0</v>
      </c>
      <c r="P37" s="268">
        <f t="shared" si="14"/>
        <v>0</v>
      </c>
    </row>
    <row r="38" spans="1:16" ht="12.75" customHeight="1" thickBot="1">
      <c r="A38" s="209"/>
      <c r="B38" s="210"/>
      <c r="C38" s="352"/>
      <c r="D38" s="206"/>
      <c r="E38" s="207"/>
      <c r="F38" s="206"/>
      <c r="G38" s="206"/>
      <c r="H38" s="206"/>
      <c r="I38" s="206"/>
      <c r="J38" s="208"/>
      <c r="K38" s="184" t="s">
        <v>21</v>
      </c>
      <c r="L38" s="152">
        <f>SUM(L17:L37)</f>
        <v>0</v>
      </c>
      <c r="M38" s="152">
        <f t="shared" ref="M38:P38" si="15">SUM(M17:M37)</f>
        <v>0</v>
      </c>
      <c r="N38" s="152">
        <f t="shared" si="15"/>
        <v>0</v>
      </c>
      <c r="O38" s="152">
        <f t="shared" si="15"/>
        <v>0</v>
      </c>
      <c r="P38" s="152">
        <f t="shared" si="15"/>
        <v>0</v>
      </c>
    </row>
    <row r="39" spans="1:16" ht="12.75" customHeight="1">
      <c r="A39" s="150"/>
      <c r="B39" s="150"/>
      <c r="C39" s="357"/>
      <c r="D39" s="138"/>
      <c r="E39" s="139"/>
      <c r="F39" s="138"/>
      <c r="G39" s="138"/>
      <c r="H39" s="138"/>
      <c r="I39" s="138"/>
      <c r="J39" s="140"/>
      <c r="K39" s="141"/>
      <c r="L39" s="142"/>
      <c r="M39" s="142"/>
      <c r="N39" s="142"/>
      <c r="O39" s="142"/>
      <c r="P39" s="142"/>
    </row>
    <row r="40" spans="1:16">
      <c r="A40" s="34"/>
      <c r="B40" s="34"/>
    </row>
    <row r="41" spans="1:16">
      <c r="A41" s="366" t="s">
        <v>261</v>
      </c>
      <c r="B41" s="367"/>
      <c r="C41" s="366"/>
      <c r="D41" s="368"/>
      <c r="E41" s="369"/>
      <c r="F41" s="370"/>
      <c r="G41" s="370"/>
      <c r="H41" s="370"/>
      <c r="I41" s="370"/>
      <c r="J41" s="370"/>
      <c r="K41" s="370"/>
      <c r="L41" s="370"/>
      <c r="M41" s="370"/>
      <c r="N41" s="370"/>
      <c r="O41" s="370"/>
      <c r="P41" s="370"/>
    </row>
    <row r="42" spans="1:16">
      <c r="A42" s="642" t="s">
        <v>379</v>
      </c>
      <c r="B42" s="642"/>
      <c r="C42" s="642"/>
      <c r="D42" s="642"/>
      <c r="E42" s="642"/>
      <c r="F42" s="642"/>
      <c r="G42" s="642"/>
      <c r="H42" s="642"/>
      <c r="I42" s="642"/>
      <c r="J42" s="642"/>
      <c r="K42" s="642"/>
      <c r="L42" s="642"/>
      <c r="M42" s="642"/>
      <c r="N42" s="642"/>
      <c r="O42" s="642"/>
      <c r="P42" s="642"/>
    </row>
    <row r="43" spans="1:16" ht="29.25" customHeight="1">
      <c r="A43" s="642" t="s">
        <v>423</v>
      </c>
      <c r="B43" s="642"/>
      <c r="C43" s="642"/>
      <c r="D43" s="642"/>
      <c r="E43" s="642"/>
      <c r="F43" s="642"/>
      <c r="G43" s="642"/>
      <c r="H43" s="642"/>
      <c r="I43" s="642"/>
      <c r="J43" s="642"/>
      <c r="K43" s="642"/>
      <c r="L43" s="642"/>
      <c r="M43" s="642"/>
      <c r="N43" s="642"/>
      <c r="O43" s="642"/>
      <c r="P43" s="642"/>
    </row>
    <row r="44" spans="1:16">
      <c r="A44" s="694" t="s">
        <v>450</v>
      </c>
      <c r="B44" s="694"/>
      <c r="C44" s="694"/>
      <c r="D44" s="694"/>
      <c r="E44" s="694"/>
      <c r="F44" s="694"/>
      <c r="G44" s="694"/>
      <c r="H44" s="694"/>
      <c r="I44" s="694"/>
      <c r="J44" s="694"/>
      <c r="K44" s="694"/>
      <c r="L44" s="694"/>
      <c r="M44" s="694"/>
      <c r="N44" s="694"/>
      <c r="O44" s="694"/>
      <c r="P44" s="694"/>
    </row>
    <row r="45" spans="1:16" ht="31.5" customHeight="1">
      <c r="A45" s="692" t="s">
        <v>451</v>
      </c>
      <c r="B45" s="692"/>
      <c r="C45" s="692"/>
      <c r="D45" s="692"/>
      <c r="E45" s="692"/>
      <c r="F45" s="692"/>
      <c r="G45" s="692"/>
      <c r="H45" s="692"/>
      <c r="I45" s="692"/>
      <c r="J45" s="692"/>
      <c r="K45" s="692"/>
      <c r="L45" s="692"/>
      <c r="M45" s="692"/>
      <c r="N45" s="692"/>
      <c r="O45" s="692"/>
      <c r="P45" s="345"/>
    </row>
    <row r="46" spans="1:16">
      <c r="A46" s="692" t="s">
        <v>452</v>
      </c>
      <c r="B46" s="692"/>
      <c r="C46" s="692"/>
      <c r="D46" s="692"/>
      <c r="E46" s="692"/>
      <c r="F46" s="692"/>
      <c r="G46" s="692"/>
      <c r="H46" s="692"/>
      <c r="I46" s="692"/>
      <c r="J46" s="692"/>
      <c r="K46" s="692"/>
      <c r="L46" s="692"/>
      <c r="M46" s="692"/>
      <c r="N46" s="692"/>
      <c r="O46" s="692"/>
      <c r="P46" s="345"/>
    </row>
    <row r="47" spans="1:16">
      <c r="A47" s="642" t="s">
        <v>453</v>
      </c>
      <c r="B47" s="642"/>
      <c r="C47" s="642"/>
      <c r="D47" s="642"/>
      <c r="E47" s="642"/>
      <c r="F47" s="642"/>
      <c r="G47" s="642"/>
      <c r="H47" s="642"/>
      <c r="I47" s="642"/>
      <c r="J47" s="642"/>
      <c r="K47" s="642"/>
      <c r="L47" s="642"/>
      <c r="M47" s="642"/>
      <c r="N47" s="642"/>
      <c r="O47" s="642"/>
      <c r="P47" s="345"/>
    </row>
    <row r="48" spans="1:16">
      <c r="A48" s="642" t="s">
        <v>454</v>
      </c>
      <c r="B48" s="642"/>
      <c r="C48" s="642"/>
      <c r="D48" s="642"/>
      <c r="E48" s="642"/>
      <c r="F48" s="642"/>
      <c r="G48" s="642"/>
      <c r="H48" s="642"/>
      <c r="I48" s="642"/>
      <c r="J48" s="642"/>
      <c r="K48" s="642"/>
      <c r="L48" s="642"/>
      <c r="M48" s="642"/>
      <c r="N48" s="642"/>
      <c r="O48" s="642"/>
      <c r="P48" s="345"/>
    </row>
    <row r="49" spans="1:16">
      <c r="A49" s="583" t="s">
        <v>618</v>
      </c>
      <c r="B49" s="371"/>
      <c r="C49" s="371"/>
      <c r="D49" s="371"/>
      <c r="E49" s="371"/>
      <c r="F49" s="371"/>
      <c r="G49" s="371"/>
      <c r="H49" s="371"/>
      <c r="I49" s="371"/>
      <c r="J49" s="371"/>
      <c r="K49" s="371"/>
      <c r="L49" s="371"/>
      <c r="M49" s="371"/>
      <c r="N49" s="371"/>
      <c r="O49" s="371"/>
      <c r="P49" s="215"/>
    </row>
    <row r="50" spans="1:16">
      <c r="A50" s="583"/>
      <c r="B50" s="371"/>
      <c r="C50" s="371"/>
      <c r="D50" s="371"/>
      <c r="E50" s="371"/>
      <c r="F50" s="371"/>
      <c r="G50" s="371"/>
      <c r="H50" s="371"/>
      <c r="I50" s="371"/>
      <c r="J50" s="371"/>
      <c r="K50" s="371"/>
      <c r="L50" s="371"/>
      <c r="M50" s="371"/>
      <c r="N50" s="371"/>
      <c r="O50" s="371"/>
      <c r="P50" s="215"/>
    </row>
    <row r="51" spans="1:16">
      <c r="A51" s="213" t="s">
        <v>402</v>
      </c>
      <c r="B51" s="34"/>
      <c r="C51" s="34"/>
      <c r="D51" s="78"/>
      <c r="E51" s="372"/>
      <c r="F51" s="78"/>
      <c r="G51" s="78"/>
      <c r="H51" s="78"/>
      <c r="I51" s="78"/>
      <c r="J51" s="154" t="s">
        <v>20</v>
      </c>
      <c r="K51" s="154"/>
      <c r="L51" s="154"/>
      <c r="M51" s="78"/>
      <c r="N51" s="78"/>
      <c r="O51" s="78" t="s">
        <v>403</v>
      </c>
      <c r="P51" s="215"/>
    </row>
    <row r="52" spans="1:16">
      <c r="A52" s="216" t="s">
        <v>404</v>
      </c>
      <c r="B52" s="217"/>
      <c r="C52" s="217"/>
      <c r="D52" s="218"/>
      <c r="E52" s="372"/>
      <c r="F52" s="78"/>
      <c r="G52" s="78"/>
      <c r="H52" s="78"/>
      <c r="I52" s="78"/>
      <c r="J52" s="216" t="s">
        <v>405</v>
      </c>
      <c r="K52" s="219"/>
      <c r="L52" s="219"/>
      <c r="M52" s="218"/>
      <c r="N52" s="218"/>
      <c r="O52" s="78"/>
      <c r="P52" s="215"/>
    </row>
  </sheetData>
  <sheetProtection selectLockedCells="1" selectUnlockedCells="1"/>
  <mergeCells count="28">
    <mergeCell ref="A47:O47"/>
    <mergeCell ref="A48:O48"/>
    <mergeCell ref="A42:P42"/>
    <mergeCell ref="A43:P43"/>
    <mergeCell ref="A44:P44"/>
    <mergeCell ref="A45:O45"/>
    <mergeCell ref="A46:O46"/>
    <mergeCell ref="C1:O1"/>
    <mergeCell ref="C2:O2"/>
    <mergeCell ref="C3:O3"/>
    <mergeCell ref="K13:K14"/>
    <mergeCell ref="L13:L14"/>
    <mergeCell ref="L12:P12"/>
    <mergeCell ref="F13:F14"/>
    <mergeCell ref="O13:O14"/>
    <mergeCell ref="P13:P14"/>
    <mergeCell ref="F12:K12"/>
    <mergeCell ref="M13:M14"/>
    <mergeCell ref="G13:G14"/>
    <mergeCell ref="H13:H14"/>
    <mergeCell ref="I13:I14"/>
    <mergeCell ref="J13:J14"/>
    <mergeCell ref="C12:C14"/>
    <mergeCell ref="N13:N14"/>
    <mergeCell ref="D12:D14"/>
    <mergeCell ref="E12:E14"/>
    <mergeCell ref="A12:A14"/>
    <mergeCell ref="B12:B14"/>
  </mergeCells>
  <phoneticPr fontId="2" type="noConversion"/>
  <conditionalFormatting sqref="C18:E18">
    <cfRule type="cellIs" dxfId="3" priority="1" operator="equal">
      <formula>0</formula>
    </cfRule>
    <cfRule type="containsErrors" dxfId="2" priority="2" stopIfTrue="1">
      <formula>ISERROR(C18)</formula>
    </cfRule>
  </conditionalFormatting>
  <printOptions horizontalCentered="1"/>
  <pageMargins left="0.59055118110236227" right="0.55118110236220474" top="0.70866141732283472" bottom="0.51181102362204722" header="0.51181102362204722" footer="0.51181102362204722"/>
  <pageSetup paperSize="9" scale="65" firstPageNumber="0" fitToHeight="0"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CE48B-1BE8-4F8B-B6BC-FE6AEF2CB05F}">
  <sheetPr codeName="Sheet17">
    <tabColor rgb="FF92D050"/>
    <pageSetUpPr fitToPage="1"/>
  </sheetPr>
  <dimension ref="A1:P97"/>
  <sheetViews>
    <sheetView zoomScaleNormal="100" zoomScaleSheetLayoutView="100" workbookViewId="0"/>
  </sheetViews>
  <sheetFormatPr defaultColWidth="9.1796875" defaultRowHeight="14.5"/>
  <cols>
    <col min="1" max="1" width="7.81640625" style="117" customWidth="1"/>
    <col min="2" max="2" width="7.54296875" style="117" customWidth="1"/>
    <col min="3" max="3" width="59.81640625" style="354" customWidth="1"/>
    <col min="4" max="4" width="7.26953125" style="34" customWidth="1"/>
    <col min="5" max="5" width="9" style="119" customWidth="1"/>
    <col min="6" max="6" width="9.453125" style="34" customWidth="1"/>
    <col min="7" max="7" width="10" style="34" customWidth="1"/>
    <col min="8" max="8" width="11"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597</v>
      </c>
      <c r="D1" s="657"/>
      <c r="E1" s="657"/>
      <c r="F1" s="657"/>
      <c r="G1" s="657"/>
      <c r="H1" s="657"/>
      <c r="I1" s="657"/>
      <c r="J1" s="657"/>
      <c r="K1" s="657"/>
      <c r="L1" s="657"/>
      <c r="M1" s="657"/>
      <c r="N1" s="657"/>
      <c r="O1" s="657"/>
    </row>
    <row r="2" spans="1:16" ht="15" customHeight="1">
      <c r="C2" s="658" t="s">
        <v>152</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259" t="str">
        <f>'14 ārējā UKT'!A5</f>
        <v>Objekta nosaukums:  Tramvaju galapunkta ēkas izbūve Tapešu iela 50A, Rīga</v>
      </c>
      <c r="B4" s="259"/>
      <c r="C4" s="261"/>
      <c r="D4" s="143"/>
      <c r="E4" s="143"/>
    </row>
    <row r="5" spans="1:16" ht="15" customHeight="1">
      <c r="A5" s="259" t="str">
        <f>'14 ārējā UKT'!A6</f>
        <v xml:space="preserve">Būves nosaukums: Jaunbūve   </v>
      </c>
      <c r="B5" s="259"/>
      <c r="C5" s="261"/>
      <c r="D5" s="143"/>
      <c r="E5" s="143"/>
    </row>
    <row r="6" spans="1:16" ht="15" customHeight="1">
      <c r="A6" s="259" t="str">
        <f>'14 ārējā UKT'!A7</f>
        <v xml:space="preserve">Objekta adrese: Tapešu iela 50A, Rīga         </v>
      </c>
      <c r="B6" s="259"/>
      <c r="C6" s="261"/>
      <c r="D6" s="143"/>
      <c r="E6" s="143"/>
    </row>
    <row r="7" spans="1:16">
      <c r="A7" s="259" t="str">
        <f>'14 ārējā UKT'!A8</f>
        <v xml:space="preserve">Pasūtītājs:  RP SIA "Rīgas satiksme"            </v>
      </c>
      <c r="B7" s="259"/>
      <c r="C7" s="261"/>
      <c r="D7" s="143"/>
      <c r="E7" s="143"/>
      <c r="M7" s="36" t="s">
        <v>368</v>
      </c>
      <c r="N7" s="144">
        <f>P82</f>
        <v>0</v>
      </c>
    </row>
    <row r="8" spans="1:16">
      <c r="A8" s="259" t="str">
        <f>'14 ārējā UKT'!A9</f>
        <v>Izpildītājs:</v>
      </c>
      <c r="B8" s="259"/>
      <c r="C8" s="422">
        <f>'14 ārējā UKT'!C9</f>
        <v>0</v>
      </c>
      <c r="D8" s="143"/>
      <c r="E8" s="143"/>
      <c r="M8" s="373" t="s">
        <v>367</v>
      </c>
      <c r="N8" s="348">
        <f>'14 ārējā UKT'!O8</f>
        <v>0</v>
      </c>
    </row>
    <row r="9" spans="1:16">
      <c r="A9" s="118"/>
      <c r="B9" s="118"/>
      <c r="C9" s="34"/>
      <c r="D9" s="143"/>
      <c r="E9" s="143"/>
    </row>
    <row r="10" spans="1:16" ht="12.75" customHeight="1" thickBot="1">
      <c r="A10" s="34" t="s">
        <v>372</v>
      </c>
      <c r="B10" s="120"/>
      <c r="C10" s="355"/>
      <c r="E10" s="122"/>
      <c r="F10" s="123"/>
      <c r="G10" s="123"/>
      <c r="H10" s="124"/>
      <c r="I10" s="124"/>
      <c r="J10" s="124"/>
      <c r="N10" s="125"/>
      <c r="P10" s="513"/>
    </row>
    <row r="11" spans="1:16" ht="12.75" customHeight="1">
      <c r="A11" s="677" t="s">
        <v>0</v>
      </c>
      <c r="B11" s="682" t="s">
        <v>406</v>
      </c>
      <c r="C11" s="675" t="s">
        <v>9</v>
      </c>
      <c r="D11" s="687" t="s">
        <v>6</v>
      </c>
      <c r="E11" s="688" t="s">
        <v>7</v>
      </c>
      <c r="F11" s="675" t="s">
        <v>4</v>
      </c>
      <c r="G11" s="675"/>
      <c r="H11" s="675"/>
      <c r="I11" s="675"/>
      <c r="J11" s="675"/>
      <c r="K11" s="675"/>
      <c r="L11" s="675" t="s">
        <v>5</v>
      </c>
      <c r="M11" s="675"/>
      <c r="N11" s="675"/>
      <c r="O11" s="675"/>
      <c r="P11" s="676"/>
    </row>
    <row r="12" spans="1:16" ht="12.75" customHeight="1">
      <c r="A12" s="678"/>
      <c r="B12" s="683"/>
      <c r="C12" s="685"/>
      <c r="D12" s="673"/>
      <c r="E12" s="689"/>
      <c r="F12" s="673" t="s">
        <v>11</v>
      </c>
      <c r="G12" s="673" t="s">
        <v>12</v>
      </c>
      <c r="H12" s="673" t="s">
        <v>13</v>
      </c>
      <c r="I12" s="673" t="s">
        <v>10</v>
      </c>
      <c r="J12" s="673" t="s">
        <v>14</v>
      </c>
      <c r="K12" s="673" t="s">
        <v>15</v>
      </c>
      <c r="L12" s="673" t="s">
        <v>16</v>
      </c>
      <c r="M12" s="673" t="s">
        <v>13</v>
      </c>
      <c r="N12" s="673" t="s">
        <v>10</v>
      </c>
      <c r="O12" s="673" t="s">
        <v>14</v>
      </c>
      <c r="P12" s="680" t="s">
        <v>17</v>
      </c>
    </row>
    <row r="13" spans="1:16" ht="69.75" customHeight="1" thickBot="1">
      <c r="A13" s="679"/>
      <c r="B13" s="684"/>
      <c r="C13" s="686"/>
      <c r="D13" s="674"/>
      <c r="E13" s="690"/>
      <c r="F13" s="674"/>
      <c r="G13" s="674"/>
      <c r="H13" s="674"/>
      <c r="I13" s="674"/>
      <c r="J13" s="674"/>
      <c r="K13" s="674"/>
      <c r="L13" s="674"/>
      <c r="M13" s="674"/>
      <c r="N13" s="674"/>
      <c r="O13" s="674"/>
      <c r="P13" s="681"/>
    </row>
    <row r="14" spans="1:16" ht="13.5" customHeight="1" thickBot="1">
      <c r="A14" s="165">
        <v>1</v>
      </c>
      <c r="B14" s="166">
        <f>A14+1</f>
        <v>2</v>
      </c>
      <c r="C14" s="167">
        <f>B14+1</f>
        <v>3</v>
      </c>
      <c r="D14" s="167">
        <f>C14+1</f>
        <v>4</v>
      </c>
      <c r="E14" s="168">
        <f>D14+1</f>
        <v>5</v>
      </c>
      <c r="F14" s="167">
        <f>E14+1</f>
        <v>6</v>
      </c>
      <c r="G14" s="167">
        <f t="shared" ref="G14:P14" si="0">F14+1</f>
        <v>7</v>
      </c>
      <c r="H14" s="167">
        <f t="shared" si="0"/>
        <v>8</v>
      </c>
      <c r="I14" s="167">
        <f t="shared" si="0"/>
        <v>9</v>
      </c>
      <c r="J14" s="167">
        <f t="shared" si="0"/>
        <v>10</v>
      </c>
      <c r="K14" s="167">
        <f t="shared" si="0"/>
        <v>11</v>
      </c>
      <c r="L14" s="167">
        <f t="shared" si="0"/>
        <v>12</v>
      </c>
      <c r="M14" s="167">
        <f t="shared" si="0"/>
        <v>13</v>
      </c>
      <c r="N14" s="167">
        <f t="shared" si="0"/>
        <v>14</v>
      </c>
      <c r="O14" s="167">
        <f t="shared" si="0"/>
        <v>15</v>
      </c>
      <c r="P14" s="169">
        <f t="shared" si="0"/>
        <v>16</v>
      </c>
    </row>
    <row r="15" spans="1:16" s="29" customFormat="1">
      <c r="A15" s="399"/>
      <c r="B15" s="319"/>
      <c r="C15" s="425" t="s">
        <v>153</v>
      </c>
      <c r="D15" s="426"/>
      <c r="E15" s="426"/>
      <c r="F15" s="426"/>
      <c r="G15" s="324"/>
      <c r="H15" s="322"/>
      <c r="I15" s="323"/>
      <c r="J15" s="323"/>
      <c r="K15" s="325"/>
      <c r="L15" s="325"/>
      <c r="M15" s="325"/>
      <c r="N15" s="325"/>
      <c r="O15" s="325"/>
      <c r="P15" s="325"/>
    </row>
    <row r="16" spans="1:16" s="29" customFormat="1">
      <c r="A16" s="394"/>
      <c r="B16" s="126"/>
      <c r="C16" s="418" t="s">
        <v>154</v>
      </c>
      <c r="D16" s="378"/>
      <c r="E16" s="378"/>
      <c r="F16" s="412"/>
      <c r="G16" s="405"/>
      <c r="H16" s="406"/>
      <c r="I16" s="427"/>
      <c r="J16" s="389"/>
      <c r="K16" s="129"/>
      <c r="L16" s="129"/>
      <c r="M16" s="129"/>
      <c r="N16" s="129"/>
      <c r="O16" s="129"/>
      <c r="P16" s="129"/>
    </row>
    <row r="17" spans="1:16" s="29" customFormat="1">
      <c r="A17" s="394" t="s">
        <v>62</v>
      </c>
      <c r="B17" s="126" t="s">
        <v>352</v>
      </c>
      <c r="C17" s="407" t="s">
        <v>155</v>
      </c>
      <c r="D17" s="408" t="s">
        <v>22</v>
      </c>
      <c r="E17" s="409">
        <v>72</v>
      </c>
      <c r="F17" s="317"/>
      <c r="G17" s="317"/>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c r="A18" s="396">
        <v>2</v>
      </c>
      <c r="B18" s="126" t="s">
        <v>352</v>
      </c>
      <c r="C18" s="407" t="s">
        <v>156</v>
      </c>
      <c r="D18" s="408" t="s">
        <v>22</v>
      </c>
      <c r="E18" s="409">
        <v>72</v>
      </c>
      <c r="F18" s="282"/>
      <c r="G18" s="282"/>
      <c r="H18" s="244">
        <f t="shared" ref="H18:H81" si="8">ROUND(F18*G18,2)</f>
        <v>0</v>
      </c>
      <c r="I18" s="178"/>
      <c r="J18" s="177"/>
      <c r="K18" s="267">
        <f t="shared" ref="K18:K81" si="9">ROUND(SUM(H18:J18),2)</f>
        <v>0</v>
      </c>
      <c r="L18" s="268">
        <f t="shared" ref="L18:L81" si="10">ROUND(F18*E18,2)</f>
        <v>0</v>
      </c>
      <c r="M18" s="267">
        <f t="shared" ref="M18:M81" si="11">ROUND(H18*E18,2)</f>
        <v>0</v>
      </c>
      <c r="N18" s="267">
        <f t="shared" ref="N18:N81" si="12">ROUND(I18*E18,2)</f>
        <v>0</v>
      </c>
      <c r="O18" s="267">
        <f t="shared" ref="O18:O81" si="13">ROUND(J18*E18,2)</f>
        <v>0</v>
      </c>
      <c r="P18" s="268">
        <f t="shared" ref="P18:P81" si="14">ROUND(SUM(M18:O18),2)</f>
        <v>0</v>
      </c>
    </row>
    <row r="19" spans="1:16" s="29" customFormat="1">
      <c r="A19" s="394" t="s">
        <v>66</v>
      </c>
      <c r="B19" s="126" t="s">
        <v>352</v>
      </c>
      <c r="C19" s="407" t="s">
        <v>157</v>
      </c>
      <c r="D19" s="408" t="s">
        <v>22</v>
      </c>
      <c r="E19" s="409">
        <v>72</v>
      </c>
      <c r="F19" s="178"/>
      <c r="G19" s="317"/>
      <c r="H19" s="244">
        <f t="shared" si="8"/>
        <v>0</v>
      </c>
      <c r="I19" s="178"/>
      <c r="J19" s="177"/>
      <c r="K19" s="267">
        <f t="shared" si="9"/>
        <v>0</v>
      </c>
      <c r="L19" s="268">
        <f t="shared" si="10"/>
        <v>0</v>
      </c>
      <c r="M19" s="267">
        <f t="shared" si="11"/>
        <v>0</v>
      </c>
      <c r="N19" s="267">
        <f t="shared" si="12"/>
        <v>0</v>
      </c>
      <c r="O19" s="267">
        <f t="shared" si="13"/>
        <v>0</v>
      </c>
      <c r="P19" s="268">
        <f t="shared" si="14"/>
        <v>0</v>
      </c>
    </row>
    <row r="20" spans="1:16" s="212" customFormat="1">
      <c r="A20" s="396">
        <v>3</v>
      </c>
      <c r="B20" s="126" t="s">
        <v>352</v>
      </c>
      <c r="C20" s="407" t="s">
        <v>158</v>
      </c>
      <c r="D20" s="408" t="s">
        <v>420</v>
      </c>
      <c r="E20" s="409">
        <v>4</v>
      </c>
      <c r="F20" s="178"/>
      <c r="G20" s="317"/>
      <c r="H20" s="244">
        <f t="shared" si="8"/>
        <v>0</v>
      </c>
      <c r="I20" s="178"/>
      <c r="J20" s="177"/>
      <c r="K20" s="267">
        <f t="shared" si="9"/>
        <v>0</v>
      </c>
      <c r="L20" s="268">
        <f t="shared" si="10"/>
        <v>0</v>
      </c>
      <c r="M20" s="267">
        <f t="shared" si="11"/>
        <v>0</v>
      </c>
      <c r="N20" s="267">
        <f t="shared" si="12"/>
        <v>0</v>
      </c>
      <c r="O20" s="267">
        <f t="shared" si="13"/>
        <v>0</v>
      </c>
      <c r="P20" s="268">
        <f t="shared" si="14"/>
        <v>0</v>
      </c>
    </row>
    <row r="21" spans="1:16" s="212" customFormat="1">
      <c r="A21" s="394" t="s">
        <v>67</v>
      </c>
      <c r="B21" s="126" t="s">
        <v>352</v>
      </c>
      <c r="C21" s="407" t="s">
        <v>159</v>
      </c>
      <c r="D21" s="408" t="s">
        <v>44</v>
      </c>
      <c r="E21" s="409">
        <v>3</v>
      </c>
      <c r="F21" s="282"/>
      <c r="G21" s="317"/>
      <c r="H21" s="244">
        <f t="shared" si="8"/>
        <v>0</v>
      </c>
      <c r="I21" s="178"/>
      <c r="J21" s="177"/>
      <c r="K21" s="267">
        <f t="shared" si="9"/>
        <v>0</v>
      </c>
      <c r="L21" s="268">
        <f t="shared" si="10"/>
        <v>0</v>
      </c>
      <c r="M21" s="267">
        <f t="shared" si="11"/>
        <v>0</v>
      </c>
      <c r="N21" s="267">
        <f t="shared" si="12"/>
        <v>0</v>
      </c>
      <c r="O21" s="267">
        <f t="shared" si="13"/>
        <v>0</v>
      </c>
      <c r="P21" s="268">
        <f t="shared" si="14"/>
        <v>0</v>
      </c>
    </row>
    <row r="22" spans="1:16" s="212" customFormat="1">
      <c r="A22" s="396">
        <v>4</v>
      </c>
      <c r="B22" s="126" t="s">
        <v>352</v>
      </c>
      <c r="C22" s="407" t="s">
        <v>160</v>
      </c>
      <c r="D22" s="408" t="s">
        <v>44</v>
      </c>
      <c r="E22" s="409">
        <v>2</v>
      </c>
      <c r="F22" s="317"/>
      <c r="G22" s="317"/>
      <c r="H22" s="244">
        <f t="shared" si="8"/>
        <v>0</v>
      </c>
      <c r="I22" s="178"/>
      <c r="J22" s="177"/>
      <c r="K22" s="267">
        <f t="shared" si="9"/>
        <v>0</v>
      </c>
      <c r="L22" s="268">
        <f t="shared" si="10"/>
        <v>0</v>
      </c>
      <c r="M22" s="267">
        <f t="shared" si="11"/>
        <v>0</v>
      </c>
      <c r="N22" s="267">
        <f t="shared" si="12"/>
        <v>0</v>
      </c>
      <c r="O22" s="267">
        <f t="shared" si="13"/>
        <v>0</v>
      </c>
      <c r="P22" s="268">
        <f t="shared" si="14"/>
        <v>0</v>
      </c>
    </row>
    <row r="23" spans="1:16" s="212" customFormat="1">
      <c r="A23" s="394" t="s">
        <v>68</v>
      </c>
      <c r="B23" s="126" t="s">
        <v>352</v>
      </c>
      <c r="C23" s="407" t="s">
        <v>161</v>
      </c>
      <c r="D23" s="408" t="s">
        <v>44</v>
      </c>
      <c r="E23" s="409">
        <v>1</v>
      </c>
      <c r="F23" s="317"/>
      <c r="G23" s="317"/>
      <c r="H23" s="244">
        <f t="shared" si="8"/>
        <v>0</v>
      </c>
      <c r="I23" s="178"/>
      <c r="J23" s="177"/>
      <c r="K23" s="267">
        <f t="shared" si="9"/>
        <v>0</v>
      </c>
      <c r="L23" s="268">
        <f t="shared" si="10"/>
        <v>0</v>
      </c>
      <c r="M23" s="267">
        <f t="shared" si="11"/>
        <v>0</v>
      </c>
      <c r="N23" s="267">
        <f t="shared" si="12"/>
        <v>0</v>
      </c>
      <c r="O23" s="267">
        <f t="shared" si="13"/>
        <v>0</v>
      </c>
      <c r="P23" s="268">
        <f t="shared" si="14"/>
        <v>0</v>
      </c>
    </row>
    <row r="24" spans="1:16" s="212" customFormat="1">
      <c r="A24" s="396">
        <v>5</v>
      </c>
      <c r="B24" s="126" t="s">
        <v>352</v>
      </c>
      <c r="C24" s="407" t="s">
        <v>162</v>
      </c>
      <c r="D24" s="408" t="s">
        <v>22</v>
      </c>
      <c r="E24" s="409">
        <v>8</v>
      </c>
      <c r="F24" s="317"/>
      <c r="G24" s="317"/>
      <c r="H24" s="244">
        <f t="shared" si="8"/>
        <v>0</v>
      </c>
      <c r="I24" s="178"/>
      <c r="J24" s="177"/>
      <c r="K24" s="267">
        <f t="shared" si="9"/>
        <v>0</v>
      </c>
      <c r="L24" s="268">
        <f t="shared" si="10"/>
        <v>0</v>
      </c>
      <c r="M24" s="267">
        <f t="shared" si="11"/>
        <v>0</v>
      </c>
      <c r="N24" s="267">
        <f t="shared" si="12"/>
        <v>0</v>
      </c>
      <c r="O24" s="267">
        <f t="shared" si="13"/>
        <v>0</v>
      </c>
      <c r="P24" s="268">
        <f t="shared" si="14"/>
        <v>0</v>
      </c>
    </row>
    <row r="25" spans="1:16" s="212" customFormat="1">
      <c r="A25" s="394" t="s">
        <v>69</v>
      </c>
      <c r="B25" s="126" t="s">
        <v>352</v>
      </c>
      <c r="C25" s="411" t="s">
        <v>163</v>
      </c>
      <c r="D25" s="408" t="s">
        <v>44</v>
      </c>
      <c r="E25" s="409">
        <v>3</v>
      </c>
      <c r="F25" s="178"/>
      <c r="G25" s="317"/>
      <c r="H25" s="244">
        <f t="shared" si="8"/>
        <v>0</v>
      </c>
      <c r="I25" s="178"/>
      <c r="J25" s="177"/>
      <c r="K25" s="267">
        <f t="shared" si="9"/>
        <v>0</v>
      </c>
      <c r="L25" s="268">
        <f t="shared" si="10"/>
        <v>0</v>
      </c>
      <c r="M25" s="267">
        <f t="shared" si="11"/>
        <v>0</v>
      </c>
      <c r="N25" s="267">
        <f t="shared" si="12"/>
        <v>0</v>
      </c>
      <c r="O25" s="267">
        <f t="shared" si="13"/>
        <v>0</v>
      </c>
      <c r="P25" s="268">
        <f t="shared" si="14"/>
        <v>0</v>
      </c>
    </row>
    <row r="26" spans="1:16" s="212" customFormat="1">
      <c r="A26" s="396">
        <v>6</v>
      </c>
      <c r="B26" s="126" t="s">
        <v>352</v>
      </c>
      <c r="C26" s="411" t="s">
        <v>164</v>
      </c>
      <c r="D26" s="408" t="s">
        <v>44</v>
      </c>
      <c r="E26" s="409">
        <v>3</v>
      </c>
      <c r="F26" s="282"/>
      <c r="G26" s="317"/>
      <c r="H26" s="244">
        <f t="shared" si="8"/>
        <v>0</v>
      </c>
      <c r="I26" s="178"/>
      <c r="J26" s="177"/>
      <c r="K26" s="267">
        <f t="shared" si="9"/>
        <v>0</v>
      </c>
      <c r="L26" s="268">
        <f t="shared" si="10"/>
        <v>0</v>
      </c>
      <c r="M26" s="267">
        <f t="shared" si="11"/>
        <v>0</v>
      </c>
      <c r="N26" s="267">
        <f t="shared" si="12"/>
        <v>0</v>
      </c>
      <c r="O26" s="267">
        <f t="shared" si="13"/>
        <v>0</v>
      </c>
      <c r="P26" s="268">
        <f t="shared" si="14"/>
        <v>0</v>
      </c>
    </row>
    <row r="27" spans="1:16" s="212" customFormat="1">
      <c r="A27" s="394" t="s">
        <v>70</v>
      </c>
      <c r="B27" s="126" t="s">
        <v>352</v>
      </c>
      <c r="C27" s="411" t="s">
        <v>165</v>
      </c>
      <c r="D27" s="408" t="s">
        <v>22</v>
      </c>
      <c r="E27" s="409">
        <v>143</v>
      </c>
      <c r="F27" s="178"/>
      <c r="G27" s="317"/>
      <c r="H27" s="244">
        <f t="shared" si="8"/>
        <v>0</v>
      </c>
      <c r="I27" s="178"/>
      <c r="J27" s="177"/>
      <c r="K27" s="267">
        <f t="shared" si="9"/>
        <v>0</v>
      </c>
      <c r="L27" s="268">
        <f t="shared" si="10"/>
        <v>0</v>
      </c>
      <c r="M27" s="267">
        <f t="shared" si="11"/>
        <v>0</v>
      </c>
      <c r="N27" s="267">
        <f t="shared" si="12"/>
        <v>0</v>
      </c>
      <c r="O27" s="267">
        <f t="shared" si="13"/>
        <v>0</v>
      </c>
      <c r="P27" s="268">
        <f t="shared" si="14"/>
        <v>0</v>
      </c>
    </row>
    <row r="28" spans="1:16" s="212" customFormat="1">
      <c r="A28" s="396">
        <v>7</v>
      </c>
      <c r="B28" s="126" t="s">
        <v>352</v>
      </c>
      <c r="C28" s="407" t="s">
        <v>166</v>
      </c>
      <c r="D28" s="408" t="s">
        <v>22</v>
      </c>
      <c r="E28" s="409">
        <v>43</v>
      </c>
      <c r="F28" s="178"/>
      <c r="G28" s="317"/>
      <c r="H28" s="244">
        <f t="shared" si="8"/>
        <v>0</v>
      </c>
      <c r="I28" s="178"/>
      <c r="J28" s="177"/>
      <c r="K28" s="267">
        <f t="shared" si="9"/>
        <v>0</v>
      </c>
      <c r="L28" s="268">
        <f t="shared" si="10"/>
        <v>0</v>
      </c>
      <c r="M28" s="267">
        <f t="shared" si="11"/>
        <v>0</v>
      </c>
      <c r="N28" s="267">
        <f t="shared" si="12"/>
        <v>0</v>
      </c>
      <c r="O28" s="267">
        <f t="shared" si="13"/>
        <v>0</v>
      </c>
      <c r="P28" s="268">
        <f t="shared" si="14"/>
        <v>0</v>
      </c>
    </row>
    <row r="29" spans="1:16" s="212" customFormat="1">
      <c r="A29" s="394"/>
      <c r="B29" s="201"/>
      <c r="C29" s="413" t="s">
        <v>167</v>
      </c>
      <c r="D29" s="378"/>
      <c r="E29" s="378"/>
      <c r="F29" s="178"/>
      <c r="G29" s="405"/>
      <c r="H29" s="244">
        <f t="shared" si="8"/>
        <v>0</v>
      </c>
      <c r="I29" s="178"/>
      <c r="J29" s="177"/>
      <c r="K29" s="267">
        <f t="shared" si="9"/>
        <v>0</v>
      </c>
      <c r="L29" s="268">
        <f t="shared" si="10"/>
        <v>0</v>
      </c>
      <c r="M29" s="267">
        <f t="shared" si="11"/>
        <v>0</v>
      </c>
      <c r="N29" s="267">
        <f t="shared" si="12"/>
        <v>0</v>
      </c>
      <c r="O29" s="267">
        <f t="shared" si="13"/>
        <v>0</v>
      </c>
      <c r="P29" s="268">
        <f t="shared" si="14"/>
        <v>0</v>
      </c>
    </row>
    <row r="30" spans="1:16" s="212" customFormat="1">
      <c r="A30" s="394" t="s">
        <v>71</v>
      </c>
      <c r="B30" s="126" t="s">
        <v>352</v>
      </c>
      <c r="C30" s="424" t="s">
        <v>168</v>
      </c>
      <c r="D30" s="414" t="s">
        <v>22</v>
      </c>
      <c r="E30" s="415">
        <v>42</v>
      </c>
      <c r="F30" s="178"/>
      <c r="G30" s="405"/>
      <c r="H30" s="244">
        <f t="shared" si="8"/>
        <v>0</v>
      </c>
      <c r="I30" s="178"/>
      <c r="J30" s="177"/>
      <c r="K30" s="267">
        <f t="shared" si="9"/>
        <v>0</v>
      </c>
      <c r="L30" s="268">
        <f t="shared" si="10"/>
        <v>0</v>
      </c>
      <c r="M30" s="267">
        <f t="shared" si="11"/>
        <v>0</v>
      </c>
      <c r="N30" s="267">
        <f t="shared" si="12"/>
        <v>0</v>
      </c>
      <c r="O30" s="267">
        <f t="shared" si="13"/>
        <v>0</v>
      </c>
      <c r="P30" s="268">
        <f t="shared" si="14"/>
        <v>0</v>
      </c>
    </row>
    <row r="31" spans="1:16" s="212" customFormat="1">
      <c r="A31" s="394" t="s">
        <v>72</v>
      </c>
      <c r="B31" s="126" t="s">
        <v>352</v>
      </c>
      <c r="C31" s="424" t="s">
        <v>169</v>
      </c>
      <c r="D31" s="414" t="s">
        <v>22</v>
      </c>
      <c r="E31" s="415">
        <v>30</v>
      </c>
      <c r="F31" s="178"/>
      <c r="G31" s="405"/>
      <c r="H31" s="244">
        <f t="shared" si="8"/>
        <v>0</v>
      </c>
      <c r="I31" s="178"/>
      <c r="J31" s="177"/>
      <c r="K31" s="267">
        <f t="shared" si="9"/>
        <v>0</v>
      </c>
      <c r="L31" s="268">
        <f t="shared" si="10"/>
        <v>0</v>
      </c>
      <c r="M31" s="267">
        <f t="shared" si="11"/>
        <v>0</v>
      </c>
      <c r="N31" s="267">
        <f t="shared" si="12"/>
        <v>0</v>
      </c>
      <c r="O31" s="267">
        <f t="shared" si="13"/>
        <v>0</v>
      </c>
      <c r="P31" s="268">
        <f t="shared" si="14"/>
        <v>0</v>
      </c>
    </row>
    <row r="32" spans="1:16" s="212" customFormat="1">
      <c r="A32" s="394" t="s">
        <v>73</v>
      </c>
      <c r="B32" s="126" t="s">
        <v>352</v>
      </c>
      <c r="C32" s="424" t="s">
        <v>170</v>
      </c>
      <c r="D32" s="414" t="s">
        <v>22</v>
      </c>
      <c r="E32" s="415">
        <v>30</v>
      </c>
      <c r="F32" s="178"/>
      <c r="G32" s="405"/>
      <c r="H32" s="244">
        <f t="shared" si="8"/>
        <v>0</v>
      </c>
      <c r="I32" s="178"/>
      <c r="J32" s="177"/>
      <c r="K32" s="267">
        <f t="shared" si="9"/>
        <v>0</v>
      </c>
      <c r="L32" s="268">
        <f t="shared" si="10"/>
        <v>0</v>
      </c>
      <c r="M32" s="267">
        <f t="shared" si="11"/>
        <v>0</v>
      </c>
      <c r="N32" s="267">
        <f t="shared" si="12"/>
        <v>0</v>
      </c>
      <c r="O32" s="267">
        <f t="shared" si="13"/>
        <v>0</v>
      </c>
      <c r="P32" s="268">
        <f t="shared" si="14"/>
        <v>0</v>
      </c>
    </row>
    <row r="33" spans="1:16" s="212" customFormat="1">
      <c r="A33" s="394" t="s">
        <v>74</v>
      </c>
      <c r="B33" s="126" t="s">
        <v>352</v>
      </c>
      <c r="C33" s="424" t="s">
        <v>171</v>
      </c>
      <c r="D33" s="414" t="s">
        <v>22</v>
      </c>
      <c r="E33" s="415">
        <v>42</v>
      </c>
      <c r="F33" s="178"/>
      <c r="G33" s="405"/>
      <c r="H33" s="244">
        <f t="shared" si="8"/>
        <v>0</v>
      </c>
      <c r="I33" s="178"/>
      <c r="J33" s="177"/>
      <c r="K33" s="267">
        <f t="shared" si="9"/>
        <v>0</v>
      </c>
      <c r="L33" s="268">
        <f t="shared" si="10"/>
        <v>0</v>
      </c>
      <c r="M33" s="267">
        <f t="shared" si="11"/>
        <v>0</v>
      </c>
      <c r="N33" s="267">
        <f t="shared" si="12"/>
        <v>0</v>
      </c>
      <c r="O33" s="267">
        <f t="shared" si="13"/>
        <v>0</v>
      </c>
      <c r="P33" s="268">
        <f t="shared" si="14"/>
        <v>0</v>
      </c>
    </row>
    <row r="34" spans="1:16" s="212" customFormat="1">
      <c r="A34" s="394" t="s">
        <v>75</v>
      </c>
      <c r="B34" s="126" t="s">
        <v>352</v>
      </c>
      <c r="C34" s="424" t="s">
        <v>172</v>
      </c>
      <c r="D34" s="414" t="s">
        <v>45</v>
      </c>
      <c r="E34" s="415">
        <v>4</v>
      </c>
      <c r="F34" s="178"/>
      <c r="G34" s="405"/>
      <c r="H34" s="244">
        <f t="shared" si="8"/>
        <v>0</v>
      </c>
      <c r="I34" s="178"/>
      <c r="J34" s="177"/>
      <c r="K34" s="267">
        <f t="shared" si="9"/>
        <v>0</v>
      </c>
      <c r="L34" s="268">
        <f t="shared" si="10"/>
        <v>0</v>
      </c>
      <c r="M34" s="267">
        <f t="shared" si="11"/>
        <v>0</v>
      </c>
      <c r="N34" s="267">
        <f t="shared" si="12"/>
        <v>0</v>
      </c>
      <c r="O34" s="267">
        <f t="shared" si="13"/>
        <v>0</v>
      </c>
      <c r="P34" s="268">
        <f t="shared" si="14"/>
        <v>0</v>
      </c>
    </row>
    <row r="35" spans="1:16" s="212" customFormat="1">
      <c r="A35" s="394" t="s">
        <v>76</v>
      </c>
      <c r="B35" s="126" t="s">
        <v>352</v>
      </c>
      <c r="C35" s="407" t="s">
        <v>173</v>
      </c>
      <c r="D35" s="408" t="s">
        <v>44</v>
      </c>
      <c r="E35" s="409">
        <v>2</v>
      </c>
      <c r="F35" s="178"/>
      <c r="G35" s="405"/>
      <c r="H35" s="244">
        <f t="shared" si="8"/>
        <v>0</v>
      </c>
      <c r="I35" s="178"/>
      <c r="J35" s="177"/>
      <c r="K35" s="267">
        <f t="shared" si="9"/>
        <v>0</v>
      </c>
      <c r="L35" s="268">
        <f t="shared" si="10"/>
        <v>0</v>
      </c>
      <c r="M35" s="267">
        <f t="shared" si="11"/>
        <v>0</v>
      </c>
      <c r="N35" s="267">
        <f t="shared" si="12"/>
        <v>0</v>
      </c>
      <c r="O35" s="267">
        <f t="shared" si="13"/>
        <v>0</v>
      </c>
      <c r="P35" s="268">
        <f t="shared" si="14"/>
        <v>0</v>
      </c>
    </row>
    <row r="36" spans="1:16" s="212" customFormat="1">
      <c r="A36" s="394" t="s">
        <v>77</v>
      </c>
      <c r="B36" s="126" t="s">
        <v>352</v>
      </c>
      <c r="C36" s="407" t="s">
        <v>174</v>
      </c>
      <c r="D36" s="408" t="s">
        <v>44</v>
      </c>
      <c r="E36" s="409">
        <v>1</v>
      </c>
      <c r="F36" s="178"/>
      <c r="G36" s="405"/>
      <c r="H36" s="244">
        <f t="shared" si="8"/>
        <v>0</v>
      </c>
      <c r="I36" s="178"/>
      <c r="J36" s="177"/>
      <c r="K36" s="267">
        <f t="shared" si="9"/>
        <v>0</v>
      </c>
      <c r="L36" s="268">
        <f t="shared" si="10"/>
        <v>0</v>
      </c>
      <c r="M36" s="267">
        <f t="shared" si="11"/>
        <v>0</v>
      </c>
      <c r="N36" s="267">
        <f t="shared" si="12"/>
        <v>0</v>
      </c>
      <c r="O36" s="267">
        <f t="shared" si="13"/>
        <v>0</v>
      </c>
      <c r="P36" s="268">
        <f t="shared" si="14"/>
        <v>0</v>
      </c>
    </row>
    <row r="37" spans="1:16" s="212" customFormat="1">
      <c r="A37" s="394" t="s">
        <v>78</v>
      </c>
      <c r="B37" s="126" t="s">
        <v>352</v>
      </c>
      <c r="C37" s="407" t="s">
        <v>311</v>
      </c>
      <c r="D37" s="414" t="s">
        <v>45</v>
      </c>
      <c r="E37" s="409">
        <v>3</v>
      </c>
      <c r="F37" s="178"/>
      <c r="G37" s="405"/>
      <c r="H37" s="244">
        <f t="shared" si="8"/>
        <v>0</v>
      </c>
      <c r="I37" s="178"/>
      <c r="J37" s="177"/>
      <c r="K37" s="267">
        <f t="shared" si="9"/>
        <v>0</v>
      </c>
      <c r="L37" s="268">
        <f t="shared" si="10"/>
        <v>0</v>
      </c>
      <c r="M37" s="267">
        <f t="shared" si="11"/>
        <v>0</v>
      </c>
      <c r="N37" s="267">
        <f t="shared" si="12"/>
        <v>0</v>
      </c>
      <c r="O37" s="267">
        <f t="shared" si="13"/>
        <v>0</v>
      </c>
      <c r="P37" s="268">
        <f t="shared" si="14"/>
        <v>0</v>
      </c>
    </row>
    <row r="38" spans="1:16" s="212" customFormat="1">
      <c r="A38" s="394" t="s">
        <v>212</v>
      </c>
      <c r="B38" s="126" t="s">
        <v>352</v>
      </c>
      <c r="C38" s="424" t="s">
        <v>175</v>
      </c>
      <c r="D38" s="414" t="s">
        <v>22</v>
      </c>
      <c r="E38" s="415">
        <v>72</v>
      </c>
      <c r="F38" s="178"/>
      <c r="G38" s="405"/>
      <c r="H38" s="244">
        <f t="shared" si="8"/>
        <v>0</v>
      </c>
      <c r="I38" s="178"/>
      <c r="J38" s="177"/>
      <c r="K38" s="267">
        <f t="shared" si="9"/>
        <v>0</v>
      </c>
      <c r="L38" s="268">
        <f t="shared" si="10"/>
        <v>0</v>
      </c>
      <c r="M38" s="267">
        <f t="shared" si="11"/>
        <v>0</v>
      </c>
      <c r="N38" s="267">
        <f t="shared" si="12"/>
        <v>0</v>
      </c>
      <c r="O38" s="267">
        <f t="shared" si="13"/>
        <v>0</v>
      </c>
      <c r="P38" s="268">
        <f t="shared" si="14"/>
        <v>0</v>
      </c>
    </row>
    <row r="39" spans="1:16" s="212" customFormat="1">
      <c r="A39" s="394"/>
      <c r="B39" s="201"/>
      <c r="C39" s="416" t="s">
        <v>176</v>
      </c>
      <c r="D39" s="417"/>
      <c r="E39" s="417"/>
      <c r="F39" s="430"/>
      <c r="G39" s="430"/>
      <c r="H39" s="244">
        <f t="shared" si="8"/>
        <v>0</v>
      </c>
      <c r="I39" s="178"/>
      <c r="J39" s="177"/>
      <c r="K39" s="267">
        <f t="shared" si="9"/>
        <v>0</v>
      </c>
      <c r="L39" s="268">
        <f t="shared" si="10"/>
        <v>0</v>
      </c>
      <c r="M39" s="267">
        <f t="shared" si="11"/>
        <v>0</v>
      </c>
      <c r="N39" s="267">
        <f t="shared" si="12"/>
        <v>0</v>
      </c>
      <c r="O39" s="267">
        <f t="shared" si="13"/>
        <v>0</v>
      </c>
      <c r="P39" s="268">
        <f t="shared" si="14"/>
        <v>0</v>
      </c>
    </row>
    <row r="40" spans="1:16" s="212" customFormat="1">
      <c r="A40" s="394"/>
      <c r="B40" s="201"/>
      <c r="C40" s="418" t="s">
        <v>154</v>
      </c>
      <c r="D40" s="316"/>
      <c r="E40" s="316"/>
      <c r="F40" s="431"/>
      <c r="G40" s="431"/>
      <c r="H40" s="244">
        <f t="shared" si="8"/>
        <v>0</v>
      </c>
      <c r="I40" s="178"/>
      <c r="J40" s="177"/>
      <c r="K40" s="267">
        <f t="shared" si="9"/>
        <v>0</v>
      </c>
      <c r="L40" s="268">
        <f t="shared" si="10"/>
        <v>0</v>
      </c>
      <c r="M40" s="267">
        <f t="shared" si="11"/>
        <v>0</v>
      </c>
      <c r="N40" s="267">
        <f t="shared" si="12"/>
        <v>0</v>
      </c>
      <c r="O40" s="267">
        <f t="shared" si="13"/>
        <v>0</v>
      </c>
      <c r="P40" s="268">
        <f t="shared" si="14"/>
        <v>0</v>
      </c>
    </row>
    <row r="41" spans="1:16" s="212" customFormat="1">
      <c r="A41" s="394" t="s">
        <v>213</v>
      </c>
      <c r="B41" s="126" t="s">
        <v>352</v>
      </c>
      <c r="C41" s="407" t="s">
        <v>155</v>
      </c>
      <c r="D41" s="408" t="s">
        <v>22</v>
      </c>
      <c r="E41" s="409">
        <v>64</v>
      </c>
      <c r="F41" s="317"/>
      <c r="G41" s="317"/>
      <c r="H41" s="244">
        <f t="shared" si="8"/>
        <v>0</v>
      </c>
      <c r="I41" s="178"/>
      <c r="J41" s="177"/>
      <c r="K41" s="267">
        <f t="shared" si="9"/>
        <v>0</v>
      </c>
      <c r="L41" s="268">
        <f t="shared" si="10"/>
        <v>0</v>
      </c>
      <c r="M41" s="267">
        <f t="shared" si="11"/>
        <v>0</v>
      </c>
      <c r="N41" s="267">
        <f t="shared" si="12"/>
        <v>0</v>
      </c>
      <c r="O41" s="267">
        <f t="shared" si="13"/>
        <v>0</v>
      </c>
      <c r="P41" s="268">
        <f t="shared" si="14"/>
        <v>0</v>
      </c>
    </row>
    <row r="42" spans="1:16" s="212" customFormat="1">
      <c r="A42" s="394" t="s">
        <v>214</v>
      </c>
      <c r="B42" s="126" t="s">
        <v>352</v>
      </c>
      <c r="C42" s="407" t="s">
        <v>156</v>
      </c>
      <c r="D42" s="408" t="s">
        <v>22</v>
      </c>
      <c r="E42" s="409">
        <v>64</v>
      </c>
      <c r="F42" s="282"/>
      <c r="G42" s="282"/>
      <c r="H42" s="244">
        <f t="shared" si="8"/>
        <v>0</v>
      </c>
      <c r="I42" s="178"/>
      <c r="J42" s="177"/>
      <c r="K42" s="267">
        <f t="shared" si="9"/>
        <v>0</v>
      </c>
      <c r="L42" s="268">
        <f t="shared" si="10"/>
        <v>0</v>
      </c>
      <c r="M42" s="267">
        <f t="shared" si="11"/>
        <v>0</v>
      </c>
      <c r="N42" s="267">
        <f t="shared" si="12"/>
        <v>0</v>
      </c>
      <c r="O42" s="267">
        <f t="shared" si="13"/>
        <v>0</v>
      </c>
      <c r="P42" s="268">
        <f t="shared" si="14"/>
        <v>0</v>
      </c>
    </row>
    <row r="43" spans="1:16" s="212" customFormat="1">
      <c r="A43" s="394" t="s">
        <v>215</v>
      </c>
      <c r="B43" s="126" t="s">
        <v>352</v>
      </c>
      <c r="C43" s="407" t="s">
        <v>157</v>
      </c>
      <c r="D43" s="408" t="s">
        <v>22</v>
      </c>
      <c r="E43" s="409">
        <v>84</v>
      </c>
      <c r="F43" s="178"/>
      <c r="G43" s="317"/>
      <c r="H43" s="244">
        <f t="shared" si="8"/>
        <v>0</v>
      </c>
      <c r="I43" s="178"/>
      <c r="J43" s="177"/>
      <c r="K43" s="267">
        <f t="shared" si="9"/>
        <v>0</v>
      </c>
      <c r="L43" s="268">
        <f t="shared" si="10"/>
        <v>0</v>
      </c>
      <c r="M43" s="267">
        <f t="shared" si="11"/>
        <v>0</v>
      </c>
      <c r="N43" s="267">
        <f t="shared" si="12"/>
        <v>0</v>
      </c>
      <c r="O43" s="267">
        <f t="shared" si="13"/>
        <v>0</v>
      </c>
      <c r="P43" s="268">
        <f t="shared" si="14"/>
        <v>0</v>
      </c>
    </row>
    <row r="44" spans="1:16" s="212" customFormat="1">
      <c r="A44" s="394" t="s">
        <v>216</v>
      </c>
      <c r="B44" s="126" t="s">
        <v>352</v>
      </c>
      <c r="C44" s="407" t="s">
        <v>177</v>
      </c>
      <c r="D44" s="408" t="s">
        <v>22</v>
      </c>
      <c r="E44" s="409">
        <v>47</v>
      </c>
      <c r="F44" s="178"/>
      <c r="G44" s="317"/>
      <c r="H44" s="244">
        <f t="shared" si="8"/>
        <v>0</v>
      </c>
      <c r="I44" s="178"/>
      <c r="J44" s="177"/>
      <c r="K44" s="267">
        <f t="shared" si="9"/>
        <v>0</v>
      </c>
      <c r="L44" s="268">
        <f t="shared" si="10"/>
        <v>0</v>
      </c>
      <c r="M44" s="267">
        <f t="shared" si="11"/>
        <v>0</v>
      </c>
      <c r="N44" s="267">
        <f t="shared" si="12"/>
        <v>0</v>
      </c>
      <c r="O44" s="267">
        <f t="shared" si="13"/>
        <v>0</v>
      </c>
      <c r="P44" s="268">
        <f t="shared" si="14"/>
        <v>0</v>
      </c>
    </row>
    <row r="45" spans="1:16" s="212" customFormat="1">
      <c r="A45" s="394" t="s">
        <v>217</v>
      </c>
      <c r="B45" s="126" t="s">
        <v>352</v>
      </c>
      <c r="C45" s="407" t="s">
        <v>158</v>
      </c>
      <c r="D45" s="408" t="s">
        <v>420</v>
      </c>
      <c r="E45" s="409">
        <v>8</v>
      </c>
      <c r="F45" s="178"/>
      <c r="G45" s="317"/>
      <c r="H45" s="244">
        <f t="shared" si="8"/>
        <v>0</v>
      </c>
      <c r="I45" s="178"/>
      <c r="J45" s="177"/>
      <c r="K45" s="267">
        <f t="shared" si="9"/>
        <v>0</v>
      </c>
      <c r="L45" s="268">
        <f t="shared" si="10"/>
        <v>0</v>
      </c>
      <c r="M45" s="267">
        <f t="shared" si="11"/>
        <v>0</v>
      </c>
      <c r="N45" s="267">
        <f t="shared" si="12"/>
        <v>0</v>
      </c>
      <c r="O45" s="267">
        <f t="shared" si="13"/>
        <v>0</v>
      </c>
      <c r="P45" s="268">
        <f t="shared" si="14"/>
        <v>0</v>
      </c>
    </row>
    <row r="46" spans="1:16" s="212" customFormat="1" ht="29">
      <c r="A46" s="394" t="s">
        <v>218</v>
      </c>
      <c r="B46" s="126" t="s">
        <v>352</v>
      </c>
      <c r="C46" s="407" t="s">
        <v>178</v>
      </c>
      <c r="D46" s="408" t="s">
        <v>45</v>
      </c>
      <c r="E46" s="409">
        <v>3</v>
      </c>
      <c r="F46" s="178"/>
      <c r="G46" s="317"/>
      <c r="H46" s="244">
        <f t="shared" si="8"/>
        <v>0</v>
      </c>
      <c r="I46" s="178"/>
      <c r="J46" s="177"/>
      <c r="K46" s="267">
        <f t="shared" si="9"/>
        <v>0</v>
      </c>
      <c r="L46" s="268">
        <f t="shared" si="10"/>
        <v>0</v>
      </c>
      <c r="M46" s="267">
        <f t="shared" si="11"/>
        <v>0</v>
      </c>
      <c r="N46" s="267">
        <f t="shared" si="12"/>
        <v>0</v>
      </c>
      <c r="O46" s="267">
        <f t="shared" si="13"/>
        <v>0</v>
      </c>
      <c r="P46" s="268">
        <f t="shared" si="14"/>
        <v>0</v>
      </c>
    </row>
    <row r="47" spans="1:16" s="212" customFormat="1" ht="29">
      <c r="A47" s="394" t="s">
        <v>219</v>
      </c>
      <c r="B47" s="126" t="s">
        <v>352</v>
      </c>
      <c r="C47" s="407" t="s">
        <v>179</v>
      </c>
      <c r="D47" s="408" t="s">
        <v>45</v>
      </c>
      <c r="E47" s="409">
        <v>2</v>
      </c>
      <c r="F47" s="178"/>
      <c r="G47" s="317"/>
      <c r="H47" s="244">
        <f t="shared" si="8"/>
        <v>0</v>
      </c>
      <c r="I47" s="178"/>
      <c r="J47" s="177"/>
      <c r="K47" s="267">
        <f t="shared" si="9"/>
        <v>0</v>
      </c>
      <c r="L47" s="268">
        <f t="shared" si="10"/>
        <v>0</v>
      </c>
      <c r="M47" s="267">
        <f t="shared" si="11"/>
        <v>0</v>
      </c>
      <c r="N47" s="267">
        <f t="shared" si="12"/>
        <v>0</v>
      </c>
      <c r="O47" s="267">
        <f t="shared" si="13"/>
        <v>0</v>
      </c>
      <c r="P47" s="268">
        <f t="shared" si="14"/>
        <v>0</v>
      </c>
    </row>
    <row r="48" spans="1:16" s="212" customFormat="1">
      <c r="A48" s="394" t="s">
        <v>220</v>
      </c>
      <c r="B48" s="126" t="s">
        <v>352</v>
      </c>
      <c r="C48" s="407" t="s">
        <v>180</v>
      </c>
      <c r="D48" s="408" t="s">
        <v>181</v>
      </c>
      <c r="E48" s="409">
        <v>4</v>
      </c>
      <c r="F48" s="178"/>
      <c r="G48" s="317"/>
      <c r="H48" s="244">
        <f t="shared" si="8"/>
        <v>0</v>
      </c>
      <c r="I48" s="178"/>
      <c r="J48" s="177"/>
      <c r="K48" s="267">
        <f t="shared" si="9"/>
        <v>0</v>
      </c>
      <c r="L48" s="268">
        <f t="shared" si="10"/>
        <v>0</v>
      </c>
      <c r="M48" s="267">
        <f t="shared" si="11"/>
        <v>0</v>
      </c>
      <c r="N48" s="267">
        <f t="shared" si="12"/>
        <v>0</v>
      </c>
      <c r="O48" s="267">
        <f t="shared" si="13"/>
        <v>0</v>
      </c>
      <c r="P48" s="268">
        <f t="shared" si="14"/>
        <v>0</v>
      </c>
    </row>
    <row r="49" spans="1:16" s="212" customFormat="1">
      <c r="A49" s="394" t="s">
        <v>221</v>
      </c>
      <c r="B49" s="126" t="s">
        <v>352</v>
      </c>
      <c r="C49" s="411" t="s">
        <v>182</v>
      </c>
      <c r="D49" s="408" t="s">
        <v>420</v>
      </c>
      <c r="E49" s="409">
        <v>4</v>
      </c>
      <c r="F49" s="178"/>
      <c r="G49" s="317"/>
      <c r="H49" s="244">
        <f t="shared" si="8"/>
        <v>0</v>
      </c>
      <c r="I49" s="178"/>
      <c r="J49" s="177"/>
      <c r="K49" s="267">
        <f t="shared" si="9"/>
        <v>0</v>
      </c>
      <c r="L49" s="268">
        <f t="shared" si="10"/>
        <v>0</v>
      </c>
      <c r="M49" s="267">
        <f t="shared" si="11"/>
        <v>0</v>
      </c>
      <c r="N49" s="267">
        <f t="shared" si="12"/>
        <v>0</v>
      </c>
      <c r="O49" s="267">
        <f t="shared" si="13"/>
        <v>0</v>
      </c>
      <c r="P49" s="268">
        <f t="shared" si="14"/>
        <v>0</v>
      </c>
    </row>
    <row r="50" spans="1:16" s="212" customFormat="1">
      <c r="A50" s="394" t="s">
        <v>222</v>
      </c>
      <c r="B50" s="126" t="s">
        <v>352</v>
      </c>
      <c r="C50" s="411" t="s">
        <v>183</v>
      </c>
      <c r="D50" s="408" t="s">
        <v>420</v>
      </c>
      <c r="E50" s="409">
        <v>4</v>
      </c>
      <c r="F50" s="178"/>
      <c r="G50" s="317"/>
      <c r="H50" s="244">
        <f t="shared" si="8"/>
        <v>0</v>
      </c>
      <c r="I50" s="178"/>
      <c r="J50" s="177"/>
      <c r="K50" s="267">
        <f t="shared" si="9"/>
        <v>0</v>
      </c>
      <c r="L50" s="268">
        <f t="shared" si="10"/>
        <v>0</v>
      </c>
      <c r="M50" s="267">
        <f t="shared" si="11"/>
        <v>0</v>
      </c>
      <c r="N50" s="267">
        <f t="shared" si="12"/>
        <v>0</v>
      </c>
      <c r="O50" s="267">
        <f t="shared" si="13"/>
        <v>0</v>
      </c>
      <c r="P50" s="268">
        <f t="shared" si="14"/>
        <v>0</v>
      </c>
    </row>
    <row r="51" spans="1:16" s="212" customFormat="1">
      <c r="A51" s="394" t="s">
        <v>223</v>
      </c>
      <c r="B51" s="126" t="s">
        <v>352</v>
      </c>
      <c r="C51" s="411" t="s">
        <v>184</v>
      </c>
      <c r="D51" s="408" t="s">
        <v>45</v>
      </c>
      <c r="E51" s="409">
        <v>1</v>
      </c>
      <c r="F51" s="178"/>
      <c r="G51" s="317"/>
      <c r="H51" s="244">
        <f t="shared" si="8"/>
        <v>0</v>
      </c>
      <c r="I51" s="178"/>
      <c r="J51" s="177"/>
      <c r="K51" s="267">
        <f t="shared" si="9"/>
        <v>0</v>
      </c>
      <c r="L51" s="268">
        <f t="shared" si="10"/>
        <v>0</v>
      </c>
      <c r="M51" s="267">
        <f t="shared" si="11"/>
        <v>0</v>
      </c>
      <c r="N51" s="267">
        <f t="shared" si="12"/>
        <v>0</v>
      </c>
      <c r="O51" s="267">
        <f t="shared" si="13"/>
        <v>0</v>
      </c>
      <c r="P51" s="268">
        <f t="shared" si="14"/>
        <v>0</v>
      </c>
    </row>
    <row r="52" spans="1:16" s="212" customFormat="1">
      <c r="A52" s="394"/>
      <c r="B52" s="201"/>
      <c r="C52" s="413" t="s">
        <v>167</v>
      </c>
      <c r="D52" s="378"/>
      <c r="E52" s="378"/>
      <c r="F52" s="178"/>
      <c r="G52" s="405"/>
      <c r="H52" s="244">
        <f t="shared" si="8"/>
        <v>0</v>
      </c>
      <c r="I52" s="178"/>
      <c r="J52" s="177"/>
      <c r="K52" s="267">
        <f t="shared" si="9"/>
        <v>0</v>
      </c>
      <c r="L52" s="268">
        <f t="shared" si="10"/>
        <v>0</v>
      </c>
      <c r="M52" s="267">
        <f t="shared" si="11"/>
        <v>0</v>
      </c>
      <c r="N52" s="267">
        <f t="shared" si="12"/>
        <v>0</v>
      </c>
      <c r="O52" s="267">
        <f t="shared" si="13"/>
        <v>0</v>
      </c>
      <c r="P52" s="268">
        <f t="shared" si="14"/>
        <v>0</v>
      </c>
    </row>
    <row r="53" spans="1:16" s="212" customFormat="1">
      <c r="A53" s="394" t="s">
        <v>224</v>
      </c>
      <c r="B53" s="126" t="s">
        <v>352</v>
      </c>
      <c r="C53" s="424" t="s">
        <v>185</v>
      </c>
      <c r="D53" s="414" t="s">
        <v>22</v>
      </c>
      <c r="E53" s="415">
        <v>84</v>
      </c>
      <c r="F53" s="178"/>
      <c r="G53" s="405"/>
      <c r="H53" s="244">
        <f t="shared" si="8"/>
        <v>0</v>
      </c>
      <c r="I53" s="178"/>
      <c r="J53" s="177"/>
      <c r="K53" s="267">
        <f t="shared" si="9"/>
        <v>0</v>
      </c>
      <c r="L53" s="268">
        <f t="shared" si="10"/>
        <v>0</v>
      </c>
      <c r="M53" s="267">
        <f t="shared" si="11"/>
        <v>0</v>
      </c>
      <c r="N53" s="267">
        <f t="shared" si="12"/>
        <v>0</v>
      </c>
      <c r="O53" s="267">
        <f t="shared" si="13"/>
        <v>0</v>
      </c>
      <c r="P53" s="268">
        <f t="shared" si="14"/>
        <v>0</v>
      </c>
    </row>
    <row r="54" spans="1:16" s="212" customFormat="1">
      <c r="A54" s="394" t="s">
        <v>225</v>
      </c>
      <c r="B54" s="126" t="s">
        <v>352</v>
      </c>
      <c r="C54" s="424" t="s">
        <v>186</v>
      </c>
      <c r="D54" s="414" t="s">
        <v>22</v>
      </c>
      <c r="E54" s="415">
        <v>64</v>
      </c>
      <c r="F54" s="178"/>
      <c r="G54" s="405"/>
      <c r="H54" s="244">
        <f t="shared" si="8"/>
        <v>0</v>
      </c>
      <c r="I54" s="178"/>
      <c r="J54" s="177"/>
      <c r="K54" s="267">
        <f t="shared" si="9"/>
        <v>0</v>
      </c>
      <c r="L54" s="268">
        <f t="shared" si="10"/>
        <v>0</v>
      </c>
      <c r="M54" s="267">
        <f t="shared" si="11"/>
        <v>0</v>
      </c>
      <c r="N54" s="267">
        <f t="shared" si="12"/>
        <v>0</v>
      </c>
      <c r="O54" s="267">
        <f t="shared" si="13"/>
        <v>0</v>
      </c>
      <c r="P54" s="268">
        <f t="shared" si="14"/>
        <v>0</v>
      </c>
    </row>
    <row r="55" spans="1:16" s="212" customFormat="1" ht="58">
      <c r="A55" s="394" t="s">
        <v>226</v>
      </c>
      <c r="B55" s="126" t="s">
        <v>352</v>
      </c>
      <c r="C55" s="424" t="s">
        <v>473</v>
      </c>
      <c r="D55" s="414" t="s">
        <v>45</v>
      </c>
      <c r="E55" s="415">
        <v>5</v>
      </c>
      <c r="F55" s="178"/>
      <c r="G55" s="405"/>
      <c r="H55" s="244">
        <f t="shared" si="8"/>
        <v>0</v>
      </c>
      <c r="I55" s="178"/>
      <c r="J55" s="177"/>
      <c r="K55" s="267">
        <f t="shared" si="9"/>
        <v>0</v>
      </c>
      <c r="L55" s="268">
        <f t="shared" si="10"/>
        <v>0</v>
      </c>
      <c r="M55" s="267">
        <f t="shared" si="11"/>
        <v>0</v>
      </c>
      <c r="N55" s="267">
        <f t="shared" si="12"/>
        <v>0</v>
      </c>
      <c r="O55" s="267">
        <f t="shared" si="13"/>
        <v>0</v>
      </c>
      <c r="P55" s="268">
        <f t="shared" si="14"/>
        <v>0</v>
      </c>
    </row>
    <row r="56" spans="1:16" s="212" customFormat="1">
      <c r="A56" s="394" t="s">
        <v>227</v>
      </c>
      <c r="B56" s="126" t="s">
        <v>352</v>
      </c>
      <c r="C56" s="419" t="s">
        <v>187</v>
      </c>
      <c r="D56" s="408" t="s">
        <v>45</v>
      </c>
      <c r="E56" s="409">
        <v>1</v>
      </c>
      <c r="F56" s="178"/>
      <c r="G56" s="405"/>
      <c r="H56" s="244">
        <f t="shared" si="8"/>
        <v>0</v>
      </c>
      <c r="I56" s="178"/>
      <c r="J56" s="177"/>
      <c r="K56" s="267">
        <f t="shared" si="9"/>
        <v>0</v>
      </c>
      <c r="L56" s="268">
        <f t="shared" si="10"/>
        <v>0</v>
      </c>
      <c r="M56" s="267">
        <f t="shared" si="11"/>
        <v>0</v>
      </c>
      <c r="N56" s="267">
        <f t="shared" si="12"/>
        <v>0</v>
      </c>
      <c r="O56" s="267">
        <f t="shared" si="13"/>
        <v>0</v>
      </c>
      <c r="P56" s="268">
        <f t="shared" si="14"/>
        <v>0</v>
      </c>
    </row>
    <row r="57" spans="1:16" s="212" customFormat="1">
      <c r="A57" s="394" t="s">
        <v>228</v>
      </c>
      <c r="B57" s="126" t="s">
        <v>352</v>
      </c>
      <c r="C57" s="419" t="s">
        <v>188</v>
      </c>
      <c r="D57" s="408" t="s">
        <v>45</v>
      </c>
      <c r="E57" s="409">
        <v>1</v>
      </c>
      <c r="F57" s="178"/>
      <c r="G57" s="405"/>
      <c r="H57" s="244">
        <f t="shared" si="8"/>
        <v>0</v>
      </c>
      <c r="I57" s="178"/>
      <c r="J57" s="177"/>
      <c r="K57" s="267">
        <f t="shared" si="9"/>
        <v>0</v>
      </c>
      <c r="L57" s="268">
        <f t="shared" si="10"/>
        <v>0</v>
      </c>
      <c r="M57" s="267">
        <f t="shared" si="11"/>
        <v>0</v>
      </c>
      <c r="N57" s="267">
        <f t="shared" si="12"/>
        <v>0</v>
      </c>
      <c r="O57" s="267">
        <f t="shared" si="13"/>
        <v>0</v>
      </c>
      <c r="P57" s="268">
        <f t="shared" si="14"/>
        <v>0</v>
      </c>
    </row>
    <row r="58" spans="1:16" s="212" customFormat="1">
      <c r="A58" s="394" t="s">
        <v>229</v>
      </c>
      <c r="B58" s="126" t="s">
        <v>352</v>
      </c>
      <c r="C58" s="419" t="s">
        <v>189</v>
      </c>
      <c r="D58" s="408" t="s">
        <v>45</v>
      </c>
      <c r="E58" s="415">
        <v>5</v>
      </c>
      <c r="F58" s="178"/>
      <c r="G58" s="405"/>
      <c r="H58" s="244">
        <f t="shared" si="8"/>
        <v>0</v>
      </c>
      <c r="I58" s="178"/>
      <c r="J58" s="177"/>
      <c r="K58" s="267">
        <f t="shared" si="9"/>
        <v>0</v>
      </c>
      <c r="L58" s="268">
        <f t="shared" si="10"/>
        <v>0</v>
      </c>
      <c r="M58" s="267">
        <f t="shared" si="11"/>
        <v>0</v>
      </c>
      <c r="N58" s="267">
        <f t="shared" si="12"/>
        <v>0</v>
      </c>
      <c r="O58" s="267">
        <f t="shared" si="13"/>
        <v>0</v>
      </c>
      <c r="P58" s="268">
        <f t="shared" si="14"/>
        <v>0</v>
      </c>
    </row>
    <row r="59" spans="1:16" s="212" customFormat="1" ht="29">
      <c r="A59" s="394" t="s">
        <v>230</v>
      </c>
      <c r="B59" s="126" t="s">
        <v>352</v>
      </c>
      <c r="C59" s="424" t="s">
        <v>190</v>
      </c>
      <c r="D59" s="414" t="s">
        <v>45</v>
      </c>
      <c r="E59" s="415">
        <v>2</v>
      </c>
      <c r="F59" s="178"/>
      <c r="G59" s="405"/>
      <c r="H59" s="244">
        <f t="shared" si="8"/>
        <v>0</v>
      </c>
      <c r="I59" s="178"/>
      <c r="J59" s="177"/>
      <c r="K59" s="267">
        <f t="shared" si="9"/>
        <v>0</v>
      </c>
      <c r="L59" s="268">
        <f t="shared" si="10"/>
        <v>0</v>
      </c>
      <c r="M59" s="267">
        <f t="shared" si="11"/>
        <v>0</v>
      </c>
      <c r="N59" s="267">
        <f t="shared" si="12"/>
        <v>0</v>
      </c>
      <c r="O59" s="267">
        <f t="shared" si="13"/>
        <v>0</v>
      </c>
      <c r="P59" s="268">
        <f t="shared" si="14"/>
        <v>0</v>
      </c>
    </row>
    <row r="60" spans="1:16" s="212" customFormat="1">
      <c r="A60" s="394" t="s">
        <v>231</v>
      </c>
      <c r="B60" s="126" t="s">
        <v>352</v>
      </c>
      <c r="C60" s="407" t="s">
        <v>467</v>
      </c>
      <c r="D60" s="408" t="s">
        <v>45</v>
      </c>
      <c r="E60" s="415">
        <v>4</v>
      </c>
      <c r="F60" s="178"/>
      <c r="G60" s="405"/>
      <c r="H60" s="244">
        <f t="shared" si="8"/>
        <v>0</v>
      </c>
      <c r="I60" s="178"/>
      <c r="J60" s="177"/>
      <c r="K60" s="267">
        <f t="shared" si="9"/>
        <v>0</v>
      </c>
      <c r="L60" s="268">
        <f t="shared" si="10"/>
        <v>0</v>
      </c>
      <c r="M60" s="267">
        <f t="shared" si="11"/>
        <v>0</v>
      </c>
      <c r="N60" s="267">
        <f t="shared" si="12"/>
        <v>0</v>
      </c>
      <c r="O60" s="267">
        <f t="shared" si="13"/>
        <v>0</v>
      </c>
      <c r="P60" s="268">
        <f t="shared" si="14"/>
        <v>0</v>
      </c>
    </row>
    <row r="61" spans="1:16" s="212" customFormat="1">
      <c r="A61" s="394" t="s">
        <v>232</v>
      </c>
      <c r="B61" s="126" t="s">
        <v>352</v>
      </c>
      <c r="C61" s="407" t="s">
        <v>472</v>
      </c>
      <c r="D61" s="408" t="s">
        <v>420</v>
      </c>
      <c r="E61" s="415">
        <v>5</v>
      </c>
      <c r="F61" s="178"/>
      <c r="G61" s="405"/>
      <c r="H61" s="244">
        <f t="shared" si="8"/>
        <v>0</v>
      </c>
      <c r="I61" s="178"/>
      <c r="J61" s="177"/>
      <c r="K61" s="267">
        <f t="shared" si="9"/>
        <v>0</v>
      </c>
      <c r="L61" s="268">
        <f t="shared" si="10"/>
        <v>0</v>
      </c>
      <c r="M61" s="267">
        <f t="shared" si="11"/>
        <v>0</v>
      </c>
      <c r="N61" s="267">
        <f t="shared" si="12"/>
        <v>0</v>
      </c>
      <c r="O61" s="267">
        <f t="shared" si="13"/>
        <v>0</v>
      </c>
      <c r="P61" s="268">
        <f t="shared" si="14"/>
        <v>0</v>
      </c>
    </row>
    <row r="62" spans="1:16" s="212" customFormat="1">
      <c r="A62" s="394" t="s">
        <v>233</v>
      </c>
      <c r="B62" s="126" t="s">
        <v>352</v>
      </c>
      <c r="C62" s="407" t="s">
        <v>191</v>
      </c>
      <c r="D62" s="408" t="s">
        <v>22</v>
      </c>
      <c r="E62" s="415">
        <v>47</v>
      </c>
      <c r="F62" s="178"/>
      <c r="G62" s="405"/>
      <c r="H62" s="244">
        <f t="shared" si="8"/>
        <v>0</v>
      </c>
      <c r="I62" s="178"/>
      <c r="J62" s="177"/>
      <c r="K62" s="267">
        <f t="shared" si="9"/>
        <v>0</v>
      </c>
      <c r="L62" s="268">
        <f t="shared" si="10"/>
        <v>0</v>
      </c>
      <c r="M62" s="267">
        <f t="shared" si="11"/>
        <v>0</v>
      </c>
      <c r="N62" s="267">
        <f t="shared" si="12"/>
        <v>0</v>
      </c>
      <c r="O62" s="267">
        <f t="shared" si="13"/>
        <v>0</v>
      </c>
      <c r="P62" s="268">
        <f t="shared" si="14"/>
        <v>0</v>
      </c>
    </row>
    <row r="63" spans="1:16" s="212" customFormat="1">
      <c r="A63" s="394"/>
      <c r="B63" s="201"/>
      <c r="C63" s="416" t="s">
        <v>192</v>
      </c>
      <c r="D63" s="417"/>
      <c r="E63" s="417"/>
      <c r="F63" s="430"/>
      <c r="G63" s="430"/>
      <c r="H63" s="244">
        <f t="shared" si="8"/>
        <v>0</v>
      </c>
      <c r="I63" s="178"/>
      <c r="J63" s="177"/>
      <c r="K63" s="267">
        <f t="shared" si="9"/>
        <v>0</v>
      </c>
      <c r="L63" s="268">
        <f t="shared" si="10"/>
        <v>0</v>
      </c>
      <c r="M63" s="267">
        <f t="shared" si="11"/>
        <v>0</v>
      </c>
      <c r="N63" s="267">
        <f t="shared" si="12"/>
        <v>0</v>
      </c>
      <c r="O63" s="267">
        <f t="shared" si="13"/>
        <v>0</v>
      </c>
      <c r="P63" s="268">
        <f t="shared" si="14"/>
        <v>0</v>
      </c>
    </row>
    <row r="64" spans="1:16" s="212" customFormat="1">
      <c r="A64" s="394"/>
      <c r="B64" s="201"/>
      <c r="C64" s="418" t="s">
        <v>154</v>
      </c>
      <c r="D64" s="378"/>
      <c r="E64" s="378"/>
      <c r="F64" s="178"/>
      <c r="G64" s="405"/>
      <c r="H64" s="244">
        <f t="shared" si="8"/>
        <v>0</v>
      </c>
      <c r="I64" s="178"/>
      <c r="J64" s="177"/>
      <c r="K64" s="267">
        <f t="shared" si="9"/>
        <v>0</v>
      </c>
      <c r="L64" s="268">
        <f t="shared" si="10"/>
        <v>0</v>
      </c>
      <c r="M64" s="267">
        <f t="shared" si="11"/>
        <v>0</v>
      </c>
      <c r="N64" s="267">
        <f t="shared" si="12"/>
        <v>0</v>
      </c>
      <c r="O64" s="267">
        <f t="shared" si="13"/>
        <v>0</v>
      </c>
      <c r="P64" s="268">
        <f t="shared" si="14"/>
        <v>0</v>
      </c>
    </row>
    <row r="65" spans="1:16" s="212" customFormat="1">
      <c r="A65" s="394" t="s">
        <v>234</v>
      </c>
      <c r="B65" s="126" t="s">
        <v>352</v>
      </c>
      <c r="C65" s="419" t="s">
        <v>193</v>
      </c>
      <c r="D65" s="414" t="s">
        <v>22</v>
      </c>
      <c r="E65" s="415">
        <v>34</v>
      </c>
      <c r="F65" s="317"/>
      <c r="G65" s="317"/>
      <c r="H65" s="244">
        <f t="shared" si="8"/>
        <v>0</v>
      </c>
      <c r="I65" s="178"/>
      <c r="J65" s="177"/>
      <c r="K65" s="267">
        <f t="shared" si="9"/>
        <v>0</v>
      </c>
      <c r="L65" s="268">
        <f t="shared" si="10"/>
        <v>0</v>
      </c>
      <c r="M65" s="267">
        <f t="shared" si="11"/>
        <v>0</v>
      </c>
      <c r="N65" s="267">
        <f t="shared" si="12"/>
        <v>0</v>
      </c>
      <c r="O65" s="267">
        <f t="shared" si="13"/>
        <v>0</v>
      </c>
      <c r="P65" s="268">
        <f t="shared" si="14"/>
        <v>0</v>
      </c>
    </row>
    <row r="66" spans="1:16" s="212" customFormat="1">
      <c r="A66" s="394" t="s">
        <v>235</v>
      </c>
      <c r="B66" s="126" t="s">
        <v>352</v>
      </c>
      <c r="C66" s="419" t="s">
        <v>194</v>
      </c>
      <c r="D66" s="414" t="s">
        <v>22</v>
      </c>
      <c r="E66" s="415">
        <v>34</v>
      </c>
      <c r="F66" s="282"/>
      <c r="G66" s="282"/>
      <c r="H66" s="244">
        <f t="shared" si="8"/>
        <v>0</v>
      </c>
      <c r="I66" s="178"/>
      <c r="J66" s="177"/>
      <c r="K66" s="267">
        <f t="shared" si="9"/>
        <v>0</v>
      </c>
      <c r="L66" s="268">
        <f t="shared" si="10"/>
        <v>0</v>
      </c>
      <c r="M66" s="267">
        <f t="shared" si="11"/>
        <v>0</v>
      </c>
      <c r="N66" s="267">
        <f t="shared" si="12"/>
        <v>0</v>
      </c>
      <c r="O66" s="267">
        <f t="shared" si="13"/>
        <v>0</v>
      </c>
      <c r="P66" s="268">
        <f t="shared" si="14"/>
        <v>0</v>
      </c>
    </row>
    <row r="67" spans="1:16" s="212" customFormat="1">
      <c r="A67" s="394" t="s">
        <v>236</v>
      </c>
      <c r="B67" s="126" t="s">
        <v>352</v>
      </c>
      <c r="C67" s="419" t="s">
        <v>195</v>
      </c>
      <c r="D67" s="414" t="s">
        <v>420</v>
      </c>
      <c r="E67" s="415">
        <v>6</v>
      </c>
      <c r="F67" s="317"/>
      <c r="G67" s="317"/>
      <c r="H67" s="244">
        <f t="shared" si="8"/>
        <v>0</v>
      </c>
      <c r="I67" s="178"/>
      <c r="J67" s="177"/>
      <c r="K67" s="267">
        <f t="shared" si="9"/>
        <v>0</v>
      </c>
      <c r="L67" s="268">
        <f t="shared" si="10"/>
        <v>0</v>
      </c>
      <c r="M67" s="267">
        <f t="shared" si="11"/>
        <v>0</v>
      </c>
      <c r="N67" s="267">
        <f t="shared" si="12"/>
        <v>0</v>
      </c>
      <c r="O67" s="267">
        <f t="shared" si="13"/>
        <v>0</v>
      </c>
      <c r="P67" s="268">
        <f t="shared" si="14"/>
        <v>0</v>
      </c>
    </row>
    <row r="68" spans="1:16" s="212" customFormat="1">
      <c r="A68" s="394" t="s">
        <v>237</v>
      </c>
      <c r="B68" s="126" t="s">
        <v>352</v>
      </c>
      <c r="C68" s="419" t="s">
        <v>196</v>
      </c>
      <c r="D68" s="414" t="s">
        <v>197</v>
      </c>
      <c r="E68" s="415">
        <v>1</v>
      </c>
      <c r="F68" s="317"/>
      <c r="G68" s="317"/>
      <c r="H68" s="244">
        <f t="shared" si="8"/>
        <v>0</v>
      </c>
      <c r="I68" s="178"/>
      <c r="J68" s="177"/>
      <c r="K68" s="267">
        <f t="shared" si="9"/>
        <v>0</v>
      </c>
      <c r="L68" s="268">
        <f t="shared" si="10"/>
        <v>0</v>
      </c>
      <c r="M68" s="267">
        <f t="shared" si="11"/>
        <v>0</v>
      </c>
      <c r="N68" s="267">
        <f t="shared" si="12"/>
        <v>0</v>
      </c>
      <c r="O68" s="267">
        <f t="shared" si="13"/>
        <v>0</v>
      </c>
      <c r="P68" s="268">
        <f t="shared" si="14"/>
        <v>0</v>
      </c>
    </row>
    <row r="69" spans="1:16" s="212" customFormat="1">
      <c r="A69" s="394"/>
      <c r="B69" s="201"/>
      <c r="C69" s="413" t="s">
        <v>167</v>
      </c>
      <c r="D69" s="378"/>
      <c r="E69" s="378"/>
      <c r="F69" s="178"/>
      <c r="G69" s="405"/>
      <c r="H69" s="244">
        <f t="shared" si="8"/>
        <v>0</v>
      </c>
      <c r="I69" s="178"/>
      <c r="J69" s="177"/>
      <c r="K69" s="267">
        <f t="shared" si="9"/>
        <v>0</v>
      </c>
      <c r="L69" s="268">
        <f t="shared" si="10"/>
        <v>0</v>
      </c>
      <c r="M69" s="267">
        <f t="shared" si="11"/>
        <v>0</v>
      </c>
      <c r="N69" s="267">
        <f t="shared" si="12"/>
        <v>0</v>
      </c>
      <c r="O69" s="267">
        <f t="shared" si="13"/>
        <v>0</v>
      </c>
      <c r="P69" s="268">
        <f t="shared" si="14"/>
        <v>0</v>
      </c>
    </row>
    <row r="70" spans="1:16" s="212" customFormat="1">
      <c r="A70" s="394" t="s">
        <v>238</v>
      </c>
      <c r="B70" s="126" t="s">
        <v>352</v>
      </c>
      <c r="C70" s="419" t="s">
        <v>198</v>
      </c>
      <c r="D70" s="414" t="s">
        <v>420</v>
      </c>
      <c r="E70" s="415">
        <v>18</v>
      </c>
      <c r="F70" s="178"/>
      <c r="G70" s="405"/>
      <c r="H70" s="244">
        <f t="shared" si="8"/>
        <v>0</v>
      </c>
      <c r="I70" s="178"/>
      <c r="J70" s="177"/>
      <c r="K70" s="267">
        <f t="shared" si="9"/>
        <v>0</v>
      </c>
      <c r="L70" s="268">
        <f t="shared" si="10"/>
        <v>0</v>
      </c>
      <c r="M70" s="267">
        <f t="shared" si="11"/>
        <v>0</v>
      </c>
      <c r="N70" s="267">
        <f t="shared" si="12"/>
        <v>0</v>
      </c>
      <c r="O70" s="267">
        <f t="shared" si="13"/>
        <v>0</v>
      </c>
      <c r="P70" s="268">
        <f t="shared" si="14"/>
        <v>0</v>
      </c>
    </row>
    <row r="71" spans="1:16" s="212" customFormat="1">
      <c r="A71" s="394" t="s">
        <v>239</v>
      </c>
      <c r="B71" s="126" t="s">
        <v>352</v>
      </c>
      <c r="C71" s="419" t="s">
        <v>199</v>
      </c>
      <c r="D71" s="414" t="s">
        <v>22</v>
      </c>
      <c r="E71" s="415">
        <v>34</v>
      </c>
      <c r="F71" s="26"/>
      <c r="G71" s="405"/>
      <c r="H71" s="244">
        <f t="shared" si="8"/>
        <v>0</v>
      </c>
      <c r="I71" s="178"/>
      <c r="J71" s="177"/>
      <c r="K71" s="267">
        <f t="shared" si="9"/>
        <v>0</v>
      </c>
      <c r="L71" s="268">
        <f t="shared" si="10"/>
        <v>0</v>
      </c>
      <c r="M71" s="267">
        <f t="shared" si="11"/>
        <v>0</v>
      </c>
      <c r="N71" s="267">
        <f t="shared" si="12"/>
        <v>0</v>
      </c>
      <c r="O71" s="267">
        <f t="shared" si="13"/>
        <v>0</v>
      </c>
      <c r="P71" s="268">
        <f t="shared" si="14"/>
        <v>0</v>
      </c>
    </row>
    <row r="72" spans="1:16" s="212" customFormat="1" ht="29">
      <c r="A72" s="394" t="s">
        <v>240</v>
      </c>
      <c r="B72" s="126" t="s">
        <v>352</v>
      </c>
      <c r="C72" s="419" t="s">
        <v>200</v>
      </c>
      <c r="D72" s="414" t="s">
        <v>420</v>
      </c>
      <c r="E72" s="415">
        <v>6</v>
      </c>
      <c r="F72" s="178"/>
      <c r="G72" s="405"/>
      <c r="H72" s="244">
        <f t="shared" si="8"/>
        <v>0</v>
      </c>
      <c r="I72" s="178"/>
      <c r="J72" s="177"/>
      <c r="K72" s="267">
        <f t="shared" si="9"/>
        <v>0</v>
      </c>
      <c r="L72" s="268">
        <f t="shared" si="10"/>
        <v>0</v>
      </c>
      <c r="M72" s="267">
        <f t="shared" si="11"/>
        <v>0</v>
      </c>
      <c r="N72" s="267">
        <f t="shared" si="12"/>
        <v>0</v>
      </c>
      <c r="O72" s="267">
        <f t="shared" si="13"/>
        <v>0</v>
      </c>
      <c r="P72" s="268">
        <f t="shared" si="14"/>
        <v>0</v>
      </c>
    </row>
    <row r="73" spans="1:16" s="212" customFormat="1">
      <c r="A73" s="394" t="s">
        <v>312</v>
      </c>
      <c r="B73" s="126" t="s">
        <v>352</v>
      </c>
      <c r="C73" s="419" t="s">
        <v>201</v>
      </c>
      <c r="D73" s="414" t="s">
        <v>420</v>
      </c>
      <c r="E73" s="415">
        <v>12</v>
      </c>
      <c r="F73" s="178"/>
      <c r="G73" s="405"/>
      <c r="H73" s="244">
        <f t="shared" si="8"/>
        <v>0</v>
      </c>
      <c r="I73" s="178"/>
      <c r="J73" s="177"/>
      <c r="K73" s="267">
        <f t="shared" si="9"/>
        <v>0</v>
      </c>
      <c r="L73" s="268">
        <f t="shared" si="10"/>
        <v>0</v>
      </c>
      <c r="M73" s="267">
        <f t="shared" si="11"/>
        <v>0</v>
      </c>
      <c r="N73" s="267">
        <f t="shared" si="12"/>
        <v>0</v>
      </c>
      <c r="O73" s="267">
        <f t="shared" si="13"/>
        <v>0</v>
      </c>
      <c r="P73" s="268">
        <f t="shared" si="14"/>
        <v>0</v>
      </c>
    </row>
    <row r="74" spans="1:16" s="212" customFormat="1">
      <c r="A74" s="394" t="s">
        <v>313</v>
      </c>
      <c r="B74" s="126" t="s">
        <v>352</v>
      </c>
      <c r="C74" s="419" t="s">
        <v>202</v>
      </c>
      <c r="D74" s="414" t="s">
        <v>420</v>
      </c>
      <c r="E74" s="415">
        <v>6</v>
      </c>
      <c r="F74" s="178"/>
      <c r="G74" s="405"/>
      <c r="H74" s="244">
        <f t="shared" si="8"/>
        <v>0</v>
      </c>
      <c r="I74" s="178"/>
      <c r="J74" s="177"/>
      <c r="K74" s="267">
        <f t="shared" si="9"/>
        <v>0</v>
      </c>
      <c r="L74" s="268">
        <f t="shared" si="10"/>
        <v>0</v>
      </c>
      <c r="M74" s="267">
        <f t="shared" si="11"/>
        <v>0</v>
      </c>
      <c r="N74" s="267">
        <f t="shared" si="12"/>
        <v>0</v>
      </c>
      <c r="O74" s="267">
        <f t="shared" si="13"/>
        <v>0</v>
      </c>
      <c r="P74" s="268">
        <f t="shared" si="14"/>
        <v>0</v>
      </c>
    </row>
    <row r="75" spans="1:16" s="212" customFormat="1">
      <c r="A75" s="394" t="s">
        <v>314</v>
      </c>
      <c r="B75" s="126" t="s">
        <v>352</v>
      </c>
      <c r="C75" s="419" t="s">
        <v>203</v>
      </c>
      <c r="D75" s="414" t="s">
        <v>204</v>
      </c>
      <c r="E75" s="415">
        <v>1</v>
      </c>
      <c r="F75" s="178"/>
      <c r="G75" s="405"/>
      <c r="H75" s="244">
        <f t="shared" si="8"/>
        <v>0</v>
      </c>
      <c r="I75" s="178"/>
      <c r="J75" s="177"/>
      <c r="K75" s="267">
        <f t="shared" si="9"/>
        <v>0</v>
      </c>
      <c r="L75" s="268">
        <f t="shared" si="10"/>
        <v>0</v>
      </c>
      <c r="M75" s="267">
        <f t="shared" si="11"/>
        <v>0</v>
      </c>
      <c r="N75" s="267">
        <f t="shared" si="12"/>
        <v>0</v>
      </c>
      <c r="O75" s="267">
        <f t="shared" si="13"/>
        <v>0</v>
      </c>
      <c r="P75" s="268">
        <f t="shared" si="14"/>
        <v>0</v>
      </c>
    </row>
    <row r="76" spans="1:16" s="212" customFormat="1">
      <c r="A76" s="394"/>
      <c r="B76" s="201"/>
      <c r="C76" s="420" t="s">
        <v>205</v>
      </c>
      <c r="D76" s="421"/>
      <c r="E76" s="415"/>
      <c r="F76" s="178"/>
      <c r="G76" s="405"/>
      <c r="H76" s="244">
        <f t="shared" si="8"/>
        <v>0</v>
      </c>
      <c r="I76" s="178"/>
      <c r="J76" s="177"/>
      <c r="K76" s="267">
        <f t="shared" si="9"/>
        <v>0</v>
      </c>
      <c r="L76" s="268">
        <f t="shared" si="10"/>
        <v>0</v>
      </c>
      <c r="M76" s="267">
        <f t="shared" si="11"/>
        <v>0</v>
      </c>
      <c r="N76" s="267">
        <f t="shared" si="12"/>
        <v>0</v>
      </c>
      <c r="O76" s="267">
        <f t="shared" si="13"/>
        <v>0</v>
      </c>
      <c r="P76" s="268">
        <f t="shared" si="14"/>
        <v>0</v>
      </c>
    </row>
    <row r="77" spans="1:16" s="212" customFormat="1">
      <c r="A77" s="394"/>
      <c r="B77" s="201"/>
      <c r="C77" s="420" t="s">
        <v>154</v>
      </c>
      <c r="D77" s="421"/>
      <c r="E77" s="415"/>
      <c r="F77" s="178"/>
      <c r="G77" s="405"/>
      <c r="H77" s="244">
        <f t="shared" si="8"/>
        <v>0</v>
      </c>
      <c r="I77" s="178"/>
      <c r="J77" s="177"/>
      <c r="K77" s="267">
        <f t="shared" si="9"/>
        <v>0</v>
      </c>
      <c r="L77" s="268">
        <f t="shared" si="10"/>
        <v>0</v>
      </c>
      <c r="M77" s="267">
        <f t="shared" si="11"/>
        <v>0</v>
      </c>
      <c r="N77" s="267">
        <f t="shared" si="12"/>
        <v>0</v>
      </c>
      <c r="O77" s="267">
        <f t="shared" si="13"/>
        <v>0</v>
      </c>
      <c r="P77" s="268">
        <f t="shared" si="14"/>
        <v>0</v>
      </c>
    </row>
    <row r="78" spans="1:16" s="212" customFormat="1">
      <c r="A78" s="394" t="s">
        <v>315</v>
      </c>
      <c r="B78" s="126" t="s">
        <v>352</v>
      </c>
      <c r="C78" s="407" t="s">
        <v>206</v>
      </c>
      <c r="D78" s="414" t="s">
        <v>207</v>
      </c>
      <c r="E78" s="415">
        <v>0.1</v>
      </c>
      <c r="F78" s="282"/>
      <c r="G78" s="282"/>
      <c r="H78" s="244">
        <f t="shared" si="8"/>
        <v>0</v>
      </c>
      <c r="I78" s="178"/>
      <c r="J78" s="177"/>
      <c r="K78" s="267">
        <f t="shared" si="9"/>
        <v>0</v>
      </c>
      <c r="L78" s="268">
        <f t="shared" si="10"/>
        <v>0</v>
      </c>
      <c r="M78" s="267">
        <f t="shared" si="11"/>
        <v>0</v>
      </c>
      <c r="N78" s="267">
        <f t="shared" si="12"/>
        <v>0</v>
      </c>
      <c r="O78" s="267">
        <f t="shared" si="13"/>
        <v>0</v>
      </c>
      <c r="P78" s="268">
        <f t="shared" si="14"/>
        <v>0</v>
      </c>
    </row>
    <row r="79" spans="1:16" s="212" customFormat="1">
      <c r="A79" s="394" t="s">
        <v>316</v>
      </c>
      <c r="B79" s="126" t="s">
        <v>352</v>
      </c>
      <c r="C79" s="407" t="s">
        <v>208</v>
      </c>
      <c r="D79" s="414" t="s">
        <v>207</v>
      </c>
      <c r="E79" s="415">
        <v>0.1</v>
      </c>
      <c r="F79" s="282"/>
      <c r="G79" s="282"/>
      <c r="H79" s="244">
        <f t="shared" si="8"/>
        <v>0</v>
      </c>
      <c r="I79" s="178"/>
      <c r="J79" s="177"/>
      <c r="K79" s="267">
        <f t="shared" si="9"/>
        <v>0</v>
      </c>
      <c r="L79" s="268">
        <f t="shared" si="10"/>
        <v>0</v>
      </c>
      <c r="M79" s="267">
        <f t="shared" si="11"/>
        <v>0</v>
      </c>
      <c r="N79" s="267">
        <f t="shared" si="12"/>
        <v>0</v>
      </c>
      <c r="O79" s="267">
        <f t="shared" si="13"/>
        <v>0</v>
      </c>
      <c r="P79" s="268">
        <f t="shared" si="14"/>
        <v>0</v>
      </c>
    </row>
    <row r="80" spans="1:16" s="212" customFormat="1">
      <c r="A80" s="394" t="s">
        <v>317</v>
      </c>
      <c r="B80" s="126" t="s">
        <v>352</v>
      </c>
      <c r="C80" s="407" t="s">
        <v>209</v>
      </c>
      <c r="D80" s="414" t="s">
        <v>210</v>
      </c>
      <c r="E80" s="415">
        <v>1</v>
      </c>
      <c r="F80" s="178"/>
      <c r="G80" s="282"/>
      <c r="H80" s="244">
        <f t="shared" si="8"/>
        <v>0</v>
      </c>
      <c r="I80" s="178"/>
      <c r="J80" s="177"/>
      <c r="K80" s="267">
        <f t="shared" si="9"/>
        <v>0</v>
      </c>
      <c r="L80" s="268">
        <f t="shared" si="10"/>
        <v>0</v>
      </c>
      <c r="M80" s="267">
        <f t="shared" si="11"/>
        <v>0</v>
      </c>
      <c r="N80" s="267">
        <f t="shared" si="12"/>
        <v>0</v>
      </c>
      <c r="O80" s="267">
        <f t="shared" si="13"/>
        <v>0</v>
      </c>
      <c r="P80" s="268">
        <f t="shared" si="14"/>
        <v>0</v>
      </c>
    </row>
    <row r="81" spans="1:16" s="212" customFormat="1" ht="15" thickBot="1">
      <c r="A81" s="423" t="s">
        <v>318</v>
      </c>
      <c r="B81" s="126" t="s">
        <v>352</v>
      </c>
      <c r="C81" s="410" t="s">
        <v>211</v>
      </c>
      <c r="D81" s="428" t="s">
        <v>210</v>
      </c>
      <c r="E81" s="429">
        <v>1</v>
      </c>
      <c r="F81" s="432"/>
      <c r="G81" s="283"/>
      <c r="H81" s="244">
        <f t="shared" si="8"/>
        <v>0</v>
      </c>
      <c r="I81" s="178"/>
      <c r="J81" s="177"/>
      <c r="K81" s="267">
        <f t="shared" si="9"/>
        <v>0</v>
      </c>
      <c r="L81" s="268">
        <f t="shared" si="10"/>
        <v>0</v>
      </c>
      <c r="M81" s="267">
        <f t="shared" si="11"/>
        <v>0</v>
      </c>
      <c r="N81" s="267">
        <f t="shared" si="12"/>
        <v>0</v>
      </c>
      <c r="O81" s="267">
        <f t="shared" si="13"/>
        <v>0</v>
      </c>
      <c r="P81" s="268">
        <f t="shared" si="14"/>
        <v>0</v>
      </c>
    </row>
    <row r="82" spans="1:16" ht="12.75" customHeight="1" thickBot="1">
      <c r="A82" s="209"/>
      <c r="B82" s="210"/>
      <c r="C82" s="352"/>
      <c r="D82" s="206"/>
      <c r="E82" s="207"/>
      <c r="F82" s="206"/>
      <c r="G82" s="206"/>
      <c r="H82" s="206"/>
      <c r="I82" s="206"/>
      <c r="J82" s="208"/>
      <c r="K82" s="184" t="s">
        <v>21</v>
      </c>
      <c r="L82" s="152">
        <f>SUM(L17:L81)</f>
        <v>0</v>
      </c>
      <c r="M82" s="152">
        <f t="shared" ref="M82:P82" si="15">SUM(M17:M81)</f>
        <v>0</v>
      </c>
      <c r="N82" s="152">
        <f t="shared" si="15"/>
        <v>0</v>
      </c>
      <c r="O82" s="152">
        <f t="shared" si="15"/>
        <v>0</v>
      </c>
      <c r="P82" s="152">
        <f t="shared" si="15"/>
        <v>0</v>
      </c>
    </row>
    <row r="83" spans="1:16" ht="12.75" customHeight="1">
      <c r="A83" s="150"/>
      <c r="B83" s="150"/>
      <c r="C83" s="357"/>
      <c r="D83" s="138"/>
      <c r="E83" s="139"/>
      <c r="F83" s="138"/>
      <c r="G83" s="138"/>
      <c r="H83" s="138"/>
      <c r="I83" s="138"/>
      <c r="J83" s="140"/>
      <c r="K83" s="141"/>
      <c r="L83" s="142"/>
      <c r="M83" s="142"/>
      <c r="N83" s="142"/>
      <c r="O83" s="142"/>
      <c r="P83" s="142"/>
    </row>
    <row r="84" spans="1:16">
      <c r="A84" s="34"/>
      <c r="B84" s="34"/>
    </row>
    <row r="85" spans="1:16">
      <c r="A85" s="340" t="s">
        <v>261</v>
      </c>
      <c r="B85" s="341"/>
      <c r="C85" s="340"/>
      <c r="D85" s="342"/>
      <c r="E85" s="342"/>
      <c r="F85" s="344"/>
      <c r="G85" s="344"/>
      <c r="H85" s="344"/>
      <c r="I85" s="344"/>
      <c r="J85" s="344"/>
      <c r="K85" s="344"/>
      <c r="L85" s="344"/>
      <c r="M85" s="344"/>
      <c r="N85" s="344"/>
      <c r="O85" s="344"/>
      <c r="P85" s="516"/>
    </row>
    <row r="86" spans="1:16">
      <c r="A86" s="642" t="s">
        <v>379</v>
      </c>
      <c r="B86" s="642"/>
      <c r="C86" s="642"/>
      <c r="D86" s="642"/>
      <c r="E86" s="642"/>
      <c r="F86" s="642"/>
      <c r="G86" s="642"/>
      <c r="H86" s="642"/>
      <c r="I86" s="642"/>
      <c r="J86" s="642"/>
      <c r="K86" s="642"/>
      <c r="L86" s="642"/>
      <c r="M86" s="642"/>
      <c r="N86" s="642"/>
      <c r="O86" s="642"/>
      <c r="P86" s="642"/>
    </row>
    <row r="87" spans="1:16" ht="28.5" customHeight="1">
      <c r="A87" s="642" t="s">
        <v>423</v>
      </c>
      <c r="B87" s="642"/>
      <c r="C87" s="642"/>
      <c r="D87" s="642"/>
      <c r="E87" s="642"/>
      <c r="F87" s="642"/>
      <c r="G87" s="642"/>
      <c r="H87" s="642"/>
      <c r="I87" s="642"/>
      <c r="J87" s="642"/>
      <c r="K87" s="642"/>
      <c r="L87" s="642"/>
      <c r="M87" s="642"/>
      <c r="N87" s="642"/>
      <c r="O87" s="642"/>
      <c r="P87" s="642"/>
    </row>
    <row r="88" spans="1:16">
      <c r="A88" s="642" t="s">
        <v>468</v>
      </c>
      <c r="B88" s="642"/>
      <c r="C88" s="642"/>
      <c r="D88" s="642"/>
      <c r="E88" s="642"/>
      <c r="F88" s="642"/>
      <c r="G88" s="642"/>
      <c r="H88" s="642"/>
      <c r="I88" s="642"/>
      <c r="J88" s="642"/>
      <c r="K88" s="642"/>
      <c r="L88" s="642"/>
      <c r="M88" s="642"/>
      <c r="N88" s="642"/>
      <c r="O88" s="642"/>
      <c r="P88" s="642"/>
    </row>
    <row r="89" spans="1:16" ht="28.5" customHeight="1">
      <c r="A89" s="642" t="s">
        <v>451</v>
      </c>
      <c r="B89" s="642"/>
      <c r="C89" s="642"/>
      <c r="D89" s="642"/>
      <c r="E89" s="642"/>
      <c r="F89" s="642"/>
      <c r="G89" s="642"/>
      <c r="H89" s="642"/>
      <c r="I89" s="642"/>
      <c r="J89" s="642"/>
      <c r="K89" s="642"/>
      <c r="L89" s="642"/>
      <c r="M89" s="642"/>
      <c r="N89" s="642"/>
      <c r="O89" s="642"/>
      <c r="P89" s="642"/>
    </row>
    <row r="90" spans="1:16">
      <c r="A90" s="642" t="s">
        <v>452</v>
      </c>
      <c r="B90" s="642"/>
      <c r="C90" s="642"/>
      <c r="D90" s="642"/>
      <c r="E90" s="642"/>
      <c r="F90" s="642"/>
      <c r="G90" s="642"/>
      <c r="H90" s="642"/>
      <c r="I90" s="642"/>
      <c r="J90" s="642"/>
      <c r="K90" s="642"/>
      <c r="L90" s="642"/>
      <c r="M90" s="642"/>
      <c r="N90" s="642"/>
      <c r="O90" s="642"/>
      <c r="P90" s="642"/>
    </row>
    <row r="91" spans="1:16">
      <c r="A91" s="517" t="s">
        <v>453</v>
      </c>
      <c r="B91" s="196"/>
      <c r="C91" s="196"/>
      <c r="D91" s="194"/>
      <c r="E91" s="346"/>
      <c r="F91" s="194"/>
      <c r="G91" s="197"/>
      <c r="H91" s="197"/>
      <c r="I91" s="197"/>
      <c r="J91" s="197"/>
      <c r="K91" s="197"/>
      <c r="L91" s="197"/>
      <c r="M91" s="197"/>
      <c r="N91" s="197"/>
      <c r="O91" s="197"/>
      <c r="P91" s="196"/>
    </row>
    <row r="92" spans="1:16">
      <c r="A92" s="517" t="s">
        <v>454</v>
      </c>
      <c r="B92" s="196"/>
      <c r="C92" s="196"/>
      <c r="D92" s="194"/>
      <c r="E92" s="346"/>
      <c r="F92" s="194"/>
      <c r="G92" s="197"/>
      <c r="H92" s="197"/>
      <c r="I92" s="197"/>
      <c r="J92" s="197"/>
      <c r="K92" s="197"/>
      <c r="L92" s="197"/>
      <c r="M92" s="197"/>
      <c r="N92" s="197"/>
      <c r="O92" s="197"/>
      <c r="P92" s="196"/>
    </row>
    <row r="93" spans="1:16">
      <c r="A93" s="518" t="s">
        <v>469</v>
      </c>
      <c r="B93" s="519"/>
      <c r="C93" s="519"/>
      <c r="D93" s="519"/>
      <c r="E93" s="519"/>
      <c r="F93" s="519"/>
      <c r="G93" s="519"/>
      <c r="H93" s="519"/>
      <c r="I93" s="519"/>
      <c r="J93" s="519"/>
      <c r="K93" s="519"/>
      <c r="L93" s="519"/>
      <c r="M93" s="519"/>
      <c r="N93" s="519"/>
      <c r="O93" s="519"/>
      <c r="P93" s="519"/>
    </row>
    <row r="94" spans="1:16">
      <c r="A94" s="583" t="s">
        <v>370</v>
      </c>
      <c r="B94" s="518"/>
      <c r="C94" s="518"/>
      <c r="D94" s="518"/>
      <c r="E94" s="518"/>
      <c r="F94" s="518"/>
      <c r="G94" s="518"/>
      <c r="H94" s="518"/>
      <c r="I94" s="518"/>
      <c r="J94" s="518"/>
      <c r="K94" s="518"/>
      <c r="L94" s="518"/>
      <c r="M94" s="518"/>
      <c r="N94" s="518"/>
      <c r="O94" s="518"/>
      <c r="P94" s="518"/>
    </row>
    <row r="95" spans="1:16">
      <c r="A95" s="583"/>
      <c r="B95" s="518"/>
      <c r="C95" s="518"/>
      <c r="D95" s="518"/>
      <c r="E95" s="518"/>
      <c r="F95" s="518"/>
      <c r="G95" s="518"/>
      <c r="H95" s="518"/>
      <c r="I95" s="518"/>
      <c r="J95" s="518"/>
      <c r="K95" s="518"/>
      <c r="L95" s="518"/>
      <c r="M95" s="518"/>
      <c r="N95" s="518"/>
      <c r="O95" s="518"/>
      <c r="P95" s="518"/>
    </row>
    <row r="96" spans="1:16">
      <c r="A96" s="193" t="s">
        <v>402</v>
      </c>
      <c r="B96" s="27"/>
      <c r="C96" s="27"/>
      <c r="D96" s="194"/>
      <c r="E96" s="194"/>
      <c r="F96" s="194"/>
      <c r="G96" s="194"/>
      <c r="H96" s="194"/>
      <c r="I96" s="194"/>
      <c r="J96" s="85" t="s">
        <v>20</v>
      </c>
      <c r="K96" s="85"/>
      <c r="L96" s="85"/>
      <c r="M96" s="194"/>
      <c r="N96" s="194"/>
      <c r="O96" s="194" t="s">
        <v>403</v>
      </c>
      <c r="P96" s="196"/>
    </row>
    <row r="97" spans="1:16">
      <c r="A97" s="197" t="s">
        <v>404</v>
      </c>
      <c r="B97" s="198"/>
      <c r="C97" s="198"/>
      <c r="D97" s="199"/>
      <c r="E97" s="194"/>
      <c r="F97" s="194"/>
      <c r="G97" s="194"/>
      <c r="H97" s="194"/>
      <c r="I97" s="194"/>
      <c r="J97" s="197" t="s">
        <v>405</v>
      </c>
      <c r="K97" s="200"/>
      <c r="L97" s="200"/>
      <c r="M97" s="199"/>
      <c r="N97" s="199"/>
      <c r="O97" s="194"/>
      <c r="P97" s="196"/>
    </row>
  </sheetData>
  <sheetProtection selectLockedCells="1" selectUnlockedCells="1"/>
  <mergeCells count="26">
    <mergeCell ref="A86:P86"/>
    <mergeCell ref="A87:P87"/>
    <mergeCell ref="A88:P88"/>
    <mergeCell ref="A89:P89"/>
    <mergeCell ref="A90:P90"/>
    <mergeCell ref="F11:K11"/>
    <mergeCell ref="L12:L13"/>
    <mergeCell ref="M12:M13"/>
    <mergeCell ref="N12:N13"/>
    <mergeCell ref="C1:O1"/>
    <mergeCell ref="C2:O2"/>
    <mergeCell ref="C3:O3"/>
    <mergeCell ref="L11:P11"/>
    <mergeCell ref="F12:F13"/>
    <mergeCell ref="G12:G13"/>
    <mergeCell ref="H12:H13"/>
    <mergeCell ref="I12:I13"/>
    <mergeCell ref="O12:O13"/>
    <mergeCell ref="P12:P13"/>
    <mergeCell ref="J12:J13"/>
    <mergeCell ref="K12:K13"/>
    <mergeCell ref="A11:A13"/>
    <mergeCell ref="B11:B13"/>
    <mergeCell ref="C11:C13"/>
    <mergeCell ref="D11:D13"/>
    <mergeCell ref="E11:E13"/>
  </mergeCells>
  <phoneticPr fontId="2" type="noConversion"/>
  <conditionalFormatting sqref="C17:E17">
    <cfRule type="cellIs" dxfId="1" priority="1" operator="equal">
      <formula>0</formula>
    </cfRule>
    <cfRule type="containsErrors" dxfId="0" priority="2" stopIfTrue="1">
      <formula>ISERROR(C17)</formula>
    </cfRule>
  </conditionalFormatting>
  <printOptions horizontalCentered="1"/>
  <pageMargins left="0.59055118110236227" right="0.55118110236220474" top="0.70866141732283472" bottom="0.51181102362204722" header="0.51181102362204722" footer="0.51181102362204722"/>
  <pageSetup paperSize="9" scale="64" firstPageNumber="0" fitToHeight="0" orientation="landscape" r:id="rId1"/>
  <headerFooter alignWithMargins="0"/>
  <ignoredErrors>
    <ignoredError sqref="A17" numberStoredAsText="1"/>
  </ignoredError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AC3E2-0252-47D4-868F-203319012B2D}">
  <sheetPr codeName="Sheet18">
    <tabColor rgb="FF92D050"/>
    <pageSetUpPr fitToPage="1"/>
  </sheetPr>
  <dimension ref="A1:P54"/>
  <sheetViews>
    <sheetView zoomScaleNormal="100" zoomScaleSheetLayoutView="100" workbookViewId="0"/>
  </sheetViews>
  <sheetFormatPr defaultColWidth="9.1796875" defaultRowHeight="14.5"/>
  <cols>
    <col min="1" max="1" width="7.81640625" style="117" customWidth="1"/>
    <col min="2" max="2" width="7.7265625" style="117" customWidth="1"/>
    <col min="3" max="3" width="43.81640625" style="118" customWidth="1"/>
    <col min="4" max="4" width="7.26953125" style="34" customWidth="1"/>
    <col min="5" max="5" width="9" style="119" customWidth="1"/>
    <col min="6" max="6" width="7.54296875" style="34" customWidth="1"/>
    <col min="7" max="7" width="10" style="34" customWidth="1"/>
    <col min="8" max="8" width="9.54296875" style="34" customWidth="1"/>
    <col min="9" max="9" width="11.26953125" style="34" customWidth="1"/>
    <col min="10" max="10" width="9.7265625" style="34" customWidth="1"/>
    <col min="11" max="11" width="11.1796875" style="34" customWidth="1"/>
    <col min="12" max="12" width="12.1796875" style="34" customWidth="1"/>
    <col min="13" max="14" width="11.1796875" style="34" customWidth="1"/>
    <col min="15" max="15" width="11.453125" style="34" customWidth="1"/>
    <col min="16" max="16" width="12" style="34" customWidth="1"/>
    <col min="17" max="17" width="11.453125" style="34" customWidth="1"/>
    <col min="18" max="18" width="12.1796875" style="34" customWidth="1"/>
    <col min="19" max="16384" width="9.1796875" style="34"/>
  </cols>
  <sheetData>
    <row r="1" spans="1:16" ht="13.9" customHeight="1">
      <c r="C1" s="657" t="s">
        <v>598</v>
      </c>
      <c r="D1" s="657"/>
      <c r="E1" s="657"/>
      <c r="F1" s="657"/>
      <c r="G1" s="657"/>
      <c r="H1" s="657"/>
      <c r="I1" s="657"/>
      <c r="J1" s="657"/>
      <c r="K1" s="657"/>
      <c r="L1" s="657"/>
      <c r="M1" s="657"/>
      <c r="N1" s="657"/>
      <c r="O1" s="657"/>
    </row>
    <row r="2" spans="1:16" ht="15" customHeight="1">
      <c r="C2" s="658" t="s">
        <v>262</v>
      </c>
      <c r="D2" s="658"/>
      <c r="E2" s="658"/>
      <c r="F2" s="658"/>
      <c r="G2" s="658"/>
      <c r="H2" s="658"/>
      <c r="I2" s="658"/>
      <c r="J2" s="658"/>
      <c r="K2" s="658"/>
      <c r="L2" s="658"/>
      <c r="M2" s="658"/>
      <c r="N2" s="658"/>
      <c r="O2" s="658"/>
    </row>
    <row r="3" spans="1:16" ht="15" customHeight="1">
      <c r="C3" s="672" t="s">
        <v>8</v>
      </c>
      <c r="D3" s="672"/>
      <c r="E3" s="672"/>
      <c r="F3" s="672"/>
      <c r="G3" s="672"/>
      <c r="H3" s="672"/>
      <c r="I3" s="672"/>
      <c r="J3" s="672"/>
      <c r="K3" s="672"/>
      <c r="L3" s="672"/>
      <c r="M3" s="672"/>
      <c r="N3" s="672"/>
      <c r="O3" s="672"/>
    </row>
    <row r="4" spans="1:16" ht="15" customHeight="1">
      <c r="A4" s="34"/>
      <c r="B4" s="34"/>
    </row>
    <row r="5" spans="1:16" ht="15" customHeight="1">
      <c r="A5" s="259" t="str">
        <f>' 15 Ārējie ELT '!A4</f>
        <v>Objekta nosaukums:  Tramvaju galapunkta ēkas izbūve Tapešu iela 50A, Rīga</v>
      </c>
      <c r="B5" s="259"/>
      <c r="C5" s="261"/>
      <c r="D5" s="143"/>
      <c r="E5" s="143"/>
    </row>
    <row r="6" spans="1:16" ht="15" customHeight="1">
      <c r="A6" s="259" t="str">
        <f>' 15 Ārējie ELT '!A5</f>
        <v xml:space="preserve">Būves nosaukums: Jaunbūve   </v>
      </c>
      <c r="B6" s="259"/>
      <c r="C6" s="261"/>
      <c r="D6" s="143"/>
      <c r="E6" s="143"/>
    </row>
    <row r="7" spans="1:16" ht="15" customHeight="1">
      <c r="A7" s="259" t="str">
        <f>' 15 Ārējie ELT '!A6</f>
        <v xml:space="preserve">Objekta adrese: Tapešu iela 50A, Rīga         </v>
      </c>
      <c r="B7" s="259"/>
      <c r="C7" s="261"/>
      <c r="D7" s="143"/>
      <c r="E7" s="143"/>
    </row>
    <row r="8" spans="1:16">
      <c r="A8" s="259" t="str">
        <f>' 15 Ārējie ELT '!A7</f>
        <v xml:space="preserve">Pasūtītājs:  RP SIA "Rīgas satiksme"            </v>
      </c>
      <c r="B8" s="259"/>
      <c r="C8" s="261"/>
      <c r="D8" s="143"/>
      <c r="E8" s="143"/>
      <c r="N8" s="36" t="s">
        <v>368</v>
      </c>
      <c r="O8" s="144">
        <f>P40</f>
        <v>0</v>
      </c>
    </row>
    <row r="9" spans="1:16">
      <c r="A9" s="259" t="str">
        <f>' 15 Ārējie ELT '!A8</f>
        <v>Izpildītājs:</v>
      </c>
      <c r="B9" s="259"/>
      <c r="C9" s="422">
        <f>' 15 Ārējie ELT '!C8</f>
        <v>0</v>
      </c>
      <c r="D9" s="143"/>
      <c r="E9" s="143"/>
      <c r="N9" s="373" t="s">
        <v>367</v>
      </c>
      <c r="O9" s="348">
        <f>' 15 Ārējie ELT '!N8</f>
        <v>0</v>
      </c>
    </row>
    <row r="10" spans="1:16">
      <c r="A10" s="118"/>
      <c r="B10" s="118"/>
      <c r="C10" s="34"/>
      <c r="D10" s="143"/>
      <c r="E10" s="143"/>
    </row>
    <row r="11" spans="1:16" ht="15" thickBot="1">
      <c r="A11" s="34" t="s">
        <v>372</v>
      </c>
      <c r="B11" s="34"/>
    </row>
    <row r="12" spans="1:16" ht="12.75" customHeight="1">
      <c r="A12" s="677" t="s">
        <v>0</v>
      </c>
      <c r="B12" s="682" t="s">
        <v>406</v>
      </c>
      <c r="C12" s="675" t="s">
        <v>9</v>
      </c>
      <c r="D12" s="687" t="s">
        <v>6</v>
      </c>
      <c r="E12" s="688" t="s">
        <v>7</v>
      </c>
      <c r="F12" s="675" t="s">
        <v>4</v>
      </c>
      <c r="G12" s="675"/>
      <c r="H12" s="675"/>
      <c r="I12" s="675"/>
      <c r="J12" s="675"/>
      <c r="K12" s="675"/>
      <c r="L12" s="675" t="s">
        <v>5</v>
      </c>
      <c r="M12" s="675"/>
      <c r="N12" s="675"/>
      <c r="O12" s="675"/>
      <c r="P12" s="676"/>
    </row>
    <row r="13" spans="1:16" ht="12.75" customHeight="1">
      <c r="A13" s="678"/>
      <c r="B13" s="683"/>
      <c r="C13" s="685"/>
      <c r="D13" s="673"/>
      <c r="E13" s="689"/>
      <c r="F13" s="673" t="s">
        <v>11</v>
      </c>
      <c r="G13" s="673" t="s">
        <v>12</v>
      </c>
      <c r="H13" s="673" t="s">
        <v>13</v>
      </c>
      <c r="I13" s="673" t="s">
        <v>10</v>
      </c>
      <c r="J13" s="673" t="s">
        <v>14</v>
      </c>
      <c r="K13" s="673" t="s">
        <v>15</v>
      </c>
      <c r="L13" s="673" t="s">
        <v>16</v>
      </c>
      <c r="M13" s="673" t="s">
        <v>13</v>
      </c>
      <c r="N13" s="673" t="s">
        <v>10</v>
      </c>
      <c r="O13" s="673" t="s">
        <v>14</v>
      </c>
      <c r="P13" s="680" t="s">
        <v>17</v>
      </c>
    </row>
    <row r="14" spans="1:16" ht="69.75" customHeight="1" thickBot="1">
      <c r="A14" s="679"/>
      <c r="B14" s="684"/>
      <c r="C14" s="686"/>
      <c r="D14" s="674"/>
      <c r="E14" s="690"/>
      <c r="F14" s="674"/>
      <c r="G14" s="674"/>
      <c r="H14" s="674"/>
      <c r="I14" s="674"/>
      <c r="J14" s="674"/>
      <c r="K14" s="674"/>
      <c r="L14" s="674"/>
      <c r="M14" s="674"/>
      <c r="N14" s="674"/>
      <c r="O14" s="674"/>
      <c r="P14" s="681"/>
    </row>
    <row r="15" spans="1:16" ht="13.5" customHeight="1" thickBot="1">
      <c r="A15" s="160">
        <v>1</v>
      </c>
      <c r="B15" s="161">
        <f>A15+1</f>
        <v>2</v>
      </c>
      <c r="C15" s="162">
        <f>B15+1</f>
        <v>3</v>
      </c>
      <c r="D15" s="162">
        <f>C15+1</f>
        <v>4</v>
      </c>
      <c r="E15" s="163">
        <f>D15+1</f>
        <v>5</v>
      </c>
      <c r="F15" s="162">
        <f>E15+1</f>
        <v>6</v>
      </c>
      <c r="G15" s="162">
        <f t="shared" ref="G15:P15" si="0">F15+1</f>
        <v>7</v>
      </c>
      <c r="H15" s="162">
        <f t="shared" si="0"/>
        <v>8</v>
      </c>
      <c r="I15" s="162">
        <f t="shared" si="0"/>
        <v>9</v>
      </c>
      <c r="J15" s="162">
        <f t="shared" si="0"/>
        <v>10</v>
      </c>
      <c r="K15" s="162">
        <f t="shared" si="0"/>
        <v>11</v>
      </c>
      <c r="L15" s="162">
        <f t="shared" si="0"/>
        <v>12</v>
      </c>
      <c r="M15" s="162">
        <f t="shared" si="0"/>
        <v>13</v>
      </c>
      <c r="N15" s="162">
        <f t="shared" si="0"/>
        <v>14</v>
      </c>
      <c r="O15" s="162">
        <f t="shared" si="0"/>
        <v>15</v>
      </c>
      <c r="P15" s="164">
        <f t="shared" si="0"/>
        <v>16</v>
      </c>
    </row>
    <row r="16" spans="1:16" s="29" customFormat="1">
      <c r="A16" s="158"/>
      <c r="B16" s="202"/>
      <c r="C16" s="437" t="s">
        <v>264</v>
      </c>
      <c r="D16" s="438"/>
      <c r="E16" s="439"/>
      <c r="F16" s="204"/>
      <c r="G16" s="285"/>
      <c r="H16" s="204"/>
      <c r="I16" s="273"/>
      <c r="J16" s="273"/>
      <c r="K16" s="153"/>
      <c r="L16" s="153"/>
      <c r="M16" s="153"/>
      <c r="N16" s="153"/>
      <c r="O16" s="153"/>
      <c r="P16" s="153"/>
    </row>
    <row r="17" spans="1:16" s="29" customFormat="1">
      <c r="A17" s="40">
        <v>1</v>
      </c>
      <c r="B17" s="126" t="s">
        <v>352</v>
      </c>
      <c r="C17" s="147" t="s">
        <v>278</v>
      </c>
      <c r="D17" s="440" t="s">
        <v>18</v>
      </c>
      <c r="E17" s="441">
        <v>135.83000000000001</v>
      </c>
      <c r="F17" s="434"/>
      <c r="G17" s="24"/>
      <c r="H17" s="244">
        <f t="shared" ref="H17" si="1">ROUND(F17*G17,2)</f>
        <v>0</v>
      </c>
      <c r="I17" s="178"/>
      <c r="J17" s="177"/>
      <c r="K17" s="267">
        <f t="shared" ref="K17" si="2">ROUND(SUM(H17:J17),2)</f>
        <v>0</v>
      </c>
      <c r="L17" s="268">
        <f t="shared" ref="L17" si="3">ROUND(F17*E17,2)</f>
        <v>0</v>
      </c>
      <c r="M17" s="267">
        <f t="shared" ref="M17" si="4">ROUND(H17*E17,2)</f>
        <v>0</v>
      </c>
      <c r="N17" s="267">
        <f t="shared" ref="N17" si="5">ROUND(I17*E17,2)</f>
        <v>0</v>
      </c>
      <c r="O17" s="267">
        <f t="shared" ref="O17" si="6">ROUND(J17*E17,2)</f>
        <v>0</v>
      </c>
      <c r="P17" s="268">
        <f t="shared" ref="P17" si="7">ROUND(SUM(M17:O17),2)</f>
        <v>0</v>
      </c>
    </row>
    <row r="18" spans="1:16" s="29" customFormat="1" ht="29">
      <c r="A18" s="40">
        <v>2</v>
      </c>
      <c r="B18" s="126" t="s">
        <v>352</v>
      </c>
      <c r="C18" s="147" t="s">
        <v>275</v>
      </c>
      <c r="D18" s="440" t="s">
        <v>22</v>
      </c>
      <c r="E18" s="441">
        <v>117.6</v>
      </c>
      <c r="F18" s="434"/>
      <c r="G18" s="24"/>
      <c r="H18" s="244">
        <f t="shared" ref="H18:H39" si="8">ROUND(F18*G18,2)</f>
        <v>0</v>
      </c>
      <c r="I18" s="178"/>
      <c r="J18" s="177"/>
      <c r="K18" s="267">
        <f t="shared" ref="K18:K39" si="9">ROUND(SUM(H18:J18),2)</f>
        <v>0</v>
      </c>
      <c r="L18" s="268">
        <f t="shared" ref="L18:L39" si="10">ROUND(F18*E18,2)</f>
        <v>0</v>
      </c>
      <c r="M18" s="267">
        <f t="shared" ref="M18:M39" si="11">ROUND(H18*E18,2)</f>
        <v>0</v>
      </c>
      <c r="N18" s="267">
        <f t="shared" ref="N18:N39" si="12">ROUND(I18*E18,2)</f>
        <v>0</v>
      </c>
      <c r="O18" s="267">
        <f t="shared" ref="O18:O39" si="13">ROUND(J18*E18,2)</f>
        <v>0</v>
      </c>
      <c r="P18" s="268">
        <f t="shared" ref="P18:P39" si="14">ROUND(SUM(M18:O18),2)</f>
        <v>0</v>
      </c>
    </row>
    <row r="19" spans="1:16" s="29" customFormat="1" ht="29">
      <c r="A19" s="40">
        <v>3</v>
      </c>
      <c r="B19" s="126" t="s">
        <v>352</v>
      </c>
      <c r="C19" s="313" t="s">
        <v>603</v>
      </c>
      <c r="D19" s="567" t="s">
        <v>19</v>
      </c>
      <c r="E19" s="442">
        <v>308.7</v>
      </c>
      <c r="F19" s="434"/>
      <c r="G19" s="24"/>
      <c r="H19" s="244">
        <f t="shared" si="8"/>
        <v>0</v>
      </c>
      <c r="I19" s="178"/>
      <c r="J19" s="177"/>
      <c r="K19" s="267">
        <f t="shared" si="9"/>
        <v>0</v>
      </c>
      <c r="L19" s="268">
        <f t="shared" si="10"/>
        <v>0</v>
      </c>
      <c r="M19" s="267">
        <f t="shared" si="11"/>
        <v>0</v>
      </c>
      <c r="N19" s="267">
        <f t="shared" si="12"/>
        <v>0</v>
      </c>
      <c r="O19" s="267">
        <f t="shared" si="13"/>
        <v>0</v>
      </c>
      <c r="P19" s="268">
        <f t="shared" si="14"/>
        <v>0</v>
      </c>
    </row>
    <row r="20" spans="1:16" s="29" customFormat="1" ht="29">
      <c r="A20" s="40">
        <v>4</v>
      </c>
      <c r="B20" s="126" t="s">
        <v>352</v>
      </c>
      <c r="C20" s="147" t="s">
        <v>276</v>
      </c>
      <c r="D20" s="440" t="s">
        <v>19</v>
      </c>
      <c r="E20" s="442">
        <v>12</v>
      </c>
      <c r="F20" s="434"/>
      <c r="G20" s="24"/>
      <c r="H20" s="244">
        <f t="shared" si="8"/>
        <v>0</v>
      </c>
      <c r="I20" s="178"/>
      <c r="J20" s="177"/>
      <c r="K20" s="267">
        <f t="shared" si="9"/>
        <v>0</v>
      </c>
      <c r="L20" s="268">
        <f t="shared" si="10"/>
        <v>0</v>
      </c>
      <c r="M20" s="267">
        <f t="shared" si="11"/>
        <v>0</v>
      </c>
      <c r="N20" s="267">
        <f t="shared" si="12"/>
        <v>0</v>
      </c>
      <c r="O20" s="267">
        <f t="shared" si="13"/>
        <v>0</v>
      </c>
      <c r="P20" s="268">
        <f t="shared" si="14"/>
        <v>0</v>
      </c>
    </row>
    <row r="21" spans="1:16" s="29" customFormat="1">
      <c r="A21" s="40">
        <v>5</v>
      </c>
      <c r="B21" s="126" t="s">
        <v>352</v>
      </c>
      <c r="C21" s="147" t="s">
        <v>265</v>
      </c>
      <c r="D21" s="440" t="s">
        <v>19</v>
      </c>
      <c r="E21" s="442">
        <v>308.7</v>
      </c>
      <c r="F21" s="434"/>
      <c r="G21" s="24"/>
      <c r="H21" s="244">
        <f t="shared" si="8"/>
        <v>0</v>
      </c>
      <c r="I21" s="178"/>
      <c r="J21" s="177"/>
      <c r="K21" s="267">
        <f t="shared" si="9"/>
        <v>0</v>
      </c>
      <c r="L21" s="268">
        <f t="shared" si="10"/>
        <v>0</v>
      </c>
      <c r="M21" s="267">
        <f t="shared" si="11"/>
        <v>0</v>
      </c>
      <c r="N21" s="267">
        <f t="shared" si="12"/>
        <v>0</v>
      </c>
      <c r="O21" s="267">
        <f t="shared" si="13"/>
        <v>0</v>
      </c>
      <c r="P21" s="268">
        <f t="shared" si="14"/>
        <v>0</v>
      </c>
    </row>
    <row r="22" spans="1:16" s="29" customFormat="1" ht="29">
      <c r="A22" s="40">
        <v>6</v>
      </c>
      <c r="B22" s="126" t="s">
        <v>352</v>
      </c>
      <c r="C22" s="147" t="s">
        <v>266</v>
      </c>
      <c r="D22" s="440" t="s">
        <v>19</v>
      </c>
      <c r="E22" s="442">
        <v>308.7</v>
      </c>
      <c r="F22" s="434"/>
      <c r="G22" s="24"/>
      <c r="H22" s="244">
        <f t="shared" si="8"/>
        <v>0</v>
      </c>
      <c r="I22" s="178"/>
      <c r="J22" s="177"/>
      <c r="K22" s="267">
        <f t="shared" si="9"/>
        <v>0</v>
      </c>
      <c r="L22" s="268">
        <f t="shared" si="10"/>
        <v>0</v>
      </c>
      <c r="M22" s="267">
        <f t="shared" si="11"/>
        <v>0</v>
      </c>
      <c r="N22" s="267">
        <f t="shared" si="12"/>
        <v>0</v>
      </c>
      <c r="O22" s="267">
        <f t="shared" si="13"/>
        <v>0</v>
      </c>
      <c r="P22" s="268">
        <f t="shared" si="14"/>
        <v>0</v>
      </c>
    </row>
    <row r="23" spans="1:16" s="29" customFormat="1">
      <c r="A23" s="40">
        <v>7</v>
      </c>
      <c r="B23" s="126" t="s">
        <v>352</v>
      </c>
      <c r="C23" s="147" t="s">
        <v>267</v>
      </c>
      <c r="D23" s="440" t="s">
        <v>19</v>
      </c>
      <c r="E23" s="442">
        <v>308.7</v>
      </c>
      <c r="F23" s="434"/>
      <c r="G23" s="24"/>
      <c r="H23" s="244">
        <f t="shared" si="8"/>
        <v>0</v>
      </c>
      <c r="I23" s="178"/>
      <c r="J23" s="177"/>
      <c r="K23" s="267">
        <f t="shared" si="9"/>
        <v>0</v>
      </c>
      <c r="L23" s="268">
        <f t="shared" si="10"/>
        <v>0</v>
      </c>
      <c r="M23" s="267">
        <f t="shared" si="11"/>
        <v>0</v>
      </c>
      <c r="N23" s="267">
        <f t="shared" si="12"/>
        <v>0</v>
      </c>
      <c r="O23" s="267">
        <f t="shared" si="13"/>
        <v>0</v>
      </c>
      <c r="P23" s="268">
        <f t="shared" si="14"/>
        <v>0</v>
      </c>
    </row>
    <row r="24" spans="1:16" s="29" customFormat="1">
      <c r="A24" s="40">
        <v>8</v>
      </c>
      <c r="B24" s="126" t="s">
        <v>352</v>
      </c>
      <c r="C24" s="147" t="s">
        <v>268</v>
      </c>
      <c r="D24" s="440" t="s">
        <v>19</v>
      </c>
      <c r="E24" s="442">
        <v>308.7</v>
      </c>
      <c r="F24" s="435"/>
      <c r="G24" s="24"/>
      <c r="H24" s="244">
        <f t="shared" si="8"/>
        <v>0</v>
      </c>
      <c r="I24" s="178"/>
      <c r="J24" s="177"/>
      <c r="K24" s="267">
        <f t="shared" si="9"/>
        <v>0</v>
      </c>
      <c r="L24" s="268">
        <f t="shared" si="10"/>
        <v>0</v>
      </c>
      <c r="M24" s="267">
        <f t="shared" si="11"/>
        <v>0</v>
      </c>
      <c r="N24" s="267">
        <f t="shared" si="12"/>
        <v>0</v>
      </c>
      <c r="O24" s="267">
        <f t="shared" si="13"/>
        <v>0</v>
      </c>
      <c r="P24" s="268">
        <f t="shared" si="14"/>
        <v>0</v>
      </c>
    </row>
    <row r="25" spans="1:16" s="29" customFormat="1">
      <c r="A25" s="40"/>
      <c r="B25" s="201"/>
      <c r="C25" s="443" t="s">
        <v>270</v>
      </c>
      <c r="D25" s="440"/>
      <c r="E25" s="441"/>
      <c r="F25" s="435"/>
      <c r="G25" s="435"/>
      <c r="H25" s="244">
        <f t="shared" si="8"/>
        <v>0</v>
      </c>
      <c r="I25" s="178"/>
      <c r="J25" s="177"/>
      <c r="K25" s="267">
        <f t="shared" si="9"/>
        <v>0</v>
      </c>
      <c r="L25" s="268">
        <f t="shared" si="10"/>
        <v>0</v>
      </c>
      <c r="M25" s="267">
        <f t="shared" si="11"/>
        <v>0</v>
      </c>
      <c r="N25" s="267">
        <f t="shared" si="12"/>
        <v>0</v>
      </c>
      <c r="O25" s="267">
        <f t="shared" si="13"/>
        <v>0</v>
      </c>
      <c r="P25" s="268">
        <f t="shared" si="14"/>
        <v>0</v>
      </c>
    </row>
    <row r="26" spans="1:16" s="29" customFormat="1">
      <c r="A26" s="40">
        <v>9</v>
      </c>
      <c r="B26" s="126" t="s">
        <v>352</v>
      </c>
      <c r="C26" s="147" t="s">
        <v>269</v>
      </c>
      <c r="D26" s="440" t="s">
        <v>18</v>
      </c>
      <c r="E26" s="441">
        <v>45.53</v>
      </c>
      <c r="F26" s="434"/>
      <c r="G26" s="24"/>
      <c r="H26" s="244">
        <f t="shared" si="8"/>
        <v>0</v>
      </c>
      <c r="I26" s="178"/>
      <c r="J26" s="177"/>
      <c r="K26" s="267">
        <f t="shared" si="9"/>
        <v>0</v>
      </c>
      <c r="L26" s="268">
        <f t="shared" si="10"/>
        <v>0</v>
      </c>
      <c r="M26" s="267">
        <f t="shared" si="11"/>
        <v>0</v>
      </c>
      <c r="N26" s="267">
        <f t="shared" si="12"/>
        <v>0</v>
      </c>
      <c r="O26" s="267">
        <f t="shared" si="13"/>
        <v>0</v>
      </c>
      <c r="P26" s="268">
        <f t="shared" si="14"/>
        <v>0</v>
      </c>
    </row>
    <row r="27" spans="1:16" s="29" customFormat="1">
      <c r="A27" s="40">
        <v>10</v>
      </c>
      <c r="B27" s="126" t="s">
        <v>352</v>
      </c>
      <c r="C27" s="147" t="s">
        <v>271</v>
      </c>
      <c r="D27" s="440" t="s">
        <v>19</v>
      </c>
      <c r="E27" s="441">
        <v>60.7</v>
      </c>
      <c r="F27" s="434"/>
      <c r="G27" s="24"/>
      <c r="H27" s="244">
        <f t="shared" si="8"/>
        <v>0</v>
      </c>
      <c r="I27" s="178"/>
      <c r="J27" s="177"/>
      <c r="K27" s="267">
        <f t="shared" si="9"/>
        <v>0</v>
      </c>
      <c r="L27" s="268">
        <f t="shared" si="10"/>
        <v>0</v>
      </c>
      <c r="M27" s="267">
        <f t="shared" si="11"/>
        <v>0</v>
      </c>
      <c r="N27" s="267">
        <f t="shared" si="12"/>
        <v>0</v>
      </c>
      <c r="O27" s="267">
        <f t="shared" si="13"/>
        <v>0</v>
      </c>
      <c r="P27" s="268">
        <f t="shared" si="14"/>
        <v>0</v>
      </c>
    </row>
    <row r="28" spans="1:16" s="29" customFormat="1">
      <c r="A28" s="40">
        <v>11</v>
      </c>
      <c r="B28" s="126" t="s">
        <v>352</v>
      </c>
      <c r="C28" s="147" t="s">
        <v>272</v>
      </c>
      <c r="D28" s="440" t="s">
        <v>19</v>
      </c>
      <c r="E28" s="441">
        <v>60.7</v>
      </c>
      <c r="F28" s="434"/>
      <c r="G28" s="24"/>
      <c r="H28" s="244">
        <f t="shared" si="8"/>
        <v>0</v>
      </c>
      <c r="I28" s="178"/>
      <c r="J28" s="177"/>
      <c r="K28" s="267">
        <f t="shared" si="9"/>
        <v>0</v>
      </c>
      <c r="L28" s="268">
        <f t="shared" si="10"/>
        <v>0</v>
      </c>
      <c r="M28" s="267">
        <f t="shared" si="11"/>
        <v>0</v>
      </c>
      <c r="N28" s="267">
        <f t="shared" si="12"/>
        <v>0</v>
      </c>
      <c r="O28" s="267">
        <f t="shared" si="13"/>
        <v>0</v>
      </c>
      <c r="P28" s="268">
        <f t="shared" si="14"/>
        <v>0</v>
      </c>
    </row>
    <row r="29" spans="1:16" s="29" customFormat="1" ht="29">
      <c r="A29" s="40">
        <v>12</v>
      </c>
      <c r="B29" s="126" t="s">
        <v>352</v>
      </c>
      <c r="C29" s="147" t="s">
        <v>266</v>
      </c>
      <c r="D29" s="440" t="s">
        <v>19</v>
      </c>
      <c r="E29" s="441">
        <v>60.7</v>
      </c>
      <c r="F29" s="434"/>
      <c r="G29" s="24"/>
      <c r="H29" s="244">
        <f t="shared" si="8"/>
        <v>0</v>
      </c>
      <c r="I29" s="178"/>
      <c r="J29" s="177"/>
      <c r="K29" s="267">
        <f t="shared" si="9"/>
        <v>0</v>
      </c>
      <c r="L29" s="268">
        <f t="shared" si="10"/>
        <v>0</v>
      </c>
      <c r="M29" s="267">
        <f t="shared" si="11"/>
        <v>0</v>
      </c>
      <c r="N29" s="267">
        <f t="shared" si="12"/>
        <v>0</v>
      </c>
      <c r="O29" s="267">
        <f t="shared" si="13"/>
        <v>0</v>
      </c>
      <c r="P29" s="268">
        <f t="shared" si="14"/>
        <v>0</v>
      </c>
    </row>
    <row r="30" spans="1:16" s="29" customFormat="1">
      <c r="A30" s="40">
        <v>13</v>
      </c>
      <c r="B30" s="126" t="s">
        <v>352</v>
      </c>
      <c r="C30" s="147" t="s">
        <v>273</v>
      </c>
      <c r="D30" s="440" t="s">
        <v>19</v>
      </c>
      <c r="E30" s="441">
        <v>60.7</v>
      </c>
      <c r="F30" s="434"/>
      <c r="G30" s="24"/>
      <c r="H30" s="244">
        <f t="shared" si="8"/>
        <v>0</v>
      </c>
      <c r="I30" s="178"/>
      <c r="J30" s="177"/>
      <c r="K30" s="267">
        <f t="shared" si="9"/>
        <v>0</v>
      </c>
      <c r="L30" s="268">
        <f t="shared" si="10"/>
        <v>0</v>
      </c>
      <c r="M30" s="267">
        <f t="shared" si="11"/>
        <v>0</v>
      </c>
      <c r="N30" s="267">
        <f t="shared" si="12"/>
        <v>0</v>
      </c>
      <c r="O30" s="267">
        <f t="shared" si="13"/>
        <v>0</v>
      </c>
      <c r="P30" s="268">
        <f t="shared" si="14"/>
        <v>0</v>
      </c>
    </row>
    <row r="31" spans="1:16" s="29" customFormat="1">
      <c r="A31" s="40">
        <v>14</v>
      </c>
      <c r="B31" s="126" t="s">
        <v>352</v>
      </c>
      <c r="C31" s="147" t="s">
        <v>268</v>
      </c>
      <c r="D31" s="440" t="s">
        <v>19</v>
      </c>
      <c r="E31" s="441">
        <v>60.7</v>
      </c>
      <c r="F31" s="435"/>
      <c r="G31" s="24"/>
      <c r="H31" s="244">
        <f t="shared" si="8"/>
        <v>0</v>
      </c>
      <c r="I31" s="178"/>
      <c r="J31" s="177"/>
      <c r="K31" s="267">
        <f t="shared" si="9"/>
        <v>0</v>
      </c>
      <c r="L31" s="268">
        <f t="shared" si="10"/>
        <v>0</v>
      </c>
      <c r="M31" s="267">
        <f t="shared" si="11"/>
        <v>0</v>
      </c>
      <c r="N31" s="267">
        <f t="shared" si="12"/>
        <v>0</v>
      </c>
      <c r="O31" s="267">
        <f t="shared" si="13"/>
        <v>0</v>
      </c>
      <c r="P31" s="268">
        <f t="shared" si="14"/>
        <v>0</v>
      </c>
    </row>
    <row r="32" spans="1:16" s="29" customFormat="1">
      <c r="A32" s="40"/>
      <c r="B32" s="201"/>
      <c r="C32" s="443" t="s">
        <v>277</v>
      </c>
      <c r="D32" s="440"/>
      <c r="E32" s="441"/>
      <c r="F32" s="435"/>
      <c r="G32" s="435"/>
      <c r="H32" s="244">
        <f t="shared" si="8"/>
        <v>0</v>
      </c>
      <c r="I32" s="178"/>
      <c r="J32" s="177"/>
      <c r="K32" s="267">
        <f t="shared" si="9"/>
        <v>0</v>
      </c>
      <c r="L32" s="268">
        <f t="shared" si="10"/>
        <v>0</v>
      </c>
      <c r="M32" s="267">
        <f t="shared" si="11"/>
        <v>0</v>
      </c>
      <c r="N32" s="267">
        <f t="shared" si="12"/>
        <v>0</v>
      </c>
      <c r="O32" s="267">
        <f t="shared" si="13"/>
        <v>0</v>
      </c>
      <c r="P32" s="268">
        <f t="shared" si="14"/>
        <v>0</v>
      </c>
    </row>
    <row r="33" spans="1:16" s="29" customFormat="1" ht="58">
      <c r="A33" s="40">
        <v>15</v>
      </c>
      <c r="B33" s="126" t="s">
        <v>352</v>
      </c>
      <c r="C33" s="147" t="s">
        <v>310</v>
      </c>
      <c r="D33" s="440" t="s">
        <v>19</v>
      </c>
      <c r="E33" s="441">
        <v>33</v>
      </c>
      <c r="F33" s="434"/>
      <c r="G33" s="24"/>
      <c r="H33" s="244">
        <f t="shared" si="8"/>
        <v>0</v>
      </c>
      <c r="I33" s="178"/>
      <c r="J33" s="177"/>
      <c r="K33" s="267">
        <f t="shared" si="9"/>
        <v>0</v>
      </c>
      <c r="L33" s="268">
        <f t="shared" si="10"/>
        <v>0</v>
      </c>
      <c r="M33" s="267">
        <f t="shared" si="11"/>
        <v>0</v>
      </c>
      <c r="N33" s="267">
        <f t="shared" si="12"/>
        <v>0</v>
      </c>
      <c r="O33" s="267">
        <f t="shared" si="13"/>
        <v>0</v>
      </c>
      <c r="P33" s="268">
        <f t="shared" si="14"/>
        <v>0</v>
      </c>
    </row>
    <row r="34" spans="1:16" s="29" customFormat="1">
      <c r="A34" s="40"/>
      <c r="B34" s="201"/>
      <c r="C34" s="443" t="s">
        <v>274</v>
      </c>
      <c r="D34" s="440"/>
      <c r="E34" s="442"/>
      <c r="F34" s="435"/>
      <c r="G34" s="435"/>
      <c r="H34" s="244">
        <f t="shared" si="8"/>
        <v>0</v>
      </c>
      <c r="I34" s="178"/>
      <c r="J34" s="177"/>
      <c r="K34" s="267">
        <f t="shared" si="9"/>
        <v>0</v>
      </c>
      <c r="L34" s="268">
        <f t="shared" si="10"/>
        <v>0</v>
      </c>
      <c r="M34" s="267">
        <f t="shared" si="11"/>
        <v>0</v>
      </c>
      <c r="N34" s="267">
        <f t="shared" si="12"/>
        <v>0</v>
      </c>
      <c r="O34" s="267">
        <f t="shared" si="13"/>
        <v>0</v>
      </c>
      <c r="P34" s="268">
        <f t="shared" si="14"/>
        <v>0</v>
      </c>
    </row>
    <row r="35" spans="1:16" s="29" customFormat="1" ht="72.5">
      <c r="A35" s="40">
        <v>16</v>
      </c>
      <c r="B35" s="126" t="s">
        <v>352</v>
      </c>
      <c r="C35" s="147" t="s">
        <v>471</v>
      </c>
      <c r="D35" s="440" t="s">
        <v>44</v>
      </c>
      <c r="E35" s="442">
        <v>5</v>
      </c>
      <c r="F35" s="435"/>
      <c r="G35" s="435"/>
      <c r="H35" s="244">
        <f t="shared" si="8"/>
        <v>0</v>
      </c>
      <c r="I35" s="178"/>
      <c r="J35" s="177"/>
      <c r="K35" s="267">
        <f t="shared" si="9"/>
        <v>0</v>
      </c>
      <c r="L35" s="268">
        <f t="shared" si="10"/>
        <v>0</v>
      </c>
      <c r="M35" s="267">
        <f t="shared" si="11"/>
        <v>0</v>
      </c>
      <c r="N35" s="267">
        <f t="shared" si="12"/>
        <v>0</v>
      </c>
      <c r="O35" s="267">
        <f t="shared" si="13"/>
        <v>0</v>
      </c>
      <c r="P35" s="268">
        <f t="shared" si="14"/>
        <v>0</v>
      </c>
    </row>
    <row r="36" spans="1:16" s="29" customFormat="1" ht="43.5">
      <c r="A36" s="40">
        <v>17</v>
      </c>
      <c r="B36" s="126" t="s">
        <v>352</v>
      </c>
      <c r="C36" s="147" t="s">
        <v>626</v>
      </c>
      <c r="D36" s="440" t="s">
        <v>19</v>
      </c>
      <c r="E36" s="442">
        <v>832.1</v>
      </c>
      <c r="F36" s="434"/>
      <c r="G36" s="24"/>
      <c r="H36" s="244">
        <f t="shared" si="8"/>
        <v>0</v>
      </c>
      <c r="I36" s="178"/>
      <c r="J36" s="177"/>
      <c r="K36" s="267">
        <f t="shared" si="9"/>
        <v>0</v>
      </c>
      <c r="L36" s="268">
        <f t="shared" si="10"/>
        <v>0</v>
      </c>
      <c r="M36" s="267">
        <f t="shared" si="11"/>
        <v>0</v>
      </c>
      <c r="N36" s="267">
        <f t="shared" si="12"/>
        <v>0</v>
      </c>
      <c r="O36" s="267">
        <f t="shared" si="13"/>
        <v>0</v>
      </c>
      <c r="P36" s="268">
        <f t="shared" si="14"/>
        <v>0</v>
      </c>
    </row>
    <row r="37" spans="1:16" s="29" customFormat="1" ht="116">
      <c r="A37" s="40" t="s">
        <v>615</v>
      </c>
      <c r="B37" s="126" t="s">
        <v>352</v>
      </c>
      <c r="C37" s="147" t="s">
        <v>614</v>
      </c>
      <c r="D37" s="440" t="s">
        <v>44</v>
      </c>
      <c r="E37" s="442">
        <v>1</v>
      </c>
      <c r="F37" s="435"/>
      <c r="G37" s="435"/>
      <c r="H37" s="244">
        <f t="shared" si="8"/>
        <v>0</v>
      </c>
      <c r="I37" s="178"/>
      <c r="J37" s="177"/>
      <c r="K37" s="267">
        <f t="shared" si="9"/>
        <v>0</v>
      </c>
      <c r="L37" s="268">
        <f t="shared" si="10"/>
        <v>0</v>
      </c>
      <c r="M37" s="267">
        <f t="shared" si="11"/>
        <v>0</v>
      </c>
      <c r="N37" s="267">
        <f t="shared" si="12"/>
        <v>0</v>
      </c>
      <c r="O37" s="267">
        <f t="shared" si="13"/>
        <v>0</v>
      </c>
      <c r="P37" s="268">
        <f t="shared" si="14"/>
        <v>0</v>
      </c>
    </row>
    <row r="38" spans="1:16" s="29" customFormat="1" ht="87">
      <c r="A38" s="40">
        <v>19</v>
      </c>
      <c r="B38" s="126" t="s">
        <v>352</v>
      </c>
      <c r="C38" s="147" t="s">
        <v>470</v>
      </c>
      <c r="D38" s="440" t="s">
        <v>44</v>
      </c>
      <c r="E38" s="442">
        <v>1</v>
      </c>
      <c r="F38" s="435"/>
      <c r="G38" s="435"/>
      <c r="H38" s="244">
        <f t="shared" si="8"/>
        <v>0</v>
      </c>
      <c r="I38" s="178"/>
      <c r="J38" s="177"/>
      <c r="K38" s="267">
        <f t="shared" si="9"/>
        <v>0</v>
      </c>
      <c r="L38" s="268">
        <f t="shared" si="10"/>
        <v>0</v>
      </c>
      <c r="M38" s="267">
        <f t="shared" si="11"/>
        <v>0</v>
      </c>
      <c r="N38" s="267">
        <f t="shared" si="12"/>
        <v>0</v>
      </c>
      <c r="O38" s="267">
        <f t="shared" si="13"/>
        <v>0</v>
      </c>
      <c r="P38" s="268">
        <f t="shared" si="14"/>
        <v>0</v>
      </c>
    </row>
    <row r="39" spans="1:16" s="29" customFormat="1" ht="15" thickBot="1">
      <c r="A39" s="133">
        <v>20</v>
      </c>
      <c r="B39" s="132" t="s">
        <v>352</v>
      </c>
      <c r="C39" s="297" t="s">
        <v>283</v>
      </c>
      <c r="D39" s="444" t="s">
        <v>22</v>
      </c>
      <c r="E39" s="445">
        <v>16</v>
      </c>
      <c r="F39" s="436"/>
      <c r="G39" s="436"/>
      <c r="H39" s="244">
        <f t="shared" si="8"/>
        <v>0</v>
      </c>
      <c r="I39" s="178"/>
      <c r="J39" s="177"/>
      <c r="K39" s="267">
        <f t="shared" si="9"/>
        <v>0</v>
      </c>
      <c r="L39" s="268">
        <f t="shared" si="10"/>
        <v>0</v>
      </c>
      <c r="M39" s="267">
        <f t="shared" si="11"/>
        <v>0</v>
      </c>
      <c r="N39" s="267">
        <f t="shared" si="12"/>
        <v>0</v>
      </c>
      <c r="O39" s="267">
        <f t="shared" si="13"/>
        <v>0</v>
      </c>
      <c r="P39" s="268">
        <f t="shared" si="14"/>
        <v>0</v>
      </c>
    </row>
    <row r="40" spans="1:16" ht="12.75" customHeight="1" thickBot="1">
      <c r="A40" s="221"/>
      <c r="B40" s="433"/>
      <c r="C40" s="206"/>
      <c r="D40" s="206"/>
      <c r="E40" s="207"/>
      <c r="F40" s="206"/>
      <c r="G40" s="206"/>
      <c r="H40" s="206"/>
      <c r="I40" s="206"/>
      <c r="J40" s="208"/>
      <c r="K40" s="184" t="s">
        <v>21</v>
      </c>
      <c r="L40" s="152">
        <f>SUM(L17:L39)</f>
        <v>0</v>
      </c>
      <c r="M40" s="152">
        <f t="shared" ref="M40:P40" si="15">SUM(M17:M39)</f>
        <v>0</v>
      </c>
      <c r="N40" s="152">
        <f t="shared" si="15"/>
        <v>0</v>
      </c>
      <c r="O40" s="152">
        <f t="shared" si="15"/>
        <v>0</v>
      </c>
      <c r="P40" s="152">
        <f t="shared" si="15"/>
        <v>0</v>
      </c>
    </row>
    <row r="41" spans="1:16" ht="12.75" customHeight="1">
      <c r="A41" s="150"/>
      <c r="B41" s="150"/>
      <c r="C41" s="138"/>
      <c r="D41" s="138"/>
      <c r="E41" s="139"/>
      <c r="F41" s="138"/>
      <c r="G41" s="138"/>
      <c r="H41" s="138"/>
      <c r="I41" s="138"/>
      <c r="J41" s="140"/>
      <c r="K41" s="141"/>
      <c r="L41" s="142"/>
      <c r="M41" s="142"/>
      <c r="N41" s="142"/>
      <c r="O41" s="142"/>
      <c r="P41" s="142"/>
    </row>
    <row r="42" spans="1:16" ht="12.75" customHeight="1">
      <c r="A42" s="340" t="s">
        <v>261</v>
      </c>
      <c r="B42" s="576"/>
      <c r="C42" s="577"/>
      <c r="D42" s="577"/>
      <c r="E42" s="578"/>
      <c r="F42" s="577"/>
      <c r="G42" s="577"/>
      <c r="H42" s="577"/>
      <c r="I42" s="577"/>
      <c r="J42" s="579"/>
      <c r="K42" s="580"/>
      <c r="L42" s="581"/>
      <c r="M42" s="581"/>
      <c r="N42" s="581"/>
      <c r="O42" s="581"/>
      <c r="P42" s="142"/>
    </row>
    <row r="43" spans="1:16" ht="12.75" customHeight="1">
      <c r="A43" s="582" t="s">
        <v>616</v>
      </c>
      <c r="B43" s="576"/>
      <c r="C43" s="577"/>
      <c r="D43" s="577"/>
      <c r="E43" s="578"/>
      <c r="F43" s="577"/>
      <c r="G43" s="577"/>
      <c r="H43" s="577"/>
      <c r="I43" s="577"/>
      <c r="J43" s="579"/>
      <c r="K43" s="580"/>
      <c r="L43" s="581"/>
      <c r="M43" s="581"/>
      <c r="N43" s="581"/>
      <c r="O43" s="581"/>
      <c r="P43" s="142"/>
    </row>
    <row r="44" spans="1:16" ht="27.75" customHeight="1">
      <c r="A44" s="642" t="s">
        <v>379</v>
      </c>
      <c r="B44" s="642"/>
      <c r="C44" s="642"/>
      <c r="D44" s="642"/>
      <c r="E44" s="642"/>
      <c r="F44" s="642"/>
      <c r="G44" s="642"/>
      <c r="H44" s="642"/>
      <c r="I44" s="642"/>
      <c r="J44" s="642"/>
      <c r="K44" s="642"/>
      <c r="L44" s="642"/>
      <c r="M44" s="642"/>
      <c r="N44" s="642"/>
      <c r="O44" s="642"/>
      <c r="P44" s="142"/>
    </row>
    <row r="45" spans="1:16" ht="44.25" customHeight="1">
      <c r="A45" s="642" t="s">
        <v>423</v>
      </c>
      <c r="B45" s="642"/>
      <c r="C45" s="642"/>
      <c r="D45" s="642"/>
      <c r="E45" s="642"/>
      <c r="F45" s="642"/>
      <c r="G45" s="642"/>
      <c r="H45" s="642"/>
      <c r="I45" s="642"/>
      <c r="J45" s="642"/>
      <c r="K45" s="642"/>
      <c r="L45" s="642"/>
      <c r="M45" s="642"/>
      <c r="N45" s="642"/>
      <c r="O45" s="642"/>
    </row>
    <row r="46" spans="1:16">
      <c r="A46" s="642" t="s">
        <v>468</v>
      </c>
      <c r="B46" s="642"/>
      <c r="C46" s="642"/>
      <c r="D46" s="642"/>
      <c r="E46" s="642"/>
      <c r="F46" s="642"/>
      <c r="G46" s="642"/>
      <c r="H46" s="642"/>
      <c r="I46" s="642"/>
      <c r="J46" s="642"/>
      <c r="K46" s="642"/>
      <c r="L46" s="642"/>
      <c r="M46" s="642"/>
      <c r="N46" s="642"/>
      <c r="O46" s="642"/>
    </row>
    <row r="47" spans="1:16" ht="32.25" customHeight="1">
      <c r="A47" s="642" t="s">
        <v>451</v>
      </c>
      <c r="B47" s="642"/>
      <c r="C47" s="642"/>
      <c r="D47" s="642"/>
      <c r="E47" s="642"/>
      <c r="F47" s="642"/>
      <c r="G47" s="642"/>
      <c r="H47" s="642"/>
      <c r="I47" s="642"/>
      <c r="J47" s="642"/>
      <c r="K47" s="642"/>
      <c r="L47" s="642"/>
      <c r="M47" s="642"/>
      <c r="N47" s="642"/>
      <c r="O47" s="642"/>
    </row>
    <row r="48" spans="1:16">
      <c r="A48" s="642" t="s">
        <v>452</v>
      </c>
      <c r="B48" s="642"/>
      <c r="C48" s="642"/>
      <c r="D48" s="642"/>
      <c r="E48" s="642"/>
      <c r="F48" s="642"/>
      <c r="G48" s="642"/>
      <c r="H48" s="642"/>
      <c r="I48" s="642"/>
      <c r="J48" s="642"/>
      <c r="K48" s="642"/>
      <c r="L48" s="642"/>
      <c r="M48" s="642"/>
      <c r="N48" s="642"/>
      <c r="O48" s="642"/>
    </row>
    <row r="49" spans="1:15">
      <c r="A49" s="701" t="s">
        <v>453</v>
      </c>
      <c r="B49" s="701"/>
      <c r="C49" s="701"/>
      <c r="D49" s="701"/>
      <c r="E49" s="701"/>
      <c r="F49" s="701"/>
      <c r="G49" s="701"/>
      <c r="H49" s="701"/>
      <c r="I49" s="701"/>
      <c r="J49" s="701"/>
      <c r="K49" s="701"/>
      <c r="L49" s="701"/>
      <c r="M49" s="701"/>
      <c r="N49" s="701"/>
      <c r="O49" s="701"/>
    </row>
    <row r="50" spans="1:15">
      <c r="A50" s="701" t="s">
        <v>454</v>
      </c>
      <c r="B50" s="701"/>
      <c r="C50" s="701"/>
      <c r="D50" s="701"/>
      <c r="E50" s="701"/>
      <c r="F50" s="701"/>
      <c r="G50" s="701"/>
      <c r="H50" s="701"/>
      <c r="I50" s="701"/>
      <c r="J50" s="701"/>
      <c r="K50" s="701"/>
      <c r="L50" s="701"/>
      <c r="M50" s="701"/>
      <c r="N50" s="701"/>
      <c r="O50" s="701"/>
    </row>
    <row r="51" spans="1:15">
      <c r="A51" s="583" t="s">
        <v>618</v>
      </c>
      <c r="B51" s="367"/>
      <c r="C51" s="367"/>
      <c r="D51" s="367"/>
      <c r="E51" s="367"/>
      <c r="F51" s="367"/>
      <c r="G51" s="367"/>
      <c r="H51" s="367"/>
      <c r="I51" s="367"/>
      <c r="J51" s="367"/>
      <c r="K51" s="367"/>
      <c r="L51" s="367"/>
      <c r="M51" s="367"/>
      <c r="N51" s="367"/>
      <c r="O51" s="367"/>
    </row>
    <row r="52" spans="1:15">
      <c r="A52" s="583"/>
      <c r="B52" s="367"/>
      <c r="C52" s="367"/>
      <c r="D52" s="367"/>
      <c r="E52" s="367"/>
      <c r="F52" s="367"/>
      <c r="G52" s="367"/>
      <c r="H52" s="367"/>
      <c r="I52" s="367"/>
      <c r="J52" s="367"/>
      <c r="K52" s="367"/>
      <c r="L52" s="367"/>
      <c r="M52" s="367"/>
      <c r="N52" s="367"/>
      <c r="O52" s="367"/>
    </row>
    <row r="53" spans="1:15">
      <c r="A53" s="213" t="s">
        <v>402</v>
      </c>
      <c r="B53" s="34"/>
      <c r="C53" s="78"/>
      <c r="D53" s="78"/>
      <c r="E53" s="78"/>
      <c r="F53" s="78"/>
      <c r="G53" s="78"/>
      <c r="H53" s="78"/>
      <c r="I53" s="154" t="s">
        <v>20</v>
      </c>
      <c r="J53" s="154"/>
      <c r="K53" s="154"/>
      <c r="L53" s="78"/>
      <c r="M53" s="78"/>
      <c r="N53" s="78"/>
      <c r="O53" s="215"/>
    </row>
    <row r="54" spans="1:15">
      <c r="A54" s="216" t="s">
        <v>404</v>
      </c>
      <c r="B54" s="217"/>
      <c r="C54" s="218"/>
      <c r="D54" s="78"/>
      <c r="E54" s="78"/>
      <c r="F54" s="78"/>
      <c r="G54" s="78"/>
      <c r="H54" s="78"/>
      <c r="I54" s="216" t="s">
        <v>405</v>
      </c>
      <c r="J54" s="219"/>
      <c r="K54" s="219"/>
      <c r="L54" s="218"/>
      <c r="M54" s="218"/>
      <c r="N54" s="78"/>
      <c r="O54" s="215"/>
    </row>
  </sheetData>
  <sheetProtection selectLockedCells="1" selectUnlockedCells="1"/>
  <mergeCells count="28">
    <mergeCell ref="A49:O49"/>
    <mergeCell ref="A50:O50"/>
    <mergeCell ref="A44:O44"/>
    <mergeCell ref="A45:O45"/>
    <mergeCell ref="A46:O46"/>
    <mergeCell ref="A47:O47"/>
    <mergeCell ref="A48:O48"/>
    <mergeCell ref="C1:O1"/>
    <mergeCell ref="C2:O2"/>
    <mergeCell ref="C3:O3"/>
    <mergeCell ref="O13:O14"/>
    <mergeCell ref="A12:A14"/>
    <mergeCell ref="B12:B14"/>
    <mergeCell ref="C12:C14"/>
    <mergeCell ref="D12:D14"/>
    <mergeCell ref="E12:E14"/>
    <mergeCell ref="F12:K12"/>
    <mergeCell ref="J13:J14"/>
    <mergeCell ref="K13:K14"/>
    <mergeCell ref="P13:P14"/>
    <mergeCell ref="L12:P12"/>
    <mergeCell ref="F13:F14"/>
    <mergeCell ref="G13:G14"/>
    <mergeCell ref="H13:H14"/>
    <mergeCell ref="I13:I14"/>
    <mergeCell ref="L13:L14"/>
    <mergeCell ref="M13:M14"/>
    <mergeCell ref="N13:N14"/>
  </mergeCells>
  <printOptions horizontalCentered="1"/>
  <pageMargins left="0.59055118110236227" right="0.55118110236220474" top="0.70866141732283472" bottom="0.51181102362204722" header="0.51181102362204722" footer="0.51181102362204722"/>
  <pageSetup paperSize="9" scale="71" firstPageNumber="0" fitToHeight="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D6E12BB-DAF0-477E-8FD6-68934C02D206}"/>
</file>

<file path=customXml/itemProps2.xml><?xml version="1.0" encoding="utf-8"?>
<ds:datastoreItem xmlns:ds="http://schemas.openxmlformats.org/officeDocument/2006/customXml" ds:itemID="{64637039-2E81-4EBB-A2EC-CB96AC4C4B36}"/>
</file>

<file path=customXml/itemProps3.xml><?xml version="1.0" encoding="utf-8"?>
<ds:datastoreItem xmlns:ds="http://schemas.openxmlformats.org/officeDocument/2006/customXml" ds:itemID="{7497382E-2528-4EC9-944D-FDE7FAE13F5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32</vt:i4>
      </vt:variant>
    </vt:vector>
  </HeadingPairs>
  <TitlesOfParts>
    <vt:vector size="52" baseType="lpstr">
      <vt:lpstr>Skaidrojošais apraksts</vt:lpstr>
      <vt:lpstr>KT</vt:lpstr>
      <vt:lpstr>KPS </vt:lpstr>
      <vt:lpstr>0 sagat</vt:lpstr>
      <vt:lpstr>1 ELT_Augst Tīkls teritorijā</vt:lpstr>
      <vt:lpstr>2 ELT_no ST sadalnes</vt:lpstr>
      <vt:lpstr>3 zem, dem</vt:lpstr>
      <vt:lpstr>4 Pamati</vt:lpstr>
      <vt:lpstr>5 konst</vt:lpstr>
      <vt:lpstr>6 Jumts</vt:lpstr>
      <vt:lpstr>7 Iekš apd</vt:lpstr>
      <vt:lpstr>8 Durvis un vārti</vt:lpstr>
      <vt:lpstr>9 Fasāde</vt:lpstr>
      <vt:lpstr>10 Elekt iekš</vt:lpstr>
      <vt:lpstr>11 Elktr sak sist</vt:lpstr>
      <vt:lpstr>12 ŪK iekš</vt:lpstr>
      <vt:lpstr>13 Apk vent kond</vt:lpstr>
      <vt:lpstr>14 ārējā UKT</vt:lpstr>
      <vt:lpstr> 15 Ārējie ELT </vt:lpstr>
      <vt:lpstr>16 Labiek</vt:lpstr>
      <vt:lpstr>' 15 Ārējie ELT '!Print_Area</vt:lpstr>
      <vt:lpstr>'0 sagat'!Print_Area</vt:lpstr>
      <vt:lpstr>'1 ELT_Augst Tīkls teritorijā'!Print_Area</vt:lpstr>
      <vt:lpstr>'10 Elekt iekš'!Print_Area</vt:lpstr>
      <vt:lpstr>'11 Elktr sak sist'!Print_Area</vt:lpstr>
      <vt:lpstr>'12 ŪK iekš'!Print_Area</vt:lpstr>
      <vt:lpstr>'13 Apk vent kond'!Print_Area</vt:lpstr>
      <vt:lpstr>'14 ārējā UKT'!Print_Area</vt:lpstr>
      <vt:lpstr>'16 Labiek'!Print_Area</vt:lpstr>
      <vt:lpstr>'2 ELT_no ST sadalnes'!Print_Area</vt:lpstr>
      <vt:lpstr>'3 zem, dem'!Print_Area</vt:lpstr>
      <vt:lpstr>'4 Pamati'!Print_Area</vt:lpstr>
      <vt:lpstr>'5 konst'!Print_Area</vt:lpstr>
      <vt:lpstr>'6 Jumts'!Print_Area</vt:lpstr>
      <vt:lpstr>'7 Iekš apd'!Print_Area</vt:lpstr>
      <vt:lpstr>'8 Durvis un vārti'!Print_Area</vt:lpstr>
      <vt:lpstr>'9 Fasāde'!Print_Area</vt:lpstr>
      <vt:lpstr>KT!Print_Area</vt:lpstr>
      <vt:lpstr>' 15 Ārējie ELT '!Print_Titles</vt:lpstr>
      <vt:lpstr>'0 sagat'!Print_Titles</vt:lpstr>
      <vt:lpstr>'10 Elekt iekš'!Print_Titles</vt:lpstr>
      <vt:lpstr>'11 Elktr sak sist'!Print_Titles</vt:lpstr>
      <vt:lpstr>'12 ŪK iekš'!Print_Titles</vt:lpstr>
      <vt:lpstr>'13 Apk vent kond'!Print_Titles</vt:lpstr>
      <vt:lpstr>'14 ārējā UKT'!Print_Titles</vt:lpstr>
      <vt:lpstr>'3 zem, dem'!Print_Titles</vt:lpstr>
      <vt:lpstr>'4 Pamati'!Print_Titles</vt:lpstr>
      <vt:lpstr>'5 konst'!Print_Titles</vt:lpstr>
      <vt:lpstr>'6 Jumts'!Print_Titles</vt:lpstr>
      <vt:lpstr>'7 Iekš apd'!Print_Titles</vt:lpstr>
      <vt:lpstr>'8 Durvis un vārti'!Print_Titles</vt:lpstr>
      <vt:lpstr>'9 Fasāde'!Print_Titles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Master</dc:creator>
  <cp:lastModifiedBy>Imants Zīverts</cp:lastModifiedBy>
  <cp:lastPrinted>2026-06-18T08:17:38Z</cp:lastPrinted>
  <dcterms:created xsi:type="dcterms:W3CDTF">2011-06-30T09:19:11Z</dcterms:created>
  <dcterms:modified xsi:type="dcterms:W3CDTF">2026-06-19T11:07:36Z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0x0101007C98C035752B2E4F9BA001D238EDF9B9</vt:lpwstr>
  </property>
</Properties>
</file>