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defaultThemeVersion="124226"/>
  <xr:revisionPtr revIDLastSave="0" documentId="13_ncr:1_{16AA5A0C-0D8B-482B-8D9E-8EAFF394F138}" xr6:coauthVersionLast="47" xr6:coauthVersionMax="47" xr10:uidLastSave="{00000000-0000-0000-0000-000000000000}"/>
  <bookViews>
    <workbookView xWindow="-120" yWindow="-120" windowWidth="29040" windowHeight="15720" tabRatio="850" activeTab="5" xr2:uid="{00000000-000D-0000-FFFF-FFFF00000000}"/>
  </bookViews>
  <sheets>
    <sheet name="1" sheetId="122" r:id="rId1"/>
    <sheet name="2" sheetId="95" r:id="rId2"/>
    <sheet name="3" sheetId="144" r:id="rId3"/>
    <sheet name="4" sheetId="123" r:id="rId4"/>
    <sheet name="5" sheetId="124" r:id="rId5"/>
    <sheet name="6" sheetId="137" r:id="rId6"/>
  </sheets>
  <definedNames>
    <definedName name="_xlnm.Print_Area" localSheetId="0">'1'!$A$1:$F$42</definedName>
    <definedName name="_xlnm.Print_Area" localSheetId="1">'2'!$A$1:$F$131</definedName>
    <definedName name="_xlnm.Print_Area" localSheetId="2">'3'!$A$1:$F$24</definedName>
    <definedName name="_xlnm.Print_Area" localSheetId="3">'4'!$A$1:$F$23</definedName>
    <definedName name="_xlnm.Print_Area" localSheetId="4">'5'!$A$1:$F$55</definedName>
    <definedName name="_xlnm.Print_Area" localSheetId="5">'6'!$A$1:$F$79</definedName>
    <definedName name="_xlnm.Print_Titles" localSheetId="0">'1'!$14:$14</definedName>
    <definedName name="_xlnm.Print_Titles" localSheetId="1">'2'!$13:$13</definedName>
    <definedName name="_xlnm.Print_Titles" localSheetId="3">'4'!$13:$13</definedName>
    <definedName name="_xlnm.Print_Titles" localSheetId="4">'5'!$14:$14</definedName>
    <definedName name="_xlnm.Print_Titles" localSheetId="5">'6'!$14:$14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7" i="137" l="1"/>
  <c r="F18" i="137"/>
  <c r="F19" i="137"/>
  <c r="F20" i="137"/>
  <c r="F21" i="137"/>
  <c r="F22" i="137"/>
  <c r="F23" i="137"/>
  <c r="F24" i="137"/>
  <c r="F25" i="137"/>
  <c r="F26" i="137"/>
  <c r="F27" i="137"/>
  <c r="F28" i="137"/>
  <c r="F29" i="137"/>
  <c r="F30" i="137"/>
  <c r="F31" i="137"/>
  <c r="F32" i="137"/>
  <c r="F33" i="137"/>
  <c r="F34" i="137"/>
  <c r="F35" i="137"/>
  <c r="F36" i="137"/>
  <c r="F38" i="137"/>
  <c r="F39" i="137"/>
  <c r="F40" i="137"/>
  <c r="F41" i="137"/>
  <c r="F42" i="137"/>
  <c r="F43" i="137"/>
  <c r="F44" i="137"/>
  <c r="F45" i="137"/>
  <c r="F46" i="137"/>
  <c r="F47" i="137"/>
  <c r="F48" i="137"/>
  <c r="F49" i="137"/>
  <c r="F50" i="137"/>
  <c r="F51" i="137"/>
  <c r="F52" i="137"/>
  <c r="F53" i="137"/>
  <c r="F54" i="137"/>
  <c r="F55" i="137"/>
  <c r="F56" i="137"/>
  <c r="F57" i="137"/>
  <c r="F58" i="137"/>
  <c r="F59" i="137"/>
  <c r="F60" i="137"/>
  <c r="F61" i="137"/>
  <c r="F62" i="137"/>
  <c r="F63" i="137"/>
  <c r="F64" i="137"/>
  <c r="F65" i="137"/>
  <c r="F66" i="137"/>
  <c r="F67" i="137"/>
  <c r="F68" i="137"/>
  <c r="F70" i="137"/>
  <c r="F72" i="137"/>
  <c r="F74" i="137"/>
  <c r="F76" i="137"/>
  <c r="F16" i="137"/>
  <c r="F27" i="124" l="1"/>
  <c r="F29" i="124"/>
  <c r="F30" i="124"/>
  <c r="F31" i="124"/>
  <c r="F32" i="124"/>
  <c r="F34" i="124"/>
  <c r="F35" i="124"/>
  <c r="F36" i="124"/>
  <c r="F37" i="124"/>
  <c r="F38" i="124"/>
  <c r="F39" i="124"/>
  <c r="F41" i="124"/>
  <c r="F42" i="124"/>
  <c r="F43" i="124"/>
  <c r="F44" i="124"/>
  <c r="F45" i="124"/>
  <c r="F46" i="124"/>
  <c r="F47" i="124"/>
  <c r="F48" i="124"/>
  <c r="F49" i="124"/>
  <c r="F50" i="124"/>
  <c r="F51" i="124"/>
  <c r="F21" i="124"/>
  <c r="F22" i="124"/>
  <c r="F23" i="124"/>
  <c r="F24" i="124"/>
  <c r="F25" i="124"/>
  <c r="F17" i="124"/>
  <c r="F18" i="124"/>
  <c r="F19" i="124"/>
  <c r="F16" i="124"/>
  <c r="F17" i="123"/>
  <c r="F18" i="123"/>
  <c r="F19" i="123"/>
  <c r="F20" i="123"/>
  <c r="F21" i="123"/>
  <c r="F22" i="123"/>
  <c r="F16" i="123"/>
  <c r="F16" i="144"/>
  <c r="F17" i="144"/>
  <c r="F18" i="144"/>
  <c r="F19" i="144"/>
  <c r="F20" i="144"/>
  <c r="F21" i="144"/>
  <c r="F22" i="144"/>
  <c r="F23" i="144"/>
  <c r="F15" i="144"/>
  <c r="F128" i="95"/>
  <c r="F129" i="95"/>
  <c r="F130" i="95"/>
  <c r="F119" i="95"/>
  <c r="F120" i="95"/>
  <c r="F121" i="95"/>
  <c r="F122" i="95"/>
  <c r="F123" i="95"/>
  <c r="F124" i="95"/>
  <c r="F125" i="95"/>
  <c r="F126" i="95"/>
  <c r="F112" i="95"/>
  <c r="F115" i="95"/>
  <c r="F117" i="95"/>
  <c r="F101" i="95"/>
  <c r="F103" i="95"/>
  <c r="F106" i="95"/>
  <c r="F109" i="95"/>
  <c r="F96" i="95"/>
  <c r="F97" i="95"/>
  <c r="F94" i="95"/>
  <c r="F86" i="95"/>
  <c r="F87" i="95"/>
  <c r="F89" i="95"/>
  <c r="F91" i="95"/>
  <c r="F92" i="95"/>
  <c r="F93" i="95"/>
  <c r="F77" i="95"/>
  <c r="F78" i="95"/>
  <c r="F80" i="95"/>
  <c r="F82" i="95"/>
  <c r="F84" i="95"/>
  <c r="F74" i="95"/>
  <c r="F73" i="95"/>
  <c r="F67" i="95"/>
  <c r="F68" i="95"/>
  <c r="F70" i="95"/>
  <c r="F63" i="95"/>
  <c r="F64" i="95"/>
  <c r="F58" i="95"/>
  <c r="F59" i="95"/>
  <c r="F51" i="95"/>
  <c r="F52" i="95"/>
  <c r="F54" i="95"/>
  <c r="F56" i="95"/>
  <c r="F42" i="95"/>
  <c r="F43" i="95"/>
  <c r="F45" i="95"/>
  <c r="F47" i="95"/>
  <c r="F32" i="95"/>
  <c r="F33" i="95"/>
  <c r="F35" i="95"/>
  <c r="F37" i="95"/>
  <c r="F39" i="95"/>
  <c r="F26" i="95"/>
  <c r="F27" i="95"/>
  <c r="F29" i="95"/>
  <c r="F17" i="95"/>
  <c r="F19" i="95"/>
  <c r="F21" i="95"/>
  <c r="F16" i="95"/>
  <c r="F38" i="122"/>
  <c r="F26" i="122"/>
  <c r="F27" i="122"/>
  <c r="F28" i="122"/>
  <c r="F29" i="122"/>
  <c r="F30" i="122"/>
  <c r="F31" i="122"/>
  <c r="F32" i="122"/>
  <c r="F33" i="122"/>
  <c r="F34" i="122"/>
  <c r="F35" i="122"/>
  <c r="F22" i="122"/>
  <c r="F23" i="122"/>
  <c r="F21" i="122"/>
  <c r="F18" i="122"/>
  <c r="F19" i="122"/>
  <c r="F20" i="122"/>
  <c r="F17" i="122"/>
  <c r="F116" i="95"/>
  <c r="F114" i="95"/>
  <c r="F113" i="95"/>
  <c r="F111" i="95"/>
  <c r="F110" i="95"/>
  <c r="F108" i="95"/>
  <c r="F107" i="95"/>
  <c r="F104" i="95"/>
  <c r="F105" i="95"/>
  <c r="F99" i="95"/>
  <c r="F98" i="95"/>
  <c r="F90" i="95"/>
  <c r="F88" i="95"/>
  <c r="F83" i="95"/>
  <c r="F81" i="95"/>
  <c r="F79" i="95"/>
  <c r="F75" i="95"/>
  <c r="F69" i="95"/>
  <c r="F65" i="95"/>
  <c r="F61" i="95"/>
  <c r="F24" i="95"/>
  <c r="F60" i="95"/>
  <c r="F55" i="95"/>
  <c r="F53" i="95"/>
  <c r="F40" i="95"/>
  <c r="F34" i="95"/>
  <c r="F30" i="95"/>
  <c r="F49" i="95"/>
  <c r="F48" i="95"/>
  <c r="F46" i="95"/>
  <c r="F44" i="95"/>
  <c r="F38" i="95"/>
  <c r="F36" i="95"/>
  <c r="F28" i="95"/>
  <c r="F23" i="95"/>
  <c r="F22" i="95"/>
  <c r="F20" i="95"/>
  <c r="F18" i="95"/>
  <c r="C10" i="144" l="1"/>
  <c r="A7" i="144" l="1"/>
  <c r="C11" i="137" l="1"/>
  <c r="A6" i="123" l="1"/>
  <c r="A7" i="123" l="1"/>
  <c r="A5" i="123"/>
  <c r="A6" i="137" s="1"/>
  <c r="A4" i="123"/>
  <c r="A5" i="124" s="1"/>
  <c r="A7" i="137"/>
  <c r="A7" i="124"/>
  <c r="A5" i="137" l="1"/>
  <c r="A8" i="137"/>
  <c r="A6" i="124"/>
  <c r="C11" i="124" l="1"/>
  <c r="C10" i="123"/>
  <c r="C11" i="122" l="1"/>
  <c r="C10" i="95" l="1"/>
</calcChain>
</file>

<file path=xl/sharedStrings.xml><?xml version="1.0" encoding="utf-8"?>
<sst xmlns="http://schemas.openxmlformats.org/spreadsheetml/2006/main" count="551" uniqueCount="266">
  <si>
    <t>m</t>
  </si>
  <si>
    <t>Nr. p.k.</t>
  </si>
  <si>
    <t>Mērvienība</t>
  </si>
  <si>
    <t>(Būvdarbu veids vai konstruktīvā elementa nosaukums)</t>
  </si>
  <si>
    <t>Būvdarbu nosaukums</t>
  </si>
  <si>
    <t>kpl.</t>
  </si>
  <si>
    <t>gb.</t>
  </si>
  <si>
    <t>obj.</t>
  </si>
  <si>
    <r>
      <t>m</t>
    </r>
    <r>
      <rPr>
        <vertAlign val="superscript"/>
        <sz val="10"/>
        <color indexed="8"/>
        <rFont val="Arial"/>
        <family val="2"/>
        <charset val="186"/>
      </rPr>
      <t>2</t>
    </r>
  </si>
  <si>
    <r>
      <t>m</t>
    </r>
    <r>
      <rPr>
        <vertAlign val="superscript"/>
        <sz val="10"/>
        <color indexed="8"/>
        <rFont val="Arial"/>
        <family val="2"/>
        <charset val="186"/>
      </rPr>
      <t>3</t>
    </r>
  </si>
  <si>
    <t>t</t>
  </si>
  <si>
    <t>kpl</t>
  </si>
  <si>
    <t>m2</t>
  </si>
  <si>
    <r>
      <t>m</t>
    </r>
    <r>
      <rPr>
        <vertAlign val="superscript"/>
        <sz val="10"/>
        <rFont val="Arial"/>
        <family val="2"/>
        <charset val="186"/>
      </rPr>
      <t>2</t>
    </r>
  </si>
  <si>
    <r>
      <t>m</t>
    </r>
    <r>
      <rPr>
        <vertAlign val="superscript"/>
        <sz val="10"/>
        <rFont val="Arial"/>
        <family val="2"/>
        <charset val="186"/>
      </rPr>
      <t>3</t>
    </r>
  </si>
  <si>
    <t>EPL digitālā uzmērīšana/trases nospraušana</t>
  </si>
  <si>
    <t>m3</t>
  </si>
  <si>
    <t>Būvlaukuma sagatavošana</t>
  </si>
  <si>
    <t>Teritorijas segumu ieklāšana</t>
  </si>
  <si>
    <t>Metāla konstrukcijas</t>
  </si>
  <si>
    <t>Būvkonstrukcijas</t>
  </si>
  <si>
    <t>Labiekārtošana</t>
  </si>
  <si>
    <t>Elektroapgāde</t>
  </si>
  <si>
    <t>Teritorijas sagatavošana, nospraušana, u.c.</t>
  </si>
  <si>
    <t>Koku aizsardzība būvdarbu laikā (koka dēļu vairogs, stiprināts ap koka stumbru uz elastīgas membrānas starpkārtas)</t>
  </si>
  <si>
    <t>Jaunstādāmo augu stādvietu un laukumu nospraušana dabā</t>
  </si>
  <si>
    <t>Reljefa pārbūves apjoma nospraušana un precizēšana dabā</t>
  </si>
  <si>
    <t>Labiekārtojuma izbūves trasējuma nospraušana dabā, precizējumu laikā pieaicinot Pasūtītāja pārstāvi (celiņu segumi un metāla laipa)</t>
  </si>
  <si>
    <t>Teritorijas, kurā veicama rūpīga rakšana, atsedzot vēsturiskos slāņus (ARHEOLOĢISKĀS IZPĒTES DAĻA), ierādīšana un marķēšana dabā</t>
  </si>
  <si>
    <t>Auglīgās augsnes virskārtas noņemšana un pārvietošana atkārtotai izmantošanai teritorijā, to sijājot un pielāgojot augu ierīkošanas prasībām saskaņā ar specifikāciju</t>
  </si>
  <si>
    <t>Arheoloģiskās priekšizpētes veikšana demontējot esošā seguma virskārtu zem izbūvējamā labiekārtojuma</t>
  </si>
  <si>
    <t>Demontējamie objekti</t>
  </si>
  <si>
    <t>Nocērtamie invazīvo sugu koki - ošlapu kļavas, frēzējot celmus, aizpildot ar auglīgo augsni, izlīdzinot un atjaunojot zāliena segumu</t>
  </si>
  <si>
    <t>Citi nocērtamie koki - augļu koki, mazvērtīgie koki</t>
  </si>
  <si>
    <t>Nocērtamie krūmi, koki ar caurmēru mazāku kā 20cm, raujot celmus, aizpildot ar atgūto auglīgo augsni, izlīdzinot un atjaunojot zāliena segumu</t>
  </si>
  <si>
    <t>Demontējamie koku celmi, frēzējot celmus, aipzildot ar augsni, līdzinot, atjaunojot zālienu</t>
  </si>
  <si>
    <t>Demontējams esošais grantētais segums - pie gāzes grupas laukuma 1m dziļumā, atkārtotai lietošanai teritorijas reljefa virsmu izbūvē</t>
  </si>
  <si>
    <t>Esošās metāla marga gar nekustamo īpašumu Brīvības ielā 8, Ilūkstē demontāža</t>
  </si>
  <si>
    <t>Demontējams, un teritorijā novietojams, labiekārtojuma tālākā izbūvē izmantojams betona plākšņu seguma materiāls pie Ilūkstes upes</t>
  </si>
  <si>
    <t xml:space="preserve"> Demontējamas betona kāpnes, margas un plākšņu segums (2 laidi) pie esošās atbalstsienas (pet īpašumu Brīvības ielā 8, Ilūkstē)</t>
  </si>
  <si>
    <t xml:space="preserve"> Esošās mūrētas laukakmens atbalstsienas konstrukcijas demontāža, orientējoši 1.2m augsta, 0.5m plata</t>
  </si>
  <si>
    <t>Koku kopšana - prof. arborista pakalpojumi</t>
  </si>
  <si>
    <t>Esošu, saglabājamu koku vainagu kopšana, obligāti - pie Brīvības ielas uagošā parastā ozola vainaga pacelšana, parastās zirgastaņas vainaga pacelšana, pie Teātra ēkas augošās ābeles ainaviska izkopšana, pie upes atpūtas vietas augošo 2 plūmju vainagu kopšana,darbus veicot sertificētam kokkkopim-arboristam, ar vismaz 2 gadu darba pieredzi publisko stādījumu kopšanā</t>
  </si>
  <si>
    <t>h</t>
  </si>
  <si>
    <t xml:space="preserve">Salizturīgās kārtas izbūve no smilts materiāla (Ev2&gt;60 Mpa), h=400mm, iesk. noblīvēšanu </t>
  </si>
  <si>
    <t xml:space="preserve">Minerālmateriālu maisījuma 0/32ps, (N-III klase), h=300mm, izbūve, iesk. noblīvēšanu </t>
  </si>
  <si>
    <t>Plastmasas šūnu režģa montāža uz sagatavotas pamatnes (brauktuvēm, melnā krāsā), pildīšana ar auglīgas augsnes-smilts maisījumu (30% smilts), h=40 mm, augsnes maisījums miksēts ar zāliena sēklu maisījumu</t>
  </si>
  <si>
    <t>Gransts seguma piebraucamajie ceļiem                      (Segums S-02)</t>
  </si>
  <si>
    <t>Smilts maisījuma izlīdzinošās kārtas izbūve fr.0-2mm, b=50 mm</t>
  </si>
  <si>
    <t>Šķeltā granīta bruģakmens b=100 mm seguma izbūve</t>
  </si>
  <si>
    <t>Laukakmens segums gājēju celiņiem un apmalēm             (Segums S-04)</t>
  </si>
  <si>
    <t xml:space="preserve">Esoša grunts pamatnes vai uzbēruma grunts noblīvēšana </t>
  </si>
  <si>
    <t xml:space="preserve">Drenējošās kārtas izbūve no smilts materiāla (K/f&gt;=1), h=300mm, iesk. noblīvēšanu </t>
  </si>
  <si>
    <t xml:space="preserve">Minerālmateriālu maisījuma 0/32ps, (N-III klase), h=150mm, izbūve, iesk. noblīvēšanu </t>
  </si>
  <si>
    <t>Grants segums gājēju celiņiem (Segums S-05)</t>
  </si>
  <si>
    <t xml:space="preserve">Drenējošās kārtas izbūve no smilts materiāla (K/f&gt;=1), h=400mm, iesk. noblīvēšanu </t>
  </si>
  <si>
    <t xml:space="preserve">Minerālmateriālu maisījuma 0/32ps, (N-III klase), h=200mm, izbūve, iesk. noblīvēšanu </t>
  </si>
  <si>
    <t>Puķu un zāļaugu pļava (Segums S-06)</t>
  </si>
  <si>
    <t>Augu zemes iestrāde h=150mm, apsējot ar puķu pļavas sēklu maisījumu</t>
  </si>
  <si>
    <t>Zāliena atjaunošana (Segums S-07)</t>
  </si>
  <si>
    <t>Velēnas frēzēšana (h=70mm) un zālāja sēklu sēšana</t>
  </si>
  <si>
    <t>Priežu mizu mulča (Segums S-08)</t>
  </si>
  <si>
    <t>Auglīgās zemes kārtas iestrādāšana h=400 mm</t>
  </si>
  <si>
    <t>Priežu mizu mulčas (fr.20-40), h=30...50 mm ierīkošana</t>
  </si>
  <si>
    <t>Pludmales smilts (Segums S-09)</t>
  </si>
  <si>
    <t>Esoša grunts izlīdzināšana līdz proj. atzīmēm</t>
  </si>
  <si>
    <t>Skalotas smilts seguma (fr.0.4-0.9mm), h=300mm, izbūve</t>
  </si>
  <si>
    <t>Demontēto betona plākšņu segumss (Segums S-10)</t>
  </si>
  <si>
    <t>Esoša grunts pamatnes noblīvēšana (Ev2&gt;45MPa)</t>
  </si>
  <si>
    <t xml:space="preserve">Salizturīgās kārtas izbūve no smilts materiāla, h=300mm, iesk. noblīvēšanu </t>
  </si>
  <si>
    <t xml:space="preserve">Minerālmateriālu maisījuma pamatkārtas izbūve ietvēm, N-III klase, h=150mm, iesk. noblīvēšanu </t>
  </si>
  <si>
    <t>Betona plāksnes brauktuvēm (Segums S-11)</t>
  </si>
  <si>
    <t>Betona plākšņu 200x600x80 mm, seguma, ar dabīgo akmens faktūru, izbūve</t>
  </si>
  <si>
    <t>Lietusdārza grāvis (Segums S-12)</t>
  </si>
  <si>
    <t>Esoša grunts izlīdzināšana, profilēšana</t>
  </si>
  <si>
    <t>Laukakmeņu izvietošana objektā</t>
  </si>
  <si>
    <t>Apmaļu konstrukcijas</t>
  </si>
  <si>
    <t>Brauktuves betona apmales1000x300x150 mm (standarts) izbūve, iesk. pamatnes sagatavošanu</t>
  </si>
  <si>
    <t>Brauktuves betona apmales1000x220x150 mm (pazeminātā) izbūve, iesk. pamatnes sagatavošanu</t>
  </si>
  <si>
    <t>Brauktuves betona apmales1000x220/300x150 mm (slīpā L) izbūve, iesk. pamatnes sagatavošanu</t>
  </si>
  <si>
    <t>Brauktuves betona apmales1000x220/300x150 mm (slīpā K) izbūve, iesk. pamatnes sagatavošanu</t>
  </si>
  <si>
    <t>Koka apmales100x70 mm (L=3.50 m) izbūve, stiprināta betonā virs 50 mm</t>
  </si>
  <si>
    <t>Koka laipas izbūve</t>
  </si>
  <si>
    <t>Skrūvpaļu montāža (skrūvpālis S355+HDG d48.2x4mm, d250x8mm, L=2000 mm</t>
  </si>
  <si>
    <t>Laipas koka karkasa konstrukcijas montāža (koka brusas, antiseptizētas, krāsotas, V24 klase), iesk. stiprinājumus u.c. montāžas materiālus</t>
  </si>
  <si>
    <t>Laipas koka dēļu seguma montāža (krāsoti, C24 klae), iesk. stiprinājumus u.c. montāžas materiālus</t>
  </si>
  <si>
    <t>Lietus ūdens kanalizācijas tīkli</t>
  </si>
  <si>
    <t>Caurtekas C-30P d=300 mm, izbūve zem gājēju celiņa</t>
  </si>
  <si>
    <t>Lietus ūdens kanalizācijas izvadu izbūve caur atbalsta sienu d=300 mm, iedziļināmi un izvadāmi zem laipas upē</t>
  </si>
  <si>
    <t>Atjaunojama lietus ūdens kanalizācija d=300 mm, esošās gūlijas virzienā, zemes gabalā ar kad. Nr.44070030065, projekta robežās, tālākai pieslēgšanai pilsētas lietus ūdens kanalizācijas sistēmai</t>
  </si>
  <si>
    <t>Šķeltā granīta bruģakmens segums piebraucamajam ceļam (Segums S-03)</t>
  </si>
  <si>
    <t>Metāla konstrukcijas laipu izbūve</t>
  </si>
  <si>
    <t>Skrūvpāļu S355+HDG d88.9x6mm, d350x10mm, L=2000-2500mm montāža</t>
  </si>
  <si>
    <t>Tērauda karkasa konstrukcijas izbūve (āra margas, āra kāpnes K3, ārējie AVK rāmji, ārējais nosegrežģis)</t>
  </si>
  <si>
    <t>tn</t>
  </si>
  <si>
    <t>Cinkota metāla režģa klāja 11x71/40x3 montāža</t>
  </si>
  <si>
    <t>Cinkota metāla režģa pakāpienu montāža 11x71/40x3 montāža</t>
  </si>
  <si>
    <t>Margu koka lentera montāža</t>
  </si>
  <si>
    <t>Margu CorTen apdares montāža</t>
  </si>
  <si>
    <t>Noblīvēta šķembu pamatojuma izbūve</t>
  </si>
  <si>
    <t>Kāpņu konstrukcijas betonēšana (betons C30/37, XC3, XF1)</t>
  </si>
  <si>
    <t>Kāpņu konstrukcijas stiegrošaana d6-10 B500B</t>
  </si>
  <si>
    <t>kg</t>
  </si>
  <si>
    <t>Atbalstsienas</t>
  </si>
  <si>
    <t>Ģeotekstila ieklāšana uz grunts</t>
  </si>
  <si>
    <t xml:space="preserve">Grants vai oļu filtrējošā materiāla iebūve </t>
  </si>
  <si>
    <t>Drenu caurules D110 ar kokosa filtru montāža pie atbalstsienas konstrukcijas</t>
  </si>
  <si>
    <t>Šķembu pamatojuma izbūve atbalstsienas konstrukcijai</t>
  </si>
  <si>
    <t>Betona atbalstsienas konstrukcijas izbūve (betons C30/37), iesk. veidņu montāžu un demontāžu</t>
  </si>
  <si>
    <t>Betona atbalstsienas konstrukcijas stiegrošana (d6-10 B500B), iesk. stiprinājumus u.c. montāžas materiālus</t>
  </si>
  <si>
    <t>Atbalstsienas betona nosegcepures montāža</t>
  </si>
  <si>
    <t>Apstādījumi</t>
  </si>
  <si>
    <t>Jaunstādāmo augu iegāde un dobes augsnes sagatavošana 40cm dziļumā, augu iestādīšana, kopšana, laistīšana</t>
  </si>
  <si>
    <t>"Lietus dārzs" - ūdensaugu un sausumizturīgu augu stādījumu grupas, ar kurām papildināma "Lietus dārza" izbūve un apstādījumi</t>
  </si>
  <si>
    <t>Jaunstādāmi koki, stumbra caurmērs 12-14 cm, piesienami pie 2 atbalstmietiem (virpots, impregnēts skujkoks) un nostiprināms ar melnu vai pelēku koku piesiešanas lentu, sagatavojama stādbedre vismaz 60x60x60cm izmērā, piepildāma ar trūdu un auglīgās augsnes maisījumu atbilstoši koka sugas specifikācijai, mulčējama koka apdobe ar skuju koku mizas mulču, stādu piegāde, laistīšana 50l uz augu pēc iestādīšanas vismaz 2x nedēļā visu veģetācijas sezonu, augu uzturēšana līdz iestādīšanai objektā</t>
  </si>
  <si>
    <t>Jaunstādāmi krūmi, augu stāda konteinera izmērs C7.5, sagatavojama stādbedre vismaz 40x40x40cm izmērā, piepildāma ar trūdu un auglīgās augsnes maisījumu atbilstoši krūma sugas specifikācijai, mulčējama koka apdobe ar skuju koku mizas mulču, stādu piegāde, laistīšana 30l uz augu pēc iestādīšanas vismaz 2x nedēļā visu veģetācijas sezonu, augu uzturēšana līdz iestādīšanai objektā</t>
  </si>
  <si>
    <t>Labiekārtojuma elementi - soliņi</t>
  </si>
  <si>
    <t>Soliņa S-04 piegāde un montāža objektā. Komplektācija saskaņā ar būvprojekta sepecifikāciju lapā GPD-03</t>
  </si>
  <si>
    <t>Piknika galda un solu komplekta S-05 piegāde un montāža objektā. Komplektācija saskaņā ar būvprojekta sepecifikāciju lapā GPD-08</t>
  </si>
  <si>
    <t>Labiekārtojuma elementi - velo turētāji</t>
  </si>
  <si>
    <t>Velosipēda novietošanas statīva I-04 piegāde un montāža objektā. Komplektācija saskaņā ar būvprojekta sepecifikāciju lapā GPD-07</t>
  </si>
  <si>
    <t>Labiekārtojuma elementi - atkritumu apsaimniekošana</t>
  </si>
  <si>
    <t>Atkritumu novietnes A-01 piegāde un montāža objektā. Komplektācija saskaņā ar būvprojekta sepecifikāciju lapā GPD-10</t>
  </si>
  <si>
    <t>Atkritumu tvertnes ar trīs nodalījumiem šķirošanai A-02 piegāde un montāža objektā. Komplektācija saskaņā ar būvprojekta sepecifikāciju lapā GPD-11</t>
  </si>
  <si>
    <t>Atkritumu tvertnes A-03 piegāde un montāža objektā. Komplektācija saskaņā ar būvprojekta sepecifikāciju lapā GPD-11</t>
  </si>
  <si>
    <t>Suņu atkritumu tvertnes A-04 piegāde un montāža objektā. Komplektācija saskaņā ar būvprojekta sepecifikāciju lapā GPD-11</t>
  </si>
  <si>
    <t>Labiekārtojuma elementi - rekreācijai</t>
  </si>
  <si>
    <t>Bērnu laukuma ierīces I-01 "Kuģis" piegāde un montāža objektā. Komplektācija saskaņā ar būvprojekta sepecifikāciju lapā GPD-04.</t>
  </si>
  <si>
    <t>Bērnu laukuma ierīces I-02 šūpoles "Ligzda" piegāde un montāža objektā. Komplektācija saskaņā ar būvprojekta sepecifikāciju lapā GPD-06</t>
  </si>
  <si>
    <t>Trenažiera I-03 piegāde un montāža objektā. Komplektācija saskaņā ar būvprojekta sepecifikāciju lapā GPD-05</t>
  </si>
  <si>
    <t>Stacionāra grila, mangāla I-05 piegāde un montāža objektā. Komplektācija saskaņā ar būvprojekta sepecifikāciju lapā GPD-12</t>
  </si>
  <si>
    <t>Tualetes L-01, tualetes vairoga konstrukcijas izgatavošana un montāža objektā. Komplektācija saskaņā ar būvprojekta sepecifikāciju.</t>
  </si>
  <si>
    <t>Pārģērbšanās kabīnes L-02 izgatavošana un montāža objektā. Komplektācija saskaņā ar būvprojekta sepecifikāciju.</t>
  </si>
  <si>
    <t>Informācijas zīmju grafiskās identitātes izstrāde un izbūvējamo objektu</t>
  </si>
  <si>
    <t>Informācijas stenda ST-01skvērā pie Brīvības ielas piegāde un montāža. Saskaņā ar būvprojekta sepecifikāciju lapā GPD-13.</t>
  </si>
  <si>
    <t>Stenda pie pludmales ST-02 piegāde un montāža objektā. Komplektācija saskaņā ar būvprojekta sepecifikāciju lapā GPD-14</t>
  </si>
  <si>
    <t>Norādes uz tualeti pas labi N-01L piegāde un montāža objektā. Komplektācija saskaņā ar būvprojekta sepecifikāciju lapā GPD-13</t>
  </si>
  <si>
    <t>Norādes uz tualeti pa kreisi N-01K piegāde un montāža objektā. Komplektācija saskaņā ar būvprojekta sepecifikāciju lapā GPD-13</t>
  </si>
  <si>
    <t>Norādes uz pludmali pa kreisi N-02K piegāde un montāža objektā. Komplektācija saskaņā ar būvprojekta sepecifikāciju lapā GPD-13</t>
  </si>
  <si>
    <t>Norādes uz klosteri pa labi N-03L piegāde un montāža objektā. Komplektācija saskaņā ar būvprojekta sepecifikāciju lapā GPD-13</t>
  </si>
  <si>
    <t>Norādes uz klosteri pa kreisi N-03K piegāde un montāža objektā. Komplektācija saskaņā ar būvprojekta sepecifikāciju lapā GPD-14</t>
  </si>
  <si>
    <t>Norādes uz tūrisma informācijas centru pa labi N-04L piegāde un montāža objektā. Komplektācija saskaņā ar būvprojekta sepecifikāciju lapā GPD-13</t>
  </si>
  <si>
    <t>Norādes uz tūrisma informācijas centru pa kreisi N-04K piegāde un montāža objektā. Komplektācija saskaņā ar būvprojekta sepecifikāciju lapā GPD-13</t>
  </si>
  <si>
    <t>Norādes uz autoostu pa kreisi N-05K piegāde un montāža objektā. Komplektācija saskaņā ar būvprojekta sepecifikāciju lapā GPD-13</t>
  </si>
  <si>
    <t>DARBI</t>
  </si>
  <si>
    <t>Skatrakums - esošo komunikāciju ieguldīšanas dziļuma precizēšana, veicot raksšanas darbus ar rokām</t>
  </si>
  <si>
    <t>Dalītās caurles uzstādīšana ZEM SPRIEGUMA ESOŠAM līdz 0.4kV kabelim</t>
  </si>
  <si>
    <t>Tranšejas rakšana un aizbēršana viena līdz četru kabeļu (caurules) guldīšanai līdz 0.8m</t>
  </si>
  <si>
    <t>Tranšejas rakšana un aizbēršana viena līdz četru kabeļu (caurules) guldīšanai līdz 1.2m</t>
  </si>
  <si>
    <t>Tranšejas rakšana un aizbēršana zemējuma guldīšanai līdz 1.0m</t>
  </si>
  <si>
    <t>Kabeļu aizsargcaurules d=līdz 110 mm ieguldīšana gatavā tranšejā</t>
  </si>
  <si>
    <t>Kabeļu aizsargcaurules d=līdz 110 mm montāža zem laipas</t>
  </si>
  <si>
    <t>Elektroda stieņa līdz 6.0m dziļumā montāža</t>
  </si>
  <si>
    <t>Zemējuma kontūra montāža tranšejā</t>
  </si>
  <si>
    <t>ZS plastmasas izolācijas kabeļa no 6 mm2 gala apdares montāža</t>
  </si>
  <si>
    <t>ZS kabeļa līdz 16 mm2 ievēršana caurulē</t>
  </si>
  <si>
    <t>ZS plastmasas izolācijas kabeļa no 10 līdz 25 mm2 gala apdares montāža</t>
  </si>
  <si>
    <t>ZS kabeļa 10 mm2 līdz 25 mm2 ievēršana caurulē</t>
  </si>
  <si>
    <t>Apgaismojuma balsta montāža komplektā ar pamatni, gaismekļiem, instalāciju</t>
  </si>
  <si>
    <t>Zemā apgaismojuma balsta montāža komplektā ar pamatni, gaismekļiem, instalāciju</t>
  </si>
  <si>
    <t>LED apgaismojuma montāža atbalstsienas cepurē komplektā instalāciju</t>
  </si>
  <si>
    <t>ZS 0.4kV KL savienojumu uzmavu montāža</t>
  </si>
  <si>
    <t>0.4kV sadalnes montāža</t>
  </si>
  <si>
    <t>Barošanas bloku nozarkārbas montāža</t>
  </si>
  <si>
    <t>Tehniskās dokumentācijas sagatavošana objekta nodošanai</t>
  </si>
  <si>
    <t>MATERIĀLI</t>
  </si>
  <si>
    <t>Gala apdare 1kV ,piecdzīlsu kabelim 6mm2</t>
  </si>
  <si>
    <t>Gala apdare 1kV ,viendzīlsu kabelim no 10mm2-25mm2</t>
  </si>
  <si>
    <t>Kabelis ārtipa ar vara dzīslām NYY-J-3x1.5mm2 vai ekvivalents</t>
  </si>
  <si>
    <t>Kabelis ārtipa ar vara dzīslām NYY-J-3x2.5mm2 vai ekvivalents</t>
  </si>
  <si>
    <t>Kabelis ārtipa ar vara dzīslām NYY-J-5x6mm2 vai ekvivalents</t>
  </si>
  <si>
    <t>Kabelis ārtipa ar vara dzīslām YSLY-JZ-4x1mm2 vai ekvivalents</t>
  </si>
  <si>
    <t>Kabelis ārtipa ar alumīnija dzīslām NAYY-J-4x25mm2 vai ekvivalents</t>
  </si>
  <si>
    <t>Caurule, gofrēta 450N, d=50mm</t>
  </si>
  <si>
    <t>Caurule, gofrēta 450N, d=75mm</t>
  </si>
  <si>
    <t>Caurule, cinkota metāla, d=110mm</t>
  </si>
  <si>
    <t>Caurule, dalītā, 750N, d=110mm</t>
  </si>
  <si>
    <t>Signāllenta kabeļlīnijai - sarkana 125mm</t>
  </si>
  <si>
    <t>Šķemba (apgaismojuma balsta/sadalnes pamatnei)</t>
  </si>
  <si>
    <t>0.4kV sadalne koplektācijā ar komutācijas aparātiem</t>
  </si>
  <si>
    <t>Barošanas bloka nozarkārba ārtipa, komplektā ar komutācijas aparātiem</t>
  </si>
  <si>
    <t>LED lentu barošanas bloks 240/24V ārtipa</t>
  </si>
  <si>
    <t>Konsole "V" veida Hv=1m, V=1m, gaismekļa regulācijas lenķķis 0-15 grādi
cinkota tērauda, montāžas d=60mm</t>
  </si>
  <si>
    <t>Automātslēdzis 1P C6A</t>
  </si>
  <si>
    <t>Spailes rindu 2.5-10mm 5vietas</t>
  </si>
  <si>
    <t>Pamats betona apgaismojuma balstam
P-1.3 tipa 5-8m augstiem balstiem
(H=1300mm/d1=300mm/d2=490mm/atvērums 170mm, skrūves 3xM16, masa ~295kg)</t>
  </si>
  <si>
    <t>Numerācijas plāksne</t>
  </si>
  <si>
    <t>Elektroda stienis L=1.5m d20 cinkots - komplektā ar savienojumiem/dzīšanas uzgaļiem</t>
  </si>
  <si>
    <t>Savienojums "apaļvads-plakandzezls"</t>
  </si>
  <si>
    <t>Savienojums "apaļvads-apaļvads"</t>
  </si>
  <si>
    <t>Zemējuma cinkota plakandzelzs 30x3.5mm</t>
  </si>
  <si>
    <t>Zemējuma cinkota apaļdzelzs d=10mm</t>
  </si>
  <si>
    <t>Zemējuma paļdzelzs d=10mm PVC apvalkā (pelēkā)</t>
  </si>
  <si>
    <t xml:space="preserve">Savienošanas gumija balsta savienošanai ar pamatni - Gumijas blīve 4-10m </t>
  </si>
  <si>
    <t xml:space="preserve">Gaismeklis GAĀ-4  (korpuss melns)
12W, 662lm, 3000K, garantija 5 gadi                                                                                              "Midnight dimming" protokols   un gaismekļiem jābūt nodrošinātiem ar bez instrumentu piekļuves tehnoloģiju (toolless), , APRĪKOT AR 10kV PĀRSPRIEGUMA AIZSARDZĪBU </t>
  </si>
  <si>
    <t>Papildmateriāli</t>
  </si>
  <si>
    <t>Gaismeklis GAĀ-1  (korpuss NEITRĀLI PELEKS) 4.2W, 485lm, 3000K, garantija 5 gadi</t>
  </si>
  <si>
    <t>Grāvja/ievalkas seguma ar laukameņu, grants maisījuma ieklājumu izbūve (Laukakmens materiālu piegādi nodrošina Pasūtītājs)</t>
  </si>
  <si>
    <r>
      <t>m</t>
    </r>
    <r>
      <rPr>
        <vertAlign val="superscript"/>
        <sz val="10"/>
        <color indexed="8"/>
        <rFont val="Arial"/>
        <family val="2"/>
        <charset val="186"/>
      </rPr>
      <t>3</t>
    </r>
    <r>
      <rPr>
        <sz val="11"/>
        <color theme="1"/>
        <rFont val="Calibri"/>
        <family val="2"/>
        <charset val="186"/>
        <scheme val="minor"/>
      </rPr>
      <t/>
    </r>
  </si>
  <si>
    <t xml:space="preserve"> - smilts materiāls (sablīvējuma koef. = 1.10)</t>
  </si>
  <si>
    <t xml:space="preserve"> - minerālmateriālu maisījuma 0/32ps materiāls (sablīvējuma koef. = 1.10)</t>
  </si>
  <si>
    <t xml:space="preserve"> - plastmasas šūnu režģis</t>
  </si>
  <si>
    <t xml:space="preserve"> - auglīgas augsnes-smilts maisījums</t>
  </si>
  <si>
    <t>kg.</t>
  </si>
  <si>
    <t xml:space="preserve"> - zāliena sēklu maisījums</t>
  </si>
  <si>
    <t xml:space="preserve"> - smilts/cementa maisījums (sablīvējuma koef. = 1.10)</t>
  </si>
  <si>
    <t xml:space="preserve"> - šķeltā granīta bruģakmens b=100 mm </t>
  </si>
  <si>
    <t xml:space="preserve"> - auglīgas augsnes materiāls</t>
  </si>
  <si>
    <t xml:space="preserve"> - priežu mizu mulča (fr.20-40)</t>
  </si>
  <si>
    <t xml:space="preserve"> - skalotas smilts fr.0.4-0.9mm materiāls (sablīvējuma koef. = 1.10)</t>
  </si>
  <si>
    <t xml:space="preserve"> - minerālmateriālu maisījums N-III klase (sablīvējuma koef. = 1.10)</t>
  </si>
  <si>
    <t>Betona plātņu seguma izbūve, segumam izmatojot iepriekš demontēto, nebojāto plātņu materiālu</t>
  </si>
  <si>
    <t xml:space="preserve"> - betona plāksnes 200x600x80 mm</t>
  </si>
  <si>
    <t xml:space="preserve"> - grants maisījums </t>
  </si>
  <si>
    <t xml:space="preserve"> - betona apmale1000x300x150 mm </t>
  </si>
  <si>
    <t xml:space="preserve"> - betons C12/15</t>
  </si>
  <si>
    <t xml:space="preserve"> - betona apmale1000x220/300x150mm, slīpā K</t>
  </si>
  <si>
    <t xml:space="preserve"> - betona apmale1000x220/300x150mm, slīpā L </t>
  </si>
  <si>
    <t xml:space="preserve"> - koka apmale 100x70 mm </t>
  </si>
  <si>
    <t xml:space="preserve"> - betona apmale1000x220x150mm </t>
  </si>
  <si>
    <t xml:space="preserve"> - skrūvpālis S355+HDG d48.2x4mm, d250x8mm, L=2000 mm</t>
  </si>
  <si>
    <t xml:space="preserve"> - laipas koka karkasa konstrukcija - koka brusas, antiseptizētas, krāsotas, V24 klase</t>
  </si>
  <si>
    <t xml:space="preserve"> - stiprinājumi u.c. montāžas materiāli</t>
  </si>
  <si>
    <t xml:space="preserve"> - laipas koka dēļu, krāsoti, C24 klase</t>
  </si>
  <si>
    <t>Stabs cilindra tipa
KARSTI cinkots tērauds
L=6.0m VIRS ZEMES
d1=131mm, d2=60mm
metāla sienas biezums=3mm, masa ~50kg</t>
  </si>
  <si>
    <t xml:space="preserve"> - ugunskura vieta</t>
  </si>
  <si>
    <t>Esoša grunts pamatnes vai uzbēruma grunts noblīvēšana (Ev2&gt;45MPa), nepieciešamības gadījumā pastiprinot</t>
  </si>
  <si>
    <t xml:space="preserve"> - kontrolskaitītājs (sadalnei Sab-1)</t>
  </si>
  <si>
    <r>
      <rPr>
        <b/>
        <sz val="10"/>
        <rFont val="Arial"/>
        <family val="2"/>
        <charset val="186"/>
      </rPr>
      <t>Piezīme:</t>
    </r>
    <r>
      <rPr>
        <sz val="10"/>
        <rFont val="Arial"/>
        <family val="2"/>
      </rPr>
      <t xml:space="preserve"> </t>
    </r>
  </si>
  <si>
    <t xml:space="preserve"> - gaismeklis LEDVANCE LS P-500/930/5/IP67 tips, 50 000 h, IP66 (vai ekvivalents)</t>
  </si>
  <si>
    <t xml:space="preserve"> - gaismeklis LEDVANCE Bollard Rectangular 1.0m 12W 830 Black tips, 50 000 h, IP66 (vai ekvivalents)</t>
  </si>
  <si>
    <t xml:space="preserve"> - gaismeklis LUXIONA KUBIK IN NEW LED P 6X1,7W PC-T E 25 830 / 270X130MM tips, 100 000 h, IP65  (vai ekvivalents)</t>
  </si>
  <si>
    <t>Projektā KOPĀ paredzētais daudzums</t>
  </si>
  <si>
    <t>Izpildītais daudzums uz Iepirkuma brīdi</t>
  </si>
  <si>
    <t>Atlikums jeb Iepirkumā iekļaujamais daudzums</t>
  </si>
  <si>
    <t>Laukakmens seguma izbūve d/D=8/12cm, saķīlēšanai izmantojot smilts/cementa maisījumu (Laukakmens materiālu piegādi nodrošina Pasūtītājs)</t>
  </si>
  <si>
    <t>Būvdarbu apjomu saraksts Nr. 1</t>
  </si>
  <si>
    <t>Pasūtījuma Nr.</t>
  </si>
  <si>
    <r>
      <t xml:space="preserve">  Apjomi sastādīti,</t>
    </r>
    <r>
      <rPr>
        <sz val="10"/>
        <color rgb="FFFF0000"/>
        <rFont val="Arial"/>
        <family val="2"/>
        <charset val="186"/>
      </rPr>
      <t xml:space="preserve"> </t>
    </r>
    <r>
      <rPr>
        <sz val="10"/>
        <rFont val="Arial"/>
        <family val="2"/>
        <charset val="186"/>
      </rPr>
      <t>pamatojoties uz DOP daļas rasējumiem.</t>
    </r>
  </si>
  <si>
    <t>Būvdarbu apjomu saraksts Nr. 2</t>
  </si>
  <si>
    <t xml:space="preserve">  Apjomi sastādīti, pamatojoties uz GP, TS daļas rasējumiem.</t>
  </si>
  <si>
    <t xml:space="preserve">Ilūkstes upes krasta sakārtošanas un tīrīšanas zona pie Atpūtas vietas pie ūdens </t>
  </si>
  <si>
    <r>
      <t xml:space="preserve"> - laukakmens materiāls d/D=8/12cm </t>
    </r>
    <r>
      <rPr>
        <b/>
        <i/>
        <sz val="10"/>
        <color theme="1"/>
        <rFont val="Arial"/>
        <family val="2"/>
        <charset val="186"/>
      </rPr>
      <t>(materiālu piegādi nodrošina Pasūtītājs)</t>
    </r>
  </si>
  <si>
    <r>
      <t xml:space="preserve">Teritorijas labiekārtošana izvietojot laukakmeņus D&gt;1.5/&gt;0.4m pludmales un lietusdārza teritorijā </t>
    </r>
    <r>
      <rPr>
        <b/>
        <i/>
        <sz val="10"/>
        <rFont val="Arial"/>
        <family val="2"/>
        <charset val="186"/>
      </rPr>
      <t>(Laukakmens materiālu piegādi nodrošina Pasūtītājs)</t>
    </r>
  </si>
  <si>
    <t>Būvdarbu apjomu saraksts Nr. 3</t>
  </si>
  <si>
    <t xml:space="preserve"> Apjomi sastādīti, pamatojoties uz BK, GP, TS daļas rasējumiem.</t>
  </si>
  <si>
    <t>Būvdarbu apjomu saraksts Nr. 4</t>
  </si>
  <si>
    <t xml:space="preserve">  Apjomi sastādīti, pamatojoties uz BK daļas rasējumiem.</t>
  </si>
  <si>
    <t>Būvdarbu apjomu saraksts Nr. 5</t>
  </si>
  <si>
    <t xml:space="preserve">  Apjomi sastādīti, pamatojoties uz GP daļas rasējumiem.</t>
  </si>
  <si>
    <r>
      <t xml:space="preserve">Soliņa S-01 piegāde un montāža objektā. Komplektācija saskaņā ar būvprojekta sepecifikāciju lapā GPD-03 </t>
    </r>
    <r>
      <rPr>
        <b/>
        <i/>
        <sz val="10"/>
        <rFont val="Arial"/>
        <family val="2"/>
        <charset val="186"/>
      </rPr>
      <t>* - skatīt piezīmes</t>
    </r>
    <r>
      <rPr>
        <b/>
        <i/>
        <sz val="10"/>
        <color rgb="FFFF0000"/>
        <rFont val="Arial"/>
        <family val="2"/>
        <charset val="186"/>
      </rPr>
      <t xml:space="preserve">  </t>
    </r>
    <r>
      <rPr>
        <sz val="10"/>
        <color rgb="FFFF0000"/>
        <rFont val="Arial"/>
        <family val="2"/>
        <charset val="186"/>
      </rPr>
      <t xml:space="preserve">                                 </t>
    </r>
  </si>
  <si>
    <r>
      <t xml:space="preserve">Soliņa S-02 piegāde un montāža objektā. Komplektācija saskaņā ar būvprojekta sepecifikāciju lapā GPD-03 </t>
    </r>
    <r>
      <rPr>
        <b/>
        <i/>
        <sz val="10"/>
        <rFont val="Arial"/>
        <family val="2"/>
        <charset val="186"/>
      </rPr>
      <t xml:space="preserve">* - skatīt piezīmes     </t>
    </r>
    <r>
      <rPr>
        <sz val="10"/>
        <rFont val="Arial"/>
        <family val="2"/>
        <charset val="186"/>
      </rPr>
      <t xml:space="preserve">                      </t>
    </r>
  </si>
  <si>
    <r>
      <t xml:space="preserve">Soliņa S-03 piegāde un montāža objektā. Komplektācija saskaņā ar būvprojekta sepecifikāciju lapā GPD-03 </t>
    </r>
    <r>
      <rPr>
        <b/>
        <i/>
        <sz val="10"/>
        <rFont val="Arial"/>
        <family val="2"/>
        <charset val="186"/>
      </rPr>
      <t xml:space="preserve">* - skatīt piezīmes    </t>
    </r>
    <r>
      <rPr>
        <b/>
        <i/>
        <sz val="10"/>
        <color rgb="FFFF0000"/>
        <rFont val="Arial"/>
        <family val="2"/>
        <charset val="186"/>
      </rPr>
      <t xml:space="preserve">    </t>
    </r>
    <r>
      <rPr>
        <sz val="10"/>
        <color rgb="FFFF0000"/>
        <rFont val="Arial"/>
        <family val="2"/>
        <charset val="186"/>
      </rPr>
      <t xml:space="preserve">                         </t>
    </r>
  </si>
  <si>
    <t>Būvdarbu apjomu saraksts Nr. 6</t>
  </si>
  <si>
    <t xml:space="preserve">  Apjomi sastādīti, pamatojoties uz ELT daļas rasējumiem.</t>
  </si>
  <si>
    <t xml:space="preserve">Gaismeklis GAĀ-2  (korpuss melns)
12W, 1200lm, 3000K, garantija 5 gadi                                                                                              "Midnight dimming" protokols   un gaismekļiem jābūt nodrošinātiem ar bez instrumentu piekļuves tehnoloģiju (toolless), APRĪKOT AR 10kV PĀRSPRIEGUMA AIZSARDZĪBU </t>
  </si>
  <si>
    <t>Gaismeklis GAĀ-3  (korpuss melns)
30W, 4210lm, 3000K, garantija 5 gadi                                                                                              "Midnight dimming" protokols  un gaismekļiem jābūt nodrošinātiem ar bez instrumentu piekļuves tehnoloģiju (toolless), APRĪKOT AR 10kV PĀRSPRIEGUMA AIZSARDZĪBU</t>
  </si>
  <si>
    <t xml:space="preserve"> - gaismeklis VIZULO 6000937420 MRUE 030 730 L35 AA016 tips, 100 000 h, 179 lm/W, IP66 (vai ekvivalents)</t>
  </si>
  <si>
    <t>Gaismekļu barošanas blokā ir iebūvēta izturība pret pārspriegumu (L/N) 4 kV, (L/N-PE) 6 kV, saskaņā ar piemērojamiem standartiem.</t>
  </si>
  <si>
    <t>Objekta adrese: Augšdaugavas novads, Ilūkste, Brīvības iela 6</t>
  </si>
  <si>
    <r>
      <rPr>
        <b/>
        <sz val="10"/>
        <rFont val="Arial"/>
        <family val="2"/>
        <charset val="186"/>
      </rPr>
      <t xml:space="preserve">Piezīmes: </t>
    </r>
    <r>
      <rPr>
        <sz val="10"/>
        <rFont val="Arial"/>
        <family val="2"/>
        <charset val="186"/>
      </rPr>
      <t xml:space="preserve"> </t>
    </r>
    <r>
      <rPr>
        <b/>
        <i/>
        <sz val="10"/>
        <rFont val="Arial"/>
        <family val="2"/>
        <charset val="186"/>
      </rPr>
      <t>Demontāžas laikā iegūtie būvgruži tiks izvesti no objekta un utilizēti atbilstoši Atkritumu apsaimniekošanas likumā noteiktajai kārtībai, ievērojot MK 18.02.2021. noteikumu Nr.113 “Atkritumu un to pārvadājumu uzskaites kārtība” prasības.</t>
    </r>
  </si>
  <si>
    <t>Ar režģi stiprināts zāliens piebraucamajam ceļam           (Segums S-01)</t>
  </si>
  <si>
    <t>Piezīmes: ''*'' - uz iepirkuma izsludināšanas brīdi minētās pozīcijās ir izbūvēti tikai soliņu betona pamati</t>
  </si>
  <si>
    <t>Objekta nosaukums: Būvdarbu pabeigšana Jezuītu klostera kompleksa un Ilūkstes upes piekrastes publiskās ārtelpas attīstībai</t>
  </si>
  <si>
    <t>Būves nosaukums: Būvdarbu pabeigšana Jezuītu klostera kompleksa un Ilūkstes upes piekrastes publiskās ārtelpas attīstībai</t>
  </si>
  <si>
    <t>Zīmes ''suņi tikai ar pavadu'' N-06 piegāde un montāža objektā. Komplektācija saskaņā ar būvprojekta sepecifikāciju lapā GPD-13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</si>
</sst>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 #,##0.00_);_(* \(#,##0.00\);_(* &quot;-&quot;??_);_(@_)"/>
    <numFmt numFmtId="165" formatCode="_-* #,##0.00_-;\-* #,##0.00_-;_-* \-??_-;_-@_-"/>
    <numFmt numFmtId="166" formatCode="_(* #,##0.00_);_(* \(#,##0.00\);_(* \-??_);_(@_)"/>
    <numFmt numFmtId="167" formatCode="_-&quot;Ls &quot;* #,##0.00_-;&quot;-Ls &quot;* #,##0.00_-;_-&quot;Ls &quot;* \-??_-;_-@_-"/>
    <numFmt numFmtId="168" formatCode="0.000"/>
  </numFmts>
  <fonts count="71">
    <font>
      <sz val="11"/>
      <color theme="1"/>
      <name val="Calibri"/>
      <family val="2"/>
      <scheme val="minor"/>
    </font>
    <font>
      <sz val="11"/>
      <color theme="1"/>
      <name val="Calibri"/>
      <family val="2"/>
      <charset val="186"/>
      <scheme val="minor"/>
    </font>
    <font>
      <sz val="11"/>
      <color indexed="8"/>
      <name val="Calibri"/>
      <family val="2"/>
    </font>
    <font>
      <sz val="8"/>
      <name val="Calibri"/>
      <family val="2"/>
    </font>
    <font>
      <sz val="10"/>
      <name val="Arial"/>
      <family val="2"/>
      <charset val="204"/>
    </font>
    <font>
      <sz val="8"/>
      <name val="Arial"/>
      <family val="2"/>
      <charset val="186"/>
    </font>
    <font>
      <sz val="10"/>
      <name val="Arial"/>
      <family val="2"/>
      <charset val="186"/>
    </font>
    <font>
      <sz val="10"/>
      <name val="Times New Roman"/>
      <family val="1"/>
    </font>
    <font>
      <sz val="10"/>
      <name val="Helv"/>
    </font>
    <font>
      <b/>
      <sz val="10"/>
      <name val="Arial"/>
      <family val="2"/>
      <charset val="204"/>
    </font>
    <font>
      <sz val="10"/>
      <name val="Arial"/>
      <family val="2"/>
      <charset val="186"/>
    </font>
    <font>
      <b/>
      <sz val="10"/>
      <name val="Arial"/>
      <family val="2"/>
      <charset val="186"/>
    </font>
    <font>
      <sz val="10"/>
      <name val="Arial"/>
      <family val="2"/>
    </font>
    <font>
      <sz val="11"/>
      <color indexed="8"/>
      <name val="Calibri"/>
      <family val="2"/>
      <charset val="186"/>
    </font>
    <font>
      <sz val="10"/>
      <name val="Tahoma"/>
      <family val="2"/>
      <charset val="186"/>
    </font>
    <font>
      <sz val="12"/>
      <name val="Courier New"/>
      <family val="3"/>
      <charset val="186"/>
    </font>
    <font>
      <sz val="11"/>
      <color indexed="8"/>
      <name val="Calibri"/>
      <family val="2"/>
      <charset val="204"/>
    </font>
    <font>
      <sz val="11"/>
      <color indexed="9"/>
      <name val="Calibri"/>
      <family val="2"/>
      <charset val="186"/>
    </font>
    <font>
      <b/>
      <sz val="11"/>
      <color indexed="52"/>
      <name val="Calibri"/>
      <family val="2"/>
      <charset val="186"/>
    </font>
    <font>
      <sz val="11"/>
      <color indexed="10"/>
      <name val="Calibri"/>
      <family val="2"/>
      <charset val="186"/>
    </font>
    <font>
      <sz val="11"/>
      <color indexed="62"/>
      <name val="Calibri"/>
      <family val="2"/>
      <charset val="186"/>
    </font>
    <font>
      <b/>
      <sz val="11"/>
      <color indexed="63"/>
      <name val="Calibri"/>
      <family val="2"/>
      <charset val="186"/>
    </font>
    <font>
      <b/>
      <sz val="11"/>
      <color indexed="8"/>
      <name val="Calibri"/>
      <family val="2"/>
      <charset val="186"/>
    </font>
    <font>
      <sz val="11"/>
      <color indexed="17"/>
      <name val="Calibri"/>
      <family val="2"/>
      <charset val="186"/>
    </font>
    <font>
      <sz val="11"/>
      <color indexed="60"/>
      <name val="Calibri"/>
      <family val="2"/>
      <charset val="186"/>
    </font>
    <font>
      <sz val="10"/>
      <name val="MS Sans Serif"/>
      <family val="2"/>
      <charset val="204"/>
    </font>
    <font>
      <sz val="10"/>
      <color indexed="64"/>
      <name val="Arial"/>
      <family val="2"/>
      <charset val="186"/>
    </font>
    <font>
      <b/>
      <sz val="18"/>
      <color indexed="56"/>
      <name val="Cambria"/>
      <family val="2"/>
      <charset val="186"/>
    </font>
    <font>
      <i/>
      <sz val="11"/>
      <color indexed="23"/>
      <name val="Calibri"/>
      <family val="2"/>
      <charset val="186"/>
    </font>
    <font>
      <b/>
      <sz val="11"/>
      <color indexed="9"/>
      <name val="Calibri"/>
      <family val="2"/>
      <charset val="186"/>
    </font>
    <font>
      <sz val="11"/>
      <color indexed="52"/>
      <name val="Calibri"/>
      <family val="2"/>
      <charset val="186"/>
    </font>
    <font>
      <sz val="11"/>
      <color indexed="20"/>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0"/>
      <name val="Times New Roman"/>
      <family val="1"/>
      <charset val="204"/>
    </font>
    <font>
      <sz val="10"/>
      <name val="Arial Narrow"/>
      <family val="2"/>
      <charset val="186"/>
    </font>
    <font>
      <u/>
      <sz val="10"/>
      <color indexed="12"/>
      <name val="Arial"/>
      <family val="2"/>
    </font>
    <font>
      <sz val="11"/>
      <color indexed="8"/>
      <name val="Arial"/>
      <family val="2"/>
      <charset val="204"/>
    </font>
    <font>
      <sz val="10"/>
      <name val="Arial"/>
      <family val="2"/>
      <charset val="1"/>
    </font>
    <font>
      <sz val="10"/>
      <color indexed="9"/>
      <name val="Arial"/>
      <family val="2"/>
    </font>
    <font>
      <sz val="10"/>
      <color indexed="8"/>
      <name val="Arial"/>
      <family val="2"/>
    </font>
    <font>
      <sz val="10"/>
      <name val="MS Sans Serif"/>
      <family val="2"/>
      <charset val="186"/>
    </font>
    <font>
      <sz val="8"/>
      <name val="Arial"/>
      <family val="2"/>
    </font>
    <font>
      <sz val="10"/>
      <name val="Helv"/>
      <charset val="186"/>
    </font>
    <font>
      <sz val="10"/>
      <color indexed="8"/>
      <name val="Arial"/>
      <family val="2"/>
      <charset val="1"/>
    </font>
    <font>
      <sz val="11"/>
      <color theme="1"/>
      <name val="Calibri"/>
      <family val="2"/>
      <scheme val="minor"/>
    </font>
    <font>
      <sz val="11"/>
      <color theme="1"/>
      <name val="Calibri"/>
      <family val="2"/>
      <charset val="186"/>
      <scheme val="minor"/>
    </font>
    <font>
      <sz val="10"/>
      <color theme="1"/>
      <name val="Times New Roman"/>
      <family val="2"/>
      <charset val="186"/>
    </font>
    <font>
      <b/>
      <sz val="11"/>
      <color rgb="FFFA7D00"/>
      <name val="Calibri"/>
      <family val="2"/>
      <charset val="186"/>
    </font>
    <font>
      <sz val="10"/>
      <color theme="1"/>
      <name val="Arial"/>
      <family val="2"/>
    </font>
    <font>
      <b/>
      <sz val="10"/>
      <color theme="1"/>
      <name val="Arial"/>
      <family val="2"/>
    </font>
    <font>
      <sz val="10"/>
      <color theme="1"/>
      <name val="Arial"/>
      <family val="2"/>
      <charset val="186"/>
    </font>
    <font>
      <sz val="8"/>
      <name val="Calibri"/>
      <family val="2"/>
      <scheme val="minor"/>
    </font>
    <font>
      <b/>
      <i/>
      <sz val="12"/>
      <name val="Arial"/>
      <family val="2"/>
      <charset val="204"/>
    </font>
    <font>
      <vertAlign val="superscript"/>
      <sz val="10"/>
      <color indexed="8"/>
      <name val="Arial"/>
      <family val="2"/>
      <charset val="186"/>
    </font>
    <font>
      <sz val="10"/>
      <name val="Times New Roman"/>
      <family val="1"/>
      <charset val="186"/>
    </font>
    <font>
      <b/>
      <sz val="10"/>
      <color theme="1"/>
      <name val="Arial"/>
      <family val="2"/>
      <charset val="186"/>
    </font>
    <font>
      <sz val="10"/>
      <color theme="1"/>
      <name val="Times New Roman"/>
      <family val="1"/>
      <charset val="186"/>
    </font>
    <font>
      <vertAlign val="superscript"/>
      <sz val="10"/>
      <name val="Arial"/>
      <family val="2"/>
      <charset val="186"/>
    </font>
    <font>
      <b/>
      <sz val="10"/>
      <name val="Times New Roman"/>
      <family val="1"/>
      <charset val="186"/>
    </font>
    <font>
      <sz val="10"/>
      <color rgb="FFFF0000"/>
      <name val="Arial"/>
      <family val="2"/>
      <charset val="186"/>
    </font>
    <font>
      <sz val="10"/>
      <color rgb="FFFF0000"/>
      <name val="Arial"/>
      <family val="2"/>
    </font>
    <font>
      <b/>
      <sz val="10"/>
      <color rgb="FFFF0000"/>
      <name val="Arial"/>
      <family val="2"/>
      <charset val="186"/>
    </font>
    <font>
      <b/>
      <sz val="12"/>
      <name val="Arial"/>
      <family val="2"/>
      <charset val="204"/>
    </font>
    <font>
      <b/>
      <i/>
      <sz val="10"/>
      <color theme="1"/>
      <name val="Arial"/>
      <family val="2"/>
      <charset val="186"/>
    </font>
    <font>
      <b/>
      <i/>
      <sz val="10"/>
      <name val="Arial"/>
      <family val="2"/>
      <charset val="186"/>
    </font>
    <font>
      <b/>
      <sz val="12"/>
      <name val="Arial"/>
      <family val="2"/>
      <charset val="186"/>
    </font>
    <font>
      <b/>
      <i/>
      <sz val="12"/>
      <name val="Arial"/>
      <family val="2"/>
      <charset val="186"/>
    </font>
    <font>
      <sz val="10"/>
      <color indexed="9"/>
      <name val="Arial"/>
      <family val="2"/>
      <charset val="186"/>
    </font>
    <font>
      <b/>
      <i/>
      <sz val="10"/>
      <color rgb="FFFF0000"/>
      <name val="Arial"/>
      <family val="2"/>
      <charset val="186"/>
    </font>
  </fonts>
  <fills count="30">
    <fill>
      <patternFill patternType="none"/>
    </fill>
    <fill>
      <patternFill patternType="gray125"/>
    </fill>
    <fill>
      <patternFill patternType="solid">
        <fgColor indexed="62"/>
      </patternFill>
    </fill>
    <fill>
      <patternFill patternType="solid">
        <fgColor indexed="10"/>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6"/>
      </patternFill>
    </fill>
    <fill>
      <patternFill patternType="solid">
        <fgColor indexed="57"/>
      </patternFill>
    </fill>
    <fill>
      <patternFill patternType="solid">
        <fgColor indexed="36"/>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22"/>
      </patternFill>
    </fill>
    <fill>
      <patternFill patternType="solid">
        <fgColor indexed="43"/>
      </patternFill>
    </fill>
    <fill>
      <patternFill patternType="solid">
        <fgColor indexed="49"/>
      </patternFill>
    </fill>
    <fill>
      <patternFill patternType="solid">
        <fgColor indexed="53"/>
      </patternFill>
    </fill>
    <fill>
      <patternFill patternType="solid">
        <fgColor indexed="30"/>
      </patternFill>
    </fill>
    <fill>
      <patternFill patternType="solid">
        <fgColor indexed="52"/>
      </patternFill>
    </fill>
    <fill>
      <patternFill patternType="solid">
        <fgColor indexed="65"/>
        <bgColor indexed="64"/>
      </patternFill>
    </fill>
    <fill>
      <patternFill patternType="solid">
        <fgColor indexed="55"/>
      </patternFill>
    </fill>
    <fill>
      <patternFill patternType="solid">
        <fgColor indexed="9"/>
        <bgColor indexed="64"/>
      </patternFill>
    </fill>
    <fill>
      <patternFill patternType="solid">
        <fgColor rgb="FFF2F2F2"/>
        <bgColor rgb="FFFFFFFF"/>
      </patternFill>
    </fill>
    <fill>
      <patternFill patternType="solid">
        <fgColor theme="0"/>
        <bgColor indexed="64"/>
      </patternFill>
    </fill>
    <fill>
      <patternFill patternType="solid">
        <fgColor rgb="FFFFFF00"/>
        <bgColor indexed="64"/>
      </patternFill>
    </fill>
    <fill>
      <patternFill patternType="solid">
        <fgColor theme="6" tint="0.59999389629810485"/>
        <bgColor indexed="64"/>
      </patternFill>
    </fill>
  </fills>
  <borders count="16">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rgb="FF7F7F7F"/>
      </left>
      <right style="thin">
        <color rgb="FF7F7F7F"/>
      </right>
      <top style="thin">
        <color rgb="FF7F7F7F"/>
      </top>
      <bottom style="thin">
        <color rgb="FF7F7F7F"/>
      </bottom>
      <diagonal/>
    </border>
    <border>
      <left/>
      <right/>
      <top/>
      <bottom style="thin">
        <color indexed="64"/>
      </bottom>
      <diagonal/>
    </border>
    <border>
      <left style="thin">
        <color indexed="64"/>
      </left>
      <right style="thin">
        <color indexed="64"/>
      </right>
      <top/>
      <bottom style="thin">
        <color indexed="64"/>
      </bottom>
      <diagonal/>
    </border>
  </borders>
  <cellStyleXfs count="165">
    <xf numFmtId="0" fontId="0" fillId="0" borderId="0"/>
    <xf numFmtId="0" fontId="44" fillId="0" borderId="0"/>
    <xf numFmtId="0" fontId="17" fillId="2" borderId="0" applyNumberFormat="0" applyBorder="0" applyAlignment="0" applyProtection="0"/>
    <xf numFmtId="0" fontId="17" fillId="3"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16"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16" borderId="0" applyNumberFormat="0" applyBorder="0" applyAlignment="0" applyProtection="0"/>
    <xf numFmtId="0" fontId="17"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12" borderId="0" applyNumberFormat="0" applyBorder="0" applyAlignment="0" applyProtection="0"/>
    <xf numFmtId="0" fontId="17" fillId="19" borderId="0" applyNumberFormat="0" applyBorder="0" applyAlignment="0" applyProtection="0"/>
    <xf numFmtId="0" fontId="17" fillId="22" borderId="0" applyNumberFormat="0" applyBorder="0" applyAlignment="0" applyProtection="0"/>
    <xf numFmtId="0" fontId="17" fillId="21"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12" borderId="0" applyNumberFormat="0" applyBorder="0" applyAlignment="0" applyProtection="0"/>
    <xf numFmtId="0" fontId="17" fillId="19" borderId="0" applyNumberFormat="0" applyBorder="0" applyAlignment="0" applyProtection="0"/>
    <xf numFmtId="0" fontId="17" fillId="22" borderId="0" applyNumberFormat="0" applyBorder="0" applyAlignment="0" applyProtection="0"/>
    <xf numFmtId="0" fontId="18" fillId="17" borderId="1" applyNumberFormat="0" applyAlignment="0" applyProtection="0"/>
    <xf numFmtId="0" fontId="19" fillId="0" borderId="0" applyNumberFormat="0" applyFill="0" applyBorder="0" applyAlignment="0" applyProtection="0"/>
    <xf numFmtId="165" fontId="6" fillId="0" borderId="0" applyFill="0" applyBorder="0" applyAlignment="0" applyProtection="0"/>
    <xf numFmtId="166" fontId="15" fillId="0" borderId="0" applyFill="0" applyBorder="0" applyAlignment="0" applyProtection="0"/>
    <xf numFmtId="43" fontId="6" fillId="0" borderId="0" applyFont="0" applyFill="0" applyBorder="0" applyAlignment="0" applyProtection="0"/>
    <xf numFmtId="165" fontId="4" fillId="0" borderId="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7" fontId="6" fillId="0" borderId="0" applyFill="0" applyBorder="0" applyAlignment="0" applyProtection="0"/>
    <xf numFmtId="0" fontId="4" fillId="0" borderId="0"/>
    <xf numFmtId="0" fontId="16" fillId="0" borderId="0"/>
    <xf numFmtId="0" fontId="37" fillId="0" borderId="0" applyNumberFormat="0" applyFill="0" applyBorder="0" applyAlignment="0" applyProtection="0">
      <alignment vertical="top"/>
      <protection locked="0"/>
    </xf>
    <xf numFmtId="0" fontId="20" fillId="9" borderId="1" applyNumberFormat="0" applyAlignment="0" applyProtection="0"/>
    <xf numFmtId="0" fontId="17" fillId="2" borderId="0" applyNumberFormat="0" applyBorder="0" applyAlignment="0" applyProtection="0"/>
    <xf numFmtId="0" fontId="17" fillId="3"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9" borderId="0" applyNumberFormat="0" applyBorder="0" applyAlignment="0" applyProtection="0"/>
    <xf numFmtId="0" fontId="17" fillId="20" borderId="0" applyNumberFormat="0" applyBorder="0" applyAlignment="0" applyProtection="0"/>
    <xf numFmtId="0" fontId="21" fillId="17" borderId="2" applyNumberFormat="0" applyAlignment="0" applyProtection="0"/>
    <xf numFmtId="0" fontId="22" fillId="0" borderId="3" applyNumberFormat="0" applyFill="0" applyAlignment="0" applyProtection="0"/>
    <xf numFmtId="0" fontId="23" fillId="6" borderId="0" applyNumberFormat="0" applyBorder="0" applyAlignment="0" applyProtection="0"/>
    <xf numFmtId="0" fontId="24" fillId="18" borderId="0" applyNumberFormat="0" applyBorder="0" applyAlignment="0" applyProtection="0"/>
    <xf numFmtId="0" fontId="25" fillId="0" borderId="0"/>
    <xf numFmtId="0" fontId="6" fillId="0" borderId="0"/>
    <xf numFmtId="0" fontId="6" fillId="0" borderId="0"/>
    <xf numFmtId="0" fontId="46" fillId="0" borderId="0"/>
    <xf numFmtId="0" fontId="4" fillId="0" borderId="0"/>
    <xf numFmtId="0" fontId="2" fillId="0" borderId="0"/>
    <xf numFmtId="0" fontId="13" fillId="0" borderId="0"/>
    <xf numFmtId="0" fontId="4" fillId="0" borderId="0"/>
    <xf numFmtId="0" fontId="13" fillId="0" borderId="0"/>
    <xf numFmtId="0" fontId="13" fillId="0" borderId="0"/>
    <xf numFmtId="0" fontId="10" fillId="0" borderId="0"/>
    <xf numFmtId="0" fontId="14" fillId="0" borderId="0"/>
    <xf numFmtId="0" fontId="6" fillId="0" borderId="0"/>
    <xf numFmtId="0" fontId="13" fillId="0" borderId="0"/>
    <xf numFmtId="0" fontId="13" fillId="0" borderId="0"/>
    <xf numFmtId="0" fontId="4" fillId="0" borderId="0"/>
    <xf numFmtId="0" fontId="6" fillId="0" borderId="0"/>
    <xf numFmtId="0" fontId="4" fillId="0" borderId="0"/>
    <xf numFmtId="0" fontId="4" fillId="0" borderId="0"/>
    <xf numFmtId="0" fontId="4" fillId="0" borderId="0"/>
    <xf numFmtId="0" fontId="4" fillId="0" borderId="0"/>
    <xf numFmtId="0" fontId="45" fillId="0" borderId="0"/>
    <xf numFmtId="0" fontId="6" fillId="0" borderId="0">
      <alignment vertical="center" wrapText="1"/>
    </xf>
    <xf numFmtId="0" fontId="2" fillId="0" borderId="0"/>
    <xf numFmtId="0" fontId="4" fillId="0" borderId="0"/>
    <xf numFmtId="0" fontId="4" fillId="0" borderId="0"/>
    <xf numFmtId="0" fontId="4" fillId="0" borderId="0"/>
    <xf numFmtId="0" fontId="13" fillId="0" borderId="0"/>
    <xf numFmtId="0" fontId="6" fillId="0" borderId="0"/>
    <xf numFmtId="0" fontId="4" fillId="0" borderId="0"/>
    <xf numFmtId="0" fontId="6" fillId="0" borderId="0"/>
    <xf numFmtId="0" fontId="13" fillId="0" borderId="0"/>
    <xf numFmtId="0" fontId="26" fillId="0" borderId="0"/>
    <xf numFmtId="0" fontId="26" fillId="0" borderId="0"/>
    <xf numFmtId="0" fontId="12" fillId="0" borderId="0">
      <alignment vertical="center"/>
    </xf>
    <xf numFmtId="0" fontId="12" fillId="0" borderId="0"/>
    <xf numFmtId="0" fontId="4" fillId="0" borderId="0"/>
    <xf numFmtId="0" fontId="47" fillId="0" borderId="0"/>
    <xf numFmtId="0" fontId="6" fillId="0" borderId="0"/>
    <xf numFmtId="0" fontId="4" fillId="0" borderId="0"/>
    <xf numFmtId="0" fontId="38" fillId="0" borderId="0"/>
    <xf numFmtId="0" fontId="6" fillId="0" borderId="0"/>
    <xf numFmtId="0" fontId="6" fillId="0" borderId="0"/>
    <xf numFmtId="0" fontId="6" fillId="0" borderId="0"/>
    <xf numFmtId="0" fontId="6" fillId="0" borderId="0"/>
    <xf numFmtId="0" fontId="6" fillId="0" borderId="0"/>
    <xf numFmtId="0" fontId="6" fillId="23" borderId="0">
      <alignment vertical="center" wrapText="1"/>
    </xf>
    <xf numFmtId="0" fontId="47" fillId="0" borderId="0"/>
    <xf numFmtId="0" fontId="8" fillId="0" borderId="0"/>
    <xf numFmtId="0" fontId="27" fillId="0" borderId="0" applyNumberFormat="0" applyFill="0" applyBorder="0" applyAlignment="0" applyProtection="0"/>
    <xf numFmtId="0" fontId="4" fillId="10" borderId="4" applyNumberFormat="0" applyFont="0" applyAlignment="0" applyProtection="0"/>
    <xf numFmtId="0" fontId="4" fillId="0" borderId="0"/>
    <xf numFmtId="0" fontId="6" fillId="0" borderId="0"/>
    <xf numFmtId="0" fontId="48" fillId="0" borderId="0"/>
    <xf numFmtId="0" fontId="36" fillId="0" borderId="0"/>
    <xf numFmtId="0" fontId="42" fillId="0" borderId="0"/>
    <xf numFmtId="0" fontId="6" fillId="0" borderId="0"/>
    <xf numFmtId="0" fontId="6" fillId="0" borderId="0"/>
    <xf numFmtId="0" fontId="12" fillId="0" borderId="0"/>
    <xf numFmtId="0" fontId="10" fillId="0" borderId="0"/>
    <xf numFmtId="0" fontId="6" fillId="0" borderId="0"/>
    <xf numFmtId="0" fontId="4" fillId="0" borderId="0"/>
    <xf numFmtId="0" fontId="47" fillId="0" borderId="0"/>
    <xf numFmtId="0" fontId="29" fillId="24" borderId="5" applyNumberFormat="0" applyAlignment="0" applyProtection="0"/>
    <xf numFmtId="0" fontId="28" fillId="0" borderId="0" applyNumberForma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10" fillId="10" borderId="4" applyNumberFormat="0" applyFont="0" applyAlignment="0" applyProtection="0"/>
    <xf numFmtId="0" fontId="6" fillId="10" borderId="4" applyNumberFormat="0" applyFont="0" applyAlignment="0" applyProtection="0"/>
    <xf numFmtId="0" fontId="30" fillId="0" borderId="6" applyNumberFormat="0" applyFill="0" applyAlignment="0" applyProtection="0"/>
    <xf numFmtId="0" fontId="30" fillId="0" borderId="6" applyNumberFormat="0" applyFill="0" applyAlignment="0" applyProtection="0"/>
    <xf numFmtId="0" fontId="31" fillId="5" borderId="0" applyNumberFormat="0" applyBorder="0" applyAlignment="0" applyProtection="0"/>
    <xf numFmtId="0" fontId="8" fillId="0" borderId="0"/>
    <xf numFmtId="0" fontId="4" fillId="0" borderId="0"/>
    <xf numFmtId="0" fontId="39" fillId="0" borderId="0"/>
    <xf numFmtId="0" fontId="6" fillId="0" borderId="0"/>
    <xf numFmtId="0" fontId="8" fillId="0" borderId="0"/>
    <xf numFmtId="0" fontId="4" fillId="0" borderId="0"/>
    <xf numFmtId="0" fontId="12" fillId="0" borderId="0"/>
    <xf numFmtId="0" fontId="8" fillId="0" borderId="0"/>
    <xf numFmtId="0" fontId="10" fillId="0" borderId="0"/>
    <xf numFmtId="0" fontId="4" fillId="0" borderId="0"/>
    <xf numFmtId="0" fontId="6" fillId="0" borderId="0"/>
    <xf numFmtId="0" fontId="49" fillId="26" borderId="13"/>
    <xf numFmtId="0" fontId="32" fillId="0" borderId="7" applyNumberFormat="0" applyFill="0" applyAlignment="0" applyProtection="0"/>
    <xf numFmtId="0" fontId="33" fillId="0" borderId="8" applyNumberFormat="0" applyFill="0" applyAlignment="0" applyProtection="0"/>
    <xf numFmtId="0" fontId="34" fillId="0" borderId="9" applyNumberFormat="0" applyFill="0" applyAlignment="0" applyProtection="0"/>
    <xf numFmtId="0" fontId="34" fillId="0" borderId="0" applyNumberFormat="0" applyFill="0" applyBorder="0" applyAlignment="0" applyProtection="0"/>
    <xf numFmtId="0" fontId="35" fillId="0" borderId="0"/>
    <xf numFmtId="0" fontId="13" fillId="0" borderId="0"/>
    <xf numFmtId="0" fontId="6" fillId="0" borderId="0"/>
    <xf numFmtId="0" fontId="8" fillId="0" borderId="0"/>
    <xf numFmtId="0" fontId="23" fillId="6" borderId="0" applyNumberFormat="0" applyBorder="0" applyAlignment="0" applyProtection="0"/>
    <xf numFmtId="0" fontId="46" fillId="0" borderId="0"/>
    <xf numFmtId="0" fontId="4" fillId="0" borderId="0"/>
  </cellStyleXfs>
  <cellXfs count="104">
    <xf numFmtId="0" fontId="0" fillId="0" borderId="0" xfId="0"/>
    <xf numFmtId="0" fontId="7" fillId="0" borderId="0" xfId="0" applyFont="1"/>
    <xf numFmtId="2" fontId="6" fillId="0" borderId="10" xfId="0" applyNumberFormat="1" applyFont="1" applyBorder="1" applyAlignment="1">
      <alignment horizontal="center" vertical="center"/>
    </xf>
    <xf numFmtId="0" fontId="6" fillId="0" borderId="0" xfId="0" applyFont="1"/>
    <xf numFmtId="0" fontId="7" fillId="25" borderId="0" xfId="0" applyFont="1" applyFill="1"/>
    <xf numFmtId="0" fontId="6" fillId="25" borderId="0" xfId="0" applyFont="1" applyFill="1"/>
    <xf numFmtId="0" fontId="11" fillId="0" borderId="10" xfId="0" applyFont="1" applyBorder="1" applyAlignment="1">
      <alignment horizontal="center" vertical="center" wrapText="1"/>
    </xf>
    <xf numFmtId="0" fontId="9" fillId="0" borderId="10" xfId="0" applyFont="1" applyBorder="1" applyAlignment="1">
      <alignment horizontal="center" vertical="center" wrapText="1"/>
    </xf>
    <xf numFmtId="0" fontId="6" fillId="25" borderId="0" xfId="0" applyFont="1" applyFill="1" applyAlignment="1">
      <alignment horizontal="left" wrapText="1"/>
    </xf>
    <xf numFmtId="0" fontId="4" fillId="0" borderId="0" xfId="0" applyFont="1"/>
    <xf numFmtId="2" fontId="40" fillId="25" borderId="0" xfId="143" applyNumberFormat="1" applyFont="1" applyFill="1" applyAlignment="1">
      <alignment horizontal="center"/>
    </xf>
    <xf numFmtId="2" fontId="12" fillId="0" borderId="10" xfId="0" applyNumberFormat="1" applyFont="1" applyBorder="1" applyAlignment="1">
      <alignment horizontal="center" vertical="center"/>
    </xf>
    <xf numFmtId="0" fontId="6" fillId="0" borderId="0" xfId="0" applyFont="1" applyAlignment="1">
      <alignment horizontal="left" wrapText="1"/>
    </xf>
    <xf numFmtId="0" fontId="41" fillId="27" borderId="10" xfId="118" applyFont="1" applyFill="1" applyBorder="1" applyAlignment="1">
      <alignment horizontal="center" vertical="center"/>
    </xf>
    <xf numFmtId="0" fontId="12" fillId="0" borderId="10" xfId="0" applyFont="1" applyBorder="1" applyAlignment="1">
      <alignment vertical="center" wrapText="1"/>
    </xf>
    <xf numFmtId="0" fontId="52" fillId="0" borderId="10" xfId="0" applyFont="1" applyBorder="1" applyAlignment="1">
      <alignment horizontal="center" vertical="center"/>
    </xf>
    <xf numFmtId="0" fontId="50" fillId="27" borderId="10" xfId="160" applyFont="1" applyFill="1" applyBorder="1" applyAlignment="1">
      <alignment horizontal="left" vertical="center" wrapText="1"/>
    </xf>
    <xf numFmtId="0" fontId="41" fillId="0" borderId="10" xfId="118" applyFont="1" applyBorder="1" applyAlignment="1">
      <alignment horizontal="center" vertical="center"/>
    </xf>
    <xf numFmtId="2" fontId="40" fillId="0" borderId="0" xfId="143" applyNumberFormat="1" applyFont="1" applyAlignment="1">
      <alignment horizontal="center"/>
    </xf>
    <xf numFmtId="0" fontId="6" fillId="0" borderId="10" xfId="0" applyFont="1" applyBorder="1" applyAlignment="1">
      <alignment horizontal="center" vertical="center"/>
    </xf>
    <xf numFmtId="0" fontId="6" fillId="0" borderId="10" xfId="0" applyFont="1" applyBorder="1" applyAlignment="1">
      <alignment horizontal="center" vertical="center" wrapText="1"/>
    </xf>
    <xf numFmtId="0" fontId="6" fillId="0" borderId="11" xfId="0" applyFont="1" applyBorder="1" applyAlignment="1">
      <alignment horizontal="right"/>
    </xf>
    <xf numFmtId="0" fontId="6" fillId="0" borderId="11" xfId="0" applyFont="1" applyBorder="1" applyAlignment="1">
      <alignment horizontal="center" vertical="center"/>
    </xf>
    <xf numFmtId="49" fontId="6" fillId="0" borderId="11" xfId="0" applyNumberFormat="1" applyFont="1" applyBorder="1"/>
    <xf numFmtId="0" fontId="50" fillId="0" borderId="10" xfId="160" applyFont="1" applyBorder="1" applyAlignment="1">
      <alignment horizontal="left" vertical="center" wrapText="1"/>
    </xf>
    <xf numFmtId="0" fontId="51" fillId="0" borderId="10" xfId="0" applyFont="1" applyBorder="1" applyAlignment="1">
      <alignment horizontal="center" vertical="center"/>
    </xf>
    <xf numFmtId="0" fontId="43" fillId="0" borderId="0" xfId="0" applyFont="1" applyAlignment="1">
      <alignment horizontal="center" vertical="justify" wrapText="1"/>
    </xf>
    <xf numFmtId="0" fontId="4" fillId="0" borderId="0" xfId="0" applyFont="1" applyAlignment="1">
      <alignment horizontal="center" vertical="justify" wrapText="1"/>
    </xf>
    <xf numFmtId="49" fontId="6" fillId="0" borderId="10" xfId="0" applyNumberFormat="1" applyFont="1" applyBorder="1" applyAlignment="1">
      <alignment horizontal="center" vertical="center" wrapText="1"/>
    </xf>
    <xf numFmtId="0" fontId="9" fillId="0" borderId="12" xfId="0" applyFont="1" applyBorder="1" applyAlignment="1">
      <alignment horizontal="center" vertical="center" wrapText="1"/>
    </xf>
    <xf numFmtId="49" fontId="12" fillId="0" borderId="11" xfId="0" applyNumberFormat="1" applyFont="1" applyBorder="1"/>
    <xf numFmtId="0" fontId="12" fillId="0" borderId="11" xfId="0" applyFont="1" applyBorder="1" applyAlignment="1">
      <alignment horizontal="right"/>
    </xf>
    <xf numFmtId="0" fontId="12" fillId="0" borderId="11" xfId="0" applyFont="1" applyBorder="1" applyAlignment="1">
      <alignment horizontal="center" vertical="center"/>
    </xf>
    <xf numFmtId="0" fontId="56" fillId="0" borderId="10" xfId="0" applyFont="1" applyBorder="1" applyAlignment="1">
      <alignment horizontal="center" vertical="center"/>
    </xf>
    <xf numFmtId="0" fontId="50" fillId="0" borderId="10" xfId="0" applyFont="1" applyBorder="1" applyAlignment="1">
      <alignment horizontal="center" vertical="center" wrapText="1"/>
    </xf>
    <xf numFmtId="2" fontId="50" fillId="0" borderId="10" xfId="0" applyNumberFormat="1" applyFont="1" applyBorder="1" applyAlignment="1">
      <alignment horizontal="center" vertical="center" wrapText="1"/>
    </xf>
    <xf numFmtId="0" fontId="11" fillId="27" borderId="10" xfId="0" applyFont="1" applyFill="1" applyBorder="1" applyAlignment="1">
      <alignment horizontal="center" vertical="center"/>
    </xf>
    <xf numFmtId="0" fontId="58" fillId="0" borderId="10" xfId="0" applyFont="1" applyBorder="1" applyAlignment="1">
      <alignment horizontal="center" vertical="center"/>
    </xf>
    <xf numFmtId="2" fontId="58" fillId="0" borderId="10" xfId="0" applyNumberFormat="1" applyFont="1" applyBorder="1" applyAlignment="1">
      <alignment horizontal="center" vertical="center" wrapText="1"/>
    </xf>
    <xf numFmtId="0" fontId="6" fillId="0" borderId="10" xfId="0" applyFont="1" applyBorder="1" applyAlignment="1">
      <alignment horizontal="left" vertical="center" wrapText="1"/>
    </xf>
    <xf numFmtId="0" fontId="11" fillId="0" borderId="12" xfId="0" applyFont="1" applyBorder="1" applyAlignment="1">
      <alignment horizontal="center" vertical="center" wrapText="1"/>
    </xf>
    <xf numFmtId="0" fontId="11" fillId="27" borderId="10" xfId="0" applyFont="1" applyFill="1" applyBorder="1" applyAlignment="1">
      <alignment horizontal="center" vertical="center" wrapText="1"/>
    </xf>
    <xf numFmtId="0" fontId="11" fillId="0" borderId="10" xfId="0" applyFont="1" applyBorder="1" applyAlignment="1">
      <alignment horizontal="left" vertical="center" wrapText="1"/>
    </xf>
    <xf numFmtId="0" fontId="57" fillId="0" borderId="10" xfId="0" applyFont="1" applyBorder="1" applyAlignment="1">
      <alignment horizontal="center" vertical="center"/>
    </xf>
    <xf numFmtId="0" fontId="60" fillId="0" borderId="10" xfId="0" applyFont="1" applyBorder="1" applyAlignment="1">
      <alignment horizontal="center" vertical="center"/>
    </xf>
    <xf numFmtId="0" fontId="4" fillId="28" borderId="0" xfId="0" applyFont="1" applyFill="1"/>
    <xf numFmtId="0" fontId="12" fillId="0" borderId="10" xfId="160" applyFont="1" applyBorder="1" applyAlignment="1">
      <alignment horizontal="left" vertical="center" wrapText="1"/>
    </xf>
    <xf numFmtId="49" fontId="6" fillId="0" borderId="0" xfId="0" applyNumberFormat="1" applyFont="1"/>
    <xf numFmtId="0" fontId="6" fillId="0" borderId="0" xfId="0" applyFont="1" applyAlignment="1">
      <alignment horizontal="right"/>
    </xf>
    <xf numFmtId="0" fontId="6" fillId="0" borderId="0" xfId="0" applyFont="1" applyAlignment="1">
      <alignment horizontal="center" vertical="center"/>
    </xf>
    <xf numFmtId="49" fontId="12" fillId="0" borderId="0" xfId="0" applyNumberFormat="1" applyFont="1"/>
    <xf numFmtId="0" fontId="12" fillId="0" borderId="0" xfId="0" applyFont="1" applyAlignment="1">
      <alignment horizontal="right"/>
    </xf>
    <xf numFmtId="0" fontId="12" fillId="0" borderId="0" xfId="0" applyFont="1" applyAlignment="1">
      <alignment horizontal="center" vertical="center"/>
    </xf>
    <xf numFmtId="0" fontId="4" fillId="0" borderId="0" xfId="0" applyFont="1" applyAlignment="1">
      <alignment vertical="center"/>
    </xf>
    <xf numFmtId="0" fontId="11" fillId="0" borderId="10" xfId="0" applyFont="1" applyBorder="1" applyAlignment="1">
      <alignment horizontal="center" vertical="center"/>
    </xf>
    <xf numFmtId="2" fontId="11" fillId="0" borderId="10" xfId="0" applyNumberFormat="1" applyFont="1" applyBorder="1" applyAlignment="1">
      <alignment horizontal="center" vertical="center"/>
    </xf>
    <xf numFmtId="0" fontId="56" fillId="0" borderId="15" xfId="0" applyFont="1" applyBorder="1" applyAlignment="1">
      <alignment horizontal="center" vertical="center"/>
    </xf>
    <xf numFmtId="0" fontId="6" fillId="0" borderId="15" xfId="0" applyFont="1" applyBorder="1" applyAlignment="1">
      <alignment horizontal="center" vertical="center"/>
    </xf>
    <xf numFmtId="2" fontId="6" fillId="0" borderId="15" xfId="0" applyNumberFormat="1" applyFont="1" applyBorder="1" applyAlignment="1">
      <alignment horizontal="center" vertical="center"/>
    </xf>
    <xf numFmtId="0" fontId="62" fillId="0" borderId="10" xfId="160" applyFont="1" applyBorder="1" applyAlignment="1">
      <alignment horizontal="left" vertical="center" wrapText="1"/>
    </xf>
    <xf numFmtId="0" fontId="62" fillId="0" borderId="10" xfId="118" applyFont="1" applyBorder="1" applyAlignment="1">
      <alignment horizontal="center" vertical="center"/>
    </xf>
    <xf numFmtId="2" fontId="62" fillId="0" borderId="10" xfId="0" applyNumberFormat="1" applyFont="1" applyBorder="1" applyAlignment="1">
      <alignment horizontal="center" vertical="center"/>
    </xf>
    <xf numFmtId="49" fontId="62" fillId="0" borderId="10" xfId="0" applyNumberFormat="1" applyFont="1" applyBorder="1" applyAlignment="1">
      <alignment horizontal="center" vertical="center" wrapText="1"/>
    </xf>
    <xf numFmtId="0" fontId="6" fillId="0" borderId="10" xfId="0" applyFont="1" applyBorder="1" applyAlignment="1">
      <alignment horizontal="right" vertical="center" wrapText="1"/>
    </xf>
    <xf numFmtId="0" fontId="6" fillId="0" borderId="15" xfId="0" applyFont="1" applyBorder="1" applyAlignment="1">
      <alignment horizontal="right" vertical="center" wrapText="1"/>
    </xf>
    <xf numFmtId="2" fontId="63" fillId="0" borderId="10" xfId="0" applyNumberFormat="1" applyFont="1" applyBorder="1" applyAlignment="1">
      <alignment horizontal="center" vertical="center"/>
    </xf>
    <xf numFmtId="0" fontId="5" fillId="0" borderId="0" xfId="0" applyFont="1" applyAlignment="1">
      <alignment horizontal="center" vertical="justify" wrapText="1"/>
    </xf>
    <xf numFmtId="0" fontId="6" fillId="0" borderId="0" xfId="0" applyFont="1" applyAlignment="1">
      <alignment horizontal="center" vertical="justify" wrapText="1"/>
    </xf>
    <xf numFmtId="2" fontId="69" fillId="0" borderId="0" xfId="143" applyNumberFormat="1" applyFont="1" applyAlignment="1">
      <alignment horizontal="center"/>
    </xf>
    <xf numFmtId="0" fontId="52" fillId="0" borderId="0" xfId="0" applyFont="1" applyAlignment="1">
      <alignment horizontal="center" vertical="center" wrapText="1"/>
    </xf>
    <xf numFmtId="49" fontId="6" fillId="27" borderId="0" xfId="0" applyNumberFormat="1" applyFont="1" applyFill="1" applyAlignment="1">
      <alignment horizontal="left" vertical="top" wrapText="1"/>
    </xf>
    <xf numFmtId="0" fontId="6" fillId="27" borderId="0" xfId="0" applyFont="1" applyFill="1" applyAlignment="1">
      <alignment horizontal="center" vertical="center" wrapText="1"/>
    </xf>
    <xf numFmtId="2" fontId="6" fillId="27" borderId="0" xfId="0" applyNumberFormat="1" applyFont="1" applyFill="1" applyAlignment="1">
      <alignment horizontal="center" vertical="center" shrinkToFit="1"/>
    </xf>
    <xf numFmtId="168" fontId="12" fillId="0" borderId="10" xfId="0" applyNumberFormat="1" applyFont="1" applyBorder="1" applyAlignment="1">
      <alignment horizontal="center" vertical="center"/>
    </xf>
    <xf numFmtId="168" fontId="11" fillId="0" borderId="10" xfId="0" applyNumberFormat="1" applyFont="1" applyBorder="1" applyAlignment="1">
      <alignment horizontal="center" vertical="center"/>
    </xf>
    <xf numFmtId="0" fontId="64" fillId="0" borderId="0" xfId="0" applyFont="1" applyAlignment="1">
      <alignment horizontal="center" vertical="center" wrapText="1"/>
    </xf>
    <xf numFmtId="0" fontId="54" fillId="0" borderId="14" xfId="0" applyFont="1" applyBorder="1" applyAlignment="1">
      <alignment horizontal="center"/>
    </xf>
    <xf numFmtId="0" fontId="43" fillId="0" borderId="0" xfId="0" applyFont="1" applyAlignment="1">
      <alignment horizontal="center" vertical="justify" wrapText="1"/>
    </xf>
    <xf numFmtId="0" fontId="4" fillId="0" borderId="0" xfId="0" applyFont="1" applyAlignment="1">
      <alignment horizontal="center" vertical="justify" wrapText="1"/>
    </xf>
    <xf numFmtId="0" fontId="6" fillId="0" borderId="0" xfId="0" applyFont="1" applyAlignment="1">
      <alignment horizontal="left" wrapText="1"/>
    </xf>
    <xf numFmtId="0" fontId="6" fillId="25" borderId="0" xfId="0" applyFont="1" applyFill="1" applyAlignment="1">
      <alignment horizontal="left" vertical="center" wrapText="1"/>
    </xf>
    <xf numFmtId="49" fontId="6" fillId="0" borderId="0" xfId="0" applyNumberFormat="1" applyFont="1" applyAlignment="1">
      <alignment horizontal="left" wrapText="1"/>
    </xf>
    <xf numFmtId="0" fontId="9" fillId="0" borderId="12" xfId="0" applyFont="1" applyBorder="1" applyAlignment="1">
      <alignment horizontal="center" vertical="center" wrapText="1"/>
    </xf>
    <xf numFmtId="0" fontId="9" fillId="0" borderId="15" xfId="0" applyFont="1" applyBorder="1" applyAlignment="1">
      <alignment horizontal="center" vertical="center" wrapText="1"/>
    </xf>
    <xf numFmtId="0" fontId="6" fillId="0" borderId="0" xfId="0" applyFont="1" applyAlignment="1">
      <alignment horizontal="left" vertical="center" wrapText="1"/>
    </xf>
    <xf numFmtId="0" fontId="9" fillId="29" borderId="12" xfId="0" applyFont="1" applyFill="1" applyBorder="1" applyAlignment="1">
      <alignment horizontal="center" vertical="center" wrapText="1"/>
    </xf>
    <xf numFmtId="0" fontId="9" fillId="29" borderId="15" xfId="0" applyFont="1" applyFill="1" applyBorder="1" applyAlignment="1">
      <alignment horizontal="center" vertical="center" wrapText="1"/>
    </xf>
    <xf numFmtId="0" fontId="9" fillId="0" borderId="10" xfId="0" applyFont="1" applyBorder="1" applyAlignment="1">
      <alignment horizontal="center" vertical="center" textRotation="90" wrapText="1"/>
    </xf>
    <xf numFmtId="0" fontId="9" fillId="0" borderId="10" xfId="0" applyFont="1" applyBorder="1" applyAlignment="1">
      <alignment horizontal="center" vertical="center" wrapText="1"/>
    </xf>
    <xf numFmtId="0" fontId="65" fillId="0" borderId="0" xfId="0" applyFont="1" applyAlignment="1">
      <alignment horizontal="left" vertical="center" wrapText="1"/>
    </xf>
    <xf numFmtId="0" fontId="52" fillId="0" borderId="0" xfId="0" applyFont="1" applyAlignment="1">
      <alignment horizontal="left" vertical="center" wrapText="1"/>
    </xf>
    <xf numFmtId="0" fontId="67" fillId="0" borderId="0" xfId="0" applyFont="1" applyAlignment="1">
      <alignment horizontal="center" vertical="center" wrapText="1"/>
    </xf>
    <xf numFmtId="0" fontId="68" fillId="0" borderId="14" xfId="0" applyFont="1" applyBorder="1" applyAlignment="1">
      <alignment horizontal="center"/>
    </xf>
    <xf numFmtId="0" fontId="5" fillId="0" borderId="0" xfId="0" applyFont="1" applyAlignment="1">
      <alignment horizontal="center" vertical="justify" wrapText="1"/>
    </xf>
    <xf numFmtId="0" fontId="6" fillId="0" borderId="0" xfId="0" applyFont="1" applyAlignment="1">
      <alignment horizontal="center" vertical="justify" wrapText="1"/>
    </xf>
    <xf numFmtId="0" fontId="11" fillId="0" borderId="10" xfId="0" applyFont="1" applyBorder="1" applyAlignment="1">
      <alignment horizontal="center" vertical="center" textRotation="90" wrapText="1"/>
    </xf>
    <xf numFmtId="0" fontId="11" fillId="0" borderId="10"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5" xfId="0" applyFont="1" applyBorder="1" applyAlignment="1">
      <alignment horizontal="center" vertical="center" wrapText="1"/>
    </xf>
    <xf numFmtId="0" fontId="11" fillId="29" borderId="12" xfId="0" applyFont="1" applyFill="1" applyBorder="1" applyAlignment="1">
      <alignment horizontal="center" vertical="center" wrapText="1"/>
    </xf>
    <xf numFmtId="0" fontId="11" fillId="29" borderId="15" xfId="0" applyFont="1" applyFill="1" applyBorder="1" applyAlignment="1">
      <alignment horizontal="center" vertical="center" wrapText="1"/>
    </xf>
    <xf numFmtId="49" fontId="6" fillId="0" borderId="0" xfId="0" applyNumberFormat="1" applyFont="1" applyAlignment="1">
      <alignment vertical="center" wrapText="1"/>
    </xf>
    <xf numFmtId="49" fontId="12" fillId="0" borderId="0" xfId="0" applyNumberFormat="1" applyFont="1" applyAlignment="1">
      <alignment vertical="center" wrapText="1"/>
    </xf>
    <xf numFmtId="49" fontId="66" fillId="0" borderId="0" xfId="0" applyNumberFormat="1" applyFont="1" applyAlignment="1">
      <alignment horizontal="left" vertical="center" wrapText="1"/>
    </xf>
  </cellXfs>
  <cellStyles count="165">
    <cellStyle name="_DARBU-DAUDZUMI 2" xfId="1" xr:uid="{00000000-0005-0000-0000-000000000000}"/>
    <cellStyle name="1. izcēlums" xfId="2" xr:uid="{00000000-0005-0000-0000-000001000000}"/>
    <cellStyle name="2. izcēlums" xfId="3" xr:uid="{00000000-0005-0000-0000-000002000000}"/>
    <cellStyle name="20% - Izcēlums1" xfId="4" xr:uid="{00000000-0005-0000-0000-000003000000}"/>
    <cellStyle name="20% - Izcēlums2" xfId="5" xr:uid="{00000000-0005-0000-0000-000004000000}"/>
    <cellStyle name="20% - Izcēlums3" xfId="6" xr:uid="{00000000-0005-0000-0000-000005000000}"/>
    <cellStyle name="20% - Izcēlums4" xfId="7" xr:uid="{00000000-0005-0000-0000-000006000000}"/>
    <cellStyle name="20% - Izcēlums5" xfId="8" xr:uid="{00000000-0005-0000-0000-000007000000}"/>
    <cellStyle name="20% - Izcēlums6" xfId="9" xr:uid="{00000000-0005-0000-0000-000008000000}"/>
    <cellStyle name="20% no 1. izcēluma" xfId="10" xr:uid="{00000000-0005-0000-0000-000009000000}"/>
    <cellStyle name="20% no 2. izcēluma" xfId="11" xr:uid="{00000000-0005-0000-0000-00000A000000}"/>
    <cellStyle name="20% no 3. izcēluma" xfId="12" xr:uid="{00000000-0005-0000-0000-00000B000000}"/>
    <cellStyle name="20% no 4. izcēluma" xfId="13" xr:uid="{00000000-0005-0000-0000-00000C000000}"/>
    <cellStyle name="20% no 5. izcēluma" xfId="14" xr:uid="{00000000-0005-0000-0000-00000D000000}"/>
    <cellStyle name="20% no 6. izcēluma" xfId="15" xr:uid="{00000000-0005-0000-0000-00000E000000}"/>
    <cellStyle name="3. izcēlums " xfId="16" xr:uid="{00000000-0005-0000-0000-00000F000000}"/>
    <cellStyle name="4. izcēlums" xfId="17" xr:uid="{00000000-0005-0000-0000-000010000000}"/>
    <cellStyle name="40% - Izcēlums1" xfId="18" xr:uid="{00000000-0005-0000-0000-000011000000}"/>
    <cellStyle name="40% - Izcēlums2" xfId="19" xr:uid="{00000000-0005-0000-0000-000012000000}"/>
    <cellStyle name="40% - Izcēlums3" xfId="20" xr:uid="{00000000-0005-0000-0000-000013000000}"/>
    <cellStyle name="40% - Izcēlums4" xfId="21" xr:uid="{00000000-0005-0000-0000-000014000000}"/>
    <cellStyle name="40% - Izcēlums5" xfId="22" xr:uid="{00000000-0005-0000-0000-000015000000}"/>
    <cellStyle name="40% - Izcēlums6" xfId="23" xr:uid="{00000000-0005-0000-0000-000016000000}"/>
    <cellStyle name="40% no 1. izcēluma" xfId="24" xr:uid="{00000000-0005-0000-0000-000017000000}"/>
    <cellStyle name="40% no 2. izcēluma" xfId="25" xr:uid="{00000000-0005-0000-0000-000018000000}"/>
    <cellStyle name="40% no 3. izcēluma" xfId="26" xr:uid="{00000000-0005-0000-0000-000019000000}"/>
    <cellStyle name="40% no 4. izcēluma" xfId="27" xr:uid="{00000000-0005-0000-0000-00001A000000}"/>
    <cellStyle name="40% no 5. izcēluma" xfId="28" xr:uid="{00000000-0005-0000-0000-00001B000000}"/>
    <cellStyle name="40% no 6. izcēluma" xfId="29" xr:uid="{00000000-0005-0000-0000-00001C000000}"/>
    <cellStyle name="5. izcēlums" xfId="30" xr:uid="{00000000-0005-0000-0000-00001D000000}"/>
    <cellStyle name="6. izcēlums" xfId="31" xr:uid="{00000000-0005-0000-0000-00001E000000}"/>
    <cellStyle name="60% - Izcēlums1" xfId="32" xr:uid="{00000000-0005-0000-0000-00001F000000}"/>
    <cellStyle name="60% - Izcēlums2" xfId="33" xr:uid="{00000000-0005-0000-0000-000020000000}"/>
    <cellStyle name="60% - Izcēlums3" xfId="34" xr:uid="{00000000-0005-0000-0000-000021000000}"/>
    <cellStyle name="60% - Izcēlums4" xfId="35" xr:uid="{00000000-0005-0000-0000-000022000000}"/>
    <cellStyle name="60% - Izcēlums5" xfId="36" xr:uid="{00000000-0005-0000-0000-000023000000}"/>
    <cellStyle name="60% - Izcēlums6" xfId="37" xr:uid="{00000000-0005-0000-0000-000024000000}"/>
    <cellStyle name="60% no 1. izcēluma" xfId="38" xr:uid="{00000000-0005-0000-0000-000025000000}"/>
    <cellStyle name="60% no 2. izcēluma" xfId="39" xr:uid="{00000000-0005-0000-0000-000026000000}"/>
    <cellStyle name="60% no 3. izcēluma" xfId="40" xr:uid="{00000000-0005-0000-0000-000027000000}"/>
    <cellStyle name="60% no 4. izcēluma" xfId="41" xr:uid="{00000000-0005-0000-0000-000028000000}"/>
    <cellStyle name="60% no 5. izcēluma" xfId="42" xr:uid="{00000000-0005-0000-0000-000029000000}"/>
    <cellStyle name="60% no 6. izcēluma" xfId="43" xr:uid="{00000000-0005-0000-0000-00002A000000}"/>
    <cellStyle name="Aprēķināšana" xfId="44" xr:uid="{00000000-0005-0000-0000-00002B000000}"/>
    <cellStyle name="Brīdinājuma teksts" xfId="45" xr:uid="{00000000-0005-0000-0000-00002C000000}"/>
    <cellStyle name="Comma 2" xfId="46" xr:uid="{00000000-0005-0000-0000-00002D000000}"/>
    <cellStyle name="Comma 2 2" xfId="47" xr:uid="{00000000-0005-0000-0000-00002E000000}"/>
    <cellStyle name="Comma 2 3 2" xfId="48" xr:uid="{00000000-0005-0000-0000-00002F000000}"/>
    <cellStyle name="Comma 2_Base_jaun" xfId="49" xr:uid="{00000000-0005-0000-0000-000030000000}"/>
    <cellStyle name="Comma 3" xfId="50" xr:uid="{00000000-0005-0000-0000-000031000000}"/>
    <cellStyle name="Comma 4" xfId="51" xr:uid="{00000000-0005-0000-0000-000032000000}"/>
    <cellStyle name="Comma 5" xfId="52" xr:uid="{00000000-0005-0000-0000-000033000000}"/>
    <cellStyle name="Comma 6" xfId="53" xr:uid="{00000000-0005-0000-0000-000034000000}"/>
    <cellStyle name="Comma 7" xfId="54" xr:uid="{00000000-0005-0000-0000-000035000000}"/>
    <cellStyle name="Currency 2" xfId="55" xr:uid="{00000000-0005-0000-0000-000036000000}"/>
    <cellStyle name="Excel Built-in Normal" xfId="56" xr:uid="{00000000-0005-0000-0000-000037000000}"/>
    <cellStyle name="Excel Built-in Normal 3" xfId="57" xr:uid="{00000000-0005-0000-0000-000038000000}"/>
    <cellStyle name="Hyperlink 2" xfId="58" xr:uid="{00000000-0005-0000-0000-000039000000}"/>
    <cellStyle name="Ievade" xfId="59" xr:uid="{00000000-0005-0000-0000-00003A000000}"/>
    <cellStyle name="Izcēlums1" xfId="60" xr:uid="{00000000-0005-0000-0000-00003B000000}"/>
    <cellStyle name="Izcēlums2" xfId="61" xr:uid="{00000000-0005-0000-0000-00003C000000}"/>
    <cellStyle name="Izcēlums3" xfId="62" xr:uid="{00000000-0005-0000-0000-00003D000000}"/>
    <cellStyle name="Izcēlums4" xfId="63" xr:uid="{00000000-0005-0000-0000-00003E000000}"/>
    <cellStyle name="Izcēlums5" xfId="64" xr:uid="{00000000-0005-0000-0000-00003F000000}"/>
    <cellStyle name="Izcēlums6" xfId="65" xr:uid="{00000000-0005-0000-0000-000040000000}"/>
    <cellStyle name="Izvade" xfId="66" xr:uid="{00000000-0005-0000-0000-000041000000}"/>
    <cellStyle name="Kopsumma" xfId="67" xr:uid="{00000000-0005-0000-0000-000042000000}"/>
    <cellStyle name="Labs" xfId="68" xr:uid="{00000000-0005-0000-0000-000043000000}"/>
    <cellStyle name="Neitrāls" xfId="69" xr:uid="{00000000-0005-0000-0000-000044000000}"/>
    <cellStyle name="Norm੎੎" xfId="70" xr:uid="{00000000-0005-0000-0000-000045000000}"/>
    <cellStyle name="Normal 10" xfId="71" xr:uid="{00000000-0005-0000-0000-000046000000}"/>
    <cellStyle name="Normal 10 2" xfId="72" xr:uid="{00000000-0005-0000-0000-000047000000}"/>
    <cellStyle name="Normal 11" xfId="73" xr:uid="{00000000-0005-0000-0000-000048000000}"/>
    <cellStyle name="Normal 11 2" xfId="74" xr:uid="{00000000-0005-0000-0000-000049000000}"/>
    <cellStyle name="Normal 11 4" xfId="75" xr:uid="{00000000-0005-0000-0000-00004A000000}"/>
    <cellStyle name="Normal 12" xfId="76" xr:uid="{00000000-0005-0000-0000-00004B000000}"/>
    <cellStyle name="Normal 14" xfId="77" xr:uid="{00000000-0005-0000-0000-00004C000000}"/>
    <cellStyle name="Normal 14 18" xfId="164" xr:uid="{00000000-0005-0000-0000-00004D000000}"/>
    <cellStyle name="Normal 15 3" xfId="78" xr:uid="{00000000-0005-0000-0000-00004E000000}"/>
    <cellStyle name="Normal 18 3 7" xfId="79" xr:uid="{00000000-0005-0000-0000-00004F000000}"/>
    <cellStyle name="Normal 181" xfId="163" xr:uid="{00000000-0005-0000-0000-000050000000}"/>
    <cellStyle name="Normal 2" xfId="80" xr:uid="{00000000-0005-0000-0000-000051000000}"/>
    <cellStyle name="Normal 2 2" xfId="81" xr:uid="{00000000-0005-0000-0000-000052000000}"/>
    <cellStyle name="Normal 2 2 2" xfId="82" xr:uid="{00000000-0005-0000-0000-000053000000}"/>
    <cellStyle name="Normal 2 2 3" xfId="83" xr:uid="{00000000-0005-0000-0000-000054000000}"/>
    <cellStyle name="Normal 2 2_celt_darbi" xfId="84" xr:uid="{00000000-0005-0000-0000-000055000000}"/>
    <cellStyle name="Normal 2 3" xfId="85" xr:uid="{00000000-0005-0000-0000-000056000000}"/>
    <cellStyle name="Normal 2 4" xfId="86" xr:uid="{00000000-0005-0000-0000-000057000000}"/>
    <cellStyle name="Normal 2 5" xfId="87" xr:uid="{00000000-0005-0000-0000-000058000000}"/>
    <cellStyle name="Normal 2 6" xfId="88" xr:uid="{00000000-0005-0000-0000-000059000000}"/>
    <cellStyle name="Normal 2 7" xfId="89" xr:uid="{00000000-0005-0000-0000-00005A000000}"/>
    <cellStyle name="Normal 2_ail" xfId="90" xr:uid="{00000000-0005-0000-0000-00005B000000}"/>
    <cellStyle name="Normal 25 39" xfId="91" xr:uid="{00000000-0005-0000-0000-00005C000000}"/>
    <cellStyle name="Normal 27" xfId="92" xr:uid="{00000000-0005-0000-0000-00005D000000}"/>
    <cellStyle name="Normal 3" xfId="93" xr:uid="{00000000-0005-0000-0000-00005E000000}"/>
    <cellStyle name="Normal 3 2" xfId="94" xr:uid="{00000000-0005-0000-0000-00005F000000}"/>
    <cellStyle name="Normal 3 2 2 2" xfId="95" xr:uid="{00000000-0005-0000-0000-000060000000}"/>
    <cellStyle name="Normal 3_celt_darbi" xfId="96" xr:uid="{00000000-0005-0000-0000-000061000000}"/>
    <cellStyle name="Normal 4" xfId="97" xr:uid="{00000000-0005-0000-0000-000062000000}"/>
    <cellStyle name="Normal 44" xfId="98" xr:uid="{00000000-0005-0000-0000-000063000000}"/>
    <cellStyle name="Normal 5" xfId="99" xr:uid="{00000000-0005-0000-0000-000064000000}"/>
    <cellStyle name="Normal 5 2" xfId="100" xr:uid="{00000000-0005-0000-0000-000065000000}"/>
    <cellStyle name="Normal 5 2 3" xfId="101" xr:uid="{00000000-0005-0000-0000-000066000000}"/>
    <cellStyle name="Normal 5 4" xfId="102" xr:uid="{00000000-0005-0000-0000-000067000000}"/>
    <cellStyle name="Normal 5 4 2" xfId="103" xr:uid="{00000000-0005-0000-0000-000068000000}"/>
    <cellStyle name="Normal 5_celt_darbi" xfId="104" xr:uid="{00000000-0005-0000-0000-000069000000}"/>
    <cellStyle name="Normal 6" xfId="105" xr:uid="{00000000-0005-0000-0000-00006A000000}"/>
    <cellStyle name="Normal 6 2" xfId="106" xr:uid="{00000000-0005-0000-0000-00006B000000}"/>
    <cellStyle name="Normal 61" xfId="107" xr:uid="{00000000-0005-0000-0000-00006C000000}"/>
    <cellStyle name="Normal 68" xfId="108" xr:uid="{00000000-0005-0000-0000-00006D000000}"/>
    <cellStyle name="Normal 7" xfId="109" xr:uid="{00000000-0005-0000-0000-00006E000000}"/>
    <cellStyle name="Normal 7 2" xfId="110" xr:uid="{00000000-0005-0000-0000-00006F000000}"/>
    <cellStyle name="Normal 70" xfId="111" xr:uid="{00000000-0005-0000-0000-000070000000}"/>
    <cellStyle name="Normal 72 10" xfId="112" xr:uid="{00000000-0005-0000-0000-000071000000}"/>
    <cellStyle name="Normal 74 10" xfId="113" xr:uid="{00000000-0005-0000-0000-000072000000}"/>
    <cellStyle name="Normal 78" xfId="114" xr:uid="{00000000-0005-0000-0000-000073000000}"/>
    <cellStyle name="Normal 79" xfId="115" xr:uid="{00000000-0005-0000-0000-000074000000}"/>
    <cellStyle name="Normal 8" xfId="116" xr:uid="{00000000-0005-0000-0000-000075000000}"/>
    <cellStyle name="Normal 9" xfId="117" xr:uid="{00000000-0005-0000-0000-000076000000}"/>
    <cellStyle name="Normal_Sheet1 2" xfId="118" xr:uid="{00000000-0005-0000-0000-000079000000}"/>
    <cellStyle name="Nosaukums" xfId="119" xr:uid="{00000000-0005-0000-0000-00007A000000}"/>
    <cellStyle name="Note 2" xfId="120" xr:uid="{00000000-0005-0000-0000-00007B000000}"/>
    <cellStyle name="Parastais 2" xfId="121" xr:uid="{00000000-0005-0000-0000-00007C000000}"/>
    <cellStyle name="Parastais 2 3" xfId="122" xr:uid="{00000000-0005-0000-0000-00007D000000}"/>
    <cellStyle name="Parastais 3" xfId="123" xr:uid="{00000000-0005-0000-0000-00007E000000}"/>
    <cellStyle name="Parastais 5" xfId="124" xr:uid="{00000000-0005-0000-0000-00007F000000}"/>
    <cellStyle name="Parastais 6" xfId="125" xr:uid="{00000000-0005-0000-0000-000080000000}"/>
    <cellStyle name="Parastais 7" xfId="126" xr:uid="{00000000-0005-0000-0000-000081000000}"/>
    <cellStyle name="Parastais 8" xfId="127" xr:uid="{00000000-0005-0000-0000-000082000000}"/>
    <cellStyle name="Parastais_4_Tame_2019.03.11_specdarbi1 2" xfId="128" xr:uid="{00000000-0005-0000-0000-000083000000}"/>
    <cellStyle name="Parasts" xfId="0" builtinId="0"/>
    <cellStyle name="Parasts 2" xfId="129" xr:uid="{00000000-0005-0000-0000-000085000000}"/>
    <cellStyle name="Parasts 2 2" xfId="130" xr:uid="{00000000-0005-0000-0000-000086000000}"/>
    <cellStyle name="Parasts 2 3" xfId="131" xr:uid="{00000000-0005-0000-0000-000087000000}"/>
    <cellStyle name="Parasts 3" xfId="132" xr:uid="{00000000-0005-0000-0000-000088000000}"/>
    <cellStyle name="Paskaidrojošs teksts" xfId="134" xr:uid="{00000000-0005-0000-0000-00008A000000}"/>
    <cellStyle name="Pārbaudes šūna" xfId="133" xr:uid="{00000000-0005-0000-0000-000089000000}"/>
    <cellStyle name="Percent 2" xfId="135" xr:uid="{00000000-0005-0000-0000-00008B000000}"/>
    <cellStyle name="Percent 3" xfId="136" xr:uid="{00000000-0005-0000-0000-00008C000000}"/>
    <cellStyle name="Piezīme" xfId="137" xr:uid="{00000000-0005-0000-0000-00008D000000}"/>
    <cellStyle name="Piezīme 2" xfId="138" xr:uid="{00000000-0005-0000-0000-00008E000000}"/>
    <cellStyle name="Saistīta šūna" xfId="139" xr:uid="{00000000-0005-0000-0000-00008F000000}"/>
    <cellStyle name="Saistītā šūna" xfId="140" xr:uid="{00000000-0005-0000-0000-000090000000}"/>
    <cellStyle name="Slikts" xfId="141" xr:uid="{00000000-0005-0000-0000-000091000000}"/>
    <cellStyle name="Stils 1" xfId="142" xr:uid="{00000000-0005-0000-0000-000092000000}"/>
    <cellStyle name="Style 1" xfId="143" xr:uid="{00000000-0005-0000-0000-000093000000}"/>
    <cellStyle name="Style 1 1" xfId="144" xr:uid="{00000000-0005-0000-0000-000094000000}"/>
    <cellStyle name="Style 1 2" xfId="145" xr:uid="{00000000-0005-0000-0000-000095000000}"/>
    <cellStyle name="Style 1 2 2" xfId="146" xr:uid="{00000000-0005-0000-0000-000096000000}"/>
    <cellStyle name="Style 1 2 2 2" xfId="147" xr:uid="{00000000-0005-0000-0000-000097000000}"/>
    <cellStyle name="Style 1 2 3" xfId="148" xr:uid="{00000000-0005-0000-0000-000098000000}"/>
    <cellStyle name="Style 1_celt_darbi" xfId="149" xr:uid="{00000000-0005-0000-0000-000099000000}"/>
    <cellStyle name="Style 2" xfId="150" xr:uid="{00000000-0005-0000-0000-00009A000000}"/>
    <cellStyle name="Style 2 2" xfId="151" xr:uid="{00000000-0005-0000-0000-00009B000000}"/>
    <cellStyle name="Style 2 3" xfId="152" xr:uid="{00000000-0005-0000-0000-00009C000000}"/>
    <cellStyle name="TableStyleLight1" xfId="153" xr:uid="{00000000-0005-0000-0000-00009D000000}"/>
    <cellStyle name="Virsraksts 1" xfId="154" xr:uid="{00000000-0005-0000-0000-00009E000000}"/>
    <cellStyle name="Virsraksts 2" xfId="155" xr:uid="{00000000-0005-0000-0000-00009F000000}"/>
    <cellStyle name="Virsraksts 3" xfId="156" xr:uid="{00000000-0005-0000-0000-0000A0000000}"/>
    <cellStyle name="Virsraksts 4" xfId="157" xr:uid="{00000000-0005-0000-0000-0000A1000000}"/>
    <cellStyle name="Обычный 13" xfId="158" xr:uid="{00000000-0005-0000-0000-0000A2000000}"/>
    <cellStyle name="Обычный 2" xfId="159" xr:uid="{00000000-0005-0000-0000-0000A3000000}"/>
    <cellStyle name="Обычный_33. OZOLNIEKU NOVADA DOME_OZO SKOLA_TELPU, GAITENU, KAPNU TELPU REMONTS_TAME_VADIMS_2011_02_25_melnraksts" xfId="160" xr:uid="{00000000-0005-0000-0000-0000A4000000}"/>
    <cellStyle name="Стиль 1" xfId="161" xr:uid="{00000000-0005-0000-0000-0000A5000000}"/>
    <cellStyle name="Хороший" xfId="162" xr:uid="{00000000-0005-0000-0000-0000A6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47FF"/>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CADBA5"/>
      <color rgb="FFFFFF6D"/>
      <color rgb="FFAAC56D"/>
      <color rgb="FFA8C36B"/>
      <color rgb="FFAFC876"/>
      <color rgb="FF8FB04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6D"/>
  </sheetPr>
  <dimension ref="A1:F42"/>
  <sheetViews>
    <sheetView view="pageBreakPreview" zoomScaleNormal="100" zoomScaleSheetLayoutView="100" workbookViewId="0">
      <selection activeCell="A5" sqref="A5:F5"/>
    </sheetView>
  </sheetViews>
  <sheetFormatPr defaultColWidth="11.42578125" defaultRowHeight="12.75"/>
  <cols>
    <col min="1" max="1" width="5.5703125" style="9" customWidth="1"/>
    <col min="2" max="2" width="40.28515625" style="9" customWidth="1"/>
    <col min="3" max="3" width="6.42578125" style="9" customWidth="1"/>
    <col min="4" max="4" width="15" style="9" customWidth="1"/>
    <col min="5" max="5" width="13.5703125" style="9" customWidth="1"/>
    <col min="6" max="6" width="13.28515625" style="9" customWidth="1"/>
    <col min="7" max="16384" width="11.42578125" style="9"/>
  </cols>
  <sheetData>
    <row r="1" spans="1:6" ht="15.75">
      <c r="A1" s="75" t="s">
        <v>236</v>
      </c>
      <c r="B1" s="75"/>
      <c r="C1" s="75"/>
      <c r="D1" s="75"/>
      <c r="E1" s="75"/>
      <c r="F1" s="75"/>
    </row>
    <row r="2" spans="1:6" ht="21.75" customHeight="1">
      <c r="A2" s="76" t="s">
        <v>17</v>
      </c>
      <c r="B2" s="76"/>
      <c r="C2" s="76"/>
      <c r="D2" s="76"/>
      <c r="E2" s="76"/>
      <c r="F2" s="76"/>
    </row>
    <row r="3" spans="1:6">
      <c r="A3" s="77" t="s">
        <v>3</v>
      </c>
      <c r="B3" s="78"/>
      <c r="C3" s="78"/>
      <c r="D3" s="78"/>
      <c r="E3" s="78"/>
      <c r="F3" s="78"/>
    </row>
    <row r="4" spans="1:6" ht="9.75" customHeight="1">
      <c r="A4" s="26"/>
      <c r="B4" s="27"/>
      <c r="C4" s="27"/>
      <c r="D4" s="27"/>
      <c r="E4" s="27"/>
      <c r="F4" s="27"/>
    </row>
    <row r="5" spans="1:6" s="1" customFormat="1" ht="26.25" customHeight="1">
      <c r="A5" s="84" t="s">
        <v>263</v>
      </c>
      <c r="B5" s="84"/>
      <c r="C5" s="84"/>
      <c r="D5" s="84"/>
      <c r="E5" s="84"/>
      <c r="F5" s="84"/>
    </row>
    <row r="6" spans="1:6" s="1" customFormat="1" ht="30" customHeight="1">
      <c r="A6" s="84" t="s">
        <v>264</v>
      </c>
      <c r="B6" s="84"/>
      <c r="C6" s="84"/>
      <c r="D6" s="84"/>
      <c r="E6" s="84"/>
      <c r="F6" s="84"/>
    </row>
    <row r="7" spans="1:6" s="1" customFormat="1" ht="17.25" customHeight="1">
      <c r="A7" s="84" t="s">
        <v>259</v>
      </c>
      <c r="B7" s="84"/>
      <c r="C7" s="84"/>
      <c r="D7" s="84"/>
      <c r="E7" s="84"/>
      <c r="F7" s="84"/>
    </row>
    <row r="8" spans="1:6" s="1" customFormat="1" ht="17.25" customHeight="1">
      <c r="A8" s="79" t="s">
        <v>237</v>
      </c>
      <c r="B8" s="79"/>
      <c r="C8" s="79"/>
      <c r="D8" s="79"/>
      <c r="E8" s="79"/>
      <c r="F8" s="79"/>
    </row>
    <row r="9" spans="1:6" s="4" customFormat="1" ht="9.75" customHeight="1">
      <c r="A9" s="12"/>
      <c r="B9" s="8"/>
      <c r="C9" s="8"/>
      <c r="D9" s="8"/>
      <c r="E9" s="8"/>
      <c r="F9" s="8"/>
    </row>
    <row r="10" spans="1:6" s="4" customFormat="1">
      <c r="A10" s="80" t="s">
        <v>238</v>
      </c>
      <c r="B10" s="80"/>
      <c r="C10" s="80"/>
      <c r="D10" s="80"/>
      <c r="E10" s="80"/>
      <c r="F10" s="80"/>
    </row>
    <row r="11" spans="1:6" s="4" customFormat="1" ht="15.75" customHeight="1">
      <c r="A11" s="3"/>
      <c r="B11" s="5"/>
      <c r="C11" s="10">
        <f>7.5*1.2359</f>
        <v>9.2692499999999995</v>
      </c>
      <c r="D11" s="5"/>
      <c r="E11" s="5"/>
      <c r="F11" s="5"/>
    </row>
    <row r="12" spans="1:6" ht="16.5" customHeight="1">
      <c r="A12" s="87" t="s">
        <v>1</v>
      </c>
      <c r="B12" s="88" t="s">
        <v>4</v>
      </c>
      <c r="C12" s="87" t="s">
        <v>2</v>
      </c>
      <c r="D12" s="88" t="s">
        <v>232</v>
      </c>
      <c r="E12" s="82" t="s">
        <v>233</v>
      </c>
      <c r="F12" s="85" t="s">
        <v>234</v>
      </c>
    </row>
    <row r="13" spans="1:6" ht="55.5" customHeight="1">
      <c r="A13" s="87"/>
      <c r="B13" s="88"/>
      <c r="C13" s="87"/>
      <c r="D13" s="88"/>
      <c r="E13" s="83"/>
      <c r="F13" s="86"/>
    </row>
    <row r="14" spans="1:6">
      <c r="A14" s="20">
        <v>1</v>
      </c>
      <c r="B14" s="20">
        <v>2</v>
      </c>
      <c r="C14" s="20">
        <v>3</v>
      </c>
      <c r="D14" s="20">
        <v>4</v>
      </c>
      <c r="E14" s="20">
        <v>5</v>
      </c>
      <c r="F14" s="20">
        <v>6</v>
      </c>
    </row>
    <row r="15" spans="1:6">
      <c r="A15" s="7"/>
      <c r="B15" s="7"/>
      <c r="C15" s="7"/>
      <c r="D15" s="7"/>
      <c r="E15" s="7"/>
      <c r="F15" s="7"/>
    </row>
    <row r="16" spans="1:6" ht="25.5">
      <c r="A16" s="36">
        <v>1.1000000000000001</v>
      </c>
      <c r="B16" s="41" t="s">
        <v>23</v>
      </c>
      <c r="C16" s="37"/>
      <c r="D16" s="38"/>
      <c r="E16" s="38"/>
      <c r="F16" s="38"/>
    </row>
    <row r="17" spans="1:6" ht="38.25">
      <c r="A17" s="34">
        <v>1</v>
      </c>
      <c r="B17" s="16" t="s">
        <v>24</v>
      </c>
      <c r="C17" s="13" t="s">
        <v>11</v>
      </c>
      <c r="D17" s="11">
        <v>28</v>
      </c>
      <c r="E17" s="11">
        <v>28</v>
      </c>
      <c r="F17" s="11">
        <f>ROUND(D17-E17,2)</f>
        <v>0</v>
      </c>
    </row>
    <row r="18" spans="1:6" ht="25.5">
      <c r="A18" s="34">
        <v>3</v>
      </c>
      <c r="B18" s="16" t="s">
        <v>25</v>
      </c>
      <c r="C18" s="13" t="s">
        <v>12</v>
      </c>
      <c r="D18" s="11">
        <v>380.5</v>
      </c>
      <c r="E18" s="11">
        <v>380.5</v>
      </c>
      <c r="F18" s="11">
        <f t="shared" ref="F18:F38" si="0">ROUND(D18-E18,2)</f>
        <v>0</v>
      </c>
    </row>
    <row r="19" spans="1:6" ht="25.5">
      <c r="A19" s="34">
        <v>4</v>
      </c>
      <c r="B19" s="16" t="s">
        <v>26</v>
      </c>
      <c r="C19" s="13" t="s">
        <v>12</v>
      </c>
      <c r="D19" s="11">
        <v>682</v>
      </c>
      <c r="E19" s="11">
        <v>682</v>
      </c>
      <c r="F19" s="11">
        <f t="shared" si="0"/>
        <v>0</v>
      </c>
    </row>
    <row r="20" spans="1:6" ht="51">
      <c r="A20" s="34">
        <v>5</v>
      </c>
      <c r="B20" s="16" t="s">
        <v>27</v>
      </c>
      <c r="C20" s="13" t="s">
        <v>12</v>
      </c>
      <c r="D20" s="11">
        <v>1034</v>
      </c>
      <c r="E20" s="11">
        <v>1034</v>
      </c>
      <c r="F20" s="11">
        <f t="shared" si="0"/>
        <v>0</v>
      </c>
    </row>
    <row r="21" spans="1:6" s="45" customFormat="1" ht="51">
      <c r="A21" s="34">
        <v>6</v>
      </c>
      <c r="B21" s="24" t="s">
        <v>28</v>
      </c>
      <c r="C21" s="17" t="s">
        <v>12</v>
      </c>
      <c r="D21" s="11">
        <v>5700</v>
      </c>
      <c r="E21" s="11">
        <v>0</v>
      </c>
      <c r="F21" s="55">
        <f t="shared" si="0"/>
        <v>5700</v>
      </c>
    </row>
    <row r="22" spans="1:6" ht="51">
      <c r="A22" s="34">
        <v>7</v>
      </c>
      <c r="B22" s="24" t="s">
        <v>29</v>
      </c>
      <c r="C22" s="17" t="s">
        <v>12</v>
      </c>
      <c r="D22" s="11">
        <v>1384</v>
      </c>
      <c r="E22" s="11">
        <v>1384</v>
      </c>
      <c r="F22" s="11">
        <f t="shared" si="0"/>
        <v>0</v>
      </c>
    </row>
    <row r="23" spans="1:6" s="45" customFormat="1" ht="38.25">
      <c r="A23" s="34">
        <v>8</v>
      </c>
      <c r="B23" s="24" t="s">
        <v>30</v>
      </c>
      <c r="C23" s="17" t="s">
        <v>12</v>
      </c>
      <c r="D23" s="11">
        <v>151</v>
      </c>
      <c r="E23" s="11">
        <v>0</v>
      </c>
      <c r="F23" s="55">
        <f t="shared" si="0"/>
        <v>151</v>
      </c>
    </row>
    <row r="24" spans="1:6">
      <c r="A24" s="34"/>
      <c r="B24" s="16"/>
      <c r="C24" s="13"/>
      <c r="D24" s="11"/>
      <c r="E24" s="11"/>
      <c r="F24" s="11"/>
    </row>
    <row r="25" spans="1:6">
      <c r="A25" s="36">
        <v>1.2</v>
      </c>
      <c r="B25" s="36" t="s">
        <v>31</v>
      </c>
      <c r="C25" s="37"/>
      <c r="D25" s="38"/>
      <c r="E25" s="38"/>
      <c r="F25" s="11"/>
    </row>
    <row r="26" spans="1:6" ht="25.5">
      <c r="A26" s="34">
        <v>1</v>
      </c>
      <c r="B26" s="46" t="s">
        <v>241</v>
      </c>
      <c r="C26" s="13" t="s">
        <v>12</v>
      </c>
      <c r="D26" s="11">
        <v>935</v>
      </c>
      <c r="E26" s="11">
        <v>700</v>
      </c>
      <c r="F26" s="55">
        <f t="shared" si="0"/>
        <v>235</v>
      </c>
    </row>
    <row r="27" spans="1:6" ht="38.25">
      <c r="A27" s="34">
        <v>2</v>
      </c>
      <c r="B27" s="16" t="s">
        <v>32</v>
      </c>
      <c r="C27" s="13" t="s">
        <v>11</v>
      </c>
      <c r="D27" s="11">
        <v>1</v>
      </c>
      <c r="E27" s="11">
        <v>1</v>
      </c>
      <c r="F27" s="11">
        <f t="shared" si="0"/>
        <v>0</v>
      </c>
    </row>
    <row r="28" spans="1:6" ht="25.5">
      <c r="A28" s="34">
        <v>3</v>
      </c>
      <c r="B28" s="16" t="s">
        <v>33</v>
      </c>
      <c r="C28" s="13" t="s">
        <v>11</v>
      </c>
      <c r="D28" s="11">
        <v>2</v>
      </c>
      <c r="E28" s="11">
        <v>2</v>
      </c>
      <c r="F28" s="11">
        <f t="shared" si="0"/>
        <v>0</v>
      </c>
    </row>
    <row r="29" spans="1:6" ht="51">
      <c r="A29" s="34">
        <v>4</v>
      </c>
      <c r="B29" s="16" t="s">
        <v>34</v>
      </c>
      <c r="C29" s="13" t="s">
        <v>12</v>
      </c>
      <c r="D29" s="11">
        <v>356</v>
      </c>
      <c r="E29" s="11">
        <v>356</v>
      </c>
      <c r="F29" s="11">
        <f t="shared" si="0"/>
        <v>0</v>
      </c>
    </row>
    <row r="30" spans="1:6" ht="25.5">
      <c r="A30" s="34">
        <v>5</v>
      </c>
      <c r="B30" s="16" t="s">
        <v>35</v>
      </c>
      <c r="C30" s="13" t="s">
        <v>11</v>
      </c>
      <c r="D30" s="11">
        <v>6</v>
      </c>
      <c r="E30" s="11">
        <v>6</v>
      </c>
      <c r="F30" s="11">
        <f t="shared" si="0"/>
        <v>0</v>
      </c>
    </row>
    <row r="31" spans="1:6" ht="51">
      <c r="A31" s="34">
        <v>8</v>
      </c>
      <c r="B31" s="24" t="s">
        <v>36</v>
      </c>
      <c r="C31" s="13" t="s">
        <v>16</v>
      </c>
      <c r="D31" s="11">
        <v>100</v>
      </c>
      <c r="E31" s="11">
        <v>100</v>
      </c>
      <c r="F31" s="11">
        <f t="shared" si="0"/>
        <v>0</v>
      </c>
    </row>
    <row r="32" spans="1:6" ht="25.5">
      <c r="A32" s="34">
        <v>9</v>
      </c>
      <c r="B32" s="16" t="s">
        <v>37</v>
      </c>
      <c r="C32" s="13" t="s">
        <v>0</v>
      </c>
      <c r="D32" s="11">
        <v>82.6</v>
      </c>
      <c r="E32" s="11">
        <v>82.6</v>
      </c>
      <c r="F32" s="11">
        <f t="shared" si="0"/>
        <v>0</v>
      </c>
    </row>
    <row r="33" spans="1:6" ht="51">
      <c r="A33" s="34">
        <v>10</v>
      </c>
      <c r="B33" s="16" t="s">
        <v>38</v>
      </c>
      <c r="C33" s="13" t="s">
        <v>12</v>
      </c>
      <c r="D33" s="11">
        <v>60</v>
      </c>
      <c r="E33" s="11">
        <v>60</v>
      </c>
      <c r="F33" s="11">
        <f t="shared" si="0"/>
        <v>0</v>
      </c>
    </row>
    <row r="34" spans="1:6" ht="51">
      <c r="A34" s="34">
        <v>11</v>
      </c>
      <c r="B34" s="16" t="s">
        <v>39</v>
      </c>
      <c r="C34" s="13" t="s">
        <v>12</v>
      </c>
      <c r="D34" s="11">
        <v>9.5</v>
      </c>
      <c r="E34" s="11">
        <v>9.5</v>
      </c>
      <c r="F34" s="11">
        <f t="shared" si="0"/>
        <v>0</v>
      </c>
    </row>
    <row r="35" spans="1:6" ht="38.25">
      <c r="A35" s="34">
        <v>12</v>
      </c>
      <c r="B35" s="16" t="s">
        <v>40</v>
      </c>
      <c r="C35" s="13" t="s">
        <v>0</v>
      </c>
      <c r="D35" s="11">
        <v>82.6</v>
      </c>
      <c r="E35" s="11">
        <v>82.6</v>
      </c>
      <c r="F35" s="11">
        <f t="shared" si="0"/>
        <v>0</v>
      </c>
    </row>
    <row r="36" spans="1:6">
      <c r="A36" s="34"/>
      <c r="B36" s="16"/>
      <c r="C36" s="13"/>
      <c r="D36" s="11"/>
      <c r="E36" s="11"/>
      <c r="F36" s="11"/>
    </row>
    <row r="37" spans="1:6" ht="25.5">
      <c r="A37" s="36">
        <v>1.3</v>
      </c>
      <c r="B37" s="41" t="s">
        <v>41</v>
      </c>
      <c r="C37" s="37"/>
      <c r="D37" s="38"/>
      <c r="E37" s="38"/>
      <c r="F37" s="11"/>
    </row>
    <row r="38" spans="1:6" ht="114.75">
      <c r="A38" s="34">
        <v>1</v>
      </c>
      <c r="B38" s="16" t="s">
        <v>42</v>
      </c>
      <c r="C38" s="13" t="s">
        <v>43</v>
      </c>
      <c r="D38" s="11">
        <v>20</v>
      </c>
      <c r="E38" s="11">
        <v>20</v>
      </c>
      <c r="F38" s="11">
        <f t="shared" si="0"/>
        <v>0</v>
      </c>
    </row>
    <row r="39" spans="1:6">
      <c r="A39" s="35"/>
      <c r="B39" s="14"/>
      <c r="C39" s="17"/>
      <c r="D39" s="11"/>
      <c r="E39" s="11"/>
      <c r="F39" s="11"/>
    </row>
    <row r="40" spans="1:6">
      <c r="A40" s="23"/>
      <c r="B40" s="21"/>
      <c r="C40" s="22"/>
      <c r="D40" s="22"/>
      <c r="E40" s="22"/>
      <c r="F40" s="22"/>
    </row>
    <row r="41" spans="1:6" ht="40.5" customHeight="1">
      <c r="A41" s="81" t="s">
        <v>260</v>
      </c>
      <c r="B41" s="81"/>
      <c r="C41" s="81"/>
      <c r="D41" s="81"/>
      <c r="E41" s="81"/>
      <c r="F41" s="81"/>
    </row>
    <row r="42" spans="1:6">
      <c r="A42" s="47"/>
      <c r="B42" s="48"/>
      <c r="C42" s="49"/>
      <c r="D42" s="49"/>
      <c r="E42" s="49"/>
      <c r="F42" s="49"/>
    </row>
  </sheetData>
  <mergeCells count="15">
    <mergeCell ref="A41:F41"/>
    <mergeCell ref="E12:E13"/>
    <mergeCell ref="A5:F5"/>
    <mergeCell ref="A6:F6"/>
    <mergeCell ref="A7:F7"/>
    <mergeCell ref="F12:F13"/>
    <mergeCell ref="A12:A13"/>
    <mergeCell ref="B12:B13"/>
    <mergeCell ref="C12:C13"/>
    <mergeCell ref="D12:D13"/>
    <mergeCell ref="A1:F1"/>
    <mergeCell ref="A2:F2"/>
    <mergeCell ref="A3:F3"/>
    <mergeCell ref="A8:F8"/>
    <mergeCell ref="A10:F10"/>
  </mergeCells>
  <phoneticPr fontId="53" type="noConversion"/>
  <printOptions horizontalCentered="1"/>
  <pageMargins left="0.19685039370078741" right="0.19685039370078741" top="0.39370078740157483" bottom="0.39370078740157483" header="0.51181102362204722" footer="0.19685039370078741"/>
  <pageSetup paperSize="9" scale="90" fitToWidth="0"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6D"/>
  </sheetPr>
  <dimension ref="A1:F131"/>
  <sheetViews>
    <sheetView view="pageBreakPreview" zoomScaleNormal="100" zoomScaleSheetLayoutView="100" workbookViewId="0">
      <selection activeCell="J8" sqref="J8"/>
    </sheetView>
  </sheetViews>
  <sheetFormatPr defaultColWidth="11.42578125" defaultRowHeight="12.75"/>
  <cols>
    <col min="1" max="1" width="5.42578125" style="9" customWidth="1"/>
    <col min="2" max="2" width="40.28515625" style="9" customWidth="1"/>
    <col min="3" max="3" width="6.42578125" style="9" customWidth="1"/>
    <col min="4" max="4" width="13.42578125" style="9" customWidth="1"/>
    <col min="5" max="5" width="12.28515625" style="9" customWidth="1"/>
    <col min="6" max="6" width="12.85546875" style="9" customWidth="1"/>
    <col min="7" max="16384" width="11.42578125" style="9"/>
  </cols>
  <sheetData>
    <row r="1" spans="1:6" ht="15.75">
      <c r="A1" s="75" t="s">
        <v>239</v>
      </c>
      <c r="B1" s="75"/>
      <c r="C1" s="75"/>
      <c r="D1" s="75"/>
      <c r="E1" s="75"/>
      <c r="F1" s="75"/>
    </row>
    <row r="2" spans="1:6" ht="27" customHeight="1">
      <c r="A2" s="76" t="s">
        <v>18</v>
      </c>
      <c r="B2" s="76"/>
      <c r="C2" s="76"/>
      <c r="D2" s="76"/>
      <c r="E2" s="76"/>
      <c r="F2" s="76"/>
    </row>
    <row r="3" spans="1:6">
      <c r="A3" s="77" t="s">
        <v>3</v>
      </c>
      <c r="B3" s="78"/>
      <c r="C3" s="78"/>
      <c r="D3" s="78"/>
      <c r="E3" s="78"/>
      <c r="F3" s="78"/>
    </row>
    <row r="4" spans="1:6" s="1" customFormat="1" ht="26.25" customHeight="1">
      <c r="A4" s="84" t="s">
        <v>263</v>
      </c>
      <c r="B4" s="84"/>
      <c r="C4" s="84"/>
      <c r="D4" s="84"/>
      <c r="E4" s="84"/>
      <c r="F4" s="84"/>
    </row>
    <row r="5" spans="1:6" s="1" customFormat="1" ht="30" customHeight="1">
      <c r="A5" s="84" t="s">
        <v>264</v>
      </c>
      <c r="B5" s="84"/>
      <c r="C5" s="84"/>
      <c r="D5" s="84"/>
      <c r="E5" s="84"/>
      <c r="F5" s="84"/>
    </row>
    <row r="6" spans="1:6" s="1" customFormat="1" ht="17.25" customHeight="1">
      <c r="A6" s="84" t="s">
        <v>259</v>
      </c>
      <c r="B6" s="84"/>
      <c r="C6" s="84"/>
      <c r="D6" s="84"/>
      <c r="E6" s="84"/>
      <c r="F6" s="84"/>
    </row>
    <row r="7" spans="1:6" s="1" customFormat="1">
      <c r="A7" s="84" t="s">
        <v>237</v>
      </c>
      <c r="B7" s="84"/>
      <c r="C7" s="84"/>
      <c r="D7" s="84"/>
      <c r="E7" s="84"/>
      <c r="F7" s="84"/>
    </row>
    <row r="8" spans="1:6" s="4" customFormat="1">
      <c r="A8" s="12"/>
      <c r="B8" s="12"/>
      <c r="C8" s="12"/>
      <c r="D8" s="12"/>
      <c r="E8" s="12"/>
      <c r="F8" s="12"/>
    </row>
    <row r="9" spans="1:6" s="4" customFormat="1">
      <c r="A9" s="84" t="s">
        <v>240</v>
      </c>
      <c r="B9" s="84"/>
      <c r="C9" s="84"/>
      <c r="D9" s="84"/>
      <c r="E9" s="84"/>
      <c r="F9" s="84"/>
    </row>
    <row r="10" spans="1:6" s="4" customFormat="1" ht="15.75" customHeight="1">
      <c r="A10" s="3"/>
      <c r="B10" s="3"/>
      <c r="C10" s="18">
        <f>7.5*1.2359</f>
        <v>9.2692499999999995</v>
      </c>
      <c r="D10" s="3"/>
      <c r="E10" s="3"/>
      <c r="F10" s="3"/>
    </row>
    <row r="11" spans="1:6" ht="15.75" customHeight="1">
      <c r="A11" s="87" t="s">
        <v>1</v>
      </c>
      <c r="B11" s="88" t="s">
        <v>4</v>
      </c>
      <c r="C11" s="87" t="s">
        <v>2</v>
      </c>
      <c r="D11" s="88" t="s">
        <v>232</v>
      </c>
      <c r="E11" s="82" t="s">
        <v>233</v>
      </c>
      <c r="F11" s="85" t="s">
        <v>234</v>
      </c>
    </row>
    <row r="12" spans="1:6" ht="60.75" customHeight="1">
      <c r="A12" s="87"/>
      <c r="B12" s="88"/>
      <c r="C12" s="87"/>
      <c r="D12" s="88"/>
      <c r="E12" s="83"/>
      <c r="F12" s="86"/>
    </row>
    <row r="13" spans="1:6">
      <c r="A13" s="20">
        <v>1</v>
      </c>
      <c r="B13" s="20">
        <v>2</v>
      </c>
      <c r="C13" s="20">
        <v>3</v>
      </c>
      <c r="D13" s="20">
        <v>4</v>
      </c>
      <c r="E13" s="20">
        <v>5</v>
      </c>
      <c r="F13" s="20">
        <v>6</v>
      </c>
    </row>
    <row r="14" spans="1:6">
      <c r="A14" s="7"/>
      <c r="B14" s="7"/>
      <c r="C14" s="7"/>
      <c r="D14" s="7"/>
      <c r="E14" s="7"/>
      <c r="F14" s="7"/>
    </row>
    <row r="15" spans="1:6" ht="38.25">
      <c r="A15" s="54">
        <v>2.1</v>
      </c>
      <c r="B15" s="6" t="s">
        <v>261</v>
      </c>
      <c r="C15" s="37"/>
      <c r="D15" s="38"/>
      <c r="E15" s="38"/>
      <c r="F15" s="38"/>
    </row>
    <row r="16" spans="1:6" ht="38.25">
      <c r="A16" s="34">
        <v>1</v>
      </c>
      <c r="B16" s="46" t="s">
        <v>226</v>
      </c>
      <c r="C16" s="17" t="s">
        <v>8</v>
      </c>
      <c r="D16" s="11">
        <v>236</v>
      </c>
      <c r="E16" s="11">
        <v>0</v>
      </c>
      <c r="F16" s="55">
        <f>ROUND(D16-E16,2)</f>
        <v>236</v>
      </c>
    </row>
    <row r="17" spans="1:6" ht="25.5">
      <c r="A17" s="34">
        <v>2</v>
      </c>
      <c r="B17" s="24" t="s">
        <v>44</v>
      </c>
      <c r="C17" s="17" t="s">
        <v>8</v>
      </c>
      <c r="D17" s="11">
        <v>236</v>
      </c>
      <c r="E17" s="11">
        <v>0</v>
      </c>
      <c r="F17" s="55">
        <f t="shared" ref="F17:F70" si="0">ROUND(D17-E17,2)</f>
        <v>236</v>
      </c>
    </row>
    <row r="18" spans="1:6" ht="15">
      <c r="A18" s="34">
        <v>2.1</v>
      </c>
      <c r="B18" s="24" t="s">
        <v>199</v>
      </c>
      <c r="C18" s="17" t="s">
        <v>198</v>
      </c>
      <c r="D18" s="11">
        <v>103.84</v>
      </c>
      <c r="E18" s="11">
        <v>0</v>
      </c>
      <c r="F18" s="55">
        <f t="shared" si="0"/>
        <v>103.84</v>
      </c>
    </row>
    <row r="19" spans="1:6" ht="25.5">
      <c r="A19" s="34">
        <v>3</v>
      </c>
      <c r="B19" s="24" t="s">
        <v>45</v>
      </c>
      <c r="C19" s="17" t="s">
        <v>8</v>
      </c>
      <c r="D19" s="11">
        <v>236</v>
      </c>
      <c r="E19" s="11">
        <v>0</v>
      </c>
      <c r="F19" s="55">
        <f t="shared" si="0"/>
        <v>236</v>
      </c>
    </row>
    <row r="20" spans="1:6" ht="25.5">
      <c r="A20" s="34">
        <v>3.1</v>
      </c>
      <c r="B20" s="24" t="s">
        <v>200</v>
      </c>
      <c r="C20" s="17" t="s">
        <v>198</v>
      </c>
      <c r="D20" s="11">
        <v>77.88</v>
      </c>
      <c r="E20" s="11">
        <v>0</v>
      </c>
      <c r="F20" s="55">
        <f t="shared" si="0"/>
        <v>77.88</v>
      </c>
    </row>
    <row r="21" spans="1:6" ht="63.75">
      <c r="A21" s="34">
        <v>4</v>
      </c>
      <c r="B21" s="24" t="s">
        <v>46</v>
      </c>
      <c r="C21" s="17" t="s">
        <v>8</v>
      </c>
      <c r="D21" s="11">
        <v>236</v>
      </c>
      <c r="E21" s="11">
        <v>0</v>
      </c>
      <c r="F21" s="55">
        <f t="shared" si="0"/>
        <v>236</v>
      </c>
    </row>
    <row r="22" spans="1:6" ht="14.25">
      <c r="A22" s="34">
        <v>4.0999999999999996</v>
      </c>
      <c r="B22" s="24" t="s">
        <v>201</v>
      </c>
      <c r="C22" s="17" t="s">
        <v>8</v>
      </c>
      <c r="D22" s="11">
        <v>236</v>
      </c>
      <c r="E22" s="11">
        <v>0</v>
      </c>
      <c r="F22" s="55">
        <f t="shared" si="0"/>
        <v>236</v>
      </c>
    </row>
    <row r="23" spans="1:6" ht="14.25">
      <c r="A23" s="34">
        <v>4.2</v>
      </c>
      <c r="B23" s="24" t="s">
        <v>202</v>
      </c>
      <c r="C23" s="17" t="s">
        <v>9</v>
      </c>
      <c r="D23" s="11">
        <v>9.44</v>
      </c>
      <c r="E23" s="11">
        <v>0</v>
      </c>
      <c r="F23" s="55">
        <f t="shared" si="0"/>
        <v>9.44</v>
      </c>
    </row>
    <row r="24" spans="1:6">
      <c r="A24" s="34">
        <v>4.3</v>
      </c>
      <c r="B24" s="24" t="s">
        <v>204</v>
      </c>
      <c r="C24" s="17" t="s">
        <v>203</v>
      </c>
      <c r="D24" s="11">
        <v>7.08</v>
      </c>
      <c r="E24" s="11">
        <v>0</v>
      </c>
      <c r="F24" s="55">
        <f t="shared" si="0"/>
        <v>7.08</v>
      </c>
    </row>
    <row r="25" spans="1:6" ht="25.5">
      <c r="A25" s="54">
        <v>2.2000000000000002</v>
      </c>
      <c r="B25" s="6" t="s">
        <v>47</v>
      </c>
      <c r="C25" s="37"/>
      <c r="D25" s="38"/>
      <c r="E25" s="38"/>
      <c r="F25" s="11"/>
    </row>
    <row r="26" spans="1:6" ht="38.25">
      <c r="A26" s="34">
        <v>1</v>
      </c>
      <c r="B26" s="46" t="s">
        <v>226</v>
      </c>
      <c r="C26" s="17" t="s">
        <v>8</v>
      </c>
      <c r="D26" s="11">
        <v>100</v>
      </c>
      <c r="E26" s="11">
        <v>0</v>
      </c>
      <c r="F26" s="55">
        <f t="shared" si="0"/>
        <v>100</v>
      </c>
    </row>
    <row r="27" spans="1:6" ht="25.5">
      <c r="A27" s="34">
        <v>2</v>
      </c>
      <c r="B27" s="24" t="s">
        <v>44</v>
      </c>
      <c r="C27" s="17" t="s">
        <v>8</v>
      </c>
      <c r="D27" s="11">
        <v>100</v>
      </c>
      <c r="E27" s="11">
        <v>0</v>
      </c>
      <c r="F27" s="55">
        <f t="shared" si="0"/>
        <v>100</v>
      </c>
    </row>
    <row r="28" spans="1:6" ht="15">
      <c r="A28" s="34">
        <v>2.1</v>
      </c>
      <c r="B28" s="24" t="s">
        <v>199</v>
      </c>
      <c r="C28" s="17" t="s">
        <v>198</v>
      </c>
      <c r="D28" s="11">
        <v>44</v>
      </c>
      <c r="E28" s="11">
        <v>0</v>
      </c>
      <c r="F28" s="55">
        <f t="shared" si="0"/>
        <v>44</v>
      </c>
    </row>
    <row r="29" spans="1:6" ht="25.5">
      <c r="A29" s="34">
        <v>3</v>
      </c>
      <c r="B29" s="24" t="s">
        <v>45</v>
      </c>
      <c r="C29" s="17" t="s">
        <v>8</v>
      </c>
      <c r="D29" s="11">
        <v>100</v>
      </c>
      <c r="E29" s="11">
        <v>0</v>
      </c>
      <c r="F29" s="55">
        <f t="shared" si="0"/>
        <v>100</v>
      </c>
    </row>
    <row r="30" spans="1:6" ht="25.5">
      <c r="A30" s="34">
        <v>3.1</v>
      </c>
      <c r="B30" s="24" t="s">
        <v>200</v>
      </c>
      <c r="C30" s="17" t="s">
        <v>198</v>
      </c>
      <c r="D30" s="11">
        <v>33</v>
      </c>
      <c r="E30" s="11">
        <v>0</v>
      </c>
      <c r="F30" s="55">
        <f t="shared" si="0"/>
        <v>33</v>
      </c>
    </row>
    <row r="31" spans="1:6" ht="25.5">
      <c r="A31" s="54">
        <v>2.2999999999999998</v>
      </c>
      <c r="B31" s="6" t="s">
        <v>90</v>
      </c>
      <c r="C31" s="37"/>
      <c r="D31" s="38"/>
      <c r="E31" s="38"/>
      <c r="F31" s="55"/>
    </row>
    <row r="32" spans="1:6" ht="38.25">
      <c r="A32" s="34">
        <v>1</v>
      </c>
      <c r="B32" s="46" t="s">
        <v>226</v>
      </c>
      <c r="C32" s="17" t="s">
        <v>8</v>
      </c>
      <c r="D32" s="11">
        <v>167</v>
      </c>
      <c r="E32" s="11">
        <v>0</v>
      </c>
      <c r="F32" s="55">
        <f t="shared" si="0"/>
        <v>167</v>
      </c>
    </row>
    <row r="33" spans="1:6" ht="25.5">
      <c r="A33" s="34">
        <v>2</v>
      </c>
      <c r="B33" s="46" t="s">
        <v>44</v>
      </c>
      <c r="C33" s="17" t="s">
        <v>8</v>
      </c>
      <c r="D33" s="11">
        <v>167</v>
      </c>
      <c r="E33" s="11">
        <v>0</v>
      </c>
      <c r="F33" s="55">
        <f t="shared" si="0"/>
        <v>167</v>
      </c>
    </row>
    <row r="34" spans="1:6" ht="15">
      <c r="A34" s="34">
        <v>2.1</v>
      </c>
      <c r="B34" s="24" t="s">
        <v>199</v>
      </c>
      <c r="C34" s="17" t="s">
        <v>198</v>
      </c>
      <c r="D34" s="11">
        <v>73.48</v>
      </c>
      <c r="E34" s="11">
        <v>0</v>
      </c>
      <c r="F34" s="55">
        <f t="shared" si="0"/>
        <v>73.48</v>
      </c>
    </row>
    <row r="35" spans="1:6" ht="30" customHeight="1">
      <c r="A35" s="34">
        <v>3</v>
      </c>
      <c r="B35" s="24" t="s">
        <v>45</v>
      </c>
      <c r="C35" s="17" t="s">
        <v>8</v>
      </c>
      <c r="D35" s="11">
        <v>167</v>
      </c>
      <c r="E35" s="11">
        <v>0</v>
      </c>
      <c r="F35" s="55">
        <f t="shared" si="0"/>
        <v>167</v>
      </c>
    </row>
    <row r="36" spans="1:6" ht="25.5">
      <c r="A36" s="34">
        <v>3.1</v>
      </c>
      <c r="B36" s="24" t="s">
        <v>200</v>
      </c>
      <c r="C36" s="17" t="s">
        <v>198</v>
      </c>
      <c r="D36" s="11">
        <v>55.11</v>
      </c>
      <c r="E36" s="11">
        <v>0</v>
      </c>
      <c r="F36" s="55">
        <f t="shared" si="0"/>
        <v>55.11</v>
      </c>
    </row>
    <row r="37" spans="1:6" ht="25.5">
      <c r="A37" s="34">
        <v>4</v>
      </c>
      <c r="B37" s="24" t="s">
        <v>48</v>
      </c>
      <c r="C37" s="17" t="s">
        <v>8</v>
      </c>
      <c r="D37" s="11">
        <v>167</v>
      </c>
      <c r="E37" s="11">
        <v>0</v>
      </c>
      <c r="F37" s="55">
        <f t="shared" si="0"/>
        <v>167</v>
      </c>
    </row>
    <row r="38" spans="1:6" ht="15">
      <c r="A38" s="34">
        <v>4.0999999999999996</v>
      </c>
      <c r="B38" s="24" t="s">
        <v>199</v>
      </c>
      <c r="C38" s="17" t="s">
        <v>198</v>
      </c>
      <c r="D38" s="11">
        <v>9.19</v>
      </c>
      <c r="E38" s="11">
        <v>0</v>
      </c>
      <c r="F38" s="55">
        <f t="shared" si="0"/>
        <v>9.19</v>
      </c>
    </row>
    <row r="39" spans="1:6" ht="25.5">
      <c r="A39" s="34">
        <v>5</v>
      </c>
      <c r="B39" s="24" t="s">
        <v>49</v>
      </c>
      <c r="C39" s="17" t="s">
        <v>8</v>
      </c>
      <c r="D39" s="11">
        <v>167</v>
      </c>
      <c r="E39" s="11">
        <v>0</v>
      </c>
      <c r="F39" s="55">
        <f t="shared" si="0"/>
        <v>167</v>
      </c>
    </row>
    <row r="40" spans="1:6" ht="14.25">
      <c r="A40" s="34">
        <v>5.0999999999999996</v>
      </c>
      <c r="B40" s="24" t="s">
        <v>206</v>
      </c>
      <c r="C40" s="17" t="s">
        <v>8</v>
      </c>
      <c r="D40" s="11">
        <v>167</v>
      </c>
      <c r="E40" s="11">
        <v>0</v>
      </c>
      <c r="F40" s="55">
        <f t="shared" si="0"/>
        <v>167</v>
      </c>
    </row>
    <row r="41" spans="1:6" ht="25.5">
      <c r="A41" s="54">
        <v>2.4</v>
      </c>
      <c r="B41" s="6" t="s">
        <v>50</v>
      </c>
      <c r="C41" s="37"/>
      <c r="D41" s="38"/>
      <c r="E41" s="38"/>
      <c r="F41" s="55"/>
    </row>
    <row r="42" spans="1:6" ht="25.5">
      <c r="A42" s="34">
        <v>1</v>
      </c>
      <c r="B42" s="24" t="s">
        <v>51</v>
      </c>
      <c r="C42" s="17" t="s">
        <v>8</v>
      </c>
      <c r="D42" s="11">
        <v>136</v>
      </c>
      <c r="E42" s="11">
        <v>46</v>
      </c>
      <c r="F42" s="55">
        <f t="shared" si="0"/>
        <v>90</v>
      </c>
    </row>
    <row r="43" spans="1:6" ht="25.5">
      <c r="A43" s="34">
        <v>2</v>
      </c>
      <c r="B43" s="24" t="s">
        <v>52</v>
      </c>
      <c r="C43" s="17" t="s">
        <v>8</v>
      </c>
      <c r="D43" s="11">
        <v>136</v>
      </c>
      <c r="E43" s="11">
        <v>46</v>
      </c>
      <c r="F43" s="55">
        <f t="shared" si="0"/>
        <v>90</v>
      </c>
    </row>
    <row r="44" spans="1:6" ht="15">
      <c r="A44" s="34">
        <v>2.1</v>
      </c>
      <c r="B44" s="24" t="s">
        <v>199</v>
      </c>
      <c r="C44" s="17" t="s">
        <v>198</v>
      </c>
      <c r="D44" s="11">
        <v>44.88</v>
      </c>
      <c r="E44" s="11">
        <v>15.2</v>
      </c>
      <c r="F44" s="55">
        <f t="shared" si="0"/>
        <v>29.68</v>
      </c>
    </row>
    <row r="45" spans="1:6" ht="25.5">
      <c r="A45" s="34">
        <v>3</v>
      </c>
      <c r="B45" s="24" t="s">
        <v>53</v>
      </c>
      <c r="C45" s="17" t="s">
        <v>8</v>
      </c>
      <c r="D45" s="11">
        <v>136</v>
      </c>
      <c r="E45" s="11">
        <v>46</v>
      </c>
      <c r="F45" s="55">
        <f t="shared" si="0"/>
        <v>90</v>
      </c>
    </row>
    <row r="46" spans="1:6" ht="25.5">
      <c r="A46" s="34">
        <v>3.1</v>
      </c>
      <c r="B46" s="24" t="s">
        <v>200</v>
      </c>
      <c r="C46" s="17" t="s">
        <v>198</v>
      </c>
      <c r="D46" s="11">
        <v>22.44</v>
      </c>
      <c r="E46" s="11">
        <v>7.6</v>
      </c>
      <c r="F46" s="55">
        <f t="shared" si="0"/>
        <v>14.84</v>
      </c>
    </row>
    <row r="47" spans="1:6" ht="51">
      <c r="A47" s="34">
        <v>4</v>
      </c>
      <c r="B47" s="46" t="s">
        <v>235</v>
      </c>
      <c r="C47" s="17" t="s">
        <v>8</v>
      </c>
      <c r="D47" s="11">
        <v>136</v>
      </c>
      <c r="E47" s="11">
        <v>46</v>
      </c>
      <c r="F47" s="55">
        <f t="shared" si="0"/>
        <v>90</v>
      </c>
    </row>
    <row r="48" spans="1:6" ht="29.25" customHeight="1">
      <c r="A48" s="34">
        <v>4.0999999999999996</v>
      </c>
      <c r="B48" s="24" t="s">
        <v>242</v>
      </c>
      <c r="C48" s="17" t="s">
        <v>198</v>
      </c>
      <c r="D48" s="11">
        <v>12.24</v>
      </c>
      <c r="E48" s="11">
        <v>4.0599999999999996</v>
      </c>
      <c r="F48" s="55">
        <f t="shared" si="0"/>
        <v>8.18</v>
      </c>
    </row>
    <row r="49" spans="1:6" ht="25.5">
      <c r="A49" s="34">
        <v>4.2</v>
      </c>
      <c r="B49" s="24" t="s">
        <v>205</v>
      </c>
      <c r="C49" s="17" t="s">
        <v>198</v>
      </c>
      <c r="D49" s="11">
        <v>8.98</v>
      </c>
      <c r="E49" s="11">
        <v>3.04</v>
      </c>
      <c r="F49" s="55">
        <f t="shared" si="0"/>
        <v>5.94</v>
      </c>
    </row>
    <row r="50" spans="1:6" ht="25.5">
      <c r="A50" s="54">
        <v>2.5</v>
      </c>
      <c r="B50" s="6" t="s">
        <v>54</v>
      </c>
      <c r="C50" s="37"/>
      <c r="D50" s="38"/>
      <c r="E50" s="38"/>
      <c r="F50" s="55"/>
    </row>
    <row r="51" spans="1:6" ht="25.5">
      <c r="A51" s="34">
        <v>1</v>
      </c>
      <c r="B51" s="24" t="s">
        <v>51</v>
      </c>
      <c r="C51" s="17" t="s">
        <v>8</v>
      </c>
      <c r="D51" s="11">
        <v>715</v>
      </c>
      <c r="E51" s="11">
        <v>565</v>
      </c>
      <c r="F51" s="55">
        <f t="shared" si="0"/>
        <v>150</v>
      </c>
    </row>
    <row r="52" spans="1:6" ht="25.5">
      <c r="A52" s="34">
        <v>2</v>
      </c>
      <c r="B52" s="24" t="s">
        <v>55</v>
      </c>
      <c r="C52" s="17" t="s">
        <v>8</v>
      </c>
      <c r="D52" s="11">
        <v>715</v>
      </c>
      <c r="E52" s="11">
        <v>565</v>
      </c>
      <c r="F52" s="55">
        <f t="shared" si="0"/>
        <v>150</v>
      </c>
    </row>
    <row r="53" spans="1:6" ht="15">
      <c r="A53" s="34">
        <v>2.1</v>
      </c>
      <c r="B53" s="24" t="s">
        <v>199</v>
      </c>
      <c r="C53" s="17" t="s">
        <v>198</v>
      </c>
      <c r="D53" s="11">
        <v>314.60000000000002</v>
      </c>
      <c r="E53" s="11">
        <v>248.6</v>
      </c>
      <c r="F53" s="55">
        <f t="shared" si="0"/>
        <v>66</v>
      </c>
    </row>
    <row r="54" spans="1:6" ht="25.5">
      <c r="A54" s="34">
        <v>3</v>
      </c>
      <c r="B54" s="24" t="s">
        <v>56</v>
      </c>
      <c r="C54" s="17" t="s">
        <v>8</v>
      </c>
      <c r="D54" s="11">
        <v>715</v>
      </c>
      <c r="E54" s="11">
        <v>350</v>
      </c>
      <c r="F54" s="55">
        <f t="shared" si="0"/>
        <v>365</v>
      </c>
    </row>
    <row r="55" spans="1:6" ht="25.5">
      <c r="A55" s="34">
        <v>3.1</v>
      </c>
      <c r="B55" s="24" t="s">
        <v>200</v>
      </c>
      <c r="C55" s="17" t="s">
        <v>198</v>
      </c>
      <c r="D55" s="11">
        <v>157.30000000000001</v>
      </c>
      <c r="E55" s="11">
        <v>77</v>
      </c>
      <c r="F55" s="55">
        <f t="shared" si="0"/>
        <v>80.3</v>
      </c>
    </row>
    <row r="56" spans="1:6">
      <c r="A56" s="34">
        <v>3.2</v>
      </c>
      <c r="B56" s="24" t="s">
        <v>225</v>
      </c>
      <c r="C56" s="17" t="s">
        <v>5</v>
      </c>
      <c r="D56" s="11">
        <v>1</v>
      </c>
      <c r="E56" s="11">
        <v>0.5</v>
      </c>
      <c r="F56" s="55">
        <f t="shared" si="0"/>
        <v>0.5</v>
      </c>
    </row>
    <row r="57" spans="1:6">
      <c r="A57" s="54">
        <v>2.6</v>
      </c>
      <c r="B57" s="6" t="s">
        <v>57</v>
      </c>
      <c r="C57" s="37"/>
      <c r="D57" s="38"/>
      <c r="E57" s="38"/>
      <c r="F57" s="55"/>
    </row>
    <row r="58" spans="1:6" ht="25.5">
      <c r="A58" s="34">
        <v>1</v>
      </c>
      <c r="B58" s="24" t="s">
        <v>51</v>
      </c>
      <c r="C58" s="17" t="s">
        <v>8</v>
      </c>
      <c r="D58" s="11">
        <v>1335</v>
      </c>
      <c r="E58" s="11">
        <v>1335</v>
      </c>
      <c r="F58" s="2">
        <f t="shared" si="0"/>
        <v>0</v>
      </c>
    </row>
    <row r="59" spans="1:6" ht="25.5">
      <c r="A59" s="34">
        <v>2</v>
      </c>
      <c r="B59" s="24" t="s">
        <v>58</v>
      </c>
      <c r="C59" s="17" t="s">
        <v>8</v>
      </c>
      <c r="D59" s="11">
        <v>1335</v>
      </c>
      <c r="E59" s="11">
        <v>335</v>
      </c>
      <c r="F59" s="55">
        <f t="shared" si="0"/>
        <v>1000</v>
      </c>
    </row>
    <row r="60" spans="1:6" ht="14.25">
      <c r="A60" s="34">
        <v>2.1</v>
      </c>
      <c r="B60" s="24" t="s">
        <v>207</v>
      </c>
      <c r="C60" s="17" t="s">
        <v>9</v>
      </c>
      <c r="D60" s="11">
        <v>200.25</v>
      </c>
      <c r="E60" s="11">
        <v>50.25</v>
      </c>
      <c r="F60" s="55">
        <f t="shared" si="0"/>
        <v>150</v>
      </c>
    </row>
    <row r="61" spans="1:6">
      <c r="A61" s="34">
        <v>2.2000000000000002</v>
      </c>
      <c r="B61" s="24" t="s">
        <v>204</v>
      </c>
      <c r="C61" s="17" t="s">
        <v>203</v>
      </c>
      <c r="D61" s="11">
        <v>53.4</v>
      </c>
      <c r="E61" s="11">
        <v>0</v>
      </c>
      <c r="F61" s="55">
        <f t="shared" si="0"/>
        <v>53.4</v>
      </c>
    </row>
    <row r="62" spans="1:6">
      <c r="A62" s="54">
        <v>2.7</v>
      </c>
      <c r="B62" s="6" t="s">
        <v>59</v>
      </c>
      <c r="C62" s="37"/>
      <c r="D62" s="38"/>
      <c r="E62" s="38"/>
      <c r="F62" s="2"/>
    </row>
    <row r="63" spans="1:6" ht="25.5">
      <c r="A63" s="34">
        <v>1</v>
      </c>
      <c r="B63" s="24" t="s">
        <v>51</v>
      </c>
      <c r="C63" s="17" t="s">
        <v>8</v>
      </c>
      <c r="D63" s="11">
        <v>6000</v>
      </c>
      <c r="E63" s="11">
        <v>0</v>
      </c>
      <c r="F63" s="55">
        <f t="shared" si="0"/>
        <v>6000</v>
      </c>
    </row>
    <row r="64" spans="1:6" ht="25.5">
      <c r="A64" s="34">
        <v>2</v>
      </c>
      <c r="B64" s="24" t="s">
        <v>60</v>
      </c>
      <c r="C64" s="17" t="s">
        <v>8</v>
      </c>
      <c r="D64" s="11">
        <v>6000</v>
      </c>
      <c r="E64" s="11">
        <v>0</v>
      </c>
      <c r="F64" s="55">
        <f t="shared" si="0"/>
        <v>6000</v>
      </c>
    </row>
    <row r="65" spans="1:6">
      <c r="A65" s="34">
        <v>2.1</v>
      </c>
      <c r="B65" s="24" t="s">
        <v>204</v>
      </c>
      <c r="C65" s="17" t="s">
        <v>203</v>
      </c>
      <c r="D65" s="11">
        <v>180</v>
      </c>
      <c r="E65" s="11">
        <v>0</v>
      </c>
      <c r="F65" s="55">
        <f t="shared" si="0"/>
        <v>180</v>
      </c>
    </row>
    <row r="66" spans="1:6">
      <c r="A66" s="54">
        <v>2.8</v>
      </c>
      <c r="B66" s="6" t="s">
        <v>61</v>
      </c>
      <c r="C66" s="37"/>
      <c r="D66" s="38"/>
      <c r="E66" s="38"/>
      <c r="F66" s="55"/>
    </row>
    <row r="67" spans="1:6" ht="25.5">
      <c r="A67" s="34">
        <v>1</v>
      </c>
      <c r="B67" s="24" t="s">
        <v>51</v>
      </c>
      <c r="C67" s="17" t="s">
        <v>8</v>
      </c>
      <c r="D67" s="11">
        <v>6.5</v>
      </c>
      <c r="E67" s="11">
        <v>0</v>
      </c>
      <c r="F67" s="55">
        <f t="shared" si="0"/>
        <v>6.5</v>
      </c>
    </row>
    <row r="68" spans="1:6" ht="25.5">
      <c r="A68" s="34">
        <v>2</v>
      </c>
      <c r="B68" s="24" t="s">
        <v>62</v>
      </c>
      <c r="C68" s="17" t="s">
        <v>8</v>
      </c>
      <c r="D68" s="11">
        <v>6.5</v>
      </c>
      <c r="E68" s="11">
        <v>0</v>
      </c>
      <c r="F68" s="55">
        <f t="shared" si="0"/>
        <v>6.5</v>
      </c>
    </row>
    <row r="69" spans="1:6" ht="14.25">
      <c r="A69" s="34">
        <v>2.1</v>
      </c>
      <c r="B69" s="24" t="s">
        <v>207</v>
      </c>
      <c r="C69" s="17" t="s">
        <v>9</v>
      </c>
      <c r="D69" s="11">
        <v>2.6</v>
      </c>
      <c r="E69" s="11">
        <v>0</v>
      </c>
      <c r="F69" s="55">
        <f t="shared" si="0"/>
        <v>2.6</v>
      </c>
    </row>
    <row r="70" spans="1:6" ht="25.5">
      <c r="A70" s="34">
        <v>3</v>
      </c>
      <c r="B70" s="24" t="s">
        <v>63</v>
      </c>
      <c r="C70" s="17" t="s">
        <v>8</v>
      </c>
      <c r="D70" s="11">
        <v>6.5</v>
      </c>
      <c r="E70" s="11">
        <v>0</v>
      </c>
      <c r="F70" s="55">
        <f t="shared" si="0"/>
        <v>6.5</v>
      </c>
    </row>
    <row r="71" spans="1:6" ht="14.25">
      <c r="A71" s="34">
        <v>3.1</v>
      </c>
      <c r="B71" s="24" t="s">
        <v>208</v>
      </c>
      <c r="C71" s="17" t="s">
        <v>9</v>
      </c>
      <c r="D71" s="73">
        <v>0.32500000000000001</v>
      </c>
      <c r="E71" s="11">
        <v>0</v>
      </c>
      <c r="F71" s="74">
        <v>0.32500000000000001</v>
      </c>
    </row>
    <row r="72" spans="1:6">
      <c r="A72" s="54">
        <v>2.9</v>
      </c>
      <c r="B72" s="6" t="s">
        <v>64</v>
      </c>
      <c r="C72" s="37"/>
      <c r="D72" s="38"/>
      <c r="E72" s="38"/>
      <c r="F72" s="38"/>
    </row>
    <row r="73" spans="1:6" ht="14.25">
      <c r="A73" s="34">
        <v>1</v>
      </c>
      <c r="B73" s="24" t="s">
        <v>65</v>
      </c>
      <c r="C73" s="17" t="s">
        <v>8</v>
      </c>
      <c r="D73" s="11">
        <v>715</v>
      </c>
      <c r="E73" s="11">
        <v>715</v>
      </c>
      <c r="F73" s="2">
        <f>ROUND(D73-E73,2)</f>
        <v>0</v>
      </c>
    </row>
    <row r="74" spans="1:6" ht="25.5">
      <c r="A74" s="34">
        <v>2</v>
      </c>
      <c r="B74" s="24" t="s">
        <v>66</v>
      </c>
      <c r="C74" s="17" t="s">
        <v>8</v>
      </c>
      <c r="D74" s="11">
        <v>715</v>
      </c>
      <c r="E74" s="11">
        <v>0</v>
      </c>
      <c r="F74" s="55">
        <f t="shared" ref="F74:F83" si="1">ROUND(D74-E74,2)</f>
        <v>715</v>
      </c>
    </row>
    <row r="75" spans="1:6" ht="25.5">
      <c r="A75" s="34">
        <v>2.1</v>
      </c>
      <c r="B75" s="24" t="s">
        <v>209</v>
      </c>
      <c r="C75" s="17" t="s">
        <v>198</v>
      </c>
      <c r="D75" s="11">
        <v>235.95</v>
      </c>
      <c r="E75" s="11">
        <v>0</v>
      </c>
      <c r="F75" s="55">
        <f t="shared" si="1"/>
        <v>235.95</v>
      </c>
    </row>
    <row r="76" spans="1:6" ht="25.5">
      <c r="A76" s="55">
        <v>2.1</v>
      </c>
      <c r="B76" s="6" t="s">
        <v>67</v>
      </c>
      <c r="C76" s="37"/>
      <c r="D76" s="38"/>
      <c r="E76" s="38"/>
      <c r="F76" s="55"/>
    </row>
    <row r="77" spans="1:6" ht="25.5">
      <c r="A77" s="34">
        <v>1</v>
      </c>
      <c r="B77" s="24" t="s">
        <v>68</v>
      </c>
      <c r="C77" s="17" t="s">
        <v>8</v>
      </c>
      <c r="D77" s="11">
        <v>15</v>
      </c>
      <c r="E77" s="11">
        <v>0</v>
      </c>
      <c r="F77" s="55">
        <f t="shared" si="1"/>
        <v>15</v>
      </c>
    </row>
    <row r="78" spans="1:6" ht="25.5">
      <c r="A78" s="34">
        <v>2</v>
      </c>
      <c r="B78" s="24" t="s">
        <v>69</v>
      </c>
      <c r="C78" s="17" t="s">
        <v>8</v>
      </c>
      <c r="D78" s="11">
        <v>15</v>
      </c>
      <c r="E78" s="11">
        <v>0</v>
      </c>
      <c r="F78" s="55">
        <f t="shared" si="1"/>
        <v>15</v>
      </c>
    </row>
    <row r="79" spans="1:6" ht="15">
      <c r="A79" s="34">
        <v>2.1</v>
      </c>
      <c r="B79" s="24" t="s">
        <v>199</v>
      </c>
      <c r="C79" s="17" t="s">
        <v>198</v>
      </c>
      <c r="D79" s="11">
        <v>4.95</v>
      </c>
      <c r="E79" s="11">
        <v>0</v>
      </c>
      <c r="F79" s="55">
        <f t="shared" si="1"/>
        <v>4.95</v>
      </c>
    </row>
    <row r="80" spans="1:6" ht="38.25">
      <c r="A80" s="34">
        <v>3</v>
      </c>
      <c r="B80" s="24" t="s">
        <v>70</v>
      </c>
      <c r="C80" s="17" t="s">
        <v>8</v>
      </c>
      <c r="D80" s="11">
        <v>15</v>
      </c>
      <c r="E80" s="11">
        <v>0</v>
      </c>
      <c r="F80" s="55">
        <f t="shared" si="1"/>
        <v>15</v>
      </c>
    </row>
    <row r="81" spans="1:6" ht="25.5">
      <c r="A81" s="34">
        <v>3.1</v>
      </c>
      <c r="B81" s="24" t="s">
        <v>210</v>
      </c>
      <c r="C81" s="17" t="s">
        <v>198</v>
      </c>
      <c r="D81" s="11">
        <v>2.48</v>
      </c>
      <c r="E81" s="11">
        <v>0</v>
      </c>
      <c r="F81" s="55">
        <f t="shared" si="1"/>
        <v>2.48</v>
      </c>
    </row>
    <row r="82" spans="1:6" ht="25.5">
      <c r="A82" s="34">
        <v>4</v>
      </c>
      <c r="B82" s="24" t="s">
        <v>48</v>
      </c>
      <c r="C82" s="17" t="s">
        <v>8</v>
      </c>
      <c r="D82" s="11">
        <v>15</v>
      </c>
      <c r="E82" s="11">
        <v>0</v>
      </c>
      <c r="F82" s="55">
        <f t="shared" si="1"/>
        <v>15</v>
      </c>
    </row>
    <row r="83" spans="1:6" ht="15">
      <c r="A83" s="34">
        <v>4.0999999999999996</v>
      </c>
      <c r="B83" s="24" t="s">
        <v>199</v>
      </c>
      <c r="C83" s="17" t="s">
        <v>198</v>
      </c>
      <c r="D83" s="11">
        <v>0.83</v>
      </c>
      <c r="E83" s="11">
        <v>0</v>
      </c>
      <c r="F83" s="55">
        <f t="shared" si="1"/>
        <v>0.83</v>
      </c>
    </row>
    <row r="84" spans="1:6" ht="42.75" customHeight="1">
      <c r="A84" s="34">
        <v>5</v>
      </c>
      <c r="B84" s="24" t="s">
        <v>211</v>
      </c>
      <c r="C84" s="17" t="s">
        <v>8</v>
      </c>
      <c r="D84" s="11">
        <v>15</v>
      </c>
      <c r="E84" s="11">
        <v>0</v>
      </c>
      <c r="F84" s="55">
        <f>ROUND(D84-E84,2)</f>
        <v>15</v>
      </c>
    </row>
    <row r="85" spans="1:6" ht="25.5">
      <c r="A85" s="54">
        <v>2.11</v>
      </c>
      <c r="B85" s="6" t="s">
        <v>71</v>
      </c>
      <c r="C85" s="37"/>
      <c r="D85" s="38"/>
      <c r="E85" s="38"/>
      <c r="F85" s="55"/>
    </row>
    <row r="86" spans="1:6" ht="25.5">
      <c r="A86" s="34">
        <v>1</v>
      </c>
      <c r="B86" s="24" t="s">
        <v>68</v>
      </c>
      <c r="C86" s="17" t="s">
        <v>8</v>
      </c>
      <c r="D86" s="11">
        <v>6</v>
      </c>
      <c r="E86" s="11">
        <v>0</v>
      </c>
      <c r="F86" s="55">
        <f t="shared" ref="F86:F130" si="2">ROUND(D86-E86,2)</f>
        <v>6</v>
      </c>
    </row>
    <row r="87" spans="1:6" ht="25.5">
      <c r="A87" s="34">
        <v>2</v>
      </c>
      <c r="B87" s="24" t="s">
        <v>69</v>
      </c>
      <c r="C87" s="17" t="s">
        <v>8</v>
      </c>
      <c r="D87" s="11">
        <v>6</v>
      </c>
      <c r="E87" s="11">
        <v>0</v>
      </c>
      <c r="F87" s="55">
        <f t="shared" si="2"/>
        <v>6</v>
      </c>
    </row>
    <row r="88" spans="1:6" ht="15">
      <c r="A88" s="34">
        <v>2.1</v>
      </c>
      <c r="B88" s="24" t="s">
        <v>199</v>
      </c>
      <c r="C88" s="17" t="s">
        <v>198</v>
      </c>
      <c r="D88" s="11">
        <v>1.98</v>
      </c>
      <c r="E88" s="11">
        <v>0</v>
      </c>
      <c r="F88" s="55">
        <f t="shared" si="2"/>
        <v>1.98</v>
      </c>
    </row>
    <row r="89" spans="1:6" ht="38.25">
      <c r="A89" s="34">
        <v>3</v>
      </c>
      <c r="B89" s="24" t="s">
        <v>70</v>
      </c>
      <c r="C89" s="17" t="s">
        <v>8</v>
      </c>
      <c r="D89" s="11">
        <v>6</v>
      </c>
      <c r="E89" s="11">
        <v>0</v>
      </c>
      <c r="F89" s="55">
        <f t="shared" si="2"/>
        <v>6</v>
      </c>
    </row>
    <row r="90" spans="1:6" ht="25.5">
      <c r="A90" s="34">
        <v>3.1</v>
      </c>
      <c r="B90" s="24" t="s">
        <v>210</v>
      </c>
      <c r="C90" s="17" t="s">
        <v>198</v>
      </c>
      <c r="D90" s="11">
        <v>0.99</v>
      </c>
      <c r="E90" s="11">
        <v>0</v>
      </c>
      <c r="F90" s="55">
        <f t="shared" si="2"/>
        <v>0.99</v>
      </c>
    </row>
    <row r="91" spans="1:6" ht="25.5">
      <c r="A91" s="34">
        <v>4</v>
      </c>
      <c r="B91" s="24" t="s">
        <v>48</v>
      </c>
      <c r="C91" s="17" t="s">
        <v>8</v>
      </c>
      <c r="D91" s="11">
        <v>6</v>
      </c>
      <c r="E91" s="11">
        <v>0</v>
      </c>
      <c r="F91" s="55">
        <f t="shared" si="2"/>
        <v>6</v>
      </c>
    </row>
    <row r="92" spans="1:6" ht="15">
      <c r="A92" s="34">
        <v>4.0999999999999996</v>
      </c>
      <c r="B92" s="24" t="s">
        <v>199</v>
      </c>
      <c r="C92" s="17" t="s">
        <v>198</v>
      </c>
      <c r="D92" s="11">
        <v>0.33</v>
      </c>
      <c r="E92" s="11">
        <v>0</v>
      </c>
      <c r="F92" s="55">
        <f t="shared" si="2"/>
        <v>0.33</v>
      </c>
    </row>
    <row r="93" spans="1:6" ht="25.5">
      <c r="A93" s="34">
        <v>5</v>
      </c>
      <c r="B93" s="24" t="s">
        <v>72</v>
      </c>
      <c r="C93" s="17" t="s">
        <v>8</v>
      </c>
      <c r="D93" s="11">
        <v>6</v>
      </c>
      <c r="E93" s="11">
        <v>0</v>
      </c>
      <c r="F93" s="55">
        <f t="shared" si="2"/>
        <v>6</v>
      </c>
    </row>
    <row r="94" spans="1:6" ht="14.25">
      <c r="A94" s="34">
        <v>5.0999999999999996</v>
      </c>
      <c r="B94" s="24" t="s">
        <v>212</v>
      </c>
      <c r="C94" s="17" t="s">
        <v>8</v>
      </c>
      <c r="D94" s="11">
        <v>6</v>
      </c>
      <c r="E94" s="11">
        <v>0</v>
      </c>
      <c r="F94" s="55">
        <f t="shared" si="2"/>
        <v>6</v>
      </c>
    </row>
    <row r="95" spans="1:6">
      <c r="A95" s="54">
        <v>2.12</v>
      </c>
      <c r="B95" s="6" t="s">
        <v>73</v>
      </c>
      <c r="C95" s="37"/>
      <c r="D95" s="38"/>
      <c r="E95" s="38"/>
      <c r="F95" s="55"/>
    </row>
    <row r="96" spans="1:6" ht="14.25">
      <c r="A96" s="34">
        <v>1</v>
      </c>
      <c r="B96" s="24" t="s">
        <v>74</v>
      </c>
      <c r="C96" s="17" t="s">
        <v>8</v>
      </c>
      <c r="D96" s="11">
        <v>500</v>
      </c>
      <c r="E96" s="11">
        <v>0</v>
      </c>
      <c r="F96" s="55">
        <f t="shared" si="2"/>
        <v>500</v>
      </c>
    </row>
    <row r="97" spans="1:6" ht="38.25">
      <c r="A97" s="34">
        <v>2</v>
      </c>
      <c r="B97" s="46" t="s">
        <v>197</v>
      </c>
      <c r="C97" s="17" t="s">
        <v>8</v>
      </c>
      <c r="D97" s="11">
        <v>500</v>
      </c>
      <c r="E97" s="11">
        <v>0</v>
      </c>
      <c r="F97" s="55">
        <f t="shared" si="2"/>
        <v>500</v>
      </c>
    </row>
    <row r="98" spans="1:6" ht="25.5">
      <c r="A98" s="34">
        <v>2.1</v>
      </c>
      <c r="B98" s="24" t="s">
        <v>242</v>
      </c>
      <c r="C98" s="17" t="s">
        <v>198</v>
      </c>
      <c r="D98" s="11">
        <v>52.5</v>
      </c>
      <c r="E98" s="11">
        <v>0</v>
      </c>
      <c r="F98" s="55">
        <f t="shared" si="2"/>
        <v>52.5</v>
      </c>
    </row>
    <row r="99" spans="1:6" ht="15">
      <c r="A99" s="34">
        <v>2.2000000000000002</v>
      </c>
      <c r="B99" s="24" t="s">
        <v>213</v>
      </c>
      <c r="C99" s="17" t="s">
        <v>198</v>
      </c>
      <c r="D99" s="11">
        <v>22.5</v>
      </c>
      <c r="E99" s="11">
        <v>0</v>
      </c>
      <c r="F99" s="55">
        <f t="shared" si="2"/>
        <v>22.5</v>
      </c>
    </row>
    <row r="100" spans="1:6">
      <c r="A100" s="54">
        <v>2.12</v>
      </c>
      <c r="B100" s="6" t="s">
        <v>75</v>
      </c>
      <c r="C100" s="37"/>
      <c r="D100" s="38"/>
      <c r="E100" s="38"/>
      <c r="F100" s="55"/>
    </row>
    <row r="101" spans="1:6" ht="51">
      <c r="A101" s="34">
        <v>1</v>
      </c>
      <c r="B101" s="46" t="s">
        <v>243</v>
      </c>
      <c r="C101" s="17" t="s">
        <v>8</v>
      </c>
      <c r="D101" s="11">
        <v>100</v>
      </c>
      <c r="E101" s="11">
        <v>60</v>
      </c>
      <c r="F101" s="55">
        <f t="shared" si="2"/>
        <v>40</v>
      </c>
    </row>
    <row r="102" spans="1:6">
      <c r="A102" s="54">
        <v>2.13</v>
      </c>
      <c r="B102" s="6" t="s">
        <v>76</v>
      </c>
      <c r="C102" s="37"/>
      <c r="D102" s="38"/>
      <c r="E102" s="38"/>
      <c r="F102" s="55"/>
    </row>
    <row r="103" spans="1:6" ht="38.25">
      <c r="A103" s="34">
        <v>1</v>
      </c>
      <c r="B103" s="24" t="s">
        <v>77</v>
      </c>
      <c r="C103" s="17" t="s">
        <v>0</v>
      </c>
      <c r="D103" s="11">
        <v>27</v>
      </c>
      <c r="E103" s="11">
        <v>0</v>
      </c>
      <c r="F103" s="55">
        <f t="shared" si="2"/>
        <v>27</v>
      </c>
    </row>
    <row r="104" spans="1:6">
      <c r="A104" s="34">
        <v>1.1000000000000001</v>
      </c>
      <c r="B104" s="24" t="s">
        <v>214</v>
      </c>
      <c r="C104" s="17" t="s">
        <v>0</v>
      </c>
      <c r="D104" s="11">
        <v>27</v>
      </c>
      <c r="E104" s="11">
        <v>0</v>
      </c>
      <c r="F104" s="55">
        <f t="shared" si="2"/>
        <v>27</v>
      </c>
    </row>
    <row r="105" spans="1:6" ht="15">
      <c r="A105" s="34">
        <v>1.2</v>
      </c>
      <c r="B105" s="24" t="s">
        <v>215</v>
      </c>
      <c r="C105" s="17" t="s">
        <v>198</v>
      </c>
      <c r="D105" s="11">
        <v>1.08</v>
      </c>
      <c r="E105" s="11">
        <v>0</v>
      </c>
      <c r="F105" s="55">
        <f t="shared" si="2"/>
        <v>1.08</v>
      </c>
    </row>
    <row r="106" spans="1:6" ht="38.25">
      <c r="A106" s="34">
        <v>2</v>
      </c>
      <c r="B106" s="24" t="s">
        <v>78</v>
      </c>
      <c r="C106" s="17" t="s">
        <v>0</v>
      </c>
      <c r="D106" s="11">
        <v>69</v>
      </c>
      <c r="E106" s="11">
        <v>0</v>
      </c>
      <c r="F106" s="55">
        <f t="shared" si="2"/>
        <v>69</v>
      </c>
    </row>
    <row r="107" spans="1:6">
      <c r="A107" s="34">
        <v>2.1</v>
      </c>
      <c r="B107" s="24" t="s">
        <v>219</v>
      </c>
      <c r="C107" s="17" t="s">
        <v>0</v>
      </c>
      <c r="D107" s="11">
        <v>69</v>
      </c>
      <c r="E107" s="11">
        <v>0</v>
      </c>
      <c r="F107" s="55">
        <f t="shared" si="2"/>
        <v>69</v>
      </c>
    </row>
    <row r="108" spans="1:6" ht="15">
      <c r="A108" s="34">
        <v>2.2000000000000002</v>
      </c>
      <c r="B108" s="24" t="s">
        <v>215</v>
      </c>
      <c r="C108" s="17" t="s">
        <v>198</v>
      </c>
      <c r="D108" s="11">
        <v>2.76</v>
      </c>
      <c r="E108" s="11">
        <v>0</v>
      </c>
      <c r="F108" s="55">
        <f t="shared" si="2"/>
        <v>2.76</v>
      </c>
    </row>
    <row r="109" spans="1:6" ht="38.25">
      <c r="A109" s="34">
        <v>3</v>
      </c>
      <c r="B109" s="24" t="s">
        <v>79</v>
      </c>
      <c r="C109" s="17" t="s">
        <v>0</v>
      </c>
      <c r="D109" s="11">
        <v>1</v>
      </c>
      <c r="E109" s="11">
        <v>0</v>
      </c>
      <c r="F109" s="55">
        <f t="shared" si="2"/>
        <v>1</v>
      </c>
    </row>
    <row r="110" spans="1:6" ht="25.5">
      <c r="A110" s="34">
        <v>3.1</v>
      </c>
      <c r="B110" s="24" t="s">
        <v>217</v>
      </c>
      <c r="C110" s="17" t="s">
        <v>0</v>
      </c>
      <c r="D110" s="11">
        <v>1</v>
      </c>
      <c r="E110" s="11">
        <v>0</v>
      </c>
      <c r="F110" s="55">
        <f t="shared" si="2"/>
        <v>1</v>
      </c>
    </row>
    <row r="111" spans="1:6" ht="15">
      <c r="A111" s="34">
        <v>3.2</v>
      </c>
      <c r="B111" s="24" t="s">
        <v>215</v>
      </c>
      <c r="C111" s="17" t="s">
        <v>198</v>
      </c>
      <c r="D111" s="11">
        <v>0.04</v>
      </c>
      <c r="E111" s="11">
        <v>0</v>
      </c>
      <c r="F111" s="55">
        <f t="shared" si="2"/>
        <v>0.04</v>
      </c>
    </row>
    <row r="112" spans="1:6" ht="38.25">
      <c r="A112" s="34">
        <v>4</v>
      </c>
      <c r="B112" s="24" t="s">
        <v>80</v>
      </c>
      <c r="C112" s="17" t="s">
        <v>0</v>
      </c>
      <c r="D112" s="11">
        <v>2</v>
      </c>
      <c r="E112" s="11">
        <v>0</v>
      </c>
      <c r="F112" s="55">
        <f t="shared" si="2"/>
        <v>2</v>
      </c>
    </row>
    <row r="113" spans="1:6" ht="25.5">
      <c r="A113" s="34">
        <v>4.0999999999999996</v>
      </c>
      <c r="B113" s="24" t="s">
        <v>216</v>
      </c>
      <c r="C113" s="17" t="s">
        <v>0</v>
      </c>
      <c r="D113" s="11">
        <v>2</v>
      </c>
      <c r="E113" s="11">
        <v>0</v>
      </c>
      <c r="F113" s="55">
        <f t="shared" si="2"/>
        <v>2</v>
      </c>
    </row>
    <row r="114" spans="1:6" ht="15">
      <c r="A114" s="34">
        <v>4.2</v>
      </c>
      <c r="B114" s="24" t="s">
        <v>215</v>
      </c>
      <c r="C114" s="17" t="s">
        <v>198</v>
      </c>
      <c r="D114" s="11">
        <v>0.08</v>
      </c>
      <c r="E114" s="11">
        <v>0</v>
      </c>
      <c r="F114" s="55">
        <f t="shared" si="2"/>
        <v>0.08</v>
      </c>
    </row>
    <row r="115" spans="1:6" ht="25.5">
      <c r="A115" s="34">
        <v>5</v>
      </c>
      <c r="B115" s="24" t="s">
        <v>81</v>
      </c>
      <c r="C115" s="17" t="s">
        <v>0</v>
      </c>
      <c r="D115" s="11">
        <v>7</v>
      </c>
      <c r="E115" s="11">
        <v>0</v>
      </c>
      <c r="F115" s="55">
        <f t="shared" si="2"/>
        <v>7</v>
      </c>
    </row>
    <row r="116" spans="1:6">
      <c r="A116" s="34">
        <v>5.0999999999999996</v>
      </c>
      <c r="B116" s="24" t="s">
        <v>218</v>
      </c>
      <c r="C116" s="17" t="s">
        <v>0</v>
      </c>
      <c r="D116" s="11">
        <v>7</v>
      </c>
      <c r="E116" s="11">
        <v>0</v>
      </c>
      <c r="F116" s="55">
        <f t="shared" si="2"/>
        <v>7</v>
      </c>
    </row>
    <row r="117" spans="1:6" ht="15">
      <c r="A117" s="34">
        <v>5.2</v>
      </c>
      <c r="B117" s="24" t="s">
        <v>215</v>
      </c>
      <c r="C117" s="17" t="s">
        <v>198</v>
      </c>
      <c r="D117" s="11">
        <v>0.08</v>
      </c>
      <c r="E117" s="11">
        <v>0</v>
      </c>
      <c r="F117" s="55">
        <f t="shared" si="2"/>
        <v>0.08</v>
      </c>
    </row>
    <row r="118" spans="1:6">
      <c r="A118" s="54">
        <v>2.14</v>
      </c>
      <c r="B118" s="6" t="s">
        <v>82</v>
      </c>
      <c r="C118" s="37"/>
      <c r="D118" s="38"/>
      <c r="E118" s="38"/>
      <c r="F118" s="55"/>
    </row>
    <row r="119" spans="1:6" ht="25.5">
      <c r="A119" s="34">
        <v>1</v>
      </c>
      <c r="B119" s="24" t="s">
        <v>83</v>
      </c>
      <c r="C119" s="17" t="s">
        <v>6</v>
      </c>
      <c r="D119" s="11">
        <v>28</v>
      </c>
      <c r="E119" s="11">
        <v>0</v>
      </c>
      <c r="F119" s="55">
        <f t="shared" si="2"/>
        <v>28</v>
      </c>
    </row>
    <row r="120" spans="1:6" ht="25.5">
      <c r="A120" s="34">
        <v>1.1000000000000001</v>
      </c>
      <c r="B120" s="24" t="s">
        <v>220</v>
      </c>
      <c r="C120" s="17" t="s">
        <v>6</v>
      </c>
      <c r="D120" s="11">
        <v>28</v>
      </c>
      <c r="E120" s="11">
        <v>0</v>
      </c>
      <c r="F120" s="55">
        <f t="shared" si="2"/>
        <v>28</v>
      </c>
    </row>
    <row r="121" spans="1:6" ht="51">
      <c r="A121" s="34">
        <v>2</v>
      </c>
      <c r="B121" s="24" t="s">
        <v>84</v>
      </c>
      <c r="C121" s="17" t="s">
        <v>9</v>
      </c>
      <c r="D121" s="11">
        <v>1.5</v>
      </c>
      <c r="E121" s="11">
        <v>0</v>
      </c>
      <c r="F121" s="55">
        <f t="shared" si="2"/>
        <v>1.5</v>
      </c>
    </row>
    <row r="122" spans="1:6" ht="25.5">
      <c r="A122" s="34">
        <v>2.1</v>
      </c>
      <c r="B122" s="24" t="s">
        <v>221</v>
      </c>
      <c r="C122" s="17" t="s">
        <v>9</v>
      </c>
      <c r="D122" s="11">
        <v>1.5</v>
      </c>
      <c r="E122" s="11">
        <v>0</v>
      </c>
      <c r="F122" s="55">
        <f t="shared" si="2"/>
        <v>1.5</v>
      </c>
    </row>
    <row r="123" spans="1:6">
      <c r="A123" s="34">
        <v>2.2000000000000002</v>
      </c>
      <c r="B123" s="24" t="s">
        <v>222</v>
      </c>
      <c r="C123" s="17" t="s">
        <v>5</v>
      </c>
      <c r="D123" s="11">
        <v>1</v>
      </c>
      <c r="E123" s="11">
        <v>0</v>
      </c>
      <c r="F123" s="55">
        <f t="shared" si="2"/>
        <v>1</v>
      </c>
    </row>
    <row r="124" spans="1:6" ht="38.25">
      <c r="A124" s="34">
        <v>3</v>
      </c>
      <c r="B124" s="24" t="s">
        <v>85</v>
      </c>
      <c r="C124" s="17" t="s">
        <v>8</v>
      </c>
      <c r="D124" s="11">
        <v>36</v>
      </c>
      <c r="E124" s="11">
        <v>0</v>
      </c>
      <c r="F124" s="55">
        <f t="shared" si="2"/>
        <v>36</v>
      </c>
    </row>
    <row r="125" spans="1:6" ht="14.25">
      <c r="A125" s="34">
        <v>3.1</v>
      </c>
      <c r="B125" s="24" t="s">
        <v>223</v>
      </c>
      <c r="C125" s="17" t="s">
        <v>8</v>
      </c>
      <c r="D125" s="11">
        <v>36</v>
      </c>
      <c r="E125" s="11">
        <v>0</v>
      </c>
      <c r="F125" s="55">
        <f t="shared" si="2"/>
        <v>36</v>
      </c>
    </row>
    <row r="126" spans="1:6">
      <c r="A126" s="34">
        <v>3.2</v>
      </c>
      <c r="B126" s="24" t="s">
        <v>222</v>
      </c>
      <c r="C126" s="17" t="s">
        <v>5</v>
      </c>
      <c r="D126" s="11">
        <v>1</v>
      </c>
      <c r="E126" s="11">
        <v>0</v>
      </c>
      <c r="F126" s="55">
        <f t="shared" si="2"/>
        <v>1</v>
      </c>
    </row>
    <row r="127" spans="1:6">
      <c r="A127" s="54">
        <v>2.15</v>
      </c>
      <c r="B127" s="6" t="s">
        <v>86</v>
      </c>
      <c r="C127" s="37"/>
      <c r="D127" s="38"/>
      <c r="E127" s="38"/>
      <c r="F127" s="55"/>
    </row>
    <row r="128" spans="1:6" ht="25.5">
      <c r="A128" s="34">
        <v>1</v>
      </c>
      <c r="B128" s="24" t="s">
        <v>87</v>
      </c>
      <c r="C128" s="17" t="s">
        <v>0</v>
      </c>
      <c r="D128" s="11">
        <v>6</v>
      </c>
      <c r="E128" s="11">
        <v>6</v>
      </c>
      <c r="F128" s="2">
        <f t="shared" si="2"/>
        <v>0</v>
      </c>
    </row>
    <row r="129" spans="1:6" ht="38.25">
      <c r="A129" s="34">
        <v>2</v>
      </c>
      <c r="B129" s="24" t="s">
        <v>88</v>
      </c>
      <c r="C129" s="17" t="s">
        <v>0</v>
      </c>
      <c r="D129" s="11">
        <v>25</v>
      </c>
      <c r="E129" s="11">
        <v>0</v>
      </c>
      <c r="F129" s="55">
        <f t="shared" si="2"/>
        <v>25</v>
      </c>
    </row>
    <row r="130" spans="1:6" ht="63.75">
      <c r="A130" s="34">
        <v>3</v>
      </c>
      <c r="B130" s="24" t="s">
        <v>89</v>
      </c>
      <c r="C130" s="17" t="s">
        <v>0</v>
      </c>
      <c r="D130" s="11">
        <v>25</v>
      </c>
      <c r="E130" s="11">
        <v>0</v>
      </c>
      <c r="F130" s="55">
        <f t="shared" si="2"/>
        <v>25</v>
      </c>
    </row>
    <row r="131" spans="1:6">
      <c r="A131" s="25"/>
      <c r="B131" s="24"/>
      <c r="C131" s="17"/>
      <c r="D131" s="11"/>
      <c r="E131" s="11"/>
      <c r="F131" s="11"/>
    </row>
  </sheetData>
  <mergeCells count="14">
    <mergeCell ref="A1:F1"/>
    <mergeCell ref="A2:F2"/>
    <mergeCell ref="A3:F3"/>
    <mergeCell ref="D11:D12"/>
    <mergeCell ref="A11:A12"/>
    <mergeCell ref="A4:F4"/>
    <mergeCell ref="A6:F6"/>
    <mergeCell ref="A7:F7"/>
    <mergeCell ref="B11:B12"/>
    <mergeCell ref="E11:E12"/>
    <mergeCell ref="F11:F12"/>
    <mergeCell ref="A5:F5"/>
    <mergeCell ref="A9:F9"/>
    <mergeCell ref="C11:C12"/>
  </mergeCells>
  <phoneticPr fontId="3" type="noConversion"/>
  <printOptions horizontalCentered="1"/>
  <pageMargins left="0.31496062992125984" right="0.31496062992125984" top="0.98425196850393704" bottom="0.47244094488188981" header="0.51181102362204722" footer="0.27559055118110237"/>
  <pageSetup paperSize="9" scale="90" fitToWidth="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6D"/>
  </sheetPr>
  <dimension ref="A1:G24"/>
  <sheetViews>
    <sheetView view="pageBreakPreview" topLeftCell="A7" zoomScaleNormal="85" zoomScaleSheetLayoutView="100" workbookViewId="0">
      <selection activeCell="H10" sqref="H10"/>
    </sheetView>
  </sheetViews>
  <sheetFormatPr defaultColWidth="11.42578125" defaultRowHeight="15"/>
  <cols>
    <col min="1" max="1" width="5.42578125" style="9" customWidth="1"/>
    <col min="2" max="2" width="38.7109375" style="9" customWidth="1"/>
    <col min="3" max="3" width="6.42578125" style="9" customWidth="1"/>
    <col min="4" max="4" width="12.85546875" style="9" customWidth="1"/>
    <col min="5" max="5" width="12.28515625" style="9" customWidth="1"/>
    <col min="6" max="6" width="12.5703125" style="9" customWidth="1"/>
    <col min="8" max="16384" width="11.42578125" style="9"/>
  </cols>
  <sheetData>
    <row r="1" spans="1:6" ht="15.75">
      <c r="A1" s="75" t="s">
        <v>244</v>
      </c>
      <c r="B1" s="75"/>
      <c r="C1" s="75"/>
      <c r="D1" s="75"/>
      <c r="E1" s="75"/>
      <c r="F1" s="75"/>
    </row>
    <row r="2" spans="1:6" ht="27" customHeight="1">
      <c r="A2" s="76" t="s">
        <v>19</v>
      </c>
      <c r="B2" s="76"/>
      <c r="C2" s="76"/>
      <c r="D2" s="76"/>
      <c r="E2" s="76"/>
      <c r="F2" s="76"/>
    </row>
    <row r="3" spans="1:6">
      <c r="A3" s="77" t="s">
        <v>3</v>
      </c>
      <c r="B3" s="78"/>
      <c r="C3" s="78"/>
      <c r="D3" s="78"/>
      <c r="E3" s="78"/>
      <c r="F3" s="78"/>
    </row>
    <row r="4" spans="1:6" s="1" customFormat="1" ht="26.25" customHeight="1">
      <c r="A4" s="84" t="s">
        <v>263</v>
      </c>
      <c r="B4" s="84"/>
      <c r="C4" s="84"/>
      <c r="D4" s="84"/>
      <c r="E4" s="84"/>
      <c r="F4" s="84"/>
    </row>
    <row r="5" spans="1:6" s="1" customFormat="1" ht="30" customHeight="1">
      <c r="A5" s="84" t="s">
        <v>264</v>
      </c>
      <c r="B5" s="84"/>
      <c r="C5" s="84"/>
      <c r="D5" s="84"/>
      <c r="E5" s="84"/>
      <c r="F5" s="84"/>
    </row>
    <row r="6" spans="1:6" s="1" customFormat="1" ht="17.25" customHeight="1">
      <c r="A6" s="84" t="s">
        <v>259</v>
      </c>
      <c r="B6" s="84"/>
      <c r="C6" s="84"/>
      <c r="D6" s="84"/>
      <c r="E6" s="84"/>
      <c r="F6" s="84"/>
    </row>
    <row r="7" spans="1:6" s="1" customFormat="1" ht="21" customHeight="1">
      <c r="A7" s="84" t="str">
        <f>'1'!A8</f>
        <v>Pasūtījuma Nr.</v>
      </c>
      <c r="B7" s="84"/>
      <c r="C7" s="84"/>
      <c r="D7" s="84"/>
      <c r="E7" s="84"/>
      <c r="F7" s="84"/>
    </row>
    <row r="8" spans="1:6" s="4" customFormat="1" ht="12.75">
      <c r="A8" s="12"/>
      <c r="B8" s="12"/>
      <c r="C8" s="12"/>
      <c r="D8" s="12"/>
      <c r="E8" s="12"/>
      <c r="F8" s="12"/>
    </row>
    <row r="9" spans="1:6" s="4" customFormat="1" ht="12.75">
      <c r="A9" s="84" t="s">
        <v>245</v>
      </c>
      <c r="B9" s="84"/>
      <c r="C9" s="84"/>
      <c r="D9" s="84"/>
      <c r="E9" s="84"/>
      <c r="F9" s="84"/>
    </row>
    <row r="10" spans="1:6" s="4" customFormat="1" ht="15.75" customHeight="1">
      <c r="A10" s="3"/>
      <c r="B10" s="3"/>
      <c r="C10" s="18">
        <f>7.5*1.2359</f>
        <v>9.2692499999999995</v>
      </c>
      <c r="D10" s="3"/>
      <c r="E10" s="3"/>
      <c r="F10" s="3"/>
    </row>
    <row r="11" spans="1:6" ht="20.25" customHeight="1">
      <c r="A11" s="87" t="s">
        <v>1</v>
      </c>
      <c r="B11" s="88" t="s">
        <v>4</v>
      </c>
      <c r="C11" s="87" t="s">
        <v>2</v>
      </c>
      <c r="D11" s="88" t="s">
        <v>232</v>
      </c>
      <c r="E11" s="82" t="s">
        <v>233</v>
      </c>
      <c r="F11" s="85" t="s">
        <v>234</v>
      </c>
    </row>
    <row r="12" spans="1:6" ht="58.5" customHeight="1">
      <c r="A12" s="87"/>
      <c r="B12" s="88"/>
      <c r="C12" s="87"/>
      <c r="D12" s="88"/>
      <c r="E12" s="83"/>
      <c r="F12" s="86"/>
    </row>
    <row r="13" spans="1:6">
      <c r="A13" s="7">
        <v>1</v>
      </c>
      <c r="B13" s="7">
        <v>2</v>
      </c>
      <c r="C13" s="7">
        <v>3</v>
      </c>
      <c r="D13" s="7">
        <v>4</v>
      </c>
      <c r="E13" s="7">
        <v>5</v>
      </c>
      <c r="F13" s="7">
        <v>6</v>
      </c>
    </row>
    <row r="14" spans="1:6" ht="19.5" customHeight="1">
      <c r="A14" s="25">
        <v>3.1</v>
      </c>
      <c r="B14" s="42" t="s">
        <v>91</v>
      </c>
      <c r="C14" s="19"/>
      <c r="D14" s="19"/>
      <c r="E14" s="19"/>
      <c r="F14" s="19"/>
    </row>
    <row r="15" spans="1:6" ht="25.5">
      <c r="A15" s="25">
        <v>1</v>
      </c>
      <c r="B15" s="39" t="s">
        <v>92</v>
      </c>
      <c r="C15" s="19" t="s">
        <v>6</v>
      </c>
      <c r="D15" s="2">
        <v>37</v>
      </c>
      <c r="E15" s="2">
        <v>0</v>
      </c>
      <c r="F15" s="55">
        <f>ROUND(D15-E15,2)</f>
        <v>37</v>
      </c>
    </row>
    <row r="16" spans="1:6" ht="38.25">
      <c r="A16" s="15">
        <v>2</v>
      </c>
      <c r="B16" s="39" t="s">
        <v>93</v>
      </c>
      <c r="C16" s="19" t="s">
        <v>94</v>
      </c>
      <c r="D16" s="19">
        <v>8.9499999999999993</v>
      </c>
      <c r="E16" s="19">
        <v>0</v>
      </c>
      <c r="F16" s="55">
        <f t="shared" ref="F16:F23" si="0">ROUND(D16-E16,2)</f>
        <v>8.9499999999999993</v>
      </c>
    </row>
    <row r="17" spans="1:6" ht="25.5">
      <c r="A17" s="34">
        <v>3</v>
      </c>
      <c r="B17" s="39" t="s">
        <v>95</v>
      </c>
      <c r="C17" s="19" t="s">
        <v>13</v>
      </c>
      <c r="D17" s="2">
        <v>136</v>
      </c>
      <c r="E17" s="2">
        <v>0</v>
      </c>
      <c r="F17" s="55">
        <f t="shared" si="0"/>
        <v>136</v>
      </c>
    </row>
    <row r="18" spans="1:6" ht="25.5">
      <c r="A18" s="34">
        <v>4</v>
      </c>
      <c r="B18" s="39" t="s">
        <v>96</v>
      </c>
      <c r="C18" s="19" t="s">
        <v>6</v>
      </c>
      <c r="D18" s="2">
        <v>6</v>
      </c>
      <c r="E18" s="2">
        <v>0</v>
      </c>
      <c r="F18" s="55">
        <f t="shared" si="0"/>
        <v>6</v>
      </c>
    </row>
    <row r="19" spans="1:6">
      <c r="A19" s="34">
        <v>5</v>
      </c>
      <c r="B19" s="39" t="s">
        <v>97</v>
      </c>
      <c r="C19" s="19" t="s">
        <v>0</v>
      </c>
      <c r="D19" s="2">
        <v>180</v>
      </c>
      <c r="E19" s="2">
        <v>0</v>
      </c>
      <c r="F19" s="55">
        <f t="shared" si="0"/>
        <v>180</v>
      </c>
    </row>
    <row r="20" spans="1:6">
      <c r="A20" s="34">
        <v>6</v>
      </c>
      <c r="B20" s="39" t="s">
        <v>98</v>
      </c>
      <c r="C20" s="19" t="s">
        <v>0</v>
      </c>
      <c r="D20" s="2">
        <v>180</v>
      </c>
      <c r="E20" s="2">
        <v>0</v>
      </c>
      <c r="F20" s="55">
        <f t="shared" si="0"/>
        <v>180</v>
      </c>
    </row>
    <row r="21" spans="1:6">
      <c r="A21" s="34">
        <v>7</v>
      </c>
      <c r="B21" s="39" t="s">
        <v>99</v>
      </c>
      <c r="C21" s="19" t="s">
        <v>14</v>
      </c>
      <c r="D21" s="2">
        <v>0.2</v>
      </c>
      <c r="E21" s="2">
        <v>0.2</v>
      </c>
      <c r="F21" s="2">
        <f t="shared" si="0"/>
        <v>0</v>
      </c>
    </row>
    <row r="22" spans="1:6" ht="25.5">
      <c r="A22" s="34">
        <v>8</v>
      </c>
      <c r="B22" s="39" t="s">
        <v>100</v>
      </c>
      <c r="C22" s="19" t="s">
        <v>14</v>
      </c>
      <c r="D22" s="2">
        <v>1.4</v>
      </c>
      <c r="E22" s="2">
        <v>1.4</v>
      </c>
      <c r="F22" s="2">
        <f t="shared" si="0"/>
        <v>0</v>
      </c>
    </row>
    <row r="23" spans="1:6" ht="25.5">
      <c r="A23" s="34">
        <v>9</v>
      </c>
      <c r="B23" s="39" t="s">
        <v>101</v>
      </c>
      <c r="C23" s="19" t="s">
        <v>102</v>
      </c>
      <c r="D23" s="2">
        <v>105</v>
      </c>
      <c r="E23" s="2">
        <v>105</v>
      </c>
      <c r="F23" s="2">
        <f t="shared" si="0"/>
        <v>0</v>
      </c>
    </row>
    <row r="24" spans="1:6">
      <c r="A24" s="25"/>
      <c r="B24" s="24"/>
      <c r="C24" s="17"/>
      <c r="D24" s="11"/>
      <c r="E24" s="11"/>
      <c r="F24" s="11"/>
    </row>
  </sheetData>
  <mergeCells count="14">
    <mergeCell ref="A7:F7"/>
    <mergeCell ref="A9:F9"/>
    <mergeCell ref="A11:A12"/>
    <mergeCell ref="B11:B12"/>
    <mergeCell ref="C11:C12"/>
    <mergeCell ref="D11:D12"/>
    <mergeCell ref="E11:E12"/>
    <mergeCell ref="F11:F12"/>
    <mergeCell ref="A6:F6"/>
    <mergeCell ref="A1:F1"/>
    <mergeCell ref="A2:F2"/>
    <mergeCell ref="A3:F3"/>
    <mergeCell ref="A4:F4"/>
    <mergeCell ref="A5:F5"/>
  </mergeCells>
  <printOptions horizontalCentered="1"/>
  <pageMargins left="0.31496062992125984" right="0.31496062992125984" top="0.98425196850393704" bottom="0.47244094488188981" header="0.51181102362204722" footer="0.51181102362204722"/>
  <pageSetup paperSize="9" scale="9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6D"/>
  </sheetPr>
  <dimension ref="A1:F23"/>
  <sheetViews>
    <sheetView view="pageBreakPreview" zoomScaleNormal="100" zoomScaleSheetLayoutView="100" workbookViewId="0">
      <selection activeCell="J15" sqref="J15"/>
    </sheetView>
  </sheetViews>
  <sheetFormatPr defaultColWidth="11.42578125" defaultRowHeight="12.75"/>
  <cols>
    <col min="1" max="1" width="5.28515625" style="9" customWidth="1"/>
    <col min="2" max="2" width="38.7109375" style="9" customWidth="1"/>
    <col min="3" max="3" width="6.42578125" style="9" customWidth="1"/>
    <col min="4" max="4" width="11.28515625" style="9" customWidth="1"/>
    <col min="5" max="5" width="12.5703125" style="9" customWidth="1"/>
    <col min="6" max="6" width="12.7109375" style="9" customWidth="1"/>
    <col min="7" max="16384" width="11.42578125" style="9"/>
  </cols>
  <sheetData>
    <row r="1" spans="1:6" ht="15.75">
      <c r="A1" s="75" t="s">
        <v>246</v>
      </c>
      <c r="B1" s="75"/>
      <c r="C1" s="75"/>
      <c r="D1" s="75"/>
      <c r="E1" s="75"/>
      <c r="F1" s="75"/>
    </row>
    <row r="2" spans="1:6" ht="24" customHeight="1">
      <c r="A2" s="76" t="s">
        <v>20</v>
      </c>
      <c r="B2" s="76"/>
      <c r="C2" s="76"/>
      <c r="D2" s="76"/>
      <c r="E2" s="76"/>
      <c r="F2" s="76"/>
    </row>
    <row r="3" spans="1:6">
      <c r="A3" s="77" t="s">
        <v>3</v>
      </c>
      <c r="B3" s="78"/>
      <c r="C3" s="78"/>
      <c r="D3" s="78"/>
      <c r="E3" s="78"/>
      <c r="F3" s="78"/>
    </row>
    <row r="4" spans="1:6" s="1" customFormat="1" ht="27.75" customHeight="1">
      <c r="A4" s="84" t="str">
        <f>'2'!A4</f>
        <v>Objekta nosaukums: Būvdarbu pabeigšana Jezuītu klostera kompleksa un Ilūkstes upes piekrastes publiskās ārtelpas attīstībai</v>
      </c>
      <c r="B4" s="84"/>
      <c r="C4" s="84"/>
      <c r="D4" s="84"/>
      <c r="E4" s="84"/>
      <c r="F4" s="84"/>
    </row>
    <row r="5" spans="1:6" s="1" customFormat="1" ht="27.75" customHeight="1">
      <c r="A5" s="84" t="str">
        <f>'2'!A5</f>
        <v>Būves nosaukums: Būvdarbu pabeigšana Jezuītu klostera kompleksa un Ilūkstes upes piekrastes publiskās ārtelpas attīstībai</v>
      </c>
      <c r="B5" s="84"/>
      <c r="C5" s="84"/>
      <c r="D5" s="84"/>
      <c r="E5" s="84"/>
      <c r="F5" s="84"/>
    </row>
    <row r="6" spans="1:6" s="1" customFormat="1" ht="17.25" customHeight="1">
      <c r="A6" s="84" t="str">
        <f>'2'!A6</f>
        <v>Objekta adrese: Augšdaugavas novads, Ilūkste, Brīvības iela 6</v>
      </c>
      <c r="B6" s="84"/>
      <c r="C6" s="84"/>
      <c r="D6" s="84"/>
      <c r="E6" s="84"/>
      <c r="F6" s="84"/>
    </row>
    <row r="7" spans="1:6" s="1" customFormat="1" ht="21" customHeight="1">
      <c r="A7" s="84" t="str">
        <f>'2'!A7</f>
        <v>Pasūtījuma Nr.</v>
      </c>
      <c r="B7" s="84"/>
      <c r="C7" s="84"/>
      <c r="D7" s="84"/>
      <c r="E7" s="84"/>
      <c r="F7" s="84"/>
    </row>
    <row r="8" spans="1:6" s="4" customFormat="1">
      <c r="A8" s="12"/>
      <c r="B8" s="12"/>
      <c r="C8" s="12"/>
      <c r="D8" s="12"/>
      <c r="E8" s="12"/>
      <c r="F8" s="12"/>
    </row>
    <row r="9" spans="1:6" s="4" customFormat="1">
      <c r="A9" s="84" t="s">
        <v>247</v>
      </c>
      <c r="B9" s="84"/>
      <c r="C9" s="84"/>
      <c r="D9" s="84"/>
      <c r="E9" s="84"/>
      <c r="F9" s="84"/>
    </row>
    <row r="10" spans="1:6" s="4" customFormat="1" ht="15.75" customHeight="1">
      <c r="A10" s="3"/>
      <c r="B10" s="3"/>
      <c r="C10" s="18">
        <f>7.5*1.2359</f>
        <v>9.2692499999999995</v>
      </c>
      <c r="D10" s="3"/>
      <c r="E10" s="3"/>
      <c r="F10" s="3"/>
    </row>
    <row r="11" spans="1:6" ht="15.75" customHeight="1">
      <c r="A11" s="87" t="s">
        <v>1</v>
      </c>
      <c r="B11" s="88" t="s">
        <v>4</v>
      </c>
      <c r="C11" s="87" t="s">
        <v>2</v>
      </c>
      <c r="D11" s="88" t="s">
        <v>232</v>
      </c>
      <c r="E11" s="82" t="s">
        <v>233</v>
      </c>
      <c r="F11" s="85" t="s">
        <v>234</v>
      </c>
    </row>
    <row r="12" spans="1:6" ht="62.25" customHeight="1">
      <c r="A12" s="87"/>
      <c r="B12" s="88"/>
      <c r="C12" s="87"/>
      <c r="D12" s="88"/>
      <c r="E12" s="83"/>
      <c r="F12" s="86"/>
    </row>
    <row r="13" spans="1:6">
      <c r="A13" s="29">
        <v>1</v>
      </c>
      <c r="B13" s="29">
        <v>2</v>
      </c>
      <c r="C13" s="29">
        <v>3</v>
      </c>
      <c r="D13" s="29">
        <v>4</v>
      </c>
      <c r="E13" s="29">
        <v>5</v>
      </c>
      <c r="F13" s="29">
        <v>6</v>
      </c>
    </row>
    <row r="14" spans="1:6">
      <c r="A14" s="40"/>
      <c r="B14" s="40"/>
      <c r="C14" s="40"/>
      <c r="D14" s="40"/>
      <c r="E14" s="40"/>
      <c r="F14" s="40"/>
    </row>
    <row r="15" spans="1:6" s="3" customFormat="1">
      <c r="A15" s="43">
        <v>1</v>
      </c>
      <c r="B15" s="42" t="s">
        <v>103</v>
      </c>
      <c r="C15" s="19"/>
      <c r="D15" s="19"/>
      <c r="E15" s="19"/>
      <c r="F15" s="19"/>
    </row>
    <row r="16" spans="1:6" s="3" customFormat="1" ht="14.25">
      <c r="A16" s="28">
        <v>1</v>
      </c>
      <c r="B16" s="39" t="s">
        <v>104</v>
      </c>
      <c r="C16" s="19" t="s">
        <v>13</v>
      </c>
      <c r="D16" s="2">
        <v>202</v>
      </c>
      <c r="E16" s="2">
        <v>202</v>
      </c>
      <c r="F16" s="2">
        <f>ROUND(D16-E16,2)</f>
        <v>0</v>
      </c>
    </row>
    <row r="17" spans="1:6" s="3" customFormat="1" ht="14.25">
      <c r="A17" s="28">
        <v>2</v>
      </c>
      <c r="B17" s="39" t="s">
        <v>105</v>
      </c>
      <c r="C17" s="19" t="s">
        <v>14</v>
      </c>
      <c r="D17" s="19">
        <v>24.24</v>
      </c>
      <c r="E17" s="19">
        <v>24.24</v>
      </c>
      <c r="F17" s="2">
        <f t="shared" ref="F17:F22" si="0">ROUND(D17-E17,2)</f>
        <v>0</v>
      </c>
    </row>
    <row r="18" spans="1:6" s="3" customFormat="1" ht="25.5">
      <c r="A18" s="28">
        <v>3</v>
      </c>
      <c r="B18" s="39" t="s">
        <v>106</v>
      </c>
      <c r="C18" s="19" t="s">
        <v>0</v>
      </c>
      <c r="D18" s="2">
        <v>101</v>
      </c>
      <c r="E18" s="2">
        <v>101</v>
      </c>
      <c r="F18" s="2">
        <f t="shared" si="0"/>
        <v>0</v>
      </c>
    </row>
    <row r="19" spans="1:6" s="3" customFormat="1" ht="25.5">
      <c r="A19" s="28">
        <v>4</v>
      </c>
      <c r="B19" s="39" t="s">
        <v>107</v>
      </c>
      <c r="C19" s="19" t="s">
        <v>14</v>
      </c>
      <c r="D19" s="19">
        <v>25.56</v>
      </c>
      <c r="E19" s="19">
        <v>25.56</v>
      </c>
      <c r="F19" s="2">
        <f t="shared" si="0"/>
        <v>0</v>
      </c>
    </row>
    <row r="20" spans="1:6" s="3" customFormat="1" ht="38.25">
      <c r="A20" s="28">
        <v>5</v>
      </c>
      <c r="B20" s="39" t="s">
        <v>108</v>
      </c>
      <c r="C20" s="19" t="s">
        <v>14</v>
      </c>
      <c r="D20" s="19">
        <v>56.75</v>
      </c>
      <c r="E20" s="19">
        <v>56.75</v>
      </c>
      <c r="F20" s="2">
        <f t="shared" si="0"/>
        <v>0</v>
      </c>
    </row>
    <row r="21" spans="1:6" s="3" customFormat="1" ht="38.25">
      <c r="A21" s="28">
        <v>6</v>
      </c>
      <c r="B21" s="39" t="s">
        <v>109</v>
      </c>
      <c r="C21" s="19" t="s">
        <v>10</v>
      </c>
      <c r="D21" s="19">
        <v>5.12</v>
      </c>
      <c r="E21" s="19">
        <v>5.12</v>
      </c>
      <c r="F21" s="2">
        <f t="shared" si="0"/>
        <v>0</v>
      </c>
    </row>
    <row r="22" spans="1:6" s="3" customFormat="1" ht="25.5">
      <c r="A22" s="20">
        <v>7</v>
      </c>
      <c r="B22" s="39" t="s">
        <v>110</v>
      </c>
      <c r="C22" s="19" t="s">
        <v>0</v>
      </c>
      <c r="D22" s="2">
        <v>99</v>
      </c>
      <c r="E22" s="2">
        <v>0</v>
      </c>
      <c r="F22" s="55">
        <f t="shared" si="0"/>
        <v>99</v>
      </c>
    </row>
    <row r="23" spans="1:6" ht="18.75" customHeight="1">
      <c r="A23" s="62"/>
      <c r="B23" s="59"/>
      <c r="C23" s="60"/>
      <c r="D23" s="61"/>
      <c r="E23" s="61"/>
      <c r="F23" s="65"/>
    </row>
  </sheetData>
  <mergeCells count="14">
    <mergeCell ref="A6:F6"/>
    <mergeCell ref="A11:A12"/>
    <mergeCell ref="B11:B12"/>
    <mergeCell ref="C11:C12"/>
    <mergeCell ref="D11:D12"/>
    <mergeCell ref="A7:F7"/>
    <mergeCell ref="A9:F9"/>
    <mergeCell ref="E11:E12"/>
    <mergeCell ref="F11:F12"/>
    <mergeCell ref="A1:F1"/>
    <mergeCell ref="A2:F2"/>
    <mergeCell ref="A3:F3"/>
    <mergeCell ref="A4:F4"/>
    <mergeCell ref="A5:F5"/>
  </mergeCells>
  <phoneticPr fontId="53" type="noConversion"/>
  <printOptions horizontalCentered="1"/>
  <pageMargins left="0.31496062992125984" right="0.31496062992125984" top="0.98425196850393704" bottom="0.47244094488188981" header="0.51181102362204722" footer="0.27559055118110237"/>
  <pageSetup paperSize="9" scale="90" fitToWidth="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6D"/>
  </sheetPr>
  <dimension ref="A1:F55"/>
  <sheetViews>
    <sheetView view="pageBreakPreview" zoomScaleNormal="85" zoomScaleSheetLayoutView="100" workbookViewId="0">
      <selection activeCell="B51" sqref="B51"/>
    </sheetView>
  </sheetViews>
  <sheetFormatPr defaultColWidth="11.42578125" defaultRowHeight="12.75"/>
  <cols>
    <col min="1" max="1" width="5.28515625" style="3" customWidth="1"/>
    <col min="2" max="2" width="38.7109375" style="3" customWidth="1"/>
    <col min="3" max="3" width="6.42578125" style="3" customWidth="1"/>
    <col min="4" max="5" width="11.85546875" style="3" customWidth="1"/>
    <col min="6" max="6" width="13" style="3" customWidth="1"/>
    <col min="7" max="16384" width="11.42578125" style="3"/>
  </cols>
  <sheetData>
    <row r="1" spans="1:6" ht="15.75">
      <c r="A1" s="91" t="s">
        <v>248</v>
      </c>
      <c r="B1" s="91"/>
      <c r="C1" s="91"/>
      <c r="D1" s="91"/>
      <c r="E1" s="91"/>
      <c r="F1" s="91"/>
    </row>
    <row r="2" spans="1:6" ht="22.5" customHeight="1">
      <c r="A2" s="92" t="s">
        <v>21</v>
      </c>
      <c r="B2" s="92"/>
      <c r="C2" s="92"/>
      <c r="D2" s="92"/>
      <c r="E2" s="92"/>
      <c r="F2" s="92"/>
    </row>
    <row r="3" spans="1:6">
      <c r="A3" s="93" t="s">
        <v>3</v>
      </c>
      <c r="B3" s="94"/>
      <c r="C3" s="94"/>
      <c r="D3" s="94"/>
      <c r="E3" s="94"/>
      <c r="F3" s="94"/>
    </row>
    <row r="4" spans="1:6">
      <c r="A4" s="66"/>
      <c r="B4" s="67"/>
      <c r="C4" s="67"/>
      <c r="D4" s="67"/>
      <c r="E4" s="67"/>
      <c r="F4" s="67"/>
    </row>
    <row r="5" spans="1:6" ht="26.25" customHeight="1">
      <c r="A5" s="84" t="str">
        <f>'4'!A4</f>
        <v>Objekta nosaukums: Būvdarbu pabeigšana Jezuītu klostera kompleksa un Ilūkstes upes piekrastes publiskās ārtelpas attīstībai</v>
      </c>
      <c r="B5" s="84"/>
      <c r="C5" s="84"/>
      <c r="D5" s="84"/>
      <c r="E5" s="84"/>
      <c r="F5" s="84"/>
    </row>
    <row r="6" spans="1:6" ht="26.25" customHeight="1">
      <c r="A6" s="84" t="str">
        <f>'4'!A5</f>
        <v>Būves nosaukums: Būvdarbu pabeigšana Jezuītu klostera kompleksa un Ilūkstes upes piekrastes publiskās ārtelpas attīstībai</v>
      </c>
      <c r="B6" s="84"/>
      <c r="C6" s="84"/>
      <c r="D6" s="84"/>
      <c r="E6" s="84"/>
      <c r="F6" s="84"/>
    </row>
    <row r="7" spans="1:6" ht="22.5" customHeight="1">
      <c r="A7" s="84" t="str">
        <f>'4'!A6</f>
        <v>Objekta adrese: Augšdaugavas novads, Ilūkste, Brīvības iela 6</v>
      </c>
      <c r="B7" s="84"/>
      <c r="C7" s="84"/>
      <c r="D7" s="84"/>
      <c r="E7" s="84"/>
      <c r="F7" s="84"/>
    </row>
    <row r="8" spans="1:6" ht="22.5" customHeight="1">
      <c r="A8" s="84" t="s">
        <v>237</v>
      </c>
      <c r="B8" s="84"/>
      <c r="C8" s="84"/>
      <c r="D8" s="84"/>
      <c r="E8" s="84"/>
      <c r="F8" s="84"/>
    </row>
    <row r="9" spans="1:6">
      <c r="A9" s="12"/>
      <c r="B9" s="12"/>
      <c r="C9" s="12"/>
      <c r="D9" s="12"/>
      <c r="E9" s="12"/>
      <c r="F9" s="12"/>
    </row>
    <row r="10" spans="1:6">
      <c r="A10" s="84" t="s">
        <v>249</v>
      </c>
      <c r="B10" s="84"/>
      <c r="C10" s="84"/>
      <c r="D10" s="84"/>
      <c r="E10" s="84"/>
      <c r="F10" s="84"/>
    </row>
    <row r="11" spans="1:6" ht="15.75" customHeight="1">
      <c r="C11" s="68">
        <f>7.5*1.2359</f>
        <v>9.2692499999999995</v>
      </c>
    </row>
    <row r="12" spans="1:6" ht="15.75" customHeight="1">
      <c r="A12" s="95" t="s">
        <v>1</v>
      </c>
      <c r="B12" s="96" t="s">
        <v>4</v>
      </c>
      <c r="C12" s="95" t="s">
        <v>2</v>
      </c>
      <c r="D12" s="96" t="s">
        <v>232</v>
      </c>
      <c r="E12" s="97" t="s">
        <v>233</v>
      </c>
      <c r="F12" s="99" t="s">
        <v>234</v>
      </c>
    </row>
    <row r="13" spans="1:6" ht="68.25" customHeight="1">
      <c r="A13" s="95"/>
      <c r="B13" s="96"/>
      <c r="C13" s="95"/>
      <c r="D13" s="96"/>
      <c r="E13" s="98"/>
      <c r="F13" s="100"/>
    </row>
    <row r="14" spans="1:6">
      <c r="A14" s="6">
        <v>1</v>
      </c>
      <c r="B14" s="6">
        <v>2</v>
      </c>
      <c r="C14" s="6">
        <v>3</v>
      </c>
      <c r="D14" s="6">
        <v>4</v>
      </c>
      <c r="E14" s="6">
        <v>5</v>
      </c>
      <c r="F14" s="6">
        <v>6</v>
      </c>
    </row>
    <row r="15" spans="1:6">
      <c r="A15" s="54">
        <v>5.0999999999999996</v>
      </c>
      <c r="B15" s="42" t="s">
        <v>111</v>
      </c>
      <c r="C15" s="19"/>
      <c r="D15" s="19"/>
      <c r="E15" s="19"/>
      <c r="F15" s="19"/>
    </row>
    <row r="16" spans="1:6" ht="42" customHeight="1">
      <c r="A16" s="19">
        <v>1</v>
      </c>
      <c r="B16" s="39" t="s">
        <v>112</v>
      </c>
      <c r="C16" s="19" t="s">
        <v>12</v>
      </c>
      <c r="D16" s="2">
        <v>380.5</v>
      </c>
      <c r="E16" s="2">
        <v>0</v>
      </c>
      <c r="F16" s="55">
        <f>ROUND(D16-E16,2)</f>
        <v>380.5</v>
      </c>
    </row>
    <row r="17" spans="1:6" ht="54.75" customHeight="1">
      <c r="A17" s="19">
        <v>2</v>
      </c>
      <c r="B17" s="39" t="s">
        <v>113</v>
      </c>
      <c r="C17" s="19" t="s">
        <v>12</v>
      </c>
      <c r="D17" s="2">
        <v>60</v>
      </c>
      <c r="E17" s="2">
        <v>0</v>
      </c>
      <c r="F17" s="55">
        <f t="shared" ref="F17:F51" si="0">ROUND(D17-E17,2)</f>
        <v>60</v>
      </c>
    </row>
    <row r="18" spans="1:6" ht="170.25" customHeight="1">
      <c r="A18" s="19">
        <v>3</v>
      </c>
      <c r="B18" s="39" t="s">
        <v>114</v>
      </c>
      <c r="C18" s="19" t="s">
        <v>11</v>
      </c>
      <c r="D18" s="2">
        <v>3</v>
      </c>
      <c r="E18" s="2">
        <v>0</v>
      </c>
      <c r="F18" s="55">
        <f t="shared" si="0"/>
        <v>3</v>
      </c>
    </row>
    <row r="19" spans="1:6" ht="141.75" customHeight="1">
      <c r="A19" s="19">
        <v>4</v>
      </c>
      <c r="B19" s="39" t="s">
        <v>115</v>
      </c>
      <c r="C19" s="19" t="s">
        <v>11</v>
      </c>
      <c r="D19" s="2">
        <v>30</v>
      </c>
      <c r="E19" s="2">
        <v>0</v>
      </c>
      <c r="F19" s="55">
        <f t="shared" si="0"/>
        <v>30</v>
      </c>
    </row>
    <row r="20" spans="1:6">
      <c r="A20" s="54">
        <v>5.2</v>
      </c>
      <c r="B20" s="42" t="s">
        <v>116</v>
      </c>
      <c r="C20" s="19"/>
      <c r="D20" s="2"/>
      <c r="E20" s="2"/>
      <c r="F20" s="55"/>
    </row>
    <row r="21" spans="1:6" ht="51">
      <c r="A21" s="19">
        <v>1</v>
      </c>
      <c r="B21" s="39" t="s">
        <v>250</v>
      </c>
      <c r="C21" s="19" t="s">
        <v>6</v>
      </c>
      <c r="D21" s="2">
        <v>1</v>
      </c>
      <c r="E21" s="2">
        <v>0.3</v>
      </c>
      <c r="F21" s="55">
        <f t="shared" si="0"/>
        <v>0.7</v>
      </c>
    </row>
    <row r="22" spans="1:6" ht="51">
      <c r="A22" s="19">
        <v>2</v>
      </c>
      <c r="B22" s="39" t="s">
        <v>251</v>
      </c>
      <c r="C22" s="19" t="s">
        <v>6</v>
      </c>
      <c r="D22" s="2">
        <v>3</v>
      </c>
      <c r="E22" s="2">
        <v>1</v>
      </c>
      <c r="F22" s="55">
        <f t="shared" si="0"/>
        <v>2</v>
      </c>
    </row>
    <row r="23" spans="1:6" ht="51">
      <c r="A23" s="19">
        <v>3</v>
      </c>
      <c r="B23" s="39" t="s">
        <v>252</v>
      </c>
      <c r="C23" s="19" t="s">
        <v>6</v>
      </c>
      <c r="D23" s="2">
        <v>1</v>
      </c>
      <c r="E23" s="2">
        <v>0</v>
      </c>
      <c r="F23" s="55">
        <f t="shared" si="0"/>
        <v>1</v>
      </c>
    </row>
    <row r="24" spans="1:6" ht="38.25">
      <c r="A24" s="19">
        <v>4</v>
      </c>
      <c r="B24" s="39" t="s">
        <v>117</v>
      </c>
      <c r="C24" s="19" t="s">
        <v>6</v>
      </c>
      <c r="D24" s="2">
        <v>3</v>
      </c>
      <c r="E24" s="2">
        <v>0</v>
      </c>
      <c r="F24" s="55">
        <f t="shared" si="0"/>
        <v>3</v>
      </c>
    </row>
    <row r="25" spans="1:6" ht="51">
      <c r="A25" s="19">
        <v>5</v>
      </c>
      <c r="B25" s="39" t="s">
        <v>118</v>
      </c>
      <c r="C25" s="19" t="s">
        <v>6</v>
      </c>
      <c r="D25" s="2">
        <v>3</v>
      </c>
      <c r="E25" s="2">
        <v>0</v>
      </c>
      <c r="F25" s="55">
        <f t="shared" si="0"/>
        <v>3</v>
      </c>
    </row>
    <row r="26" spans="1:6">
      <c r="A26" s="54">
        <v>5.3</v>
      </c>
      <c r="B26" s="42" t="s">
        <v>119</v>
      </c>
      <c r="C26" s="19"/>
      <c r="D26" s="2"/>
      <c r="E26" s="2"/>
      <c r="F26" s="55"/>
    </row>
    <row r="27" spans="1:6" ht="45" customHeight="1">
      <c r="A27" s="19">
        <v>1</v>
      </c>
      <c r="B27" s="39" t="s">
        <v>120</v>
      </c>
      <c r="C27" s="19" t="s">
        <v>6</v>
      </c>
      <c r="D27" s="2">
        <v>3</v>
      </c>
      <c r="E27" s="2">
        <v>0</v>
      </c>
      <c r="F27" s="55">
        <f t="shared" si="0"/>
        <v>3</v>
      </c>
    </row>
    <row r="28" spans="1:6" ht="25.5">
      <c r="A28" s="54">
        <v>5.4</v>
      </c>
      <c r="B28" s="42" t="s">
        <v>121</v>
      </c>
      <c r="C28" s="19"/>
      <c r="D28" s="2"/>
      <c r="E28" s="2"/>
      <c r="F28" s="55"/>
    </row>
    <row r="29" spans="1:6" ht="38.25">
      <c r="A29" s="19">
        <v>1</v>
      </c>
      <c r="B29" s="39" t="s">
        <v>122</v>
      </c>
      <c r="C29" s="19" t="s">
        <v>6</v>
      </c>
      <c r="D29" s="2">
        <v>1</v>
      </c>
      <c r="E29" s="2">
        <v>0</v>
      </c>
      <c r="F29" s="55">
        <f t="shared" si="0"/>
        <v>1</v>
      </c>
    </row>
    <row r="30" spans="1:6" ht="51">
      <c r="A30" s="19">
        <v>2</v>
      </c>
      <c r="B30" s="39" t="s">
        <v>123</v>
      </c>
      <c r="C30" s="19" t="s">
        <v>6</v>
      </c>
      <c r="D30" s="2">
        <v>1</v>
      </c>
      <c r="E30" s="2">
        <v>0</v>
      </c>
      <c r="F30" s="55">
        <f t="shared" si="0"/>
        <v>1</v>
      </c>
    </row>
    <row r="31" spans="1:6" ht="38.25">
      <c r="A31" s="19">
        <v>3</v>
      </c>
      <c r="B31" s="39" t="s">
        <v>124</v>
      </c>
      <c r="C31" s="19" t="s">
        <v>6</v>
      </c>
      <c r="D31" s="2">
        <v>7</v>
      </c>
      <c r="E31" s="2">
        <v>0</v>
      </c>
      <c r="F31" s="55">
        <f t="shared" si="0"/>
        <v>7</v>
      </c>
    </row>
    <row r="32" spans="1:6" ht="38.25">
      <c r="A32" s="19">
        <v>4</v>
      </c>
      <c r="B32" s="39" t="s">
        <v>125</v>
      </c>
      <c r="C32" s="19" t="s">
        <v>6</v>
      </c>
      <c r="D32" s="2">
        <v>2</v>
      </c>
      <c r="E32" s="2">
        <v>0</v>
      </c>
      <c r="F32" s="55">
        <f t="shared" si="0"/>
        <v>2</v>
      </c>
    </row>
    <row r="33" spans="1:6">
      <c r="A33" s="54">
        <v>5.5</v>
      </c>
      <c r="B33" s="42" t="s">
        <v>126</v>
      </c>
      <c r="C33" s="19"/>
      <c r="D33" s="2"/>
      <c r="E33" s="2"/>
      <c r="F33" s="55"/>
    </row>
    <row r="34" spans="1:6" ht="38.25">
      <c r="A34" s="19">
        <v>1</v>
      </c>
      <c r="B34" s="39" t="s">
        <v>127</v>
      </c>
      <c r="C34" s="19" t="s">
        <v>6</v>
      </c>
      <c r="D34" s="2">
        <v>1</v>
      </c>
      <c r="E34" s="2">
        <v>0</v>
      </c>
      <c r="F34" s="55">
        <f t="shared" si="0"/>
        <v>1</v>
      </c>
    </row>
    <row r="35" spans="1:6" ht="51">
      <c r="A35" s="19">
        <v>2</v>
      </c>
      <c r="B35" s="39" t="s">
        <v>128</v>
      </c>
      <c r="C35" s="19" t="s">
        <v>6</v>
      </c>
      <c r="D35" s="2">
        <v>2</v>
      </c>
      <c r="E35" s="2">
        <v>0</v>
      </c>
      <c r="F35" s="55">
        <f t="shared" si="0"/>
        <v>2</v>
      </c>
    </row>
    <row r="36" spans="1:6" ht="38.25">
      <c r="A36" s="19">
        <v>3</v>
      </c>
      <c r="B36" s="39" t="s">
        <v>129</v>
      </c>
      <c r="C36" s="19" t="s">
        <v>6</v>
      </c>
      <c r="D36" s="2">
        <v>1</v>
      </c>
      <c r="E36" s="2">
        <v>0</v>
      </c>
      <c r="F36" s="55">
        <f t="shared" si="0"/>
        <v>1</v>
      </c>
    </row>
    <row r="37" spans="1:6" ht="38.25">
      <c r="A37" s="19">
        <v>4</v>
      </c>
      <c r="B37" s="39" t="s">
        <v>130</v>
      </c>
      <c r="C37" s="19" t="s">
        <v>6</v>
      </c>
      <c r="D37" s="2">
        <v>3</v>
      </c>
      <c r="E37" s="2">
        <v>0</v>
      </c>
      <c r="F37" s="55">
        <f t="shared" si="0"/>
        <v>3</v>
      </c>
    </row>
    <row r="38" spans="1:6" ht="51">
      <c r="A38" s="19">
        <v>5</v>
      </c>
      <c r="B38" s="39" t="s">
        <v>131</v>
      </c>
      <c r="C38" s="19" t="s">
        <v>6</v>
      </c>
      <c r="D38" s="2">
        <v>1</v>
      </c>
      <c r="E38" s="2">
        <v>0</v>
      </c>
      <c r="F38" s="55">
        <f t="shared" si="0"/>
        <v>1</v>
      </c>
    </row>
    <row r="39" spans="1:6" ht="38.25">
      <c r="A39" s="19">
        <v>6</v>
      </c>
      <c r="B39" s="39" t="s">
        <v>132</v>
      </c>
      <c r="C39" s="19" t="s">
        <v>6</v>
      </c>
      <c r="D39" s="2">
        <v>2</v>
      </c>
      <c r="E39" s="2">
        <v>0</v>
      </c>
      <c r="F39" s="55">
        <f t="shared" si="0"/>
        <v>2</v>
      </c>
    </row>
    <row r="40" spans="1:6" ht="25.5">
      <c r="A40" s="54">
        <v>5.6</v>
      </c>
      <c r="B40" s="42" t="s">
        <v>133</v>
      </c>
      <c r="C40" s="19"/>
      <c r="D40" s="2"/>
      <c r="E40" s="2"/>
      <c r="F40" s="55"/>
    </row>
    <row r="41" spans="1:6" ht="38.25">
      <c r="A41" s="19">
        <v>1</v>
      </c>
      <c r="B41" s="39" t="s">
        <v>134</v>
      </c>
      <c r="C41" s="19" t="s">
        <v>6</v>
      </c>
      <c r="D41" s="2">
        <v>1</v>
      </c>
      <c r="E41" s="2">
        <v>0</v>
      </c>
      <c r="F41" s="55">
        <f t="shared" si="0"/>
        <v>1</v>
      </c>
    </row>
    <row r="42" spans="1:6" ht="38.25">
      <c r="A42" s="19">
        <v>2</v>
      </c>
      <c r="B42" s="39" t="s">
        <v>135</v>
      </c>
      <c r="C42" s="19" t="s">
        <v>6</v>
      </c>
      <c r="D42" s="2">
        <v>1</v>
      </c>
      <c r="E42" s="2">
        <v>0</v>
      </c>
      <c r="F42" s="55">
        <f t="shared" si="0"/>
        <v>1</v>
      </c>
    </row>
    <row r="43" spans="1:6" ht="38.25">
      <c r="A43" s="19">
        <v>3</v>
      </c>
      <c r="B43" s="39" t="s">
        <v>136</v>
      </c>
      <c r="C43" s="19" t="s">
        <v>6</v>
      </c>
      <c r="D43" s="2">
        <v>2</v>
      </c>
      <c r="E43" s="2">
        <v>0</v>
      </c>
      <c r="F43" s="55">
        <f t="shared" si="0"/>
        <v>2</v>
      </c>
    </row>
    <row r="44" spans="1:6" ht="38.25">
      <c r="A44" s="19">
        <v>4</v>
      </c>
      <c r="B44" s="39" t="s">
        <v>137</v>
      </c>
      <c r="C44" s="19" t="s">
        <v>6</v>
      </c>
      <c r="D44" s="2">
        <v>1</v>
      </c>
      <c r="E44" s="2">
        <v>0</v>
      </c>
      <c r="F44" s="55">
        <f t="shared" si="0"/>
        <v>1</v>
      </c>
    </row>
    <row r="45" spans="1:6" ht="51">
      <c r="A45" s="19">
        <v>5</v>
      </c>
      <c r="B45" s="39" t="s">
        <v>138</v>
      </c>
      <c r="C45" s="19" t="s">
        <v>6</v>
      </c>
      <c r="D45" s="2">
        <v>1</v>
      </c>
      <c r="E45" s="2">
        <v>0</v>
      </c>
      <c r="F45" s="55">
        <f t="shared" si="0"/>
        <v>1</v>
      </c>
    </row>
    <row r="46" spans="1:6" ht="38.25">
      <c r="A46" s="19">
        <v>6</v>
      </c>
      <c r="B46" s="39" t="s">
        <v>139</v>
      </c>
      <c r="C46" s="19" t="s">
        <v>6</v>
      </c>
      <c r="D46" s="2">
        <v>1</v>
      </c>
      <c r="E46" s="2">
        <v>0</v>
      </c>
      <c r="F46" s="55">
        <f t="shared" si="0"/>
        <v>1</v>
      </c>
    </row>
    <row r="47" spans="1:6" ht="38.25">
      <c r="A47" s="19">
        <v>7</v>
      </c>
      <c r="B47" s="39" t="s">
        <v>140</v>
      </c>
      <c r="C47" s="19" t="s">
        <v>6</v>
      </c>
      <c r="D47" s="2">
        <v>2</v>
      </c>
      <c r="E47" s="2">
        <v>0</v>
      </c>
      <c r="F47" s="55">
        <f t="shared" si="0"/>
        <v>2</v>
      </c>
    </row>
    <row r="48" spans="1:6" ht="51">
      <c r="A48" s="19">
        <v>8</v>
      </c>
      <c r="B48" s="39" t="s">
        <v>141</v>
      </c>
      <c r="C48" s="19" t="s">
        <v>6</v>
      </c>
      <c r="D48" s="2">
        <v>1</v>
      </c>
      <c r="E48" s="2">
        <v>0</v>
      </c>
      <c r="F48" s="55">
        <f t="shared" si="0"/>
        <v>1</v>
      </c>
    </row>
    <row r="49" spans="1:6" ht="51">
      <c r="A49" s="19">
        <v>9</v>
      </c>
      <c r="B49" s="39" t="s">
        <v>142</v>
      </c>
      <c r="C49" s="19" t="s">
        <v>6</v>
      </c>
      <c r="D49" s="2">
        <v>2</v>
      </c>
      <c r="E49" s="2">
        <v>0</v>
      </c>
      <c r="F49" s="55">
        <f t="shared" si="0"/>
        <v>2</v>
      </c>
    </row>
    <row r="50" spans="1:6" ht="51">
      <c r="A50" s="19">
        <v>10</v>
      </c>
      <c r="B50" s="39" t="s">
        <v>143</v>
      </c>
      <c r="C50" s="19" t="s">
        <v>6</v>
      </c>
      <c r="D50" s="2">
        <v>1</v>
      </c>
      <c r="E50" s="2">
        <v>0</v>
      </c>
      <c r="F50" s="55">
        <f t="shared" si="0"/>
        <v>1</v>
      </c>
    </row>
    <row r="51" spans="1:6" ht="38.25">
      <c r="A51" s="19">
        <v>11</v>
      </c>
      <c r="B51" s="39" t="s">
        <v>265</v>
      </c>
      <c r="C51" s="19" t="s">
        <v>6</v>
      </c>
      <c r="D51" s="2">
        <v>1</v>
      </c>
      <c r="E51" s="2">
        <v>0</v>
      </c>
      <c r="F51" s="55">
        <f t="shared" si="0"/>
        <v>1</v>
      </c>
    </row>
    <row r="52" spans="1:6">
      <c r="A52" s="69"/>
      <c r="B52" s="70"/>
      <c r="C52" s="71"/>
      <c r="D52" s="72"/>
      <c r="E52" s="72"/>
      <c r="F52" s="72"/>
    </row>
    <row r="53" spans="1:6" ht="25.5" customHeight="1">
      <c r="A53" s="89" t="s">
        <v>262</v>
      </c>
      <c r="B53" s="90"/>
      <c r="C53" s="90"/>
      <c r="D53" s="90"/>
      <c r="E53" s="90"/>
      <c r="F53" s="90"/>
    </row>
    <row r="54" spans="1:6">
      <c r="A54" s="69"/>
      <c r="B54" s="70"/>
      <c r="C54" s="71"/>
      <c r="D54" s="72"/>
      <c r="E54" s="72"/>
      <c r="F54" s="72"/>
    </row>
    <row r="55" spans="1:6">
      <c r="A55" s="47"/>
      <c r="B55" s="48"/>
      <c r="C55" s="49"/>
      <c r="D55" s="49"/>
      <c r="E55" s="49"/>
      <c r="F55" s="49"/>
    </row>
  </sheetData>
  <mergeCells count="15">
    <mergeCell ref="A53:F53"/>
    <mergeCell ref="A1:F1"/>
    <mergeCell ref="A2:F2"/>
    <mergeCell ref="A3:F3"/>
    <mergeCell ref="A5:F5"/>
    <mergeCell ref="A6:F6"/>
    <mergeCell ref="A7:F7"/>
    <mergeCell ref="A12:A13"/>
    <mergeCell ref="B12:B13"/>
    <mergeCell ref="C12:C13"/>
    <mergeCell ref="D12:D13"/>
    <mergeCell ref="A8:F8"/>
    <mergeCell ref="A10:F10"/>
    <mergeCell ref="E12:E13"/>
    <mergeCell ref="F12:F13"/>
  </mergeCells>
  <phoneticPr fontId="53" type="noConversion"/>
  <printOptions horizontalCentered="1"/>
  <pageMargins left="0.31496062992125984" right="0.31496062992125984" top="0.39370078740157483" bottom="0.27559055118110237" header="0.51181102362204722" footer="0.27559055118110237"/>
  <pageSetup paperSize="9" scale="90" fitToWidth="0" fitToHeight="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6D"/>
  </sheetPr>
  <dimension ref="A1:F80"/>
  <sheetViews>
    <sheetView tabSelected="1" view="pageBreakPreview" zoomScaleNormal="85" zoomScaleSheetLayoutView="100" workbookViewId="0">
      <selection activeCell="A2" sqref="A2:F2"/>
    </sheetView>
  </sheetViews>
  <sheetFormatPr defaultColWidth="11.42578125" defaultRowHeight="12.75"/>
  <cols>
    <col min="1" max="1" width="5.28515625" style="9" customWidth="1"/>
    <col min="2" max="2" width="45" style="9" customWidth="1"/>
    <col min="3" max="3" width="6.42578125" style="9" customWidth="1"/>
    <col min="4" max="4" width="11.5703125" style="9" customWidth="1"/>
    <col min="5" max="5" width="13.42578125" style="9" customWidth="1"/>
    <col min="6" max="6" width="13.5703125" style="9" customWidth="1"/>
    <col min="7" max="16384" width="11.42578125" style="9"/>
  </cols>
  <sheetData>
    <row r="1" spans="1:6" ht="15.75">
      <c r="A1" s="75" t="s">
        <v>253</v>
      </c>
      <c r="B1" s="75"/>
      <c r="C1" s="75"/>
      <c r="D1" s="75"/>
      <c r="E1" s="75"/>
      <c r="F1" s="75"/>
    </row>
    <row r="2" spans="1:6" ht="22.5" customHeight="1">
      <c r="A2" s="76" t="s">
        <v>22</v>
      </c>
      <c r="B2" s="76"/>
      <c r="C2" s="76"/>
      <c r="D2" s="76"/>
      <c r="E2" s="76"/>
      <c r="F2" s="76"/>
    </row>
    <row r="3" spans="1:6">
      <c r="A3" s="77" t="s">
        <v>3</v>
      </c>
      <c r="B3" s="78"/>
      <c r="C3" s="78"/>
      <c r="D3" s="78"/>
      <c r="E3" s="78"/>
      <c r="F3" s="78"/>
    </row>
    <row r="4" spans="1:6">
      <c r="A4" s="26"/>
      <c r="B4" s="27"/>
      <c r="C4" s="27"/>
      <c r="D4" s="27"/>
      <c r="E4" s="27"/>
      <c r="F4" s="27"/>
    </row>
    <row r="5" spans="1:6" s="1" customFormat="1" ht="28.5" customHeight="1">
      <c r="A5" s="84" t="str">
        <f>'4'!A4</f>
        <v>Objekta nosaukums: Būvdarbu pabeigšana Jezuītu klostera kompleksa un Ilūkstes upes piekrastes publiskās ārtelpas attīstībai</v>
      </c>
      <c r="B5" s="84"/>
      <c r="C5" s="84"/>
      <c r="D5" s="84"/>
      <c r="E5" s="84"/>
      <c r="F5" s="84"/>
    </row>
    <row r="6" spans="1:6" s="1" customFormat="1" ht="30" customHeight="1">
      <c r="A6" s="84" t="str">
        <f>'4'!A5</f>
        <v>Būves nosaukums: Būvdarbu pabeigšana Jezuītu klostera kompleksa un Ilūkstes upes piekrastes publiskās ārtelpas attīstībai</v>
      </c>
      <c r="B6" s="84"/>
      <c r="C6" s="84"/>
      <c r="D6" s="84"/>
      <c r="E6" s="84"/>
      <c r="F6" s="84"/>
    </row>
    <row r="7" spans="1:6" s="1" customFormat="1" ht="17.25" customHeight="1">
      <c r="A7" s="84" t="str">
        <f>'4'!A6</f>
        <v>Objekta adrese: Augšdaugavas novads, Ilūkste, Brīvības iela 6</v>
      </c>
      <c r="B7" s="84"/>
      <c r="C7" s="84"/>
      <c r="D7" s="84"/>
      <c r="E7" s="84"/>
      <c r="F7" s="84"/>
    </row>
    <row r="8" spans="1:6" s="1" customFormat="1">
      <c r="A8" s="84" t="str">
        <f>'4'!A7</f>
        <v>Pasūtījuma Nr.</v>
      </c>
      <c r="B8" s="84"/>
      <c r="C8" s="84"/>
      <c r="D8" s="84"/>
      <c r="E8" s="84"/>
      <c r="F8" s="84"/>
    </row>
    <row r="9" spans="1:6" s="1" customFormat="1">
      <c r="A9" s="12"/>
      <c r="B9" s="12"/>
      <c r="C9" s="12"/>
      <c r="D9" s="12"/>
      <c r="E9" s="12"/>
      <c r="F9" s="12"/>
    </row>
    <row r="10" spans="1:6" s="1" customFormat="1">
      <c r="A10" s="84" t="s">
        <v>254</v>
      </c>
      <c r="B10" s="84"/>
      <c r="C10" s="84"/>
      <c r="D10" s="84"/>
      <c r="E10" s="84"/>
      <c r="F10" s="84"/>
    </row>
    <row r="11" spans="1:6" s="1" customFormat="1" ht="15.75" customHeight="1">
      <c r="A11" s="3"/>
      <c r="B11" s="3"/>
      <c r="C11" s="18">
        <f>7.5*1.2359</f>
        <v>9.2692499999999995</v>
      </c>
      <c r="D11" s="3"/>
      <c r="E11" s="3"/>
      <c r="F11" s="3"/>
    </row>
    <row r="12" spans="1:6" ht="15.75" customHeight="1">
      <c r="A12" s="87" t="s">
        <v>1</v>
      </c>
      <c r="B12" s="88" t="s">
        <v>4</v>
      </c>
      <c r="C12" s="87" t="s">
        <v>2</v>
      </c>
      <c r="D12" s="88" t="s">
        <v>232</v>
      </c>
      <c r="E12" s="82" t="s">
        <v>233</v>
      </c>
      <c r="F12" s="85" t="s">
        <v>234</v>
      </c>
    </row>
    <row r="13" spans="1:6" ht="64.5" customHeight="1">
      <c r="A13" s="87"/>
      <c r="B13" s="88"/>
      <c r="C13" s="87"/>
      <c r="D13" s="88"/>
      <c r="E13" s="83"/>
      <c r="F13" s="86"/>
    </row>
    <row r="14" spans="1:6">
      <c r="A14" s="7">
        <v>1</v>
      </c>
      <c r="B14" s="7">
        <v>2</v>
      </c>
      <c r="C14" s="7">
        <v>3</v>
      </c>
      <c r="D14" s="7">
        <v>4</v>
      </c>
      <c r="E14" s="7">
        <v>5</v>
      </c>
      <c r="F14" s="7">
        <v>6</v>
      </c>
    </row>
    <row r="15" spans="1:6" s="3" customFormat="1">
      <c r="A15" s="44">
        <v>6.1</v>
      </c>
      <c r="B15" s="42" t="s">
        <v>144</v>
      </c>
      <c r="C15" s="19"/>
      <c r="D15" s="19"/>
      <c r="E15" s="19"/>
      <c r="F15" s="19"/>
    </row>
    <row r="16" spans="1:6" s="3" customFormat="1" ht="38.25">
      <c r="A16" s="33">
        <v>1</v>
      </c>
      <c r="B16" s="39" t="s">
        <v>145</v>
      </c>
      <c r="C16" s="19" t="s">
        <v>6</v>
      </c>
      <c r="D16" s="2">
        <v>7</v>
      </c>
      <c r="E16" s="2">
        <v>5</v>
      </c>
      <c r="F16" s="55">
        <f>ROUND(D16-E16,2)</f>
        <v>2</v>
      </c>
    </row>
    <row r="17" spans="1:6" s="3" customFormat="1" ht="25.5">
      <c r="A17" s="33">
        <v>2</v>
      </c>
      <c r="B17" s="39" t="s">
        <v>146</v>
      </c>
      <c r="C17" s="19" t="s">
        <v>0</v>
      </c>
      <c r="D17" s="2">
        <v>14</v>
      </c>
      <c r="E17" s="2">
        <v>0</v>
      </c>
      <c r="F17" s="55">
        <f t="shared" ref="F17:F76" si="0">ROUND(D17-E17,2)</f>
        <v>14</v>
      </c>
    </row>
    <row r="18" spans="1:6" ht="25.5">
      <c r="A18" s="33">
        <v>3</v>
      </c>
      <c r="B18" s="39" t="s">
        <v>147</v>
      </c>
      <c r="C18" s="19" t="s">
        <v>0</v>
      </c>
      <c r="D18" s="2">
        <v>240</v>
      </c>
      <c r="E18" s="2">
        <v>210</v>
      </c>
      <c r="F18" s="55">
        <f t="shared" si="0"/>
        <v>30</v>
      </c>
    </row>
    <row r="19" spans="1:6" s="3" customFormat="1" ht="25.5">
      <c r="A19" s="33">
        <v>4</v>
      </c>
      <c r="B19" s="39" t="s">
        <v>148</v>
      </c>
      <c r="C19" s="19" t="s">
        <v>0</v>
      </c>
      <c r="D19" s="2">
        <v>10</v>
      </c>
      <c r="E19" s="2">
        <v>8</v>
      </c>
      <c r="F19" s="55">
        <f t="shared" si="0"/>
        <v>2</v>
      </c>
    </row>
    <row r="20" spans="1:6" s="3" customFormat="1" ht="25.5">
      <c r="A20" s="33">
        <v>5</v>
      </c>
      <c r="B20" s="39" t="s">
        <v>149</v>
      </c>
      <c r="C20" s="19" t="s">
        <v>0</v>
      </c>
      <c r="D20" s="2">
        <v>28</v>
      </c>
      <c r="E20" s="2">
        <v>20</v>
      </c>
      <c r="F20" s="55">
        <f t="shared" si="0"/>
        <v>8</v>
      </c>
    </row>
    <row r="21" spans="1:6" s="3" customFormat="1" ht="25.5">
      <c r="A21" s="33">
        <v>6</v>
      </c>
      <c r="B21" s="39" t="s">
        <v>150</v>
      </c>
      <c r="C21" s="19" t="s">
        <v>0</v>
      </c>
      <c r="D21" s="2">
        <v>495</v>
      </c>
      <c r="E21" s="2">
        <v>470</v>
      </c>
      <c r="F21" s="55">
        <f t="shared" si="0"/>
        <v>25</v>
      </c>
    </row>
    <row r="22" spans="1:6" s="3" customFormat="1" ht="25.5">
      <c r="A22" s="33">
        <v>7</v>
      </c>
      <c r="B22" s="39" t="s">
        <v>151</v>
      </c>
      <c r="C22" s="19" t="s">
        <v>0</v>
      </c>
      <c r="D22" s="2">
        <v>114</v>
      </c>
      <c r="E22" s="2">
        <v>0</v>
      </c>
      <c r="F22" s="55">
        <f t="shared" si="0"/>
        <v>114</v>
      </c>
    </row>
    <row r="23" spans="1:6" s="3" customFormat="1">
      <c r="A23" s="33">
        <v>8</v>
      </c>
      <c r="B23" s="39" t="s">
        <v>152</v>
      </c>
      <c r="C23" s="19" t="s">
        <v>6</v>
      </c>
      <c r="D23" s="2">
        <v>14</v>
      </c>
      <c r="E23" s="2">
        <v>0</v>
      </c>
      <c r="F23" s="55">
        <f t="shared" si="0"/>
        <v>14</v>
      </c>
    </row>
    <row r="24" spans="1:6" s="3" customFormat="1">
      <c r="A24" s="33">
        <v>9</v>
      </c>
      <c r="B24" s="39" t="s">
        <v>153</v>
      </c>
      <c r="C24" s="19" t="s">
        <v>0</v>
      </c>
      <c r="D24" s="2">
        <v>28</v>
      </c>
      <c r="E24" s="2">
        <v>0</v>
      </c>
      <c r="F24" s="55">
        <f t="shared" si="0"/>
        <v>28</v>
      </c>
    </row>
    <row r="25" spans="1:6" s="3" customFormat="1" ht="25.5">
      <c r="A25" s="33">
        <v>10</v>
      </c>
      <c r="B25" s="39" t="s">
        <v>154</v>
      </c>
      <c r="C25" s="19" t="s">
        <v>5</v>
      </c>
      <c r="D25" s="2">
        <v>10</v>
      </c>
      <c r="E25" s="2">
        <v>9</v>
      </c>
      <c r="F25" s="55">
        <f t="shared" si="0"/>
        <v>1</v>
      </c>
    </row>
    <row r="26" spans="1:6" s="3" customFormat="1">
      <c r="A26" s="33">
        <v>11</v>
      </c>
      <c r="B26" s="39" t="s">
        <v>155</v>
      </c>
      <c r="C26" s="19" t="s">
        <v>0</v>
      </c>
      <c r="D26" s="2">
        <v>440</v>
      </c>
      <c r="E26" s="2">
        <v>400</v>
      </c>
      <c r="F26" s="55">
        <f t="shared" si="0"/>
        <v>40</v>
      </c>
    </row>
    <row r="27" spans="1:6" s="3" customFormat="1" ht="25.5">
      <c r="A27" s="33">
        <v>12</v>
      </c>
      <c r="B27" s="39" t="s">
        <v>156</v>
      </c>
      <c r="C27" s="19" t="s">
        <v>5</v>
      </c>
      <c r="D27" s="2">
        <v>2</v>
      </c>
      <c r="E27" s="2">
        <v>0</v>
      </c>
      <c r="F27" s="55">
        <f t="shared" si="0"/>
        <v>2</v>
      </c>
    </row>
    <row r="28" spans="1:6" s="3" customFormat="1">
      <c r="A28" s="33">
        <v>13</v>
      </c>
      <c r="B28" s="39" t="s">
        <v>157</v>
      </c>
      <c r="C28" s="19" t="s">
        <v>0</v>
      </c>
      <c r="D28" s="2">
        <v>14</v>
      </c>
      <c r="E28" s="2">
        <v>0</v>
      </c>
      <c r="F28" s="55">
        <f t="shared" si="0"/>
        <v>14</v>
      </c>
    </row>
    <row r="29" spans="1:6" s="3" customFormat="1" ht="25.5">
      <c r="A29" s="33">
        <v>14</v>
      </c>
      <c r="B29" s="39" t="s">
        <v>158</v>
      </c>
      <c r="C29" s="19" t="s">
        <v>5</v>
      </c>
      <c r="D29" s="2">
        <v>4</v>
      </c>
      <c r="E29" s="2">
        <v>0</v>
      </c>
      <c r="F29" s="55">
        <f t="shared" si="0"/>
        <v>4</v>
      </c>
    </row>
    <row r="30" spans="1:6" s="3" customFormat="1" ht="25.5">
      <c r="A30" s="33">
        <v>15</v>
      </c>
      <c r="B30" s="39" t="s">
        <v>159</v>
      </c>
      <c r="C30" s="19" t="s">
        <v>5</v>
      </c>
      <c r="D30" s="2">
        <v>22</v>
      </c>
      <c r="E30" s="2">
        <v>0</v>
      </c>
      <c r="F30" s="55">
        <f t="shared" si="0"/>
        <v>22</v>
      </c>
    </row>
    <row r="31" spans="1:6" s="3" customFormat="1" ht="25.5">
      <c r="A31" s="33">
        <v>16</v>
      </c>
      <c r="B31" s="39" t="s">
        <v>160</v>
      </c>
      <c r="C31" s="19" t="s">
        <v>5</v>
      </c>
      <c r="D31" s="2">
        <v>80</v>
      </c>
      <c r="E31" s="2">
        <v>0</v>
      </c>
      <c r="F31" s="55">
        <f t="shared" si="0"/>
        <v>80</v>
      </c>
    </row>
    <row r="32" spans="1:6" s="3" customFormat="1">
      <c r="A32" s="33">
        <v>17</v>
      </c>
      <c r="B32" s="39" t="s">
        <v>161</v>
      </c>
      <c r="C32" s="19" t="s">
        <v>6</v>
      </c>
      <c r="D32" s="2">
        <v>2</v>
      </c>
      <c r="E32" s="2">
        <v>0</v>
      </c>
      <c r="F32" s="55">
        <f t="shared" si="0"/>
        <v>2</v>
      </c>
    </row>
    <row r="33" spans="1:6" s="3" customFormat="1">
      <c r="A33" s="33">
        <v>18</v>
      </c>
      <c r="B33" s="39" t="s">
        <v>162</v>
      </c>
      <c r="C33" s="19" t="s">
        <v>6</v>
      </c>
      <c r="D33" s="2">
        <v>2</v>
      </c>
      <c r="E33" s="2">
        <v>1.5</v>
      </c>
      <c r="F33" s="55">
        <f t="shared" si="0"/>
        <v>0.5</v>
      </c>
    </row>
    <row r="34" spans="1:6" s="3" customFormat="1">
      <c r="A34" s="33">
        <v>19</v>
      </c>
      <c r="B34" s="39" t="s">
        <v>163</v>
      </c>
      <c r="C34" s="19" t="s">
        <v>6</v>
      </c>
      <c r="D34" s="2">
        <v>4</v>
      </c>
      <c r="E34" s="2">
        <v>0</v>
      </c>
      <c r="F34" s="55">
        <f t="shared" si="0"/>
        <v>4</v>
      </c>
    </row>
    <row r="35" spans="1:6" s="3" customFormat="1">
      <c r="A35" s="33">
        <v>20</v>
      </c>
      <c r="B35" s="39" t="s">
        <v>15</v>
      </c>
      <c r="C35" s="19" t="s">
        <v>0</v>
      </c>
      <c r="D35" s="19">
        <v>370</v>
      </c>
      <c r="E35" s="19">
        <v>0</v>
      </c>
      <c r="F35" s="55">
        <f t="shared" si="0"/>
        <v>370</v>
      </c>
    </row>
    <row r="36" spans="1:6" s="3" customFormat="1" ht="25.5">
      <c r="A36" s="33">
        <v>21</v>
      </c>
      <c r="B36" s="39" t="s">
        <v>164</v>
      </c>
      <c r="C36" s="19" t="s">
        <v>7</v>
      </c>
      <c r="D36" s="2">
        <v>1</v>
      </c>
      <c r="E36" s="2">
        <v>0</v>
      </c>
      <c r="F36" s="55">
        <f t="shared" si="0"/>
        <v>1</v>
      </c>
    </row>
    <row r="37" spans="1:6" s="3" customFormat="1">
      <c r="A37" s="44">
        <v>6.2</v>
      </c>
      <c r="B37" s="42" t="s">
        <v>165</v>
      </c>
      <c r="C37" s="19"/>
      <c r="D37" s="2"/>
      <c r="E37" s="2"/>
      <c r="F37" s="55"/>
    </row>
    <row r="38" spans="1:6" s="3" customFormat="1">
      <c r="A38" s="33">
        <v>1</v>
      </c>
      <c r="B38" s="39" t="s">
        <v>166</v>
      </c>
      <c r="C38" s="19" t="s">
        <v>5</v>
      </c>
      <c r="D38" s="2">
        <v>10</v>
      </c>
      <c r="E38" s="2">
        <v>0</v>
      </c>
      <c r="F38" s="55">
        <f t="shared" si="0"/>
        <v>10</v>
      </c>
    </row>
    <row r="39" spans="1:6" s="3" customFormat="1" ht="30" customHeight="1">
      <c r="A39" s="33">
        <v>2</v>
      </c>
      <c r="B39" s="39" t="s">
        <v>167</v>
      </c>
      <c r="C39" s="19" t="s">
        <v>5</v>
      </c>
      <c r="D39" s="2">
        <v>2</v>
      </c>
      <c r="E39" s="2">
        <v>0</v>
      </c>
      <c r="F39" s="55">
        <f t="shared" si="0"/>
        <v>2</v>
      </c>
    </row>
    <row r="40" spans="1:6" s="3" customFormat="1" ht="30" customHeight="1">
      <c r="A40" s="33">
        <v>3</v>
      </c>
      <c r="B40" s="39" t="s">
        <v>168</v>
      </c>
      <c r="C40" s="19" t="s">
        <v>0</v>
      </c>
      <c r="D40" s="2">
        <v>48</v>
      </c>
      <c r="E40" s="2">
        <v>0</v>
      </c>
      <c r="F40" s="55">
        <f t="shared" si="0"/>
        <v>48</v>
      </c>
    </row>
    <row r="41" spans="1:6" s="3" customFormat="1" ht="30" customHeight="1">
      <c r="A41" s="33">
        <v>4</v>
      </c>
      <c r="B41" s="39" t="s">
        <v>169</v>
      </c>
      <c r="C41" s="19" t="s">
        <v>0</v>
      </c>
      <c r="D41" s="2">
        <v>401</v>
      </c>
      <c r="E41" s="2">
        <v>380</v>
      </c>
      <c r="F41" s="55">
        <f t="shared" si="0"/>
        <v>21</v>
      </c>
    </row>
    <row r="42" spans="1:6" s="3" customFormat="1" ht="30" customHeight="1">
      <c r="A42" s="33">
        <v>5</v>
      </c>
      <c r="B42" s="39" t="s">
        <v>170</v>
      </c>
      <c r="C42" s="19" t="s">
        <v>0</v>
      </c>
      <c r="D42" s="2">
        <v>369</v>
      </c>
      <c r="E42" s="2">
        <v>350</v>
      </c>
      <c r="F42" s="55">
        <f t="shared" si="0"/>
        <v>19</v>
      </c>
    </row>
    <row r="43" spans="1:6" s="3" customFormat="1" ht="30" customHeight="1">
      <c r="A43" s="33">
        <v>6</v>
      </c>
      <c r="B43" s="39" t="s">
        <v>171</v>
      </c>
      <c r="C43" s="19" t="s">
        <v>0</v>
      </c>
      <c r="D43" s="2">
        <v>16</v>
      </c>
      <c r="E43" s="2">
        <v>0</v>
      </c>
      <c r="F43" s="55">
        <f t="shared" si="0"/>
        <v>16</v>
      </c>
    </row>
    <row r="44" spans="1:6" s="3" customFormat="1" ht="30" customHeight="1">
      <c r="A44" s="33">
        <v>7</v>
      </c>
      <c r="B44" s="39" t="s">
        <v>172</v>
      </c>
      <c r="C44" s="19" t="s">
        <v>0</v>
      </c>
      <c r="D44" s="2">
        <v>14</v>
      </c>
      <c r="E44" s="2">
        <v>0</v>
      </c>
      <c r="F44" s="55">
        <f t="shared" si="0"/>
        <v>14</v>
      </c>
    </row>
    <row r="45" spans="1:6" s="3" customFormat="1" ht="14.25" customHeight="1">
      <c r="A45" s="33">
        <v>8</v>
      </c>
      <c r="B45" s="39" t="s">
        <v>173</v>
      </c>
      <c r="C45" s="19" t="s">
        <v>0</v>
      </c>
      <c r="D45" s="2">
        <v>367</v>
      </c>
      <c r="E45" s="2">
        <v>0</v>
      </c>
      <c r="F45" s="55">
        <f t="shared" si="0"/>
        <v>367</v>
      </c>
    </row>
    <row r="46" spans="1:6" s="3" customFormat="1" ht="14.25" customHeight="1">
      <c r="A46" s="33">
        <v>9</v>
      </c>
      <c r="B46" s="39" t="s">
        <v>174</v>
      </c>
      <c r="C46" s="19" t="s">
        <v>0</v>
      </c>
      <c r="D46" s="2">
        <v>350</v>
      </c>
      <c r="E46" s="2">
        <v>247</v>
      </c>
      <c r="F46" s="55">
        <f t="shared" si="0"/>
        <v>103</v>
      </c>
    </row>
    <row r="47" spans="1:6" s="3" customFormat="1" ht="14.25" customHeight="1">
      <c r="A47" s="33">
        <v>10</v>
      </c>
      <c r="B47" s="39" t="s">
        <v>175</v>
      </c>
      <c r="C47" s="19" t="s">
        <v>0</v>
      </c>
      <c r="D47" s="2">
        <v>114</v>
      </c>
      <c r="E47" s="2">
        <v>0</v>
      </c>
      <c r="F47" s="55">
        <f t="shared" si="0"/>
        <v>114</v>
      </c>
    </row>
    <row r="48" spans="1:6" s="3" customFormat="1" ht="14.25" customHeight="1">
      <c r="A48" s="33">
        <v>11</v>
      </c>
      <c r="B48" s="39" t="s">
        <v>176</v>
      </c>
      <c r="C48" s="19" t="s">
        <v>0</v>
      </c>
      <c r="D48" s="2">
        <v>14</v>
      </c>
      <c r="E48" s="2">
        <v>0</v>
      </c>
      <c r="F48" s="55">
        <f t="shared" si="0"/>
        <v>14</v>
      </c>
    </row>
    <row r="49" spans="1:6" s="3" customFormat="1" ht="14.25" customHeight="1">
      <c r="A49" s="33">
        <v>12</v>
      </c>
      <c r="B49" s="39" t="s">
        <v>177</v>
      </c>
      <c r="C49" s="19" t="s">
        <v>0</v>
      </c>
      <c r="D49" s="2">
        <v>250</v>
      </c>
      <c r="E49" s="2">
        <v>230</v>
      </c>
      <c r="F49" s="55">
        <f t="shared" si="0"/>
        <v>20</v>
      </c>
    </row>
    <row r="50" spans="1:6" s="3" customFormat="1">
      <c r="A50" s="33">
        <v>13</v>
      </c>
      <c r="B50" s="39" t="s">
        <v>178</v>
      </c>
      <c r="C50" s="19" t="s">
        <v>16</v>
      </c>
      <c r="D50" s="2">
        <v>3</v>
      </c>
      <c r="E50" s="2">
        <v>0</v>
      </c>
      <c r="F50" s="55">
        <f t="shared" si="0"/>
        <v>3</v>
      </c>
    </row>
    <row r="51" spans="1:6" s="3" customFormat="1" ht="25.5">
      <c r="A51" s="33">
        <v>14</v>
      </c>
      <c r="B51" s="39" t="s">
        <v>179</v>
      </c>
      <c r="C51" s="19" t="s">
        <v>6</v>
      </c>
      <c r="D51" s="2">
        <v>2</v>
      </c>
      <c r="E51" s="2">
        <v>1.5</v>
      </c>
      <c r="F51" s="55">
        <f t="shared" si="0"/>
        <v>0.5</v>
      </c>
    </row>
    <row r="52" spans="1:6" s="3" customFormat="1">
      <c r="A52" s="33">
        <v>14.1</v>
      </c>
      <c r="B52" s="39" t="s">
        <v>227</v>
      </c>
      <c r="C52" s="19" t="s">
        <v>6</v>
      </c>
      <c r="D52" s="2">
        <v>1</v>
      </c>
      <c r="E52" s="2">
        <v>0</v>
      </c>
      <c r="F52" s="55">
        <f t="shared" si="0"/>
        <v>1</v>
      </c>
    </row>
    <row r="53" spans="1:6" s="3" customFormat="1" ht="25.5">
      <c r="A53" s="33">
        <v>15</v>
      </c>
      <c r="B53" s="39" t="s">
        <v>180</v>
      </c>
      <c r="C53" s="19" t="s">
        <v>6</v>
      </c>
      <c r="D53" s="2">
        <v>4</v>
      </c>
      <c r="E53" s="2">
        <v>0</v>
      </c>
      <c r="F53" s="55">
        <f t="shared" si="0"/>
        <v>4</v>
      </c>
    </row>
    <row r="54" spans="1:6" s="3" customFormat="1">
      <c r="A54" s="33">
        <v>16</v>
      </c>
      <c r="B54" s="39" t="s">
        <v>181</v>
      </c>
      <c r="C54" s="19" t="s">
        <v>6</v>
      </c>
      <c r="D54" s="2">
        <v>9</v>
      </c>
      <c r="E54" s="2">
        <v>0</v>
      </c>
      <c r="F54" s="55">
        <f t="shared" si="0"/>
        <v>9</v>
      </c>
    </row>
    <row r="55" spans="1:6" s="3" customFormat="1" ht="42" customHeight="1">
      <c r="A55" s="33">
        <v>17</v>
      </c>
      <c r="B55" s="39" t="s">
        <v>182</v>
      </c>
      <c r="C55" s="19" t="s">
        <v>6</v>
      </c>
      <c r="D55" s="2">
        <v>4</v>
      </c>
      <c r="E55" s="2">
        <v>0</v>
      </c>
      <c r="F55" s="55">
        <f t="shared" si="0"/>
        <v>4</v>
      </c>
    </row>
    <row r="56" spans="1:6" s="3" customFormat="1" ht="63.75">
      <c r="A56" s="33">
        <v>18</v>
      </c>
      <c r="B56" s="39" t="s">
        <v>224</v>
      </c>
      <c r="C56" s="19" t="s">
        <v>6</v>
      </c>
      <c r="D56" s="2">
        <v>4</v>
      </c>
      <c r="E56" s="2">
        <v>0</v>
      </c>
      <c r="F56" s="55">
        <f t="shared" si="0"/>
        <v>4</v>
      </c>
    </row>
    <row r="57" spans="1:6" s="3" customFormat="1">
      <c r="A57" s="33">
        <v>19</v>
      </c>
      <c r="B57" s="39" t="s">
        <v>183</v>
      </c>
      <c r="C57" s="19" t="s">
        <v>6</v>
      </c>
      <c r="D57" s="2">
        <v>16</v>
      </c>
      <c r="E57" s="2">
        <v>0</v>
      </c>
      <c r="F57" s="55">
        <f t="shared" si="0"/>
        <v>16</v>
      </c>
    </row>
    <row r="58" spans="1:6" s="3" customFormat="1">
      <c r="A58" s="33">
        <v>20</v>
      </c>
      <c r="B58" s="39" t="s">
        <v>184</v>
      </c>
      <c r="C58" s="19" t="s">
        <v>6</v>
      </c>
      <c r="D58" s="2">
        <v>32</v>
      </c>
      <c r="E58" s="2">
        <v>0</v>
      </c>
      <c r="F58" s="55">
        <f t="shared" si="0"/>
        <v>32</v>
      </c>
    </row>
    <row r="59" spans="1:6" s="3" customFormat="1" ht="51">
      <c r="A59" s="33">
        <v>21</v>
      </c>
      <c r="B59" s="39" t="s">
        <v>185</v>
      </c>
      <c r="C59" s="19" t="s">
        <v>6</v>
      </c>
      <c r="D59" s="2">
        <v>4</v>
      </c>
      <c r="E59" s="2">
        <v>0</v>
      </c>
      <c r="F59" s="55">
        <f t="shared" si="0"/>
        <v>4</v>
      </c>
    </row>
    <row r="60" spans="1:6" s="3" customFormat="1">
      <c r="A60" s="33">
        <v>22</v>
      </c>
      <c r="B60" s="39" t="s">
        <v>186</v>
      </c>
      <c r="C60" s="19" t="s">
        <v>6</v>
      </c>
      <c r="D60" s="2">
        <v>4</v>
      </c>
      <c r="E60" s="2">
        <v>0</v>
      </c>
      <c r="F60" s="55">
        <f t="shared" si="0"/>
        <v>4</v>
      </c>
    </row>
    <row r="61" spans="1:6" s="3" customFormat="1" ht="25.5">
      <c r="A61" s="33">
        <v>23</v>
      </c>
      <c r="B61" s="39" t="s">
        <v>187</v>
      </c>
      <c r="C61" s="19" t="s">
        <v>6</v>
      </c>
      <c r="D61" s="2">
        <v>34</v>
      </c>
      <c r="E61" s="2">
        <v>0</v>
      </c>
      <c r="F61" s="55">
        <f t="shared" si="0"/>
        <v>34</v>
      </c>
    </row>
    <row r="62" spans="1:6" s="3" customFormat="1">
      <c r="A62" s="33">
        <v>24</v>
      </c>
      <c r="B62" s="39" t="s">
        <v>188</v>
      </c>
      <c r="C62" s="19" t="s">
        <v>6</v>
      </c>
      <c r="D62" s="2">
        <v>2</v>
      </c>
      <c r="E62" s="2">
        <v>0</v>
      </c>
      <c r="F62" s="55">
        <f t="shared" si="0"/>
        <v>2</v>
      </c>
    </row>
    <row r="63" spans="1:6" s="3" customFormat="1">
      <c r="A63" s="33">
        <v>25</v>
      </c>
      <c r="B63" s="39" t="s">
        <v>189</v>
      </c>
      <c r="C63" s="19" t="s">
        <v>6</v>
      </c>
      <c r="D63" s="2">
        <v>6</v>
      </c>
      <c r="E63" s="2">
        <v>0</v>
      </c>
      <c r="F63" s="55">
        <f t="shared" si="0"/>
        <v>6</v>
      </c>
    </row>
    <row r="64" spans="1:6" s="3" customFormat="1">
      <c r="A64" s="33">
        <v>26</v>
      </c>
      <c r="B64" s="39" t="s">
        <v>190</v>
      </c>
      <c r="C64" s="19" t="s">
        <v>0</v>
      </c>
      <c r="D64" s="2">
        <v>28</v>
      </c>
      <c r="E64" s="2">
        <v>0</v>
      </c>
      <c r="F64" s="55">
        <f t="shared" si="0"/>
        <v>28</v>
      </c>
    </row>
    <row r="65" spans="1:6" s="3" customFormat="1">
      <c r="A65" s="33">
        <v>27</v>
      </c>
      <c r="B65" s="39" t="s">
        <v>191</v>
      </c>
      <c r="C65" s="19" t="s">
        <v>0</v>
      </c>
      <c r="D65" s="2">
        <v>4</v>
      </c>
      <c r="E65" s="2">
        <v>0</v>
      </c>
      <c r="F65" s="55">
        <f t="shared" si="0"/>
        <v>4</v>
      </c>
    </row>
    <row r="66" spans="1:6" s="3" customFormat="1" ht="25.5">
      <c r="A66" s="33">
        <v>28</v>
      </c>
      <c r="B66" s="39" t="s">
        <v>192</v>
      </c>
      <c r="C66" s="19" t="s">
        <v>0</v>
      </c>
      <c r="D66" s="2">
        <v>12</v>
      </c>
      <c r="E66" s="2">
        <v>0</v>
      </c>
      <c r="F66" s="55">
        <f t="shared" si="0"/>
        <v>12</v>
      </c>
    </row>
    <row r="67" spans="1:6" s="3" customFormat="1" ht="25.5">
      <c r="A67" s="33">
        <v>29</v>
      </c>
      <c r="B67" s="39" t="s">
        <v>193</v>
      </c>
      <c r="C67" s="19" t="s">
        <v>6</v>
      </c>
      <c r="D67" s="2">
        <v>4</v>
      </c>
      <c r="E67" s="2">
        <v>0</v>
      </c>
      <c r="F67" s="55">
        <f t="shared" si="0"/>
        <v>4</v>
      </c>
    </row>
    <row r="68" spans="1:6" s="3" customFormat="1" ht="34.5" customHeight="1">
      <c r="A68" s="33">
        <v>30</v>
      </c>
      <c r="B68" s="39" t="s">
        <v>196</v>
      </c>
      <c r="C68" s="19" t="s">
        <v>6</v>
      </c>
      <c r="D68" s="2">
        <v>80</v>
      </c>
      <c r="E68" s="2">
        <v>0</v>
      </c>
      <c r="F68" s="55">
        <f t="shared" si="0"/>
        <v>80</v>
      </c>
    </row>
    <row r="69" spans="1:6" s="3" customFormat="1" ht="30.75" customHeight="1">
      <c r="A69" s="33"/>
      <c r="B69" s="63" t="s">
        <v>229</v>
      </c>
      <c r="C69" s="19"/>
      <c r="D69" s="2"/>
      <c r="E69" s="2"/>
      <c r="F69" s="55"/>
    </row>
    <row r="70" spans="1:6" s="3" customFormat="1" ht="81.75" customHeight="1">
      <c r="A70" s="33">
        <v>31</v>
      </c>
      <c r="B70" s="39" t="s">
        <v>255</v>
      </c>
      <c r="C70" s="19" t="s">
        <v>6</v>
      </c>
      <c r="D70" s="2">
        <v>22</v>
      </c>
      <c r="E70" s="2">
        <v>0</v>
      </c>
      <c r="F70" s="55">
        <f t="shared" si="0"/>
        <v>22</v>
      </c>
    </row>
    <row r="71" spans="1:6" s="3" customFormat="1" ht="28.5" customHeight="1">
      <c r="A71" s="56"/>
      <c r="B71" s="64" t="s">
        <v>230</v>
      </c>
      <c r="C71" s="57"/>
      <c r="D71" s="58"/>
      <c r="E71" s="58"/>
      <c r="F71" s="55"/>
    </row>
    <row r="72" spans="1:6" s="3" customFormat="1" ht="83.25" customHeight="1">
      <c r="A72" s="33">
        <v>32</v>
      </c>
      <c r="B72" s="39" t="s">
        <v>256</v>
      </c>
      <c r="C72" s="19" t="s">
        <v>6</v>
      </c>
      <c r="D72" s="2">
        <v>8</v>
      </c>
      <c r="E72" s="2">
        <v>0</v>
      </c>
      <c r="F72" s="55">
        <f t="shared" si="0"/>
        <v>8</v>
      </c>
    </row>
    <row r="73" spans="1:6" s="3" customFormat="1" ht="38.25">
      <c r="A73" s="56"/>
      <c r="B73" s="64" t="s">
        <v>257</v>
      </c>
      <c r="C73" s="57"/>
      <c r="D73" s="58"/>
      <c r="E73" s="58"/>
      <c r="F73" s="55"/>
    </row>
    <row r="74" spans="1:6" s="3" customFormat="1" ht="76.5">
      <c r="A74" s="33">
        <v>33</v>
      </c>
      <c r="B74" s="39" t="s">
        <v>194</v>
      </c>
      <c r="C74" s="19" t="s">
        <v>6</v>
      </c>
      <c r="D74" s="2">
        <v>10</v>
      </c>
      <c r="E74" s="2">
        <v>0</v>
      </c>
      <c r="F74" s="55">
        <f t="shared" si="0"/>
        <v>10</v>
      </c>
    </row>
    <row r="75" spans="1:6" s="3" customFormat="1" ht="38.25">
      <c r="A75" s="56"/>
      <c r="B75" s="64" t="s">
        <v>231</v>
      </c>
      <c r="C75" s="57"/>
      <c r="D75" s="58"/>
      <c r="E75" s="58"/>
      <c r="F75" s="55"/>
    </row>
    <row r="76" spans="1:6" s="3" customFormat="1">
      <c r="A76" s="33">
        <v>34</v>
      </c>
      <c r="B76" s="39" t="s">
        <v>195</v>
      </c>
      <c r="C76" s="19" t="s">
        <v>7</v>
      </c>
      <c r="D76" s="2">
        <v>1</v>
      </c>
      <c r="E76" s="2">
        <v>0</v>
      </c>
      <c r="F76" s="55">
        <f t="shared" si="0"/>
        <v>1</v>
      </c>
    </row>
    <row r="77" spans="1:6">
      <c r="A77" s="30"/>
      <c r="B77" s="31"/>
      <c r="C77" s="32"/>
      <c r="D77" s="32"/>
      <c r="E77" s="32"/>
      <c r="F77" s="32"/>
    </row>
    <row r="78" spans="1:6" s="53" customFormat="1">
      <c r="A78" s="101" t="s">
        <v>228</v>
      </c>
      <c r="B78" s="102"/>
      <c r="C78" s="102"/>
      <c r="D78" s="102"/>
      <c r="E78" s="102"/>
      <c r="F78" s="102"/>
    </row>
    <row r="79" spans="1:6" s="53" customFormat="1" ht="28.5" customHeight="1">
      <c r="A79" s="103" t="s">
        <v>258</v>
      </c>
      <c r="B79" s="103"/>
      <c r="C79" s="103"/>
      <c r="D79" s="103"/>
      <c r="E79" s="103"/>
      <c r="F79" s="103"/>
    </row>
    <row r="80" spans="1:6">
      <c r="A80" s="50"/>
      <c r="B80" s="51"/>
      <c r="C80" s="52"/>
      <c r="D80" s="52"/>
      <c r="E80" s="52"/>
      <c r="F80" s="52"/>
    </row>
  </sheetData>
  <mergeCells count="16">
    <mergeCell ref="A78:F78"/>
    <mergeCell ref="A79:F79"/>
    <mergeCell ref="E12:E13"/>
    <mergeCell ref="F12:F13"/>
    <mergeCell ref="A6:F6"/>
    <mergeCell ref="A7:F7"/>
    <mergeCell ref="A10:F10"/>
    <mergeCell ref="A12:A13"/>
    <mergeCell ref="B12:B13"/>
    <mergeCell ref="C12:C13"/>
    <mergeCell ref="D12:D13"/>
    <mergeCell ref="A1:F1"/>
    <mergeCell ref="A2:F2"/>
    <mergeCell ref="A3:F3"/>
    <mergeCell ref="A5:F5"/>
    <mergeCell ref="A8:F8"/>
  </mergeCells>
  <printOptions horizontalCentered="1"/>
  <pageMargins left="0.31496062992125984" right="0.31496062992125984" top="0.39370078740157483" bottom="0.27559055118110237" header="0.51181102362204722" footer="0.27559055118110237"/>
  <pageSetup paperSize="9" scale="90" fitToWidth="0" fitToHeight="0" orientation="portrait" r:id="rId1"/>
  <headerFooter alignWithMargins="0"/>
  <rowBreaks count="1" manualBreakCount="1">
    <brk id="7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6</vt:i4>
      </vt:variant>
      <vt:variant>
        <vt:lpstr>Diapazoni ar nosaukumiem</vt:lpstr>
      </vt:variant>
      <vt:variant>
        <vt:i4>11</vt:i4>
      </vt:variant>
    </vt:vector>
  </HeadingPairs>
  <TitlesOfParts>
    <vt:vector size="17" baseType="lpstr">
      <vt:lpstr>1</vt:lpstr>
      <vt:lpstr>2</vt:lpstr>
      <vt:lpstr>3</vt:lpstr>
      <vt:lpstr>4</vt:lpstr>
      <vt:lpstr>5</vt:lpstr>
      <vt:lpstr>6</vt:lpstr>
      <vt:lpstr>'1'!Drukas_apgabals</vt:lpstr>
      <vt:lpstr>'2'!Drukas_apgabals</vt:lpstr>
      <vt:lpstr>'3'!Drukas_apgabals</vt:lpstr>
      <vt:lpstr>'4'!Drukas_apgabals</vt:lpstr>
      <vt:lpstr>'5'!Drukas_apgabals</vt:lpstr>
      <vt:lpstr>'6'!Drukas_apgabals</vt:lpstr>
      <vt:lpstr>'1'!Drukāt_virsrakstus</vt:lpstr>
      <vt:lpstr>'2'!Drukāt_virsrakstus</vt:lpstr>
      <vt:lpstr>'4'!Drukāt_virsrakstus</vt:lpstr>
      <vt:lpstr>'5'!Drukāt_virsrakstus</vt:lpstr>
      <vt:lpstr>'6'!Drukāt_virsrakstus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2026-08-03T14:21:52Z</dcterms:created>
  <dcterms:modified xsi:type="dcterms:W3CDTF">2026-08-06T06:28:55Z</dcterms:modified>
</cp:coreProperties>
</file>