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172.16.10.36\APN_koplietojamie\PROJEKTI_PROJEKTU VADĪTĀJI\Ina Libeka\Vilkmuiza\Inas Vilkmuiža\Vilmuiža pēc  būvdarbu līguma pārtraukšanas\Iepirkumam\Tāmes uz iepirkuma\"/>
    </mc:Choice>
  </mc:AlternateContent>
  <xr:revisionPtr revIDLastSave="0" documentId="13_ncr:1_{AFE2E6AC-B1C6-451F-93F9-5F1AE978841B}" xr6:coauthVersionLast="47" xr6:coauthVersionMax="47" xr10:uidLastSave="{00000000-0000-0000-0000-000000000000}"/>
  <bookViews>
    <workbookView xWindow="-108" yWindow="-108" windowWidth="23256" windowHeight="12456" tabRatio="944" activeTab="6" xr2:uid="{00000000-000D-0000-FFFF-FFFF00000000}"/>
  </bookViews>
  <sheets>
    <sheet name="B_KT" sheetId="181" r:id="rId1"/>
    <sheet name="KS_1" sheetId="182" r:id="rId2"/>
    <sheet name="TS_CD" sheetId="177" r:id="rId3"/>
    <sheet name="UKT" sheetId="198" r:id="rId4"/>
    <sheet name="ELT" sheetId="145" r:id="rId5"/>
    <sheet name="TS_L_1" sheetId="200" r:id="rId6"/>
    <sheet name="LAIPAS" sheetId="196" r:id="rId7"/>
  </sheets>
  <externalReferences>
    <externalReference r:id="rId8"/>
  </externalReferences>
  <definedNames>
    <definedName name="_xlnm._FilterDatabase" localSheetId="4" hidden="1">ELT!#REF!</definedName>
    <definedName name="_xlnm._FilterDatabase" localSheetId="6" hidden="1">LAIPAS!#REF!</definedName>
    <definedName name="_xlnm._FilterDatabase" localSheetId="2" hidden="1">TS_CD!#REF!</definedName>
    <definedName name="_xlnm._FilterDatabase" localSheetId="5" hidden="1">TS_L_1!#REF!</definedName>
    <definedName name="_xlnm._FilterDatabase" localSheetId="3" hidden="1">UKT!#REF!</definedName>
    <definedName name="_xlnm.Print_Area" localSheetId="0">B_KT!#REF!</definedName>
    <definedName name="_xlnm.Print_Area" localSheetId="4">ELT!#REF!</definedName>
    <definedName name="_xlnm.Print_Area" localSheetId="1">KS_1!$A$17:$I$37</definedName>
    <definedName name="_xlnm.Print_Area" localSheetId="6">LAIPAS!#REF!</definedName>
    <definedName name="_xlnm.Print_Area" localSheetId="2">TS_CD!#REF!</definedName>
    <definedName name="_xlnm.Print_Area" localSheetId="5">TS_L_1!#REF!</definedName>
    <definedName name="_xlnm.Print_Area" localSheetId="3">UKT!#REF!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7" i="200" l="1"/>
  <c r="L57" i="200"/>
  <c r="M57" i="200"/>
  <c r="P57" i="200" s="1"/>
  <c r="N57" i="200"/>
  <c r="O57" i="200"/>
  <c r="L25" i="200"/>
  <c r="M25" i="200"/>
  <c r="N25" i="200"/>
  <c r="O25" i="200"/>
  <c r="L24" i="200"/>
  <c r="M24" i="200"/>
  <c r="N24" i="200"/>
  <c r="O24" i="200"/>
  <c r="P87" i="145"/>
  <c r="P95" i="145"/>
  <c r="P103" i="145"/>
  <c r="O82" i="145"/>
  <c r="O83" i="145"/>
  <c r="O84" i="145"/>
  <c r="O85" i="145"/>
  <c r="O86" i="145"/>
  <c r="O87" i="145"/>
  <c r="O88" i="145"/>
  <c r="O90" i="145"/>
  <c r="O91" i="145"/>
  <c r="O92" i="145"/>
  <c r="O93" i="145"/>
  <c r="O94" i="145"/>
  <c r="O95" i="145"/>
  <c r="O97" i="145"/>
  <c r="O98" i="145"/>
  <c r="O99" i="145"/>
  <c r="O100" i="145"/>
  <c r="O101" i="145"/>
  <c r="O103" i="145"/>
  <c r="O104" i="145"/>
  <c r="M104" i="145"/>
  <c r="P104" i="145" s="1"/>
  <c r="L104" i="145"/>
  <c r="N82" i="145"/>
  <c r="N83" i="145"/>
  <c r="N84" i="145"/>
  <c r="N85" i="145"/>
  <c r="N86" i="145"/>
  <c r="N87" i="145"/>
  <c r="N88" i="145"/>
  <c r="N90" i="145"/>
  <c r="N91" i="145"/>
  <c r="N92" i="145"/>
  <c r="N93" i="145"/>
  <c r="N94" i="145"/>
  <c r="N95" i="145"/>
  <c r="N97" i="145"/>
  <c r="N98" i="145"/>
  <c r="N99" i="145"/>
  <c r="N100" i="145"/>
  <c r="N101" i="145"/>
  <c r="N103" i="145"/>
  <c r="N104" i="145"/>
  <c r="M82" i="145"/>
  <c r="P82" i="145" s="1"/>
  <c r="M83" i="145"/>
  <c r="P83" i="145" s="1"/>
  <c r="M84" i="145"/>
  <c r="P84" i="145" s="1"/>
  <c r="M85" i="145"/>
  <c r="P85" i="145" s="1"/>
  <c r="M86" i="145"/>
  <c r="P86" i="145" s="1"/>
  <c r="M87" i="145"/>
  <c r="M88" i="145"/>
  <c r="P88" i="145" s="1"/>
  <c r="M90" i="145"/>
  <c r="P90" i="145" s="1"/>
  <c r="M91" i="145"/>
  <c r="P91" i="145" s="1"/>
  <c r="M92" i="145"/>
  <c r="P92" i="145" s="1"/>
  <c r="M93" i="145"/>
  <c r="P93" i="145" s="1"/>
  <c r="M94" i="145"/>
  <c r="P94" i="145" s="1"/>
  <c r="M95" i="145"/>
  <c r="M97" i="145"/>
  <c r="P97" i="145" s="1"/>
  <c r="M98" i="145"/>
  <c r="P98" i="145" s="1"/>
  <c r="M99" i="145"/>
  <c r="P99" i="145" s="1"/>
  <c r="M100" i="145"/>
  <c r="P100" i="145" s="1"/>
  <c r="M101" i="145"/>
  <c r="P101" i="145" s="1"/>
  <c r="M103" i="145"/>
  <c r="L82" i="145"/>
  <c r="L83" i="145"/>
  <c r="L84" i="145"/>
  <c r="L85" i="145"/>
  <c r="L86" i="145"/>
  <c r="L87" i="145"/>
  <c r="L88" i="145"/>
  <c r="L90" i="145"/>
  <c r="L91" i="145"/>
  <c r="L92" i="145"/>
  <c r="L93" i="145"/>
  <c r="L94" i="145"/>
  <c r="L95" i="145"/>
  <c r="L97" i="145"/>
  <c r="L98" i="145"/>
  <c r="L99" i="145"/>
  <c r="L100" i="145"/>
  <c r="L101" i="145"/>
  <c r="L103" i="145"/>
  <c r="K90" i="145"/>
  <c r="K91" i="145"/>
  <c r="K92" i="145"/>
  <c r="K93" i="145"/>
  <c r="K94" i="145"/>
  <c r="K95" i="145"/>
  <c r="K97" i="145"/>
  <c r="K98" i="145"/>
  <c r="K99" i="145"/>
  <c r="K100" i="145"/>
  <c r="K101" i="145"/>
  <c r="K103" i="145"/>
  <c r="K104" i="145"/>
  <c r="K82" i="145"/>
  <c r="K83" i="145"/>
  <c r="K84" i="145"/>
  <c r="K85" i="145"/>
  <c r="K86" i="145"/>
  <c r="K87" i="145"/>
  <c r="K88" i="145"/>
  <c r="K20" i="177"/>
  <c r="L20" i="177"/>
  <c r="M20" i="177"/>
  <c r="N20" i="177"/>
  <c r="O20" i="177"/>
  <c r="K23" i="177"/>
  <c r="L23" i="177"/>
  <c r="M23" i="177"/>
  <c r="N23" i="177"/>
  <c r="O23" i="177"/>
  <c r="K27" i="177"/>
  <c r="L27" i="177"/>
  <c r="M27" i="177"/>
  <c r="N27" i="177"/>
  <c r="O27" i="177"/>
  <c r="K28" i="177"/>
  <c r="L28" i="177"/>
  <c r="M28" i="177"/>
  <c r="N28" i="177"/>
  <c r="O28" i="177"/>
  <c r="K29" i="177"/>
  <c r="L29" i="177"/>
  <c r="M29" i="177"/>
  <c r="N29" i="177"/>
  <c r="O29" i="177"/>
  <c r="K31" i="177"/>
  <c r="L31" i="177"/>
  <c r="M31" i="177"/>
  <c r="N31" i="177"/>
  <c r="O31" i="177"/>
  <c r="K37" i="177"/>
  <c r="L37" i="177"/>
  <c r="M37" i="177"/>
  <c r="N37" i="177"/>
  <c r="O37" i="177"/>
  <c r="K38" i="177"/>
  <c r="L38" i="177"/>
  <c r="M38" i="177"/>
  <c r="N38" i="177"/>
  <c r="O38" i="177"/>
  <c r="K39" i="177"/>
  <c r="L39" i="177"/>
  <c r="M39" i="177"/>
  <c r="N39" i="177"/>
  <c r="O39" i="177"/>
  <c r="K40" i="177"/>
  <c r="L40" i="177"/>
  <c r="M40" i="177"/>
  <c r="P40" i="177" s="1"/>
  <c r="N40" i="177"/>
  <c r="O40" i="177"/>
  <c r="K44" i="177"/>
  <c r="L44" i="177"/>
  <c r="M44" i="177"/>
  <c r="N44" i="177"/>
  <c r="O44" i="177"/>
  <c r="K45" i="177"/>
  <c r="L45" i="177"/>
  <c r="M45" i="177"/>
  <c r="N45" i="177"/>
  <c r="O45" i="177"/>
  <c r="K46" i="177"/>
  <c r="L46" i="177"/>
  <c r="M46" i="177"/>
  <c r="N46" i="177"/>
  <c r="O46" i="177"/>
  <c r="K56" i="200"/>
  <c r="L56" i="200"/>
  <c r="M56" i="200"/>
  <c r="N56" i="200"/>
  <c r="O56" i="200"/>
  <c r="K55" i="200"/>
  <c r="L55" i="200"/>
  <c r="M55" i="200"/>
  <c r="N55" i="200"/>
  <c r="O55" i="200"/>
  <c r="O54" i="200"/>
  <c r="N54" i="200"/>
  <c r="M54" i="200"/>
  <c r="L54" i="200"/>
  <c r="K54" i="200"/>
  <c r="P56" i="200" l="1"/>
  <c r="P24" i="200"/>
  <c r="P25" i="200"/>
  <c r="P23" i="177"/>
  <c r="P55" i="200"/>
  <c r="P31" i="177"/>
  <c r="P27" i="177"/>
  <c r="P29" i="177"/>
  <c r="P20" i="177"/>
  <c r="P28" i="177"/>
  <c r="P38" i="177"/>
  <c r="P45" i="177"/>
  <c r="P37" i="177"/>
  <c r="P44" i="177"/>
  <c r="P39" i="177"/>
  <c r="P46" i="177"/>
  <c r="P54" i="200"/>
  <c r="K27" i="196" l="1"/>
  <c r="L27" i="196"/>
  <c r="M27" i="196"/>
  <c r="P27" i="196" s="1"/>
  <c r="N27" i="196"/>
  <c r="O27" i="196"/>
  <c r="K28" i="196"/>
  <c r="L28" i="196"/>
  <c r="M28" i="196"/>
  <c r="P28" i="196" s="1"/>
  <c r="N28" i="196"/>
  <c r="O28" i="196"/>
  <c r="C10" i="145" l="1"/>
  <c r="C10" i="198"/>
  <c r="K26" i="196"/>
  <c r="L26" i="196"/>
  <c r="M26" i="196"/>
  <c r="N26" i="196"/>
  <c r="O26" i="196"/>
  <c r="K25" i="196"/>
  <c r="L25" i="196"/>
  <c r="M25" i="196"/>
  <c r="N25" i="196"/>
  <c r="O25" i="196"/>
  <c r="K43" i="200"/>
  <c r="L43" i="200"/>
  <c r="M43" i="200"/>
  <c r="N43" i="200"/>
  <c r="O43" i="200"/>
  <c r="P43" i="200" l="1"/>
  <c r="P26" i="196"/>
  <c r="P25" i="196"/>
  <c r="K76" i="145" l="1"/>
  <c r="L76" i="145"/>
  <c r="M76" i="145"/>
  <c r="O76" i="145"/>
  <c r="P76" i="145" l="1"/>
  <c r="O53" i="200"/>
  <c r="N53" i="200"/>
  <c r="L53" i="200"/>
  <c r="K53" i="200"/>
  <c r="O52" i="200"/>
  <c r="N52" i="200"/>
  <c r="L52" i="200"/>
  <c r="M52" i="200"/>
  <c r="O51" i="200"/>
  <c r="N51" i="200"/>
  <c r="L51" i="200"/>
  <c r="M51" i="200"/>
  <c r="O50" i="200"/>
  <c r="N50" i="200"/>
  <c r="L50" i="200"/>
  <c r="M50" i="200"/>
  <c r="O49" i="200"/>
  <c r="N49" i="200"/>
  <c r="L49" i="200"/>
  <c r="O48" i="200"/>
  <c r="N48" i="200"/>
  <c r="L48" i="200"/>
  <c r="M48" i="200"/>
  <c r="O47" i="200"/>
  <c r="N47" i="200"/>
  <c r="L47" i="200"/>
  <c r="O42" i="200"/>
  <c r="N42" i="200"/>
  <c r="L42" i="200"/>
  <c r="O38" i="200"/>
  <c r="N38" i="200"/>
  <c r="L38" i="200"/>
  <c r="O46" i="200"/>
  <c r="N46" i="200"/>
  <c r="L46" i="200"/>
  <c r="O41" i="200"/>
  <c r="N41" i="200"/>
  <c r="L41" i="200"/>
  <c r="O40" i="200"/>
  <c r="N40" i="200"/>
  <c r="L40" i="200"/>
  <c r="O37" i="200"/>
  <c r="N37" i="200"/>
  <c r="L37" i="200"/>
  <c r="O36" i="200"/>
  <c r="N36" i="200"/>
  <c r="L36" i="200"/>
  <c r="O35" i="200"/>
  <c r="N35" i="200"/>
  <c r="L35" i="200"/>
  <c r="O34" i="200"/>
  <c r="N34" i="200"/>
  <c r="L34" i="200"/>
  <c r="O32" i="200"/>
  <c r="N32" i="200"/>
  <c r="L32" i="200"/>
  <c r="O31" i="200"/>
  <c r="N31" i="200"/>
  <c r="L31" i="200"/>
  <c r="O30" i="200"/>
  <c r="N30" i="200"/>
  <c r="L30" i="200"/>
  <c r="O29" i="200"/>
  <c r="N29" i="200"/>
  <c r="L29" i="200"/>
  <c r="M29" i="200"/>
  <c r="O27" i="200"/>
  <c r="L27" i="200"/>
  <c r="M27" i="200"/>
  <c r="O26" i="200"/>
  <c r="N26" i="200"/>
  <c r="L26" i="200"/>
  <c r="K26" i="200"/>
  <c r="O23" i="200"/>
  <c r="N23" i="200"/>
  <c r="L23" i="200"/>
  <c r="M23" i="200"/>
  <c r="O22" i="200"/>
  <c r="N22" i="200"/>
  <c r="L22" i="200"/>
  <c r="O21" i="200"/>
  <c r="N21" i="200"/>
  <c r="L21" i="200"/>
  <c r="O20" i="200"/>
  <c r="N20" i="200"/>
  <c r="L20" i="200"/>
  <c r="O19" i="200"/>
  <c r="N19" i="200"/>
  <c r="L19" i="200"/>
  <c r="M19" i="200"/>
  <c r="P51" i="200" l="1"/>
  <c r="P50" i="200"/>
  <c r="L58" i="200"/>
  <c r="H20" i="182" s="1"/>
  <c r="N58" i="200"/>
  <c r="F20" i="182" s="1"/>
  <c r="O58" i="200"/>
  <c r="G20" i="182" s="1"/>
  <c r="K49" i="200"/>
  <c r="M49" i="200"/>
  <c r="P49" i="200" s="1"/>
  <c r="P52" i="200"/>
  <c r="M47" i="200"/>
  <c r="P47" i="200" s="1"/>
  <c r="K47" i="200"/>
  <c r="P48" i="200"/>
  <c r="M53" i="200"/>
  <c r="P53" i="200" s="1"/>
  <c r="K52" i="200"/>
  <c r="K48" i="200"/>
  <c r="K50" i="200"/>
  <c r="K51" i="200"/>
  <c r="K42" i="200"/>
  <c r="M42" i="200"/>
  <c r="P42" i="200" s="1"/>
  <c r="K38" i="200"/>
  <c r="M38" i="200"/>
  <c r="P38" i="200" s="1"/>
  <c r="P19" i="200"/>
  <c r="K40" i="200"/>
  <c r="M40" i="200"/>
  <c r="P40" i="200" s="1"/>
  <c r="M41" i="200"/>
  <c r="P41" i="200" s="1"/>
  <c r="K41" i="200"/>
  <c r="K46" i="200"/>
  <c r="M46" i="200"/>
  <c r="P46" i="200" s="1"/>
  <c r="P23" i="200"/>
  <c r="M30" i="200"/>
  <c r="P30" i="200" s="1"/>
  <c r="K30" i="200"/>
  <c r="M31" i="200"/>
  <c r="P31" i="200" s="1"/>
  <c r="K31" i="200"/>
  <c r="M32" i="200"/>
  <c r="P32" i="200" s="1"/>
  <c r="K32" i="200"/>
  <c r="M34" i="200"/>
  <c r="P34" i="200" s="1"/>
  <c r="K34" i="200"/>
  <c r="M35" i="200"/>
  <c r="P35" i="200" s="1"/>
  <c r="K35" i="200"/>
  <c r="M36" i="200"/>
  <c r="P36" i="200" s="1"/>
  <c r="K36" i="200"/>
  <c r="M37" i="200"/>
  <c r="P37" i="200" s="1"/>
  <c r="K37" i="200"/>
  <c r="P27" i="200"/>
  <c r="P29" i="200"/>
  <c r="M26" i="200"/>
  <c r="P26" i="200" s="1"/>
  <c r="M20" i="200"/>
  <c r="P20" i="200" s="1"/>
  <c r="K20" i="200"/>
  <c r="K21" i="200"/>
  <c r="M21" i="200"/>
  <c r="P21" i="200" s="1"/>
  <c r="K22" i="200"/>
  <c r="M22" i="200"/>
  <c r="P22" i="200" s="1"/>
  <c r="K19" i="200"/>
  <c r="K23" i="200"/>
  <c r="K27" i="200"/>
  <c r="K29" i="200"/>
  <c r="P58" i="200" l="1"/>
  <c r="D20" i="182" s="1"/>
  <c r="M58" i="200"/>
  <c r="E20" i="182" s="1"/>
  <c r="O24" i="196"/>
  <c r="N24" i="196"/>
  <c r="L24" i="196"/>
  <c r="O23" i="196"/>
  <c r="N23" i="196"/>
  <c r="L23" i="196"/>
  <c r="O22" i="196"/>
  <c r="N22" i="196"/>
  <c r="L22" i="196"/>
  <c r="O21" i="196"/>
  <c r="N21" i="196"/>
  <c r="L21" i="196"/>
  <c r="O20" i="196"/>
  <c r="N20" i="196"/>
  <c r="L20" i="196"/>
  <c r="O19" i="196"/>
  <c r="N19" i="196"/>
  <c r="L19" i="196"/>
  <c r="M23" i="196"/>
  <c r="M22" i="196"/>
  <c r="M21" i="196"/>
  <c r="M19" i="196"/>
  <c r="I13" i="200" l="1"/>
  <c r="P21" i="196"/>
  <c r="K21" i="196"/>
  <c r="K19" i="196"/>
  <c r="K23" i="196"/>
  <c r="K20" i="196"/>
  <c r="K24" i="196"/>
  <c r="M20" i="196"/>
  <c r="P20" i="196" s="1"/>
  <c r="K22" i="196"/>
  <c r="P22" i="196"/>
  <c r="M24" i="196"/>
  <c r="P24" i="196" s="1"/>
  <c r="P19" i="196"/>
  <c r="P23" i="196"/>
  <c r="N29" i="145" l="1"/>
  <c r="O29" i="145"/>
  <c r="K29" i="145" l="1"/>
  <c r="P29" i="145"/>
  <c r="N19" i="198"/>
  <c r="O19" i="198"/>
  <c r="L19" i="198"/>
  <c r="O24" i="198"/>
  <c r="N24" i="198"/>
  <c r="L24" i="198"/>
  <c r="O23" i="198"/>
  <c r="N23" i="198"/>
  <c r="L23" i="198"/>
  <c r="O22" i="198"/>
  <c r="N22" i="198"/>
  <c r="L22" i="198"/>
  <c r="O21" i="198"/>
  <c r="N21" i="198"/>
  <c r="L21" i="198"/>
  <c r="O40" i="198"/>
  <c r="N40" i="198"/>
  <c r="L40" i="198"/>
  <c r="O41" i="198"/>
  <c r="N41" i="198"/>
  <c r="L41" i="198"/>
  <c r="O48" i="198"/>
  <c r="N48" i="198"/>
  <c r="L48" i="198"/>
  <c r="M21" i="198"/>
  <c r="M22" i="198"/>
  <c r="M23" i="198"/>
  <c r="M24" i="198"/>
  <c r="K40" i="198"/>
  <c r="M41" i="198"/>
  <c r="K42" i="198"/>
  <c r="M19" i="198"/>
  <c r="O47" i="198"/>
  <c r="N47" i="198"/>
  <c r="L47" i="198"/>
  <c r="O46" i="198"/>
  <c r="N46" i="198"/>
  <c r="L46" i="198"/>
  <c r="O42" i="198"/>
  <c r="N42" i="198"/>
  <c r="L42" i="198"/>
  <c r="O44" i="198"/>
  <c r="N44" i="198"/>
  <c r="L44" i="198"/>
  <c r="P21" i="198" l="1"/>
  <c r="M40" i="198"/>
  <c r="P40" i="198" s="1"/>
  <c r="K24" i="198"/>
  <c r="P24" i="198"/>
  <c r="P23" i="198"/>
  <c r="K19" i="198"/>
  <c r="K23" i="198"/>
  <c r="K22" i="198"/>
  <c r="P22" i="198"/>
  <c r="K21" i="198"/>
  <c r="L49" i="198"/>
  <c r="H18" i="182" s="1"/>
  <c r="P19" i="198"/>
  <c r="K41" i="198"/>
  <c r="P41" i="198"/>
  <c r="K48" i="198"/>
  <c r="M48" i="198"/>
  <c r="P48" i="198" s="1"/>
  <c r="M47" i="198"/>
  <c r="P47" i="198" s="1"/>
  <c r="K47" i="198"/>
  <c r="M42" i="198"/>
  <c r="P42" i="198" s="1"/>
  <c r="K46" i="198"/>
  <c r="M46" i="198"/>
  <c r="P46" i="198" s="1"/>
  <c r="M44" i="198"/>
  <c r="P44" i="198" s="1"/>
  <c r="K44" i="198"/>
  <c r="O49" i="198" l="1"/>
  <c r="G18" i="182" s="1"/>
  <c r="M49" i="198"/>
  <c r="E18" i="182" s="1"/>
  <c r="N49" i="198" l="1"/>
  <c r="F18" i="182" s="1"/>
  <c r="P49" i="198" l="1"/>
  <c r="I13" i="198" l="1"/>
  <c r="D18" i="182"/>
  <c r="L29" i="196"/>
  <c r="H21" i="182" s="1"/>
  <c r="N29" i="196" l="1"/>
  <c r="F21" i="182" s="1"/>
  <c r="O71" i="145"/>
  <c r="L71" i="145"/>
  <c r="O73" i="145"/>
  <c r="L73" i="145"/>
  <c r="M73" i="145"/>
  <c r="O72" i="145"/>
  <c r="L72" i="145"/>
  <c r="N22" i="145"/>
  <c r="N23" i="145"/>
  <c r="N24" i="145"/>
  <c r="N25" i="145"/>
  <c r="N26" i="145"/>
  <c r="N27" i="145"/>
  <c r="N28" i="145"/>
  <c r="N30" i="145"/>
  <c r="N31" i="145"/>
  <c r="N32" i="145"/>
  <c r="N33" i="145"/>
  <c r="N34" i="145"/>
  <c r="N35" i="145"/>
  <c r="N36" i="145"/>
  <c r="N37" i="145"/>
  <c r="N38" i="145"/>
  <c r="N39" i="145"/>
  <c r="N40" i="145"/>
  <c r="N41" i="145"/>
  <c r="N42" i="145"/>
  <c r="N43" i="145"/>
  <c r="N44" i="145"/>
  <c r="N45" i="145"/>
  <c r="N46" i="145"/>
  <c r="N47" i="145"/>
  <c r="N48" i="145"/>
  <c r="N49" i="145"/>
  <c r="N50" i="145"/>
  <c r="N51" i="145"/>
  <c r="N52" i="145"/>
  <c r="N53" i="145"/>
  <c r="N54" i="145"/>
  <c r="N55" i="145"/>
  <c r="N56" i="145"/>
  <c r="N57" i="145"/>
  <c r="N58" i="145"/>
  <c r="K22" i="145"/>
  <c r="O23" i="145"/>
  <c r="P23" i="145" s="1"/>
  <c r="O24" i="145"/>
  <c r="P24" i="145" s="1"/>
  <c r="K25" i="145"/>
  <c r="O26" i="145"/>
  <c r="O27" i="145"/>
  <c r="O28" i="145"/>
  <c r="K30" i="145"/>
  <c r="O31" i="145"/>
  <c r="O32" i="145"/>
  <c r="P32" i="145" s="1"/>
  <c r="O33" i="145"/>
  <c r="O34" i="145"/>
  <c r="K35" i="145"/>
  <c r="K36" i="145"/>
  <c r="K37" i="145"/>
  <c r="K38" i="145"/>
  <c r="K39" i="145"/>
  <c r="K40" i="145"/>
  <c r="K41" i="145"/>
  <c r="K42" i="145"/>
  <c r="K43" i="145"/>
  <c r="K44" i="145"/>
  <c r="K45" i="145"/>
  <c r="K46" i="145"/>
  <c r="K47" i="145"/>
  <c r="O48" i="145"/>
  <c r="O49" i="145"/>
  <c r="K50" i="145"/>
  <c r="K51" i="145"/>
  <c r="O52" i="145"/>
  <c r="K53" i="145"/>
  <c r="K54" i="145"/>
  <c r="O55" i="145"/>
  <c r="K56" i="145"/>
  <c r="O57" i="145"/>
  <c r="O58" i="145"/>
  <c r="P27" i="145" l="1"/>
  <c r="P26" i="145"/>
  <c r="K26" i="145"/>
  <c r="P31" i="145"/>
  <c r="O22" i="145"/>
  <c r="P22" i="145" s="1"/>
  <c r="O29" i="196"/>
  <c r="G21" i="182" s="1"/>
  <c r="M71" i="145"/>
  <c r="P71" i="145" s="1"/>
  <c r="K71" i="145"/>
  <c r="O41" i="145"/>
  <c r="P41" i="145" s="1"/>
  <c r="K32" i="145"/>
  <c r="O40" i="145"/>
  <c r="P40" i="145" s="1"/>
  <c r="K48" i="145"/>
  <c r="K31" i="145"/>
  <c r="K23" i="145"/>
  <c r="K57" i="145"/>
  <c r="P58" i="145"/>
  <c r="O37" i="145"/>
  <c r="P37" i="145" s="1"/>
  <c r="K28" i="145"/>
  <c r="P73" i="145"/>
  <c r="P57" i="145"/>
  <c r="O44" i="145"/>
  <c r="P44" i="145" s="1"/>
  <c r="K33" i="145"/>
  <c r="K27" i="145"/>
  <c r="P49" i="145"/>
  <c r="O46" i="145"/>
  <c r="P46" i="145" s="1"/>
  <c r="O45" i="145"/>
  <c r="P45" i="145" s="1"/>
  <c r="O36" i="145"/>
  <c r="P36" i="145" s="1"/>
  <c r="O35" i="145"/>
  <c r="P35" i="145" s="1"/>
  <c r="P33" i="145"/>
  <c r="P28" i="145"/>
  <c r="O30" i="145"/>
  <c r="P30" i="145" s="1"/>
  <c r="K24" i="145"/>
  <c r="O39" i="145"/>
  <c r="P39" i="145" s="1"/>
  <c r="O38" i="145"/>
  <c r="P38" i="145" s="1"/>
  <c r="O43" i="145"/>
  <c r="P43" i="145" s="1"/>
  <c r="O42" i="145"/>
  <c r="P42" i="145" s="1"/>
  <c r="O47" i="145"/>
  <c r="P47" i="145" s="1"/>
  <c r="O50" i="145"/>
  <c r="P50" i="145" s="1"/>
  <c r="P48" i="145"/>
  <c r="K49" i="145"/>
  <c r="O53" i="145"/>
  <c r="P53" i="145" s="1"/>
  <c r="P52" i="145"/>
  <c r="K52" i="145"/>
  <c r="O51" i="145"/>
  <c r="P51" i="145" s="1"/>
  <c r="K58" i="145"/>
  <c r="O56" i="145"/>
  <c r="P56" i="145" s="1"/>
  <c r="P55" i="145"/>
  <c r="K55" i="145"/>
  <c r="O54" i="145"/>
  <c r="P54" i="145" s="1"/>
  <c r="O25" i="145"/>
  <c r="P25" i="145" s="1"/>
  <c r="P34" i="145"/>
  <c r="K34" i="145"/>
  <c r="K73" i="145"/>
  <c r="K72" i="145"/>
  <c r="M72" i="145"/>
  <c r="P72" i="145" s="1"/>
  <c r="M29" i="196" l="1"/>
  <c r="E21" i="182" s="1"/>
  <c r="O74" i="145"/>
  <c r="L74" i="145"/>
  <c r="M74" i="145"/>
  <c r="O66" i="145"/>
  <c r="L66" i="145"/>
  <c r="M66" i="145"/>
  <c r="K75" i="145"/>
  <c r="O75" i="145"/>
  <c r="L75" i="145"/>
  <c r="O80" i="145"/>
  <c r="N80" i="145"/>
  <c r="L80" i="145"/>
  <c r="M80" i="145"/>
  <c r="L79" i="145"/>
  <c r="N79" i="145"/>
  <c r="O79" i="145"/>
  <c r="K79" i="145"/>
  <c r="M70" i="145"/>
  <c r="O78" i="145"/>
  <c r="N78" i="145"/>
  <c r="L78" i="145"/>
  <c r="O70" i="145"/>
  <c r="L70" i="145"/>
  <c r="K69" i="145"/>
  <c r="O69" i="145"/>
  <c r="L69" i="145"/>
  <c r="K68" i="145"/>
  <c r="O68" i="145"/>
  <c r="L68" i="145"/>
  <c r="O67" i="145"/>
  <c r="L67" i="145"/>
  <c r="M67" i="145"/>
  <c r="O65" i="145"/>
  <c r="L65" i="145"/>
  <c r="L62" i="145"/>
  <c r="N62" i="145"/>
  <c r="O62" i="145"/>
  <c r="L63" i="145"/>
  <c r="N63" i="145"/>
  <c r="O63" i="145"/>
  <c r="L64" i="145"/>
  <c r="N64" i="145"/>
  <c r="O64" i="145"/>
  <c r="M62" i="145"/>
  <c r="K63" i="145"/>
  <c r="M64" i="145"/>
  <c r="O61" i="145"/>
  <c r="N61" i="145"/>
  <c r="L61" i="145"/>
  <c r="N21" i="145"/>
  <c r="K21" i="145"/>
  <c r="N20" i="145"/>
  <c r="K20" i="145"/>
  <c r="N19" i="145"/>
  <c r="O19" i="145"/>
  <c r="P66" i="145" l="1"/>
  <c r="P74" i="145"/>
  <c r="P62" i="145"/>
  <c r="P70" i="145"/>
  <c r="P19" i="145"/>
  <c r="P64" i="145"/>
  <c r="K62" i="145"/>
  <c r="K64" i="145"/>
  <c r="P29" i="196"/>
  <c r="D21" i="182" s="1"/>
  <c r="M63" i="145"/>
  <c r="P63" i="145" s="1"/>
  <c r="K67" i="145"/>
  <c r="M69" i="145"/>
  <c r="P69" i="145" s="1"/>
  <c r="K80" i="145"/>
  <c r="M79" i="145"/>
  <c r="P79" i="145" s="1"/>
  <c r="N59" i="145"/>
  <c r="N105" i="145" s="1"/>
  <c r="F19" i="182" s="1"/>
  <c r="O59" i="145"/>
  <c r="P59" i="145" s="1"/>
  <c r="K74" i="145"/>
  <c r="P67" i="145"/>
  <c r="K66" i="145"/>
  <c r="L105" i="145"/>
  <c r="H19" i="182" s="1"/>
  <c r="M75" i="145"/>
  <c r="P75" i="145" s="1"/>
  <c r="P80" i="145"/>
  <c r="K78" i="145"/>
  <c r="M78" i="145"/>
  <c r="P78" i="145" s="1"/>
  <c r="K70" i="145"/>
  <c r="M68" i="145"/>
  <c r="P68" i="145" s="1"/>
  <c r="K65" i="145"/>
  <c r="M65" i="145"/>
  <c r="P65" i="145" s="1"/>
  <c r="O21" i="145"/>
  <c r="P21" i="145" s="1"/>
  <c r="O20" i="145"/>
  <c r="P20" i="145" s="1"/>
  <c r="M61" i="145"/>
  <c r="P61" i="145" s="1"/>
  <c r="K61" i="145"/>
  <c r="K19" i="145"/>
  <c r="I13" i="196" l="1"/>
  <c r="K59" i="145"/>
  <c r="O105" i="145"/>
  <c r="G19" i="182" s="1"/>
  <c r="M105" i="145"/>
  <c r="E19" i="182" s="1"/>
  <c r="P105" i="145" l="1"/>
  <c r="D19" i="182" s="1"/>
  <c r="I13" i="145" l="1"/>
  <c r="O53" i="177" l="1"/>
  <c r="N53" i="177"/>
  <c r="L53" i="177"/>
  <c r="O52" i="177"/>
  <c r="N52" i="177"/>
  <c r="L52" i="177"/>
  <c r="O50" i="177"/>
  <c r="N50" i="177"/>
  <c r="L50" i="177"/>
  <c r="O49" i="177"/>
  <c r="N49" i="177"/>
  <c r="L49" i="177"/>
  <c r="O43" i="177"/>
  <c r="N43" i="177"/>
  <c r="L43" i="177"/>
  <c r="O33" i="177"/>
  <c r="N33" i="177"/>
  <c r="L33" i="177"/>
  <c r="O19" i="177"/>
  <c r="N19" i="177"/>
  <c r="L19" i="177"/>
  <c r="L55" i="177" l="1"/>
  <c r="H17" i="182" s="1"/>
  <c r="H22" i="182" s="1"/>
  <c r="D13" i="182" s="1"/>
  <c r="O55" i="177"/>
  <c r="G17" i="182" s="1"/>
  <c r="G22" i="182" s="1"/>
  <c r="N55" i="177"/>
  <c r="F17" i="182" s="1"/>
  <c r="F22" i="182" s="1"/>
  <c r="M52" i="177"/>
  <c r="P52" i="177" s="1"/>
  <c r="K52" i="177"/>
  <c r="M53" i="177"/>
  <c r="P53" i="177" s="1"/>
  <c r="K53" i="177"/>
  <c r="K49" i="177"/>
  <c r="M49" i="177"/>
  <c r="P49" i="177" s="1"/>
  <c r="K50" i="177"/>
  <c r="M50" i="177"/>
  <c r="M43" i="177"/>
  <c r="P43" i="177" s="1"/>
  <c r="K43" i="177"/>
  <c r="M33" i="177"/>
  <c r="P33" i="177" s="1"/>
  <c r="K33" i="177"/>
  <c r="K19" i="177"/>
  <c r="M19" i="177"/>
  <c r="P19" i="177" s="1"/>
  <c r="P50" i="177" l="1"/>
  <c r="M55" i="177"/>
  <c r="P55" i="177" l="1"/>
  <c r="E17" i="182"/>
  <c r="E22" i="182" s="1"/>
  <c r="I13" i="177" l="1"/>
  <c r="D17" i="182"/>
  <c r="D22" i="182" s="1"/>
  <c r="D25" i="182" l="1"/>
  <c r="D23" i="182"/>
  <c r="D24" i="182" s="1"/>
  <c r="D26" i="182" l="1"/>
  <c r="C17" i="181" s="1"/>
  <c r="C18" i="181" s="1"/>
  <c r="D12" i="182" l="1"/>
  <c r="C20" i="181"/>
</calcChain>
</file>

<file path=xl/sharedStrings.xml><?xml version="1.0" encoding="utf-8"?>
<sst xmlns="http://schemas.openxmlformats.org/spreadsheetml/2006/main" count="860" uniqueCount="420">
  <si>
    <t>Kopā:</t>
  </si>
  <si>
    <t>Mērvienība</t>
  </si>
  <si>
    <t>Daudzums</t>
  </si>
  <si>
    <t>Kopā uz visu apjomu</t>
  </si>
  <si>
    <t>Nr.p.k.</t>
  </si>
  <si>
    <t>Vienības izmaksas</t>
  </si>
  <si>
    <t>(pasūtītāja paraksts un tā atšifrējums)</t>
  </si>
  <si>
    <t>Objekta nosaukums</t>
  </si>
  <si>
    <t>t.sk. darba aizsardzība</t>
  </si>
  <si>
    <t xml:space="preserve">Darba alga </t>
  </si>
  <si>
    <t xml:space="preserve">Mehānismi </t>
  </si>
  <si>
    <t>m</t>
  </si>
  <si>
    <t>m3</t>
  </si>
  <si>
    <t>m2</t>
  </si>
  <si>
    <t>Būves nosaukums</t>
  </si>
  <si>
    <t>Objekta adrese</t>
  </si>
  <si>
    <t>Pasūtījuma Nr.</t>
  </si>
  <si>
    <t>(būvdarbu veids vai konstruktīvā elementa nosaukums)</t>
  </si>
  <si>
    <t xml:space="preserve">Tāmes izmaksas: </t>
  </si>
  <si>
    <t>euro</t>
  </si>
  <si>
    <t>N. p.k.</t>
  </si>
  <si>
    <t>Kods*</t>
  </si>
  <si>
    <t>Darbu nosaukums</t>
  </si>
  <si>
    <t>Laika norma 
(c/h)</t>
  </si>
  <si>
    <t>Darba samaksas likme *
(euro/h)</t>
  </si>
  <si>
    <t>Darba alga</t>
  </si>
  <si>
    <t xml:space="preserve">Būvizstrā- dājumi </t>
  </si>
  <si>
    <t>Kopā</t>
  </si>
  <si>
    <t>Darbietilpība
 (c/h)</t>
  </si>
  <si>
    <t>Mehānismi</t>
  </si>
  <si>
    <t xml:space="preserve">Summa </t>
  </si>
  <si>
    <t>Sastādija:</t>
  </si>
  <si>
    <t>(paraksts un tā atšifrējums, datums)</t>
  </si>
  <si>
    <t>Pārbaudīja:</t>
  </si>
  <si>
    <t xml:space="preserve">Sertifikāta Nr. </t>
  </si>
  <si>
    <t>1.</t>
  </si>
  <si>
    <t>1.1</t>
  </si>
  <si>
    <t>1.2</t>
  </si>
  <si>
    <t>1.3</t>
  </si>
  <si>
    <t>2.</t>
  </si>
  <si>
    <t>2.1</t>
  </si>
  <si>
    <t>2.2</t>
  </si>
  <si>
    <t>2.3</t>
  </si>
  <si>
    <t>2.4</t>
  </si>
  <si>
    <t>2.5</t>
  </si>
  <si>
    <t>2.6</t>
  </si>
  <si>
    <t>2.7</t>
  </si>
  <si>
    <t>Būves nosaukums:</t>
  </si>
  <si>
    <t>Par kopējo summu, euro</t>
  </si>
  <si>
    <t>Kopēja darbietilpība, c/h</t>
  </si>
  <si>
    <t>Kods  tāmes Nr.</t>
  </si>
  <si>
    <t> Darba veids vai konstruktīvā elementa nosaukums</t>
  </si>
  <si>
    <t xml:space="preserve"> Tāmes izmaksas </t>
  </si>
  <si>
    <t> Tai skaitā</t>
  </si>
  <si>
    <t> Darbietilpība (c/h)</t>
  </si>
  <si>
    <t xml:space="preserve"> darba alga </t>
  </si>
  <si>
    <t xml:space="preserve"> mehānismi </t>
  </si>
  <si>
    <t>Pavisam kopā</t>
  </si>
  <si>
    <t>1.4</t>
  </si>
  <si>
    <t>gb.</t>
  </si>
  <si>
    <t>kpl.</t>
  </si>
  <si>
    <t>1.5</t>
  </si>
  <si>
    <t>1.6</t>
  </si>
  <si>
    <t>1.7</t>
  </si>
  <si>
    <t>1.8</t>
  </si>
  <si>
    <t>2.8</t>
  </si>
  <si>
    <t>3.</t>
  </si>
  <si>
    <t>3.1</t>
  </si>
  <si>
    <t>3.2</t>
  </si>
  <si>
    <t>3.3</t>
  </si>
  <si>
    <t>3.4</t>
  </si>
  <si>
    <t>3.5</t>
  </si>
  <si>
    <t>2</t>
  </si>
  <si>
    <t>1</t>
  </si>
  <si>
    <t>1.9</t>
  </si>
  <si>
    <t>1.10</t>
  </si>
  <si>
    <t xml:space="preserve">APSTIPRINU </t>
  </si>
  <si>
    <t>________________________________________</t>
  </si>
  <si>
    <t>Z.v.</t>
  </si>
  <si>
    <t>______.gada ____.____________</t>
  </si>
  <si>
    <t>Būvniecības koptāme</t>
  </si>
  <si>
    <t xml:space="preserve">Objekta  adrese: </t>
  </si>
  <si>
    <t>Kopsav.tāmes Nr</t>
  </si>
  <si>
    <t>Objekta izmaksas            (euro)</t>
  </si>
  <si>
    <t>PVN 21 %</t>
  </si>
  <si>
    <t> būvizstrādājumi</t>
  </si>
  <si>
    <t>(Darba veids vai konstruktīvā elementa nosaukums)</t>
  </si>
  <si>
    <t>03-00000</t>
  </si>
  <si>
    <t>31-00000</t>
  </si>
  <si>
    <t>35-00000</t>
  </si>
  <si>
    <t>1.01</t>
  </si>
  <si>
    <t>1.02</t>
  </si>
  <si>
    <t>2.01</t>
  </si>
  <si>
    <t>2.02</t>
  </si>
  <si>
    <t>3.01</t>
  </si>
  <si>
    <t>3.02</t>
  </si>
  <si>
    <t>3.03</t>
  </si>
  <si>
    <t>3.04</t>
  </si>
  <si>
    <t>3.05</t>
  </si>
  <si>
    <t>3.06</t>
  </si>
  <si>
    <t>3.07</t>
  </si>
  <si>
    <t>3.08</t>
  </si>
  <si>
    <t>3.09</t>
  </si>
  <si>
    <t>4.01</t>
  </si>
  <si>
    <t>4.02</t>
  </si>
  <si>
    <t>Tiešās izmaksas kopā, t. sk. darba devēja sociālais nodoklis (23,59%)</t>
  </si>
  <si>
    <t>Kopsavilkuma aprēķins Nr.1</t>
  </si>
  <si>
    <r>
      <rPr>
        <b/>
        <sz val="10"/>
        <rFont val="Arial"/>
        <family val="2"/>
        <charset val="186"/>
      </rPr>
      <t>Zemes</t>
    </r>
    <r>
      <rPr>
        <sz val="10"/>
        <rFont val="Arial"/>
        <family val="2"/>
        <charset val="186"/>
      </rPr>
      <t xml:space="preserve"> </t>
    </r>
    <r>
      <rPr>
        <b/>
        <sz val="10"/>
        <rFont val="Arial"/>
        <family val="2"/>
        <charset val="186"/>
      </rPr>
      <t>klātne</t>
    </r>
  </si>
  <si>
    <r>
      <rPr>
        <b/>
        <sz val="10"/>
        <rFont val="Arial"/>
        <family val="2"/>
        <charset val="186"/>
      </rPr>
      <t>Apzaļumošana</t>
    </r>
    <r>
      <rPr>
        <sz val="10"/>
        <rFont val="Arial"/>
        <family val="2"/>
        <charset val="186"/>
      </rPr>
      <t xml:space="preserve"> </t>
    </r>
    <r>
      <rPr>
        <b/>
        <sz val="10"/>
        <rFont val="Arial"/>
        <family val="2"/>
        <charset val="186"/>
      </rPr>
      <t>un</t>
    </r>
    <r>
      <rPr>
        <sz val="10"/>
        <rFont val="Arial"/>
        <family val="2"/>
        <charset val="186"/>
      </rPr>
      <t xml:space="preserve"> </t>
    </r>
    <r>
      <rPr>
        <b/>
        <sz val="10"/>
        <rFont val="Arial"/>
        <family val="2"/>
        <charset val="186"/>
      </rPr>
      <t>nogāžu</t>
    </r>
    <r>
      <rPr>
        <sz val="10"/>
        <rFont val="Arial"/>
        <family val="2"/>
        <charset val="186"/>
      </rPr>
      <t xml:space="preserve"> </t>
    </r>
    <r>
      <rPr>
        <b/>
        <sz val="10"/>
        <rFont val="Arial"/>
        <family val="2"/>
        <charset val="186"/>
      </rPr>
      <t>nostiprināšana</t>
    </r>
  </si>
  <si>
    <r>
      <rPr>
        <b/>
        <sz val="10"/>
        <rFont val="Arial"/>
        <family val="2"/>
        <charset val="186"/>
      </rPr>
      <t>Segumu</t>
    </r>
    <r>
      <rPr>
        <sz val="10"/>
        <rFont val="Arial"/>
        <family val="2"/>
        <charset val="186"/>
      </rPr>
      <t xml:space="preserve"> </t>
    </r>
    <r>
      <rPr>
        <b/>
        <sz val="10"/>
        <rFont val="Arial"/>
        <family val="2"/>
        <charset val="186"/>
      </rPr>
      <t>būvniecība</t>
    </r>
  </si>
  <si>
    <r>
      <rPr>
        <b/>
        <sz val="10"/>
        <rFont val="Arial"/>
        <family val="2"/>
        <charset val="186"/>
      </rPr>
      <t>Satiksmes</t>
    </r>
    <r>
      <rPr>
        <sz val="10"/>
        <rFont val="Arial"/>
        <family val="2"/>
        <charset val="186"/>
      </rPr>
      <t xml:space="preserve"> </t>
    </r>
    <r>
      <rPr>
        <b/>
        <sz val="10"/>
        <rFont val="Arial"/>
        <family val="2"/>
        <charset val="186"/>
      </rPr>
      <t>aprīkojums</t>
    </r>
  </si>
  <si>
    <r>
      <rPr>
        <b/>
        <sz val="10"/>
        <rFont val="Arial"/>
        <family val="2"/>
        <charset val="186"/>
      </rPr>
      <t>Ar</t>
    </r>
    <r>
      <rPr>
        <sz val="10"/>
        <rFont val="Arial"/>
        <family val="2"/>
        <charset val="186"/>
      </rPr>
      <t xml:space="preserve"> </t>
    </r>
    <r>
      <rPr>
        <b/>
        <sz val="10"/>
        <rFont val="Arial"/>
        <family val="2"/>
        <charset val="186"/>
      </rPr>
      <t>saistvielām</t>
    </r>
    <r>
      <rPr>
        <sz val="10"/>
        <rFont val="Arial"/>
        <family val="2"/>
        <charset val="186"/>
      </rPr>
      <t xml:space="preserve"> </t>
    </r>
    <r>
      <rPr>
        <b/>
        <sz val="10"/>
        <rFont val="Arial"/>
        <family val="2"/>
        <charset val="186"/>
      </rPr>
      <t>nesaistītu</t>
    </r>
    <r>
      <rPr>
        <sz val="10"/>
        <rFont val="Arial"/>
        <family val="2"/>
        <charset val="186"/>
      </rPr>
      <t xml:space="preserve"> </t>
    </r>
    <r>
      <rPr>
        <b/>
        <sz val="10"/>
        <rFont val="Arial"/>
        <family val="2"/>
        <charset val="186"/>
      </rPr>
      <t>kārtu</t>
    </r>
    <r>
      <rPr>
        <sz val="10"/>
        <rFont val="Arial"/>
        <family val="2"/>
        <charset val="186"/>
      </rPr>
      <t xml:space="preserve"> </t>
    </r>
    <r>
      <rPr>
        <b/>
        <sz val="10"/>
        <rFont val="Arial"/>
        <family val="2"/>
        <charset val="186"/>
      </rPr>
      <t>armēšana</t>
    </r>
    <r>
      <rPr>
        <sz val="10"/>
        <rFont val="Arial"/>
        <family val="2"/>
        <charset val="186"/>
      </rPr>
      <t xml:space="preserve"> </t>
    </r>
    <r>
      <rPr>
        <b/>
        <sz val="10"/>
        <rFont val="Arial"/>
        <family val="2"/>
        <charset val="186"/>
      </rPr>
      <t>vai</t>
    </r>
    <r>
      <rPr>
        <sz val="10"/>
        <rFont val="Arial"/>
        <family val="2"/>
        <charset val="186"/>
      </rPr>
      <t xml:space="preserve"> </t>
    </r>
    <r>
      <rPr>
        <b/>
        <sz val="10"/>
        <rFont val="Arial"/>
        <family val="2"/>
        <charset val="186"/>
      </rPr>
      <t>atdalīšana</t>
    </r>
  </si>
  <si>
    <t xml:space="preserve"> gabiona režģa aizpildīšana ar laukakmeņiem diam. 250-350 mm</t>
  </si>
  <si>
    <t>Ārējie apgaismojuma tīkli, ELT</t>
  </si>
  <si>
    <t>Augu zemes noņemšana, hvid=20cm, aizvešana un izlīdzināšana.</t>
  </si>
  <si>
    <t>Zemes klātnes ierakuma izbūve</t>
  </si>
  <si>
    <t>Izraktās grunti nogādāšana uz būvdarbu veicēja atbērtni</t>
  </si>
  <si>
    <t>Salizturīgās kārtas būvniecība 35 cm biezumā</t>
  </si>
  <si>
    <t>Salizturīgās kārtas būvniecība 25 cm biezumā</t>
  </si>
  <si>
    <t>Nesaistītu minerālmateriālu 0/32s seguma kārtas būvniecība</t>
  </si>
  <si>
    <t>Salizturīgās kārtas būvniecība 30-50 cm biezumā</t>
  </si>
  <si>
    <t>Sastādīja</t>
  </si>
  <si>
    <t>Sertifikāta Nr.                         3-02241</t>
  </si>
  <si>
    <r>
      <rPr>
        <b/>
        <sz val="10"/>
        <rFont val="Arial"/>
        <family val="2"/>
        <charset val="186"/>
      </rPr>
      <t>Vispārējie</t>
    </r>
    <r>
      <rPr>
        <sz val="10"/>
        <rFont val="Arial"/>
        <family val="2"/>
        <charset val="186"/>
      </rPr>
      <t xml:space="preserve"> </t>
    </r>
    <r>
      <rPr>
        <b/>
        <sz val="10"/>
        <rFont val="Arial"/>
        <family val="2"/>
        <charset val="186"/>
      </rPr>
      <t>darbi</t>
    </r>
  </si>
  <si>
    <r>
      <rPr>
        <b/>
        <sz val="10"/>
        <rFont val="Arial"/>
        <family val="2"/>
        <charset val="186"/>
      </rPr>
      <t>Grāvju</t>
    </r>
    <r>
      <rPr>
        <sz val="10"/>
        <rFont val="Arial"/>
        <family val="2"/>
        <charset val="186"/>
      </rPr>
      <t xml:space="preserve"> </t>
    </r>
    <r>
      <rPr>
        <b/>
        <sz val="10"/>
        <rFont val="Arial"/>
        <family val="2"/>
        <charset val="186"/>
      </rPr>
      <t>rakšana</t>
    </r>
    <r>
      <rPr>
        <sz val="10"/>
        <rFont val="Arial"/>
        <family val="2"/>
        <charset val="186"/>
      </rPr>
      <t xml:space="preserve"> </t>
    </r>
    <r>
      <rPr>
        <b/>
        <sz val="10"/>
        <rFont val="Arial"/>
        <family val="2"/>
        <charset val="186"/>
      </rPr>
      <t>un</t>
    </r>
    <r>
      <rPr>
        <sz val="10"/>
        <rFont val="Arial"/>
        <family val="2"/>
        <charset val="186"/>
      </rPr>
      <t xml:space="preserve"> </t>
    </r>
    <r>
      <rPr>
        <b/>
        <sz val="10"/>
        <rFont val="Arial"/>
        <family val="2"/>
        <charset val="186"/>
      </rPr>
      <t>tīrīšana</t>
    </r>
  </si>
  <si>
    <r>
      <rPr>
        <b/>
        <sz val="10"/>
        <rFont val="Arial"/>
        <family val="2"/>
        <charset val="186"/>
      </rPr>
      <t>Zemes</t>
    </r>
    <r>
      <rPr>
        <sz val="10"/>
        <rFont val="Arial"/>
        <family val="2"/>
        <charset val="186"/>
      </rPr>
      <t xml:space="preserve"> </t>
    </r>
    <r>
      <rPr>
        <b/>
        <sz val="10"/>
        <rFont val="Arial"/>
        <family val="2"/>
        <charset val="186"/>
      </rPr>
      <t>klātnes</t>
    </r>
    <r>
      <rPr>
        <sz val="10"/>
        <rFont val="Arial"/>
        <family val="2"/>
        <charset val="186"/>
      </rPr>
      <t xml:space="preserve"> </t>
    </r>
    <r>
      <rPr>
        <b/>
        <sz val="10"/>
        <rFont val="Arial"/>
        <family val="2"/>
        <charset val="186"/>
      </rPr>
      <t>būvniecība</t>
    </r>
  </si>
  <si>
    <t>Armēšana ar ģeosintētiskajiem materiāliem, Combigrid 40/40 Q1
vai ekvivalents</t>
  </si>
  <si>
    <r>
      <rPr>
        <b/>
        <sz val="10"/>
        <rFont val="Arial"/>
        <family val="2"/>
        <charset val="186"/>
      </rPr>
      <t>Bruģa</t>
    </r>
    <r>
      <rPr>
        <sz val="10"/>
        <rFont val="Arial"/>
        <family val="2"/>
        <charset val="186"/>
      </rPr>
      <t xml:space="preserve">  </t>
    </r>
    <r>
      <rPr>
        <b/>
        <sz val="10"/>
        <rFont val="Arial"/>
        <family val="2"/>
        <charset val="186"/>
      </rPr>
      <t>segumi</t>
    </r>
  </si>
  <si>
    <t>Šķeltais granīta bruģakmens 10x10x10cm(tumši pelēks) segums,
h=10 cm</t>
  </si>
  <si>
    <t>Dolomīta šķembu izsiju fr.2/8 izlīdzinošās starpkārtas būvniecība
5 cm biezumā</t>
  </si>
  <si>
    <t>Nesaistītu minerālmateriālu 0/45 pamata nesošās kārtas būvniecība
22 cm biezumā.</t>
  </si>
  <si>
    <r>
      <rPr>
        <b/>
        <sz val="10"/>
        <rFont val="Arial"/>
        <family val="2"/>
        <charset val="186"/>
      </rPr>
      <t>EKO</t>
    </r>
    <r>
      <rPr>
        <sz val="10"/>
        <rFont val="Arial"/>
        <family val="2"/>
        <charset val="186"/>
      </rPr>
      <t xml:space="preserve">  </t>
    </r>
    <r>
      <rPr>
        <b/>
        <sz val="10"/>
        <rFont val="Arial"/>
        <family val="2"/>
        <charset val="186"/>
      </rPr>
      <t>segumi</t>
    </r>
  </si>
  <si>
    <t>Nesaistītu minerālmateriālu 0/45 pamata nesošās kārtas būvniecība
18 cm biezumā.</t>
  </si>
  <si>
    <r>
      <rPr>
        <b/>
        <sz val="10"/>
        <rFont val="Arial"/>
        <family val="2"/>
        <charset val="186"/>
      </rPr>
      <t>Nesaistīti</t>
    </r>
    <r>
      <rPr>
        <sz val="10"/>
        <rFont val="Arial"/>
        <family val="2"/>
        <charset val="186"/>
      </rPr>
      <t xml:space="preserve">  </t>
    </r>
    <r>
      <rPr>
        <b/>
        <sz val="10"/>
        <rFont val="Arial"/>
        <family val="2"/>
        <charset val="186"/>
      </rPr>
      <t>segumi</t>
    </r>
  </si>
  <si>
    <r>
      <t xml:space="preserve">Būvdarbi jāveic atbilstoši Autoceļu būvdarbu specifikācijas 2023, ja tie nav aprakstīti  būvniecības dokumentācijā vai tos nedefinē kādi citi standarti. Darbu veidiem, kuriem uzrādīta tilpuma mērvienība, tilpums ir materiāliem blīvā veidā.
</t>
    </r>
    <r>
      <rPr>
        <b/>
        <sz val="10"/>
        <rFont val="Arial"/>
        <family val="2"/>
        <charset val="186"/>
      </rPr>
      <t>Izraktās</t>
    </r>
    <r>
      <rPr>
        <sz val="10"/>
        <rFont val="Arial"/>
        <family val="2"/>
        <charset val="186"/>
      </rPr>
      <t xml:space="preserve"> </t>
    </r>
    <r>
      <rPr>
        <b/>
        <sz val="10"/>
        <rFont val="Arial"/>
        <family val="2"/>
        <charset val="186"/>
      </rPr>
      <t>grunts</t>
    </r>
    <r>
      <rPr>
        <sz val="10"/>
        <rFont val="Arial"/>
        <family val="2"/>
        <charset val="186"/>
      </rPr>
      <t xml:space="preserve"> </t>
    </r>
    <r>
      <rPr>
        <b/>
        <sz val="10"/>
        <rFont val="Arial"/>
        <family val="2"/>
        <charset val="186"/>
      </rPr>
      <t>izlīdzināšanu</t>
    </r>
    <r>
      <rPr>
        <sz val="10"/>
        <rFont val="Arial"/>
        <family val="2"/>
        <charset val="186"/>
      </rPr>
      <t xml:space="preserve"> </t>
    </r>
    <r>
      <rPr>
        <b/>
        <sz val="10"/>
        <rFont val="Arial"/>
        <family val="2"/>
        <charset val="186"/>
      </rPr>
      <t>pieļaujama</t>
    </r>
    <r>
      <rPr>
        <sz val="10"/>
        <rFont val="Arial"/>
        <family val="2"/>
        <charset val="186"/>
      </rPr>
      <t xml:space="preserve"> </t>
    </r>
    <r>
      <rPr>
        <b/>
        <sz val="10"/>
        <rFont val="Arial"/>
        <family val="2"/>
        <charset val="186"/>
      </rPr>
      <t>uz</t>
    </r>
    <r>
      <rPr>
        <sz val="10"/>
        <rFont val="Arial"/>
        <family val="2"/>
        <charset val="186"/>
      </rPr>
      <t xml:space="preserve"> </t>
    </r>
    <r>
      <rPr>
        <b/>
        <sz val="10"/>
        <rFont val="Arial"/>
        <family val="2"/>
        <charset val="186"/>
      </rPr>
      <t>vietas,</t>
    </r>
    <r>
      <rPr>
        <sz val="10"/>
        <rFont val="Arial"/>
        <family val="2"/>
        <charset val="186"/>
      </rPr>
      <t xml:space="preserve"> </t>
    </r>
    <r>
      <rPr>
        <b/>
        <sz val="10"/>
        <rFont val="Arial"/>
        <family val="2"/>
        <charset val="186"/>
      </rPr>
      <t>ja</t>
    </r>
    <r>
      <rPr>
        <sz val="10"/>
        <rFont val="Arial"/>
        <family val="2"/>
        <charset val="186"/>
      </rPr>
      <t xml:space="preserve"> </t>
    </r>
    <r>
      <rPr>
        <b/>
        <sz val="10"/>
        <rFont val="Arial"/>
        <family val="2"/>
        <charset val="186"/>
      </rPr>
      <t>tas</t>
    </r>
    <r>
      <rPr>
        <sz val="10"/>
        <rFont val="Arial"/>
        <family val="2"/>
        <charset val="186"/>
      </rPr>
      <t xml:space="preserve"> </t>
    </r>
    <r>
      <rPr>
        <b/>
        <sz val="10"/>
        <rFont val="Arial"/>
        <family val="2"/>
        <charset val="186"/>
      </rPr>
      <t>saskaņots</t>
    </r>
    <r>
      <rPr>
        <sz val="10"/>
        <rFont val="Arial"/>
        <family val="2"/>
        <charset val="186"/>
      </rPr>
      <t xml:space="preserve"> </t>
    </r>
    <r>
      <rPr>
        <b/>
        <sz val="10"/>
        <rFont val="Arial"/>
        <family val="2"/>
        <charset val="186"/>
      </rPr>
      <t>ar</t>
    </r>
    <r>
      <rPr>
        <sz val="10"/>
        <rFont val="Arial"/>
        <family val="2"/>
        <charset val="186"/>
      </rPr>
      <t xml:space="preserve"> </t>
    </r>
    <r>
      <rPr>
        <b/>
        <sz val="10"/>
        <rFont val="Arial"/>
        <family val="2"/>
        <charset val="186"/>
      </rPr>
      <t>Pasūtītāju.</t>
    </r>
    <r>
      <rPr>
        <sz val="10"/>
        <rFont val="Arial"/>
        <family val="2"/>
        <charset val="186"/>
      </rPr>
      <t xml:space="preserve"> </t>
    </r>
    <r>
      <rPr>
        <b/>
        <sz val="10"/>
        <rFont val="Arial"/>
        <family val="2"/>
        <charset val="186"/>
      </rPr>
      <t>Grunts</t>
    </r>
    <r>
      <rPr>
        <sz val="10"/>
        <rFont val="Arial"/>
        <family val="2"/>
        <charset val="186"/>
      </rPr>
      <t xml:space="preserve"> </t>
    </r>
    <r>
      <rPr>
        <b/>
        <sz val="10"/>
        <rFont val="Arial"/>
        <family val="2"/>
        <charset val="186"/>
      </rPr>
      <t>jāizlīdzina</t>
    </r>
    <r>
      <rPr>
        <sz val="10"/>
        <rFont val="Arial"/>
        <family val="2"/>
        <charset val="186"/>
      </rPr>
      <t xml:space="preserve"> </t>
    </r>
    <r>
      <rPr>
        <b/>
        <sz val="10"/>
        <rFont val="Arial"/>
        <family val="2"/>
        <charset val="186"/>
      </rPr>
      <t>un</t>
    </r>
    <r>
      <rPr>
        <sz val="10"/>
        <rFont val="Arial"/>
        <family val="2"/>
        <charset val="186"/>
      </rPr>
      <t xml:space="preserve"> </t>
    </r>
    <r>
      <rPr>
        <b/>
        <sz val="10"/>
        <rFont val="Arial"/>
        <family val="2"/>
        <charset val="186"/>
      </rPr>
      <t>jānoplanē</t>
    </r>
    <r>
      <rPr>
        <sz val="10"/>
        <rFont val="Arial"/>
        <family val="2"/>
        <charset val="186"/>
      </rPr>
      <t xml:space="preserve"> </t>
    </r>
    <r>
      <rPr>
        <b/>
        <sz val="10"/>
        <rFont val="Arial"/>
        <family val="2"/>
        <charset val="186"/>
      </rPr>
      <t>laideni</t>
    </r>
    <r>
      <rPr>
        <sz val="10"/>
        <rFont val="Arial"/>
        <family val="2"/>
        <charset val="186"/>
      </rPr>
      <t xml:space="preserve"> </t>
    </r>
    <r>
      <rPr>
        <b/>
        <sz val="10"/>
        <rFont val="Arial"/>
        <family val="2"/>
        <charset val="186"/>
      </rPr>
      <t>savienojot</t>
    </r>
    <r>
      <rPr>
        <sz val="10"/>
        <rFont val="Arial"/>
        <family val="2"/>
        <charset val="186"/>
      </rPr>
      <t xml:space="preserve"> </t>
    </r>
    <r>
      <rPr>
        <b/>
        <sz val="10"/>
        <rFont val="Arial"/>
        <family val="2"/>
        <charset val="186"/>
      </rPr>
      <t>ar</t>
    </r>
    <r>
      <rPr>
        <sz val="10"/>
        <rFont val="Arial"/>
        <family val="2"/>
        <charset val="186"/>
      </rPr>
      <t xml:space="preserve"> </t>
    </r>
    <r>
      <rPr>
        <b/>
        <sz val="10"/>
        <rFont val="Arial"/>
        <family val="2"/>
        <charset val="186"/>
      </rPr>
      <t>esošo</t>
    </r>
    <r>
      <rPr>
        <sz val="10"/>
        <rFont val="Arial"/>
        <family val="2"/>
        <charset val="186"/>
      </rPr>
      <t xml:space="preserve"> </t>
    </r>
    <r>
      <rPr>
        <b/>
        <sz val="10"/>
        <rFont val="Arial"/>
        <family val="2"/>
        <charset val="186"/>
      </rPr>
      <t>reljefu.</t>
    </r>
    <r>
      <rPr>
        <sz val="10"/>
        <rFont val="Arial"/>
        <family val="2"/>
        <charset val="186"/>
      </rPr>
      <t xml:space="preserve"> </t>
    </r>
    <r>
      <rPr>
        <b/>
        <sz val="10"/>
        <rFont val="Arial"/>
        <family val="2"/>
        <charset val="186"/>
      </rPr>
      <t>Izlīdzinātā</t>
    </r>
    <r>
      <rPr>
        <sz val="10"/>
        <rFont val="Arial"/>
        <family val="2"/>
        <charset val="186"/>
      </rPr>
      <t xml:space="preserve"> </t>
    </r>
    <r>
      <rPr>
        <b/>
        <sz val="10"/>
        <rFont val="Arial"/>
        <family val="2"/>
        <charset val="186"/>
      </rPr>
      <t>grunts</t>
    </r>
    <r>
      <rPr>
        <sz val="10"/>
        <rFont val="Arial"/>
        <family val="2"/>
        <charset val="186"/>
      </rPr>
      <t xml:space="preserve"> </t>
    </r>
    <r>
      <rPr>
        <b/>
        <sz val="10"/>
        <rFont val="Arial"/>
        <family val="2"/>
        <charset val="186"/>
      </rPr>
      <t>nedrīkst</t>
    </r>
    <r>
      <rPr>
        <sz val="10"/>
        <rFont val="Arial"/>
        <family val="2"/>
        <charset val="186"/>
      </rPr>
      <t xml:space="preserve"> </t>
    </r>
    <r>
      <rPr>
        <b/>
        <sz val="10"/>
        <rFont val="Arial"/>
        <family val="2"/>
        <charset val="186"/>
      </rPr>
      <t>pasliktināt</t>
    </r>
    <r>
      <rPr>
        <sz val="10"/>
        <rFont val="Arial"/>
        <family val="2"/>
        <charset val="186"/>
      </rPr>
      <t xml:space="preserve"> </t>
    </r>
    <r>
      <rPr>
        <b/>
        <sz val="10"/>
        <rFont val="Arial"/>
        <family val="2"/>
        <charset val="186"/>
      </rPr>
      <t>ūdensatvadi</t>
    </r>
    <r>
      <rPr>
        <sz val="10"/>
        <rFont val="Arial"/>
        <family val="2"/>
        <charset val="186"/>
      </rPr>
      <t xml:space="preserve"> </t>
    </r>
    <r>
      <rPr>
        <b/>
        <sz val="10"/>
        <rFont val="Arial"/>
        <family val="2"/>
        <charset val="186"/>
      </rPr>
      <t>ceļa</t>
    </r>
    <r>
      <rPr>
        <sz val="10"/>
        <rFont val="Arial"/>
        <family val="2"/>
        <charset val="186"/>
      </rPr>
      <t xml:space="preserve"> </t>
    </r>
    <r>
      <rPr>
        <b/>
        <sz val="10"/>
        <rFont val="Arial"/>
        <family val="2"/>
        <charset val="186"/>
      </rPr>
      <t>nodalījum</t>
    </r>
    <r>
      <rPr>
        <sz val="10"/>
        <rFont val="Arial"/>
        <family val="2"/>
        <charset val="186"/>
      </rPr>
      <t xml:space="preserve"> </t>
    </r>
    <r>
      <rPr>
        <b/>
        <sz val="10"/>
        <rFont val="Arial"/>
        <family val="2"/>
        <charset val="186"/>
      </rPr>
      <t>joslā</t>
    </r>
    <r>
      <rPr>
        <sz val="10"/>
        <rFont val="Arial"/>
        <family val="2"/>
        <charset val="186"/>
      </rPr>
      <t xml:space="preserve"> </t>
    </r>
    <r>
      <rPr>
        <b/>
        <sz val="10"/>
        <rFont val="Arial"/>
        <family val="2"/>
        <charset val="186"/>
      </rPr>
      <t>un</t>
    </r>
    <r>
      <rPr>
        <sz val="10"/>
        <rFont val="Arial"/>
        <family val="2"/>
        <charset val="186"/>
      </rPr>
      <t xml:space="preserve"> </t>
    </r>
    <r>
      <rPr>
        <b/>
        <sz val="10"/>
        <rFont val="Arial"/>
        <family val="2"/>
        <charset val="186"/>
      </rPr>
      <t>pieguļošā</t>
    </r>
    <r>
      <rPr>
        <sz val="10"/>
        <rFont val="Arial"/>
        <family val="2"/>
        <charset val="186"/>
      </rPr>
      <t xml:space="preserve"> </t>
    </r>
    <r>
      <rPr>
        <b/>
        <sz val="10"/>
        <rFont val="Arial"/>
        <family val="2"/>
        <charset val="186"/>
      </rPr>
      <t>īpašumā,</t>
    </r>
    <r>
      <rPr>
        <sz val="10"/>
        <rFont val="Arial"/>
        <family val="2"/>
        <charset val="186"/>
      </rPr>
      <t xml:space="preserve"> </t>
    </r>
    <r>
      <rPr>
        <b/>
        <sz val="10"/>
        <rFont val="Arial"/>
        <family val="2"/>
        <charset val="186"/>
      </rPr>
      <t>nepieciešamības</t>
    </r>
    <r>
      <rPr>
        <sz val="10"/>
        <rFont val="Arial"/>
        <family val="2"/>
        <charset val="186"/>
      </rPr>
      <t xml:space="preserve"> </t>
    </r>
    <r>
      <rPr>
        <b/>
        <sz val="10"/>
        <rFont val="Arial"/>
        <family val="2"/>
        <charset val="186"/>
      </rPr>
      <t>gadījumā</t>
    </r>
    <r>
      <rPr>
        <sz val="10"/>
        <rFont val="Arial"/>
        <family val="2"/>
        <charset val="186"/>
      </rPr>
      <t xml:space="preserve"> </t>
    </r>
    <r>
      <rPr>
        <b/>
        <sz val="10"/>
        <rFont val="Arial"/>
        <family val="2"/>
        <charset val="186"/>
      </rPr>
      <t>izveidot</t>
    </r>
    <r>
      <rPr>
        <sz val="10"/>
        <rFont val="Arial"/>
        <family val="2"/>
        <charset val="186"/>
      </rPr>
      <t xml:space="preserve"> </t>
    </r>
    <r>
      <rPr>
        <b/>
        <sz val="10"/>
        <rFont val="Arial"/>
        <family val="2"/>
        <charset val="186"/>
      </rPr>
      <t>ūdens</t>
    </r>
    <r>
      <rPr>
        <sz val="10"/>
        <rFont val="Arial"/>
        <family val="2"/>
        <charset val="186"/>
      </rPr>
      <t xml:space="preserve"> </t>
    </r>
    <r>
      <rPr>
        <b/>
        <sz val="10"/>
        <rFont val="Arial"/>
        <family val="2"/>
        <charset val="186"/>
      </rPr>
      <t>noteces</t>
    </r>
    <r>
      <rPr>
        <sz val="10"/>
        <rFont val="Arial"/>
        <family val="2"/>
        <charset val="186"/>
      </rPr>
      <t xml:space="preserve"> </t>
    </r>
    <r>
      <rPr>
        <b/>
        <sz val="10"/>
        <rFont val="Arial"/>
        <family val="2"/>
        <charset val="186"/>
      </rPr>
      <t xml:space="preserve">vagas.
</t>
    </r>
    <r>
      <rPr>
        <sz val="10"/>
        <rFont val="Arial"/>
        <family val="2"/>
        <charset val="186"/>
      </rPr>
      <t xml:space="preserve">Darbu veidiem, kuriem uzrādīta garuma vai laukuma mērvienība, norādīts gatava - uzmērāma darba daudzums. </t>
    </r>
    <r>
      <rPr>
        <b/>
        <sz val="10"/>
        <rFont val="Arial"/>
        <family val="2"/>
        <charset val="186"/>
      </rPr>
      <t>Būvuzņēmējam</t>
    </r>
    <r>
      <rPr>
        <sz val="10"/>
        <rFont val="Arial"/>
        <family val="2"/>
        <charset val="186"/>
      </rPr>
      <t xml:space="preserve"> </t>
    </r>
    <r>
      <rPr>
        <b/>
        <sz val="10"/>
        <rFont val="Arial"/>
        <family val="2"/>
        <charset val="186"/>
      </rPr>
      <t>katra</t>
    </r>
    <r>
      <rPr>
        <sz val="10"/>
        <rFont val="Arial"/>
        <family val="2"/>
        <charset val="186"/>
      </rPr>
      <t xml:space="preserve"> </t>
    </r>
    <r>
      <rPr>
        <b/>
        <sz val="10"/>
        <rFont val="Arial"/>
        <family val="2"/>
        <charset val="186"/>
      </rPr>
      <t>konkrēta</t>
    </r>
    <r>
      <rPr>
        <sz val="10"/>
        <rFont val="Arial"/>
        <family val="2"/>
        <charset val="186"/>
      </rPr>
      <t xml:space="preserve"> </t>
    </r>
    <r>
      <rPr>
        <b/>
        <sz val="10"/>
        <rFont val="Arial"/>
        <family val="2"/>
        <charset val="186"/>
      </rPr>
      <t>darba</t>
    </r>
    <r>
      <rPr>
        <sz val="10"/>
        <rFont val="Arial"/>
        <family val="2"/>
        <charset val="186"/>
      </rPr>
      <t xml:space="preserve"> </t>
    </r>
    <r>
      <rPr>
        <b/>
        <sz val="10"/>
        <rFont val="Arial"/>
        <family val="2"/>
        <charset val="186"/>
      </rPr>
      <t>izmaksās</t>
    </r>
    <r>
      <rPr>
        <sz val="10"/>
        <rFont val="Arial"/>
        <family val="2"/>
        <charset val="186"/>
      </rPr>
      <t xml:space="preserve"> </t>
    </r>
    <r>
      <rPr>
        <b/>
        <sz val="10"/>
        <rFont val="Arial"/>
        <family val="2"/>
        <charset val="186"/>
      </rPr>
      <t>jāparedz</t>
    </r>
    <r>
      <rPr>
        <sz val="10"/>
        <rFont val="Arial"/>
        <family val="2"/>
        <charset val="186"/>
      </rPr>
      <t xml:space="preserve"> </t>
    </r>
    <r>
      <rPr>
        <b/>
        <sz val="10"/>
        <rFont val="Arial"/>
        <family val="2"/>
        <charset val="186"/>
      </rPr>
      <t>visi</t>
    </r>
    <r>
      <rPr>
        <sz val="10"/>
        <rFont val="Arial"/>
        <family val="2"/>
        <charset val="186"/>
      </rPr>
      <t xml:space="preserve"> </t>
    </r>
    <r>
      <rPr>
        <b/>
        <sz val="10"/>
        <rFont val="Arial"/>
        <family val="2"/>
        <charset val="186"/>
      </rPr>
      <t>ar</t>
    </r>
    <r>
      <rPr>
        <sz val="10"/>
        <rFont val="Arial"/>
        <family val="2"/>
        <charset val="186"/>
      </rPr>
      <t xml:space="preserve"> </t>
    </r>
    <r>
      <rPr>
        <b/>
        <sz val="10"/>
        <rFont val="Arial"/>
        <family val="2"/>
        <charset val="186"/>
      </rPr>
      <t>darba</t>
    </r>
    <r>
      <rPr>
        <sz val="10"/>
        <rFont val="Arial"/>
        <family val="2"/>
        <charset val="186"/>
      </rPr>
      <t xml:space="preserve"> </t>
    </r>
    <r>
      <rPr>
        <b/>
        <sz val="10"/>
        <rFont val="Arial"/>
        <family val="2"/>
        <charset val="186"/>
      </rPr>
      <t>izpildi</t>
    </r>
    <r>
      <rPr>
        <sz val="10"/>
        <rFont val="Arial"/>
        <family val="2"/>
        <charset val="186"/>
      </rPr>
      <t xml:space="preserve"> </t>
    </r>
    <r>
      <rPr>
        <b/>
        <sz val="10"/>
        <rFont val="Arial"/>
        <family val="2"/>
        <charset val="186"/>
      </rPr>
      <t>saistītie</t>
    </r>
    <r>
      <rPr>
        <sz val="10"/>
        <rFont val="Arial"/>
        <family val="2"/>
        <charset val="186"/>
      </rPr>
      <t xml:space="preserve"> </t>
    </r>
    <r>
      <rPr>
        <b/>
        <sz val="10"/>
        <rFont val="Arial"/>
        <family val="2"/>
        <charset val="186"/>
      </rPr>
      <t>izdevumi,</t>
    </r>
    <r>
      <rPr>
        <sz val="10"/>
        <rFont val="Arial"/>
        <family val="2"/>
        <charset val="186"/>
      </rPr>
      <t xml:space="preserve"> </t>
    </r>
    <r>
      <rPr>
        <b/>
        <sz val="10"/>
        <rFont val="Arial"/>
        <family val="2"/>
        <charset val="186"/>
      </rPr>
      <t>to</t>
    </r>
    <r>
      <rPr>
        <sz val="10"/>
        <rFont val="Arial"/>
        <family val="2"/>
        <charset val="186"/>
      </rPr>
      <t xml:space="preserve"> </t>
    </r>
    <r>
      <rPr>
        <b/>
        <sz val="10"/>
        <rFont val="Arial"/>
        <family val="2"/>
        <charset val="186"/>
      </rPr>
      <t>skaitā</t>
    </r>
    <r>
      <rPr>
        <sz val="10"/>
        <rFont val="Arial"/>
        <family val="2"/>
        <charset val="186"/>
      </rPr>
      <t xml:space="preserve"> </t>
    </r>
    <r>
      <rPr>
        <b/>
        <sz val="10"/>
        <rFont val="Arial"/>
        <family val="2"/>
        <charset val="186"/>
      </rPr>
      <t>papildu</t>
    </r>
    <r>
      <rPr>
        <sz val="10"/>
        <rFont val="Arial"/>
        <family val="2"/>
        <charset val="186"/>
      </rPr>
      <t xml:space="preserve"> </t>
    </r>
    <r>
      <rPr>
        <b/>
        <sz val="10"/>
        <rFont val="Arial"/>
        <family val="2"/>
        <charset val="186"/>
      </rPr>
      <t>materiāla</t>
    </r>
    <r>
      <rPr>
        <sz val="10"/>
        <rFont val="Arial"/>
        <family val="2"/>
        <charset val="186"/>
      </rPr>
      <t xml:space="preserve"> </t>
    </r>
    <r>
      <rPr>
        <b/>
        <sz val="10"/>
        <rFont val="Arial"/>
        <family val="2"/>
        <charset val="186"/>
      </rPr>
      <t>daudzums</t>
    </r>
    <r>
      <rPr>
        <sz val="10"/>
        <rFont val="Arial"/>
        <family val="2"/>
        <charset val="186"/>
      </rPr>
      <t>, kas nepieciešams tehnoloģiski pareizai materiālu iestrādei, piemēram, pārlaidumu veidošanai ģeorežģim
Būvuzņēmējam jāievērtē Darbu apjomu tabulā minēto darbu veikšanai nepieciešamie materiāli un papildus darbi, kas nav minēti šajā sarakstā, bet bez kuriem nebūtu iespējama būvdarbu tehnoloģiski pareiza un spēkā esošajiem normatīviem atbilstoša veikšana pilnā apjomā. Sīkāk skatīt "Autoceļu būvdarbu specifikācijas 2023" vispārējo nodaļu.
Aprīkojums būvdarbu laikā atbilstoši MK noteikumiem Nr.421 „Noteikumi par darba vietu aprīkošanu uz ceļiem”. Materiālu komplektāciju veikt atbilstoši izstrādātājam būvprojektam, ražotājfirmu un LR normatīvo aktu nosacījumiem. Katrs darbu apjomu tabulā minētais darbs ietver arī visus nepieciešamos materiālus minētā darba izpildei.
Šos darbu un materiālu apjomus skatīt kopā ar būvprojekta dokumentāciju. Apmaksa veicama pēc faktiskā, dabā uzmērītā, padarītā darba.
Zemes klātnes ierakuma būvniecība ietver visu nesaistīto minerālmateriālu kārtu izrakšanu, kā arī apmaļu, akmeņu, betona (dzelzsbetona) elementu un citu līdzīgu elementu, kas atrodas paredzētajā ierakuma zonā, demontāžu tai skaitā utilizāciju atbilstoši
pastāvošajai likumdošanai, ja nav norādīts savādāk.</t>
    </r>
  </si>
  <si>
    <t>2.03</t>
  </si>
  <si>
    <t>2.04</t>
  </si>
  <si>
    <t>2.05</t>
  </si>
  <si>
    <t>2.06</t>
  </si>
  <si>
    <t>Gājēju celiņa seguma salaiduma zonas izbūve:</t>
  </si>
  <si>
    <t>SZ1 Tips, AADTj,smagie ≤ 0, AADTj, pievestā ≤ 50:</t>
  </si>
  <si>
    <t>DAB1 Tips, AADTj,smagie ≤ 0, AADTj, pievestā ≤ 50:</t>
  </si>
  <si>
    <r>
      <rPr>
        <u/>
        <sz val="10"/>
        <rFont val="Arial"/>
        <family val="2"/>
        <charset val="186"/>
      </rPr>
      <t xml:space="preserve">                                                                              20.12.2022
</t>
    </r>
    <r>
      <rPr>
        <sz val="10"/>
        <rFont val="Arial"/>
        <family val="2"/>
        <charset val="186"/>
      </rPr>
      <t>(paraksts un tā atšifrējums, datums)</t>
    </r>
  </si>
  <si>
    <t>Pievadceļš, TS-CD</t>
  </si>
  <si>
    <t>Zemes klātnes uzbēruma būvniecība t.sk darba zonas sakārtošana (no atgūtā materiāla).</t>
  </si>
  <si>
    <t>Transporta kustības bloķējošas barjeras uzstādīšanas (nolokāms un aizslēdzams metāla stabiņš)</t>
  </si>
  <si>
    <r>
      <t xml:space="preserve">Metāla apmales </t>
    </r>
    <r>
      <rPr>
        <i/>
        <sz val="10"/>
        <rFont val="Arial"/>
        <family val="2"/>
        <charset val="186"/>
      </rPr>
      <t>KINLEY</t>
    </r>
    <r>
      <rPr>
        <sz val="10"/>
        <rFont val="Arial"/>
        <family val="2"/>
        <charset val="186"/>
      </rPr>
      <t xml:space="preserve"> </t>
    </r>
    <r>
      <rPr>
        <i/>
        <sz val="10"/>
        <rFont val="Arial"/>
        <family val="2"/>
        <charset val="186"/>
      </rPr>
      <t>EXELEDGE</t>
    </r>
    <r>
      <rPr>
        <sz val="10"/>
        <rFont val="Arial"/>
        <family val="2"/>
        <charset val="186"/>
      </rPr>
      <t xml:space="preserve">  vai ekvivalenta(H=150mm,B=3mm, L=2000mm, Rūsināta) uzstādīšana</t>
    </r>
  </si>
  <si>
    <t>Apzaļumošana ar augu zemi, kas apsēta ar daudzgadīga zāliena
sēklu maisījumu, 10 cm biezumā.</t>
  </si>
  <si>
    <t>Ievalkas izveide izmantojot atgūto grunti, t.sk. grants pamatnes izbūve 10cm biezumā un laukakmeņu d12-15cm izbūve cementa javā</t>
  </si>
  <si>
    <t>Vilkmuižas ezera apkārtne, Talsi, Talsu novads, LV-3201, kad.nr.88010110038</t>
  </si>
  <si>
    <t xml:space="preserve">Vilkmuižas ezera apkārtnes labiekārtošana </t>
  </si>
  <si>
    <t>grunts izņemšana zem seguma</t>
  </si>
  <si>
    <t xml:space="preserve">nesaistītu minerālmateriālu maisījuma (0-32) ieklāšana, h=20cm </t>
  </si>
  <si>
    <t>mazgātas smilts( 0/11) 65% un dolomīta izsiju 35% (0-11) maisījuma virskārtas ieklāšana, h=-5cm</t>
  </si>
  <si>
    <t xml:space="preserve">seguma pamatnes grunts izlīdzināšanaun blietēšana </t>
  </si>
  <si>
    <t>Smilts segums (pludmales volejbolām), 180m2</t>
  </si>
  <si>
    <t>rupja minerālmateriālu maisījuma (22/ 45) ieklāšana, h=15cm</t>
  </si>
  <si>
    <t>vidēji rupja minerālmateriālu maisījuma (8 /32) ieklāšana, h=6cm</t>
  </si>
  <si>
    <t>smalka minerālmateriālu maisījuma (0/16) ieklāšana, h=3cm</t>
  </si>
  <si>
    <t>skalotas upes smiltis (0/2) virskārtas  ieklāšana, h=30cm</t>
  </si>
  <si>
    <t>Smilts segums (pludmalei), 1050m2</t>
  </si>
  <si>
    <t>skalotas upes smiltis (0/2) ieklāšana, h=40cm</t>
  </si>
  <si>
    <t>1.11</t>
  </si>
  <si>
    <t>1.12</t>
  </si>
  <si>
    <t>blietētas smilts salizturīgās kārtas ieklāšana, h=30cm</t>
  </si>
  <si>
    <t>Koka klājs (zem ģerbtuves un zona starp pludmali un celiņu), 52,2m2</t>
  </si>
  <si>
    <t>1. Materiāli</t>
  </si>
  <si>
    <t>Elektroda stienis L=1.5m d20 cinkots - komplektā ar savienojumiem/dzīšanas uzgaļiem</t>
  </si>
  <si>
    <t>Spaile elektroda savienošanai ar apaļvadu</t>
  </si>
  <si>
    <t>Zemējuma apaļvads d=10mm</t>
  </si>
  <si>
    <t>Gala apdare 1kV, piecdzīslu kabelim</t>
  </si>
  <si>
    <t>Caurule, gofrēta 1250N, d=110</t>
  </si>
  <si>
    <t>Caurule, gofrēta 750N, d=75 ar UV noturību</t>
  </si>
  <si>
    <t xml:space="preserve">Caurule, gofrēta 450N, d=75 </t>
  </si>
  <si>
    <t>Caurule, DALĪTĀ 1250N, d=110mm</t>
  </si>
  <si>
    <t>Caurule, DALĪTĀ 450N, d=110mm</t>
  </si>
  <si>
    <t>Caurule, DALĪTĀ 750N, d=110mm</t>
  </si>
  <si>
    <t>Caurule, DALĪTĀ 750N, d=160mm</t>
  </si>
  <si>
    <t>Betona atsvari aizsargcaurules nostiprināšanai gultnē komplektā ar stiprinājumiem</t>
  </si>
  <si>
    <t>Signāllenta kabeļlīnijai - SARKANA</t>
  </si>
  <si>
    <t>Signāllenta kabeļlīnijai - DZELTENA</t>
  </si>
  <si>
    <t>Automātslēdzis C50A</t>
  </si>
  <si>
    <t>Automātslēdzis 1P C6A</t>
  </si>
  <si>
    <t>Automātslēdzis 1P C2A</t>
  </si>
  <si>
    <t>Spailes FTG-KA502</t>
  </si>
  <si>
    <t>Betona pamatne apgaismojuma balstam</t>
  </si>
  <si>
    <t>Metāla pamatne apgaismojuma balsta stiprināšanai pie virsmas (koka virsma)</t>
  </si>
  <si>
    <t>Savienošanas gumija balsta savienošanai ar pamatni</t>
  </si>
  <si>
    <t>Optiskais kabelis ārdarbu, 8 šķiedras, single mode</t>
  </si>
  <si>
    <t>Optiskā tīkla pārveidotājs uz LAN kameru pieslēgšanai</t>
  </si>
  <si>
    <t>Optikas komutātors ar x5 portiem</t>
  </si>
  <si>
    <t>Nozarkārba kameru pieslēgumiem, komplektā ar stiprinājumiem montāžai balstā</t>
  </si>
  <si>
    <t>Papildmateriāli</t>
  </si>
  <si>
    <t>objekts</t>
  </si>
  <si>
    <t>2. Darbi</t>
  </si>
  <si>
    <t>Tranšeja zemējuma kontūram</t>
  </si>
  <si>
    <t>Skatrakums - esošo komunikāciju ieguldīšanas dziļuma precizēšana, veicot rakšanas darbus ar rokām</t>
  </si>
  <si>
    <t>Kabeļu aizsargcaurules d=līdz 110 mm ieguldīšana gatavā tranšejā</t>
  </si>
  <si>
    <t>Kabeļu aizsargcaurules d=līdz 110 mm ieguldīšana un nostiprināšana ūdens gultnē</t>
  </si>
  <si>
    <t>Esošas kabeļu līnijas mehāniskā aizsardzība, iekļaujot tranšejas rakšanu ar rokām</t>
  </si>
  <si>
    <t>ZS kabeļa līdz 35 mm2 ievēršana caurulē</t>
  </si>
  <si>
    <t xml:space="preserve">ZS plastmasas izolācijas kabeļa līdz 35 mm2 gala apdare </t>
  </si>
  <si>
    <t>Apgaismojuma sadalnes montāža</t>
  </si>
  <si>
    <t>Pieslēguma izveidošana pie esošās apgaismojuma vadības sadalnes, iekļaujot materiālu</t>
  </si>
  <si>
    <t>Vertikālā zemētāja dziļumā  līdz 3 m montāža</t>
  </si>
  <si>
    <t>Horizontālā zemētāja montāža tranšejā</t>
  </si>
  <si>
    <t>Kameru, raidītāja un to nozarkārbu montāža balstā</t>
  </si>
  <si>
    <t>Apgaismojuma balsta montāža komplektā ar pamatni, gaismekļiem, instalāciju</t>
  </si>
  <si>
    <t>3. Citi darbi/materiāli</t>
  </si>
  <si>
    <t>EPL digitālā uzmērīšana/trases nospraušana</t>
  </si>
  <si>
    <t>Rakšanas atļaujas saņemšana</t>
  </si>
  <si>
    <t>Tehniskās dokumentācijas sagatavošana objekta nodošanai</t>
  </si>
  <si>
    <r>
      <t>Kabelis NYY-J-5x16mm</t>
    </r>
    <r>
      <rPr>
        <vertAlign val="superscript"/>
        <sz val="10"/>
        <color theme="1"/>
        <rFont val="Arial"/>
        <family val="2"/>
        <charset val="186"/>
      </rPr>
      <t>2</t>
    </r>
    <r>
      <rPr>
        <sz val="10"/>
        <color theme="1"/>
        <rFont val="Arial"/>
        <family val="2"/>
        <charset val="186"/>
      </rPr>
      <t xml:space="preserve"> vai analogs</t>
    </r>
  </si>
  <si>
    <r>
      <t>Kabelis Cu-3x1.5mm</t>
    </r>
    <r>
      <rPr>
        <vertAlign val="superscript"/>
        <sz val="10"/>
        <color theme="1"/>
        <rFont val="Arial"/>
        <family val="2"/>
        <charset val="186"/>
      </rPr>
      <t xml:space="preserve">2 </t>
    </r>
    <r>
      <rPr>
        <sz val="10"/>
        <color theme="1"/>
        <rFont val="Arial"/>
        <family val="2"/>
        <charset val="186"/>
      </rPr>
      <t>(NYY-J tips vai analogs)</t>
    </r>
  </si>
  <si>
    <r>
      <t>Kabelis Cu-3x2.5mm</t>
    </r>
    <r>
      <rPr>
        <vertAlign val="superscript"/>
        <sz val="10"/>
        <color theme="1"/>
        <rFont val="Arial"/>
        <family val="2"/>
        <charset val="186"/>
      </rPr>
      <t>2</t>
    </r>
    <r>
      <rPr>
        <sz val="10"/>
        <color theme="1"/>
        <rFont val="Arial"/>
        <family val="2"/>
        <charset val="186"/>
      </rPr>
      <t xml:space="preserve"> (NYY-J tips vai analogs)</t>
    </r>
  </si>
  <si>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</si>
  <si>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</si>
  <si>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</si>
  <si>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</si>
  <si>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</si>
  <si>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</si>
  <si>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</si>
  <si>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</si>
  <si>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</si>
  <si>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</si>
  <si>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</si>
  <si>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</si>
  <si>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</si>
  <si>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</si>
  <si>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</si>
  <si>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</si>
  <si>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</si>
  <si>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</si>
  <si>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</si>
  <si>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</si>
  <si>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</si>
  <si>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</si>
  <si>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</si>
  <si>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</si>
  <si>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</si>
  <si>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</si>
  <si>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</si>
  <si>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</si>
  <si>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2.9</t>
  </si>
  <si>
    <t>2.10</t>
  </si>
  <si>
    <t>2.11</t>
  </si>
  <si>
    <t>2.12</t>
  </si>
  <si>
    <t>2.13</t>
  </si>
  <si>
    <t>2.14</t>
  </si>
  <si>
    <t>2.15</t>
  </si>
  <si>
    <t>2.16</t>
  </si>
  <si>
    <t>Tranšejas rakšana un aizbēršana viena līdz divu kabeļu (caurules) un optisko tīklu guldīšanai 0.7m dziļumā</t>
  </si>
  <si>
    <t>Tranšejas rakšana un aizbēršana viena līdz divu kabeļu (caurules)un optisko tīklu guldīšanai 1m dziļumā</t>
  </si>
  <si>
    <t>Datu tīkla bezvadu pārraidītājs (izbūves laikā saskaņot ar Pasūtītāju)</t>
  </si>
  <si>
    <t>Gaismeklis G-2, 15W, 2005lm, 3000K,
montāža no sāna (krāsa vienā tonī ar balstu)</t>
  </si>
  <si>
    <t>Gaismeklis G-1, 15W, 2005lm, 3000K,
montāža balsta augšā (krāsa vienā tonī ar balstu)</t>
  </si>
  <si>
    <t>Caurule, Evoduct d40/750N optikas</t>
  </si>
  <si>
    <t xml:space="preserve">
</t>
  </si>
  <si>
    <t>EL tīklu sadalne, inviduāli izgatavojama, metāla korpuss,  kabeļu ievadi un izvadi no apakšas, komplektā ar komutācijas aparātiem, montejama gruntī ar metāla pamatni, slēdzama ar individuālu atslēgu (Skat. ELT-3; ELT-4;   ELT-6, pirms kabeļu(c/k) skapja iegādes sazināties ar pārstāvjiem)</t>
  </si>
  <si>
    <r>
      <t xml:space="preserve">Pludmales volejbola laukuma aprīkojums </t>
    </r>
    <r>
      <rPr>
        <sz val="10"/>
        <rFont val="Arial"/>
        <family val="2"/>
        <charset val="186"/>
      </rPr>
      <t>Tīkls, polipropilēna lentas un enkuri (teritorijas iezīmēšanai). 2 metāla stabi, betonēta pamatne</t>
    </r>
  </si>
  <si>
    <t xml:space="preserve"> kpl.  </t>
  </si>
  <si>
    <t>Negrimstības modulis, 4,5kN/m2</t>
  </si>
  <si>
    <t>Bērnu baseina izbūve - WPC klāja dēļi uz nerūsējošā tērauda karkasa</t>
  </si>
  <si>
    <t>GSPillar HDG skrūvpāļu pamati</t>
  </si>
  <si>
    <t>Aksesuāri. Nerūsējošā tērauda kāpnes, 7 koka pakāpieni</t>
  </si>
  <si>
    <t xml:space="preserve">Atpūtas platforma ar iestrādātu peldbaseinu </t>
  </si>
  <si>
    <t>metināta cinkota gabiona režģa 500x500x1000mm, stieple d4mm, acs izmēri 76x76mm, uzstādīšana</t>
  </si>
  <si>
    <t>Atbalstsiena no gabioniem:</t>
  </si>
  <si>
    <t>izraktās grunts nogādāšana uz būvdarbu veicēja atbērtni</t>
  </si>
  <si>
    <t>Lokālā tāme Nr. 1-1</t>
  </si>
  <si>
    <t>1-1</t>
  </si>
  <si>
    <t>1-2</t>
  </si>
  <si>
    <t>1. kārta, pievadceļa un apgaismojuma izbūve</t>
  </si>
  <si>
    <t xml:space="preserve">Vilkmuižas ezera apkārtnes labiekārtošana, Talsi, Talsu novads, LV-3201, kad.nr.88010110038 </t>
  </si>
  <si>
    <t>Lokālā tāme Nr. 1-2</t>
  </si>
  <si>
    <t>Ārējie tīkli   Ū1 ūdensvads</t>
  </si>
  <si>
    <t>EM trejgabals 32/32</t>
  </si>
  <si>
    <t>EM pāreja 32-25</t>
  </si>
  <si>
    <t>Atjaunojams grants segums - ceļa nomale</t>
  </si>
  <si>
    <t>Lodveida ventilis MET  DN15 (tukšošana)</t>
  </si>
  <si>
    <t>Smilts pamatnes ierīkošana zem cauruļvadiem, h=15cm</t>
  </si>
  <si>
    <t>Ūdensvada dezinfekcija un hidrauliskās pārbaudes darbi</t>
  </si>
  <si>
    <t>Atjaunojamie segumi</t>
  </si>
  <si>
    <t>Zemes darbi</t>
  </si>
  <si>
    <t xml:space="preserve">Uponor vai analogu elektrometināmo veidgabalu montāža: </t>
  </si>
  <si>
    <t>Ūdensvada spiedvadu caurules PE100 OD25, PN100, Uponor vai analogs, montāža sagatavotā tranšejā, iekaitot cauruļu savienojošos veidgabalus (līkumi, dubultuzmavas un tml.)</t>
  </si>
  <si>
    <t>Hawle vai analoga pazemes tipa ķīlveida servisa aizbīdņa DN25 montāža komplektā ar fiksēta garuma atslēgstieni un  standartam LVS EN-124 :2002 atbilstošu stacionāru ielas kapi ar atbalsta gerdzenu, kapes iekšējais diametrsne mazāks par 160 mm</t>
  </si>
  <si>
    <t>akas komplektācijā un cenā iekļauts:</t>
  </si>
  <si>
    <t>komercuzskaites mēraparāts ( ūdens patēriņa skaitītājs) DN15; L=165* mm</t>
  </si>
  <si>
    <t xml:space="preserve"> metāla Īscaurule DN15 L1=5DN</t>
  </si>
  <si>
    <t xml:space="preserve"> metāla Īscaurule DN15 L1=3DN</t>
  </si>
  <si>
    <t>PE caurule OD25 PN10</t>
  </si>
  <si>
    <t>EM līknis 90°,  PE OD25</t>
  </si>
  <si>
    <t>uzmavu pāreja PE/MET OD25/DN20</t>
  </si>
  <si>
    <t>lodveida ventilis  DN15</t>
  </si>
  <si>
    <t>plūsmas filtrs* MET DN15</t>
  </si>
  <si>
    <t>līknis 90° DN15</t>
  </si>
  <si>
    <t xml:space="preserve"> metāla trejgabals  DN15 </t>
  </si>
  <si>
    <t>DN20/DN15</t>
  </si>
  <si>
    <t xml:space="preserve"> metāla pāreja DN15/DN20</t>
  </si>
  <si>
    <t>pāreja PE/MET DN20/OD25</t>
  </si>
  <si>
    <t>Aizsargčaulas d110, 750N guldīšana gatavā tranšejā</t>
  </si>
  <si>
    <t>Tranšejas rakšana un aizbēršana projektētā cauruļvada motažai</t>
  </si>
  <si>
    <t>Izraktās grunts nogādāšana uz būvdarbu veicēja atbērtni</t>
  </si>
  <si>
    <t>Ārējie ūdensapgādes tīkli, UKT</t>
  </si>
  <si>
    <t>1-3</t>
  </si>
  <si>
    <t>3</t>
  </si>
  <si>
    <t>Brīvstāvoša dzeramā ūdens brīvkrāna montāža,  Elkay Outdoor ezH2O Upper Bottle Filling Station, Bi-Level Pedestal , Non-Filtered Non-Refrigerated Freeze Resistant, Model LK4420BF1UFRKEVG</t>
  </si>
  <si>
    <t>4</t>
  </si>
  <si>
    <t>5</t>
  </si>
  <si>
    <t>6</t>
  </si>
  <si>
    <t>7</t>
  </si>
  <si>
    <t>8</t>
  </si>
  <si>
    <t>9</t>
  </si>
  <si>
    <t>10</t>
  </si>
  <si>
    <t>11</t>
  </si>
  <si>
    <t>Rūpnieciski izgatavotas siltinātas ūdens mērītāja akas (iekšējais diametrs 500mm), ar vāku, pamatni un nokomplektētu ūdensskaitītāja mezglu, montāža</t>
  </si>
  <si>
    <t>Lokālā tāme Nr. 1-3</t>
  </si>
  <si>
    <t>Armēšana ar ģeorežģi, Combigrid 40/40(vājas nestspējas pamatnei) vai ekvivalentu</t>
  </si>
  <si>
    <t>Caurule, caurdures 1250N d=110</t>
  </si>
  <si>
    <t>Teritorijas labiekārtošana, 1. kārta, TS-L</t>
  </si>
  <si>
    <t>1-4</t>
  </si>
  <si>
    <t>1-5</t>
  </si>
  <si>
    <t>Pontonu konstrukcijas</t>
  </si>
  <si>
    <t>Lokālā tāme Nr. 1-4</t>
  </si>
  <si>
    <t>Lokālā tāme Nr. 1-5</t>
  </si>
  <si>
    <t>4.</t>
  </si>
  <si>
    <t>4.1</t>
  </si>
  <si>
    <t>4.2</t>
  </si>
  <si>
    <t>5.</t>
  </si>
  <si>
    <t>6.</t>
  </si>
  <si>
    <t>Virsizdevumi 0%</t>
  </si>
  <si>
    <t>Peļņa %</t>
  </si>
  <si>
    <t>1. kārta, pievadceļa un apgaismojuma izbūve, pontonu konstrukcijas</t>
  </si>
  <si>
    <t xml:space="preserve"> </t>
  </si>
  <si>
    <t>Labiekārtojuma elementi</t>
  </si>
  <si>
    <t>Soliņi, urnas, velostatīvi:</t>
  </si>
  <si>
    <t>Soliņš ZANO Flash Bench 02.225 (cietkoks) Ar betonētu pamatni vai stiprinās ar skrūvēm pie koka seguma konstrukcijas</t>
  </si>
  <si>
    <t>Soliņš ZANO Flash Bench 02.725 (cietkoks) Stiprinās pie gabioniem</t>
  </si>
  <si>
    <t>Šķiroto atkritumu urna ZANO Pavo Recycling bin 15.063 Ar betonētu pamatni vai stiprinās ar skrūvēm pie koka seguma konstrukcijas</t>
  </si>
  <si>
    <t xml:space="preserve"> Velostatīvs ZANO Flat Bicycle Rack 05.025 Ar betonētu pamatni vai stiprinās ar skrūvēm pie koka seguma konstrukcijas</t>
  </si>
  <si>
    <t>Zvilnis Odukalns Design ODK058-16 (cietkoks) Ar skrūvem pie betonētas pamatnes</t>
  </si>
  <si>
    <t>Zvilnis Odukalns Design ODK058-14 (cietkoks) vai ZANO Stilo lounger
02.548. Ar skrūvem pie betonētas pamatnes</t>
  </si>
  <si>
    <r>
      <t xml:space="preserve">Informācijas stends Odukalns Design ODK067 vai ZANO Simple Information Board 08.024 </t>
    </r>
    <r>
      <rPr>
        <sz val="10"/>
        <rFont val="Arial"/>
        <family val="2"/>
        <charset val="186"/>
      </rPr>
      <t>(pret koroziju apstrādāta metāla informācijas plāksne 1200x1400mm ar pret laika apstākļiem un UV starojumu noturīgu līmplēvi, stiprinot ar skrūvem pie betonētas pamatnes)</t>
    </r>
  </si>
  <si>
    <t>7.1</t>
  </si>
  <si>
    <t>7.1.1</t>
  </si>
  <si>
    <t>7.1.2</t>
  </si>
  <si>
    <t>7.1.3</t>
  </si>
  <si>
    <t>7.1.4</t>
  </si>
  <si>
    <t>7.1.5</t>
  </si>
  <si>
    <t>7.1.6</t>
  </si>
  <si>
    <t>7.1.7</t>
  </si>
  <si>
    <t>7.1.8</t>
  </si>
  <si>
    <t>Soliņš ZANO Flash Bench 02.025 (cietkoks) Ar betonētu pamatni vai stiprinās ar skrūvēm pie koka seguma konstrukcijas</t>
  </si>
  <si>
    <t>HDG tērauda slips 3.0x6.0m, uz skrūvpāļiem</t>
  </si>
  <si>
    <t>Pontona laipa 2x10m</t>
  </si>
  <si>
    <t xml:space="preserve">Craudures veikšana cen peibraucamā ceļa un pie ceļa uz zemesgabalu Nr. 88010110059 kopā 25m </t>
  </si>
  <si>
    <r>
      <t xml:space="preserve">Pārģērbšanās kabīne 2,10x3,26x4,20m. </t>
    </r>
    <r>
      <rPr>
        <sz val="10"/>
        <rFont val="Arial"/>
        <family val="2"/>
        <charset val="186"/>
      </rPr>
      <t xml:space="preserve">Atbilstoši rasējumiem lapā </t>
    </r>
    <r>
      <rPr>
        <b/>
        <sz val="10"/>
        <rFont val="Arial"/>
        <family val="2"/>
        <charset val="186"/>
      </rPr>
      <t>TS-L-11</t>
    </r>
    <r>
      <rPr>
        <sz val="10"/>
        <rFont val="Arial"/>
        <family val="2"/>
        <charset val="186"/>
      </rPr>
      <t xml:space="preserve"> izgatavota divvietīga pārģērbšanās kabīne, stiprinot ar skrūvem pie koka seguma</t>
    </r>
  </si>
  <si>
    <t>Koka karkass, dubult-rāmis, C24, egle, imp HC3</t>
  </si>
  <si>
    <t>Koka klājs, 28mm, egle, imp HC3</t>
  </si>
  <si>
    <t>impregnētu terases dēļu t= 28mm ieklāšana uz 10cm biezu keramzītbloku pamatnes, imprignēta koka brusa 70x200mm</t>
  </si>
  <si>
    <t>Pontons / platforma makšķerniekiem 5.0x10.0m uz 700l pludiem</t>
  </si>
  <si>
    <t>4 lēcu kamera, kas spēj aptvert 360 grādus + PTZ kamera, katra vismaz ar 2MP 1920×1080 px izšķirtspēju, paredzēta āra apstākļiem. Onvif protokola atbalsts. Komplektācijā ar barošanas adapteriem (POE). Atbilst VDD rekomendāciju  prasībām, t.i., iekārtas ir ražotas/izstrādātas NATO, Eiropas Savienības vai Eiropas Ekonomikas zonas (turpmāk – EEZ) dalībvalstī, iekārtu ražotājs/pakalpojumu sniedzējs ir juridiska persona, kas ir reģistrēta NATO, Eiropas Savienības vai EEZ dalībvalstī un tās patiesā labuma guvējs ir NATO, Eiropas Savienības vai EEZ valsts pilsonis, vai arī fiziska persona, kura ir NATO, Eiropas Savienības vai EEZ valsts pilsonis.</t>
  </si>
  <si>
    <t>4 lēcu kamera, katra vismaz ar 2MP 1920×1080 px izšķirtspēju, kas spēj aptvert 360 grādus, paredzēta āra apstākļiem. Onvif protokola atbalsts. Komplektācijā ar barošanas adapteriem (POE). Atbilst VDD rekomendāciju  prasībām, t.i., iekārtas ir ražotas/izstrādātas NATO, Eiropas Savienības vai Eiropas Ekonomikas zonas (turpmāk – EEZ) dalībvalstī, iekārtu ražotājs/pakalpojumu sniedzējs ir juridiska persona, kas ir reģistrēta NATO, Eiropas Savienības vai EEZ dalībvalstī un tās patiesā labuma guvējs ir NATO, Eiropas Savienības vai EEZ valsts pilsonis, vai arī fiziska persona, kura ir NATO, Eiropas Savienības vai EEZ valsts pilsonis.</t>
  </si>
  <si>
    <t>Fiksēta "bullet" tipa kamera ar varifokālu objektīvu, kas nodrošina zoom funkciju vismaz no 3 mm - 9 mm, minimālā izšķirtspēja 4MP 2560x1440, paredzēta āra apstākļiem, ar nakts redzamību, savienojums ar datu kabeli, komplektā ar stiprinājumiem montāžai balstā. Onvif protokola atbalsts. Komplektācijā ar barošanas adapteriem (POE). Atbilst VDD rekomendāciju  prasībām, t.i., iekārtas ir ražotas/izstrādātas NATO, Eiropas Savienības vai Eiropas Ekonomikas zonas (turpmāk – EEZ) dalībvalstī, iekārtu ražotājs/pakalpojumu sniedzējs ir juridiska persona, kas ir reģistrēta NATO, Eiropas Savienības vai EEZ dalībvalstī un tās patiesā labuma guvējs ir NATO, Eiropas Savienības vai EEZ valsts pilsonis, vai arī fiziska persona, kura ir NATO, Eiropas Savienības vai EEZ valsts pilsonis.</t>
  </si>
  <si>
    <t>Fiksēta "bullet" tipa kamera ar varifokālu objektīvu, kas nodrošina zoom funkciju vismaz no 3 mm - 9 mm, minimālā izšķirtspēja 4MP 2560x1440, paredzēta āra apstākļiem, ar nakts redzamību vismaz 30m, savienojums ar datu kabeli, komplektā ar stiprinājumiem montāžai balstā. Onvif protokola atbalsts. Atbilst VDD rekomendāciju  prasībām, t.i., iekārtas ir ražotas/izstrādātas NATO, Eiropas Savienības vai Eiropas Ekonomikas zonas (turpmāk – EEZ) dalībvalstī, iekārtu ražotājs/pakalpojumu sniedzējs ir juridiska persona, kas ir reģistrēta NATO, Eiropas Savienības vai EEZ dalībvalstī un tās patiesā labuma guvējs ir NATO, Eiropas Savienības vai EEZ valsts pilsonis, vai arī fiziska persona, kura ir NATO, Eiropas Savienības vai EEZ valsts pilsonis.</t>
  </si>
  <si>
    <t>Koniskais apgaismojuma balsts L=4m, (precīzu RAL toni saskaņot ar pasūtītāju, skatīt GP/Dizaina sadaļā)</t>
  </si>
  <si>
    <t>7.1.9</t>
  </si>
  <si>
    <t>7.1.10</t>
  </si>
  <si>
    <t>7.1.11</t>
  </si>
  <si>
    <t>Takas posms 2m plats, pa sauszemi uz skrūvpāļiem</t>
  </si>
  <si>
    <t>Takas posms 3m plats, pa sauszemi uz skrūvpāļiem</t>
  </si>
  <si>
    <t>Takas posms 4m plats, pa sauszemi uz skrūvpāļiem</t>
  </si>
  <si>
    <t>"T" veida konsole uzstādīšana kopā ar apgaismojuma balstiem (krāsot vienā tonī ar balstu)</t>
  </si>
  <si>
    <t xml:space="preserve"> 2026.gada  .</t>
  </si>
  <si>
    <t>Tāme sastādīta  2026.gada   .</t>
  </si>
  <si>
    <t>,  2026.gada  .</t>
  </si>
  <si>
    <t xml:space="preserve">Tāme sastādīta  2026.gada </t>
  </si>
  <si>
    <t xml:space="preserve">,  2026.gada   . </t>
  </si>
  <si>
    <r>
      <t xml:space="preserve">Tāme sastādīta </t>
    </r>
    <r>
      <rPr>
        <u/>
        <sz val="10"/>
        <rFont val="Arial"/>
        <family val="2"/>
        <charset val="186"/>
      </rPr>
      <t>2026.</t>
    </r>
    <r>
      <rPr>
        <sz val="10"/>
        <rFont val="Arial"/>
        <family val="2"/>
        <charset val="186"/>
      </rPr>
      <t xml:space="preserve"> gada tirgus cenās, pamatojoties uz  </t>
    </r>
    <r>
      <rPr>
        <u/>
        <sz val="10"/>
        <rFont val="Arial"/>
        <family val="2"/>
        <charset val="186"/>
      </rPr>
      <t xml:space="preserve">  TS-CD </t>
    </r>
    <r>
      <rPr>
        <sz val="10"/>
        <rFont val="Arial"/>
        <family val="2"/>
        <charset val="186"/>
      </rPr>
      <t>daļas rasējumem.</t>
    </r>
  </si>
  <si>
    <t xml:space="preserve">Tāme sastādīta  2026.gada  . </t>
  </si>
  <si>
    <t xml:space="preserve">,  2026.gada  . </t>
  </si>
  <si>
    <t xml:space="preserve">Tāme sastādīta  2026.gada . </t>
  </si>
  <si>
    <t>Visa objekta uzmērīšana un izpilduzmērījuma sagatavošana</t>
  </si>
  <si>
    <t>gab</t>
  </si>
  <si>
    <t>Zālienšūnas (paredzētas transporta slodzei), pildītas ar granītašķembām (tumši pelēkas) fr.2-5 (veikt laukuma apsekošanu un nepieciešamības gadījumā labošanu)</t>
  </si>
  <si>
    <t>Jauna pozīcija</t>
  </si>
  <si>
    <t>Papildus laukakmeņu d12-15cm izbūve cementa javā posmā starp projektēto ievalku un taciņas metāla apmali</t>
  </si>
  <si>
    <t xml:space="preserve">Frakcionētas šķembas bērums ievalkas galā </t>
  </si>
  <si>
    <r>
      <t>m</t>
    </r>
    <r>
      <rPr>
        <vertAlign val="superscript"/>
        <sz val="10"/>
        <rFont val="Arial"/>
        <family val="2"/>
        <charset val="186"/>
      </rPr>
      <t>3</t>
    </r>
  </si>
  <si>
    <r>
      <t>m</t>
    </r>
    <r>
      <rPr>
        <vertAlign val="superscript"/>
        <sz val="10"/>
        <rFont val="Arial"/>
        <family val="2"/>
        <charset val="186"/>
      </rPr>
      <t>2</t>
    </r>
  </si>
  <si>
    <r>
      <t xml:space="preserve">Tāme sastādīta </t>
    </r>
    <r>
      <rPr>
        <u/>
        <sz val="10"/>
        <rFont val="Arial"/>
        <family val="2"/>
        <charset val="186"/>
      </rPr>
      <t>2026.</t>
    </r>
    <r>
      <rPr>
        <sz val="10"/>
        <rFont val="Arial"/>
        <family val="2"/>
        <charset val="186"/>
      </rPr>
      <t xml:space="preserve"> gada tirgus cenās, pamatojoties uz  </t>
    </r>
    <r>
      <rPr>
        <u/>
        <sz val="10"/>
        <rFont val="Arial"/>
        <family val="2"/>
        <charset val="186"/>
      </rPr>
      <t xml:space="preserve">  UKT  </t>
    </r>
    <r>
      <rPr>
        <sz val="10"/>
        <rFont val="Arial"/>
        <family val="2"/>
        <charset val="186"/>
      </rPr>
      <t>daļas rasējumem.</t>
    </r>
  </si>
  <si>
    <r>
      <t xml:space="preserve">Tāme sastādīta </t>
    </r>
    <r>
      <rPr>
        <u/>
        <sz val="10"/>
        <rFont val="Arial"/>
        <family val="2"/>
        <charset val="186"/>
      </rPr>
      <t>2026.</t>
    </r>
    <r>
      <rPr>
        <sz val="10"/>
        <rFont val="Arial"/>
        <family val="2"/>
        <charset val="186"/>
      </rPr>
      <t xml:space="preserve"> gada tirgus cenās, pamatojoties uz  </t>
    </r>
    <r>
      <rPr>
        <u/>
        <sz val="10"/>
        <rFont val="Arial"/>
        <family val="2"/>
        <charset val="186"/>
      </rPr>
      <t xml:space="preserve">  ELT  </t>
    </r>
    <r>
      <rPr>
        <sz val="10"/>
        <rFont val="Arial"/>
        <family val="2"/>
        <charset val="186"/>
      </rPr>
      <t>daļas rasējumem.</t>
    </r>
  </si>
  <si>
    <t>Faktiskā situācija Videokameras pievienošanas darbi</t>
  </si>
  <si>
    <t>Optiskie dubultie LC "pigtail" (0.5-1m) (SM)</t>
  </si>
  <si>
    <t>gb</t>
  </si>
  <si>
    <t>Optiskie SFP 2xLC moduļi,1.25G SFP optiskais modulis,2xLC (SM)</t>
  </si>
  <si>
    <t>RJ 45 pačkordi (2m)</t>
  </si>
  <si>
    <t>UV gofrētā caurule D20</t>
  </si>
  <si>
    <t>Mērījumu veikšana Pieņemšanas testēšana un mērījumi; 1. šķiedra vienā piekļuves punktā (Pigtail)</t>
  </si>
  <si>
    <t>škiedra</t>
  </si>
  <si>
    <t xml:space="preserve">8F optiskā kabeļa iestrādāšana optisko savienojumu un sadales skapjos, kastēs, statnēs, ODF-os, rozetēs ievēršana,pārvēršanas </t>
  </si>
  <si>
    <t>Kabelis</t>
  </si>
  <si>
    <t>Optiskā kabeļa montāža gala iekārtā (ODF, statne, sadales skapis, rozete), kabelis bez konektoriem, 1. šķiedra (Pigtail)</t>
  </si>
  <si>
    <t>Šķiedra</t>
  </si>
  <si>
    <t>Apgaismojumma staba pārcelšana un apbēršana</t>
  </si>
  <si>
    <r>
      <t>Kabelis NYY-J-5x16mm</t>
    </r>
    <r>
      <rPr>
        <vertAlign val="superscript"/>
        <sz val="10"/>
        <color indexed="8"/>
        <rFont val="Arial"/>
        <family val="2"/>
        <charset val="186"/>
      </rPr>
      <t>2</t>
    </r>
    <r>
      <rPr>
        <sz val="10"/>
        <color indexed="8"/>
        <rFont val="Arial"/>
        <family val="2"/>
        <charset val="186"/>
      </rPr>
      <t xml:space="preserve"> vai analogs</t>
    </r>
  </si>
  <si>
    <t>Savienojuma uzmava 5x16 NYY-J kabelim</t>
  </si>
  <si>
    <t>ZS kabeļa līdz 35 mm2 ievēršana caurulē,guldīšana tranšejā</t>
  </si>
  <si>
    <t>savienojuma uzmavas montāža NYY-J 5x16 kabelim</t>
  </si>
  <si>
    <t>Apgaismojuma balsta apbēršana</t>
  </si>
  <si>
    <r>
      <t xml:space="preserve">Tāme sastādīta </t>
    </r>
    <r>
      <rPr>
        <u/>
        <sz val="10"/>
        <rFont val="Arial"/>
        <family val="2"/>
        <charset val="186"/>
      </rPr>
      <t>2026.</t>
    </r>
    <r>
      <rPr>
        <sz val="10"/>
        <rFont val="Arial"/>
        <family val="2"/>
        <charset val="186"/>
      </rPr>
      <t xml:space="preserve"> gada tirgus cenās, pamatojoties uz  </t>
    </r>
    <r>
      <rPr>
        <u/>
        <sz val="10"/>
        <rFont val="Arial"/>
        <family val="2"/>
        <charset val="186"/>
      </rPr>
      <t xml:space="preserve">  TS-L </t>
    </r>
    <r>
      <rPr>
        <sz val="10"/>
        <rFont val="Arial"/>
        <family val="2"/>
        <charset val="186"/>
      </rPr>
      <t>daļas rasējumem.</t>
    </r>
  </si>
  <si>
    <t>Smilts kārtas atdalīšana ar ģeotekstilu</t>
  </si>
  <si>
    <t>skalotas upes smiltis (0/2) ieklāšana, h=24cm</t>
  </si>
  <si>
    <r>
      <t xml:space="preserve">Tāme sastādīta </t>
    </r>
    <r>
      <rPr>
        <u/>
        <sz val="10"/>
        <rFont val="Arial"/>
        <family val="2"/>
        <charset val="186"/>
      </rPr>
      <t>2026.</t>
    </r>
    <r>
      <rPr>
        <sz val="10"/>
        <rFont val="Arial"/>
        <family val="2"/>
        <charset val="186"/>
      </rPr>
      <t xml:space="preserve"> gada tirgus cenās, pamatojoties uz  pontonu detalizācijas daļas rasējumem.</t>
    </r>
  </si>
  <si>
    <t xml:space="preserve">,  2026.gada . </t>
  </si>
  <si>
    <t>Pievadceļa izbūve materiālu piegādēm, uzturēšana, demontāža, seguma atjaunošana (S=500m2)</t>
  </si>
  <si>
    <t>kompl.</t>
  </si>
  <si>
    <t>jauna</t>
  </si>
  <si>
    <t>Uzbēruma izbūve no pievesta materiāla gar taku posmiem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</si>
</sst>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2">
    <numFmt numFmtId="42" formatCode="_-* #,##0\ &quot;€&quot;_-;\-* #,##0\ &quot;€&quot;_-;_-* &quot;-&quot;\ &quot;€&quot;_-;_-@_-"/>
    <numFmt numFmtId="41" formatCode="_-* #,##0_-;\-* #,##0_-;_-* &quot;-&quot;_-;_-@_-"/>
    <numFmt numFmtId="44" formatCode="_-* #,##0.00\ &quot;€&quot;_-;\-* #,##0.00\ &quot;€&quot;_-;_-* &quot;-&quot;??\ &quot;€&quot;_-;_-@_-"/>
    <numFmt numFmtId="43" formatCode="_-* #,##0.00_-;\-* #,##0.00_-;_-* &quot;-&quot;??_-;_-@_-"/>
    <numFmt numFmtId="164" formatCode="_-* #,##0\ _€_-;\-* #,##0\ _€_-;_-* &quot;-&quot;\ _€_-;_-@_-"/>
    <numFmt numFmtId="165" formatCode="_-* #,##0.00\ _€_-;\-* #,##0.00\ _€_-;_-* &quot;-&quot;??\ _€_-;_-@_-"/>
    <numFmt numFmtId="166" formatCode="_-* #,##0.00\ _₽_-;\-* #,##0.00\ _₽_-;_-* &quot;-&quot;??\ _₽_-;_-@_-"/>
    <numFmt numFmtId="167" formatCode="_-* #,##0.00_р_._-;\-* #,##0.00_р_._-;_-* &quot;-&quot;??_р_._-;_-@_-"/>
    <numFmt numFmtId="168" formatCode="_-* #,##0.00\ _L_s_-;\-* #,##0.00\ _L_s_-;_-* &quot;-&quot;??\ _L_s_-;_-@_-"/>
    <numFmt numFmtId="169" formatCode="_-* #,##0.00\ _L_s_-;\-* #,##0.00\ _L_s_-;_-* \-??\ _L_s_-;_-@_-"/>
    <numFmt numFmtId="170" formatCode="\ #,##0.00&quot;      &quot;;\-#,##0.00&quot;      &quot;;&quot; -&quot;#&quot;      &quot;;@\ "/>
    <numFmt numFmtId="171" formatCode="m\o\n\th\ d\,\ yyyy"/>
    <numFmt numFmtId="172" formatCode="#.00"/>
    <numFmt numFmtId="173" formatCode="#."/>
    <numFmt numFmtId="174" formatCode="&quot;On&quot;;&quot;On&quot;;&quot;Off&quot;"/>
    <numFmt numFmtId="175" formatCode="_-* #,##0.00\ &quot;Kč&quot;_-;\-* #,##0.00\ &quot;Kč&quot;_-;_-* &quot;-&quot;??\ &quot;Kč&quot;_-;_-@_-"/>
    <numFmt numFmtId="176" formatCode="_-* #,##0.00\ _K_č_-;\-* #,##0.00\ _K_č_-;_-* &quot;-&quot;??\ _K_č_-;_-@_-"/>
    <numFmt numFmtId="177" formatCode="_-* #,##0.00\ _z_ł_-;\-* #,##0.00\ _z_ł_-;_-* &quot;-&quot;??\ _z_ł_-;_-@_-"/>
    <numFmt numFmtId="178" formatCode="_-* #,##0.00_-;\-* #,##0.00_-;_-* \-??_-;_-@_-"/>
    <numFmt numFmtId="179" formatCode="#,##0.00_ ;\-#,##0.00\ "/>
    <numFmt numFmtId="180" formatCode="#,##0.00[$Ls-426];[Red]\-#,##0.00[$Ls-426]"/>
    <numFmt numFmtId="181" formatCode="0.00;[Red]0.00"/>
    <numFmt numFmtId="182" formatCode="_-* #,##0.00\ [$€-1]_-;\-* #,##0.00\ [$€-1]_-;_-* &quot;-&quot;??\ [$€-1]_-"/>
    <numFmt numFmtId="183" formatCode="_-* #,##0\$_-;\-* #,##0\$_-;_-* &quot;-$&quot;_-;_-@_-"/>
    <numFmt numFmtId="184" formatCode="_-* #,##0.00\$_-;\-* #,##0.00\$_-;_-* \-??\$_-;_-@_-"/>
    <numFmt numFmtId="185" formatCode="_-&quot;Ls&quot;\ * #,##0.00_-;\-&quot;Ls&quot;\ * #,##0.00_-;_-&quot;Ls&quot;\ * &quot;-&quot;??_-;_-@_-"/>
    <numFmt numFmtId="186" formatCode="_-* #,##0_-;\-* #,##0_-;_-* \-_-;_-@_-"/>
    <numFmt numFmtId="187" formatCode="&quot;See Note  &quot;#"/>
    <numFmt numFmtId="188" formatCode="_-\£* #,##0_-;&quot;-£&quot;* #,##0_-;_-\£* \-_-;_-@_-"/>
    <numFmt numFmtId="189" formatCode="_-\£* #,##0.00_-;&quot;-£&quot;* #,##0.00_-;_-\£* \-??_-;_-@_-"/>
    <numFmt numFmtId="190" formatCode="_-* #,##0.00\ _k_r_-;\-* #,##0.00\ _k_r_-;_-* &quot;-&quot;??\ _k_r_-;_-@_-"/>
    <numFmt numFmtId="191" formatCode="[$$-409]#,##0.00;[Red]\-[$$-409]#,##0.00"/>
  </numFmts>
  <fonts count="1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name val="Arial"/>
      <family val="2"/>
      <charset val="186"/>
    </font>
    <font>
      <sz val="10"/>
      <name val="Helv"/>
    </font>
    <font>
      <i/>
      <sz val="10"/>
      <name val="Arial"/>
      <family val="2"/>
      <charset val="186"/>
    </font>
    <font>
      <sz val="10"/>
      <name val="Arial"/>
      <family val="2"/>
    </font>
    <font>
      <sz val="10"/>
      <name val="Arial"/>
      <family val="2"/>
      <charset val="204"/>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1"/>
      <color indexed="8"/>
      <name val="Calibri"/>
      <family val="2"/>
      <charset val="186"/>
    </font>
    <font>
      <sz val="11"/>
      <color indexed="10"/>
      <name val="Calibri"/>
      <family val="2"/>
      <charset val="186"/>
    </font>
    <font>
      <sz val="10"/>
      <name val="Arial Cyr"/>
      <charset val="186"/>
    </font>
    <font>
      <sz val="8"/>
      <name val="Tahoma"/>
      <family val="2"/>
      <charset val="186"/>
    </font>
    <font>
      <sz val="9"/>
      <name val="Tahoma"/>
      <family val="2"/>
      <charset val="186"/>
    </font>
    <font>
      <sz val="11"/>
      <color indexed="17"/>
      <name val="Calibri"/>
      <family val="2"/>
      <charset val="186"/>
    </font>
    <font>
      <sz val="10"/>
      <color indexed="8"/>
      <name val="Arial"/>
      <family val="2"/>
      <charset val="186"/>
    </font>
    <font>
      <sz val="11"/>
      <color indexed="8"/>
      <name val="Calibri"/>
      <family val="2"/>
    </font>
    <font>
      <b/>
      <i/>
      <sz val="10"/>
      <name val="Arial"/>
      <family val="2"/>
      <charset val="186"/>
    </font>
    <font>
      <u/>
      <sz val="10"/>
      <name val="Arial"/>
      <family val="2"/>
      <charset val="186"/>
    </font>
    <font>
      <sz val="11"/>
      <color indexed="8"/>
      <name val="Calibri"/>
      <family val="2"/>
    </font>
    <font>
      <sz val="10"/>
      <name val="Times New Roman"/>
      <family val="1"/>
      <charset val="186"/>
    </font>
    <font>
      <sz val="12"/>
      <color indexed="8"/>
      <name val="Arial"/>
      <family val="2"/>
      <charset val="186"/>
    </font>
    <font>
      <sz val="11"/>
      <color indexed="9"/>
      <name val="Calibri"/>
      <family val="2"/>
    </font>
    <font>
      <sz val="11"/>
      <color indexed="20"/>
      <name val="Calibri"/>
      <family val="2"/>
    </font>
    <font>
      <sz val="1"/>
      <color indexed="8"/>
      <name val="Courier"/>
      <family val="1"/>
      <charset val="186"/>
    </font>
    <font>
      <i/>
      <sz val="11"/>
      <color indexed="23"/>
      <name val="Calibri"/>
      <family val="2"/>
    </font>
    <font>
      <sz val="11"/>
      <color indexed="17"/>
      <name val="Calibri"/>
      <family val="2"/>
    </font>
    <font>
      <b/>
      <sz val="15"/>
      <color indexed="62"/>
      <name val="Calibri"/>
      <family val="2"/>
      <charset val="186"/>
    </font>
    <font>
      <b/>
      <sz val="13"/>
      <color indexed="62"/>
      <name val="Calibri"/>
      <family val="2"/>
      <charset val="186"/>
    </font>
    <font>
      <b/>
      <sz val="11"/>
      <color indexed="62"/>
      <name val="Calibri"/>
      <family val="2"/>
      <charset val="186"/>
    </font>
    <font>
      <b/>
      <sz val="1"/>
      <color indexed="8"/>
      <name val="Courier"/>
      <family val="1"/>
      <charset val="186"/>
    </font>
    <font>
      <b/>
      <i/>
      <sz val="16"/>
      <color indexed="8"/>
      <name val="Arial1"/>
      <charset val="186"/>
    </font>
    <font>
      <sz val="11"/>
      <color indexed="60"/>
      <name val="Calibri"/>
      <family val="2"/>
    </font>
    <font>
      <sz val="10"/>
      <color indexed="8"/>
      <name val="Arial"/>
      <family val="2"/>
    </font>
    <font>
      <sz val="10"/>
      <name val="Arial"/>
      <family val="2"/>
      <charset val="1"/>
    </font>
    <font>
      <b/>
      <sz val="11"/>
      <color indexed="56"/>
      <name val="Calibri"/>
      <family val="2"/>
    </font>
    <font>
      <b/>
      <sz val="1"/>
      <color indexed="8"/>
      <name val="Courier"/>
      <family val="1"/>
    </font>
    <font>
      <b/>
      <sz val="11"/>
      <color indexed="52"/>
      <name val="Calibri"/>
      <family val="2"/>
      <charset val="204"/>
    </font>
    <font>
      <sz val="11"/>
      <color indexed="62"/>
      <name val="Calibri"/>
      <family val="2"/>
      <charset val="204"/>
    </font>
    <font>
      <sz val="11"/>
      <color indexed="60"/>
      <name val="Calibri"/>
      <family val="2"/>
      <charset val="204"/>
    </font>
    <font>
      <sz val="11"/>
      <color indexed="8"/>
      <name val="Calibri"/>
      <family val="2"/>
      <charset val="238"/>
    </font>
    <font>
      <sz val="10"/>
      <color indexed="8"/>
      <name val="Arial"/>
      <family val="2"/>
      <charset val="238"/>
    </font>
    <font>
      <sz val="10"/>
      <name val="Arial"/>
      <family val="2"/>
      <charset val="238"/>
    </font>
    <font>
      <sz val="11"/>
      <color indexed="8"/>
      <name val="Calibri"/>
      <family val="2"/>
      <charset val="238"/>
    </font>
    <font>
      <b/>
      <sz val="11"/>
      <color indexed="63"/>
      <name val="Calibri"/>
      <family val="2"/>
    </font>
    <font>
      <b/>
      <sz val="11"/>
      <color indexed="52"/>
      <name val="Calibri"/>
      <family val="2"/>
    </font>
    <font>
      <sz val="11"/>
      <color indexed="62"/>
      <name val="Calibri"/>
      <family val="2"/>
    </font>
    <font>
      <b/>
      <sz val="11"/>
      <color indexed="8"/>
      <name val="Calibri"/>
      <family val="2"/>
    </font>
    <font>
      <sz val="11"/>
      <color indexed="8"/>
      <name val="Czcionka tekstu podstawowego"/>
      <family val="2"/>
      <charset val="238"/>
    </font>
    <font>
      <sz val="11"/>
      <color indexed="9"/>
      <name val="Czcionka tekstu podstawowego"/>
      <family val="2"/>
      <charset val="238"/>
    </font>
    <font>
      <sz val="11"/>
      <color indexed="62"/>
      <name val="Czcionka tekstu podstawowego"/>
      <family val="2"/>
      <charset val="238"/>
    </font>
    <font>
      <b/>
      <sz val="11"/>
      <color indexed="63"/>
      <name val="Czcionka tekstu podstawowego"/>
      <family val="2"/>
      <charset val="238"/>
    </font>
    <font>
      <sz val="11"/>
      <color indexed="17"/>
      <name val="Czcionka tekstu podstawowego"/>
      <family val="2"/>
      <charset val="238"/>
    </font>
    <font>
      <sz val="11"/>
      <color indexed="8"/>
      <name val="Czcionka tekstu podstawowego"/>
      <family val="2"/>
      <charset val="238"/>
    </font>
    <font>
      <u/>
      <sz val="10"/>
      <color indexed="12"/>
      <name val="Arial"/>
      <family val="2"/>
      <charset val="238"/>
    </font>
    <font>
      <sz val="11"/>
      <color indexed="52"/>
      <name val="Czcionka tekstu podstawowego"/>
      <family val="2"/>
      <charset val="238"/>
    </font>
    <font>
      <b/>
      <sz val="11"/>
      <color indexed="9"/>
      <name val="Czcionka tekstu podstawowego"/>
      <family val="2"/>
      <charset val="238"/>
    </font>
    <font>
      <b/>
      <sz val="15"/>
      <color indexed="56"/>
      <name val="Czcionka tekstu podstawowego"/>
      <family val="2"/>
      <charset val="238"/>
    </font>
    <font>
      <b/>
      <sz val="13"/>
      <color indexed="56"/>
      <name val="Czcionka tekstu podstawowego"/>
      <family val="2"/>
      <charset val="238"/>
    </font>
    <font>
      <b/>
      <sz val="11"/>
      <color indexed="56"/>
      <name val="Czcionka tekstu podstawowego"/>
      <family val="2"/>
      <charset val="238"/>
    </font>
    <font>
      <sz val="11"/>
      <color indexed="60"/>
      <name val="Czcionka tekstu podstawowego"/>
      <family val="2"/>
      <charset val="238"/>
    </font>
    <font>
      <sz val="11"/>
      <color theme="1"/>
      <name val="Calibri"/>
      <family val="2"/>
      <charset val="186"/>
      <scheme val="minor"/>
    </font>
    <font>
      <sz val="11"/>
      <color theme="1"/>
      <name val="Calibri"/>
      <family val="2"/>
      <charset val="238"/>
      <scheme val="minor"/>
    </font>
    <font>
      <sz val="11"/>
      <color rgb="FF9C0006"/>
      <name val="Calibri"/>
      <family val="2"/>
      <charset val="238"/>
      <scheme val="minor"/>
    </font>
    <font>
      <sz val="10"/>
      <name val="Arial"/>
      <family val="2"/>
      <charset val="186"/>
    </font>
    <font>
      <b/>
      <sz val="10"/>
      <name val="Arial"/>
      <family val="2"/>
      <charset val="186"/>
    </font>
    <font>
      <b/>
      <i/>
      <sz val="10"/>
      <color rgb="FFFF0000"/>
      <name val="Arial"/>
      <family val="2"/>
      <charset val="186"/>
    </font>
    <font>
      <sz val="11"/>
      <color theme="1"/>
      <name val="Calibri"/>
      <family val="2"/>
      <scheme val="minor"/>
    </font>
    <font>
      <sz val="11"/>
      <color indexed="8"/>
      <name val="Calibri"/>
      <family val="2"/>
      <charset val="204"/>
    </font>
    <font>
      <sz val="9"/>
      <color indexed="8"/>
      <name val="Calibri"/>
      <family val="2"/>
      <charset val="186"/>
    </font>
    <font>
      <sz val="10"/>
      <color theme="1"/>
      <name val="Arial"/>
      <family val="2"/>
      <charset val="186"/>
    </font>
    <font>
      <sz val="12"/>
      <color indexed="17"/>
      <name val="Times New Roman"/>
      <family val="2"/>
      <charset val="186"/>
    </font>
    <font>
      <b/>
      <sz val="18"/>
      <color indexed="56"/>
      <name val="Cambria"/>
      <family val="2"/>
      <charset val="186"/>
    </font>
    <font>
      <sz val="10"/>
      <name val="Arial Cyr"/>
      <family val="2"/>
      <charset val="204"/>
    </font>
    <font>
      <sz val="10"/>
      <color indexed="8"/>
      <name val="Arial1"/>
      <charset val="186"/>
    </font>
    <font>
      <sz val="10"/>
      <name val="Helv"/>
      <family val="2"/>
    </font>
    <font>
      <sz val="10"/>
      <color indexed="64"/>
      <name val="Arial"/>
      <family val="2"/>
      <charset val="186"/>
    </font>
    <font>
      <b/>
      <sz val="18"/>
      <color indexed="56"/>
      <name val="Cambria"/>
      <family val="1"/>
      <charset val="186"/>
    </font>
    <font>
      <b/>
      <i/>
      <u/>
      <sz val="11"/>
      <color indexed="8"/>
      <name val="Arial1"/>
      <charset val="186"/>
    </font>
    <font>
      <b/>
      <sz val="18"/>
      <color indexed="62"/>
      <name val="Cambria"/>
      <family val="1"/>
      <charset val="186"/>
    </font>
    <font>
      <sz val="9"/>
      <color theme="1"/>
      <name val="Calibri"/>
      <family val="2"/>
      <charset val="186"/>
      <scheme val="minor"/>
    </font>
    <font>
      <b/>
      <sz val="11"/>
      <color indexed="63"/>
      <name val="Calibri"/>
      <family val="2"/>
      <charset val="204"/>
    </font>
    <font>
      <b/>
      <sz val="18"/>
      <color indexed="56"/>
      <name val="Cambria"/>
      <family val="2"/>
      <charset val="204"/>
    </font>
    <font>
      <b/>
      <sz val="11"/>
      <color indexed="8"/>
      <name val="Calibri"/>
      <family val="2"/>
      <charset val="204"/>
    </font>
    <font>
      <sz val="11"/>
      <color indexed="10"/>
      <name val="Calibri"/>
      <family val="2"/>
      <charset val="204"/>
    </font>
    <font>
      <u/>
      <sz val="11"/>
      <color theme="10"/>
      <name val="Calibri"/>
      <family val="2"/>
      <scheme val="minor"/>
    </font>
    <font>
      <b/>
      <sz val="10"/>
      <color rgb="FFFF0000"/>
      <name val="Arial"/>
      <family val="2"/>
      <charset val="186"/>
    </font>
    <font>
      <b/>
      <sz val="10"/>
      <color theme="1"/>
      <name val="Arial"/>
      <family val="2"/>
      <charset val="186"/>
    </font>
    <font>
      <b/>
      <sz val="10"/>
      <color rgb="FF414142"/>
      <name val="Arial"/>
      <family val="2"/>
      <charset val="186"/>
    </font>
    <font>
      <b/>
      <i/>
      <sz val="10"/>
      <color theme="1"/>
      <name val="Arial"/>
      <family val="2"/>
      <charset val="186"/>
    </font>
    <font>
      <b/>
      <sz val="10"/>
      <color rgb="FF000000"/>
      <name val="Arial"/>
      <family val="2"/>
      <charset val="186"/>
    </font>
    <font>
      <sz val="10"/>
      <color rgb="FF000000"/>
      <name val="Arial"/>
      <family val="2"/>
      <charset val="186"/>
    </font>
    <font>
      <sz val="11"/>
      <color indexed="8"/>
      <name val="Arial"/>
      <family val="2"/>
      <charset val="204"/>
    </font>
    <font>
      <sz val="10"/>
      <color indexed="8"/>
      <name val="Arial2"/>
      <charset val="186"/>
    </font>
    <font>
      <sz val="11"/>
      <color indexed="9"/>
      <name val="Calibri"/>
      <family val="2"/>
      <charset val="204"/>
    </font>
    <font>
      <sz val="11"/>
      <color indexed="20"/>
      <name val="Calibri"/>
      <family val="2"/>
      <charset val="204"/>
    </font>
    <font>
      <b/>
      <sz val="11"/>
      <color indexed="9"/>
      <name val="Calibri"/>
      <family val="2"/>
      <charset val="204"/>
    </font>
    <font>
      <sz val="10"/>
      <name val="Baltica"/>
      <charset val="204"/>
    </font>
    <font>
      <i/>
      <sz val="11"/>
      <color indexed="23"/>
      <name val="Calibri"/>
      <family val="2"/>
      <charset val="204"/>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b/>
      <sz val="18"/>
      <name val="ITCCenturyBookT"/>
      <charset val="204"/>
    </font>
    <font>
      <b/>
      <sz val="14"/>
      <name val="ITCCenturyBookT"/>
      <charset val="204"/>
    </font>
    <font>
      <sz val="14"/>
      <name val="ITCCenturyBookT"/>
      <charset val="204"/>
    </font>
    <font>
      <sz val="11"/>
      <color indexed="52"/>
      <name val="Calibri"/>
      <family val="2"/>
      <charset val="204"/>
    </font>
    <font>
      <sz val="10"/>
      <name val="Times New Roman"/>
      <family val="1"/>
      <charset val="204"/>
    </font>
    <font>
      <sz val="9"/>
      <name val="TextBook"/>
      <charset val="204"/>
    </font>
    <font>
      <b/>
      <sz val="18"/>
      <color indexed="62"/>
      <name val="Cambria"/>
      <family val="2"/>
      <charset val="204"/>
    </font>
    <font>
      <sz val="8"/>
      <name val="Arial"/>
      <family val="2"/>
      <charset val="204"/>
    </font>
    <font>
      <b/>
      <sz val="15"/>
      <color indexed="56"/>
      <name val="Calibri"/>
      <family val="2"/>
      <charset val="204"/>
    </font>
    <font>
      <b/>
      <sz val="13"/>
      <color indexed="56"/>
      <name val="Calibri"/>
      <family val="2"/>
      <charset val="204"/>
    </font>
    <font>
      <b/>
      <sz val="11"/>
      <color indexed="56"/>
      <name val="Calibri"/>
      <family val="2"/>
      <charset val="204"/>
    </font>
    <font>
      <sz val="10"/>
      <name val="Teutonica"/>
      <charset val="186"/>
    </font>
    <font>
      <sz val="18"/>
      <color indexed="54"/>
      <name val="Calibri Light"/>
      <family val="2"/>
      <charset val="186"/>
    </font>
    <font>
      <sz val="11"/>
      <color indexed="8"/>
      <name val="Arial1"/>
      <charset val="186"/>
    </font>
    <font>
      <b/>
      <u/>
      <sz val="10"/>
      <name val="Arial"/>
      <family val="2"/>
      <charset val="186"/>
    </font>
    <font>
      <vertAlign val="superscript"/>
      <sz val="10"/>
      <color theme="1"/>
      <name val="Arial"/>
      <family val="2"/>
      <charset val="186"/>
    </font>
    <font>
      <i/>
      <sz val="10"/>
      <color rgb="FFFF0000"/>
      <name val="Arial"/>
      <family val="2"/>
      <charset val="186"/>
    </font>
    <font>
      <sz val="10"/>
      <color indexed="43"/>
      <name val="Arial"/>
      <family val="2"/>
      <charset val="204"/>
    </font>
    <font>
      <sz val="12"/>
      <color theme="1"/>
      <name val="Calibri"/>
      <family val="2"/>
      <scheme val="minor"/>
    </font>
    <font>
      <sz val="10"/>
      <color rgb="FFFF0000"/>
      <name val="Arial"/>
      <family val="2"/>
      <charset val="186"/>
    </font>
    <font>
      <sz val="8"/>
      <name val="Arial"/>
      <family val="2"/>
      <charset val="186"/>
    </font>
    <font>
      <sz val="12"/>
      <name val="Calibri"/>
      <family val="2"/>
      <scheme val="minor"/>
    </font>
    <font>
      <vertAlign val="superscript"/>
      <sz val="10"/>
      <name val="Arial"/>
      <family val="2"/>
      <charset val="186"/>
    </font>
    <font>
      <sz val="11"/>
      <name val="Times New Roman"/>
      <family val="1"/>
      <charset val="186"/>
    </font>
    <font>
      <b/>
      <sz val="11"/>
      <name val="Times New Roman"/>
      <family val="1"/>
    </font>
    <font>
      <vertAlign val="superscript"/>
      <sz val="10"/>
      <color indexed="8"/>
      <name val="Arial"/>
      <family val="2"/>
      <charset val="186"/>
    </font>
  </fonts>
  <fills count="83">
    <fill>
      <patternFill patternType="none"/>
    </fill>
    <fill>
      <patternFill patternType="gray125"/>
    </fill>
    <fill>
      <patternFill patternType="solid">
        <fgColor indexed="49"/>
      </patternFill>
    </fill>
    <fill>
      <patternFill patternType="solid">
        <fgColor indexed="62"/>
        <bgColor indexed="56"/>
      </patternFill>
    </fill>
    <fill>
      <patternFill patternType="solid">
        <fgColor indexed="62"/>
      </patternFill>
    </fill>
    <fill>
      <patternFill patternType="solid">
        <fgColor indexed="10"/>
        <bgColor indexed="60"/>
      </patternFill>
    </fill>
    <fill>
      <patternFill patternType="solid">
        <fgColor indexed="10"/>
      </patternFill>
    </fill>
    <fill>
      <patternFill patternType="solid">
        <fgColor indexed="31"/>
      </patternFill>
    </fill>
    <fill>
      <patternFill patternType="solid">
        <fgColor indexed="31"/>
        <bgColor indexed="22"/>
      </patternFill>
    </fill>
    <fill>
      <patternFill patternType="solid">
        <fgColor indexed="24"/>
        <bgColor indexed="46"/>
      </patternFill>
    </fill>
    <fill>
      <patternFill patternType="solid">
        <fgColor indexed="31"/>
        <bgColor indexed="41"/>
      </patternFill>
    </fill>
    <fill>
      <patternFill patternType="solid">
        <fgColor indexed="27"/>
      </patternFill>
    </fill>
    <fill>
      <patternFill patternType="solid">
        <fgColor indexed="45"/>
      </patternFill>
    </fill>
    <fill>
      <patternFill patternType="solid">
        <fgColor indexed="45"/>
        <bgColor indexed="29"/>
      </patternFill>
    </fill>
    <fill>
      <patternFill patternType="solid">
        <fgColor indexed="47"/>
        <bgColor indexed="22"/>
      </patternFill>
    </fill>
    <fill>
      <patternFill patternType="solid">
        <fgColor indexed="42"/>
      </patternFill>
    </fill>
    <fill>
      <patternFill patternType="solid">
        <fgColor indexed="42"/>
        <bgColor indexed="27"/>
      </patternFill>
    </fill>
    <fill>
      <patternFill patternType="solid">
        <fgColor indexed="26"/>
        <bgColor indexed="9"/>
      </patternFill>
    </fill>
    <fill>
      <patternFill patternType="solid">
        <fgColor indexed="46"/>
      </patternFill>
    </fill>
    <fill>
      <patternFill patternType="solid">
        <fgColor indexed="46"/>
        <bgColor indexed="24"/>
      </patternFill>
    </fill>
    <fill>
      <patternFill patternType="solid">
        <fgColor indexed="46"/>
        <bgColor indexed="45"/>
      </patternFill>
    </fill>
    <fill>
      <patternFill patternType="solid">
        <fgColor indexed="26"/>
      </patternFill>
    </fill>
    <fill>
      <patternFill patternType="solid">
        <fgColor indexed="27"/>
        <bgColor indexed="41"/>
      </patternFill>
    </fill>
    <fill>
      <patternFill patternType="solid">
        <fgColor indexed="27"/>
        <bgColor indexed="42"/>
      </patternFill>
    </fill>
    <fill>
      <patternFill patternType="solid">
        <fgColor indexed="47"/>
      </patternFill>
    </fill>
    <fill>
      <patternFill patternType="solid">
        <fgColor indexed="47"/>
        <bgColor indexed="41"/>
      </patternFill>
    </fill>
    <fill>
      <patternFill patternType="solid">
        <fgColor indexed="48"/>
      </patternFill>
    </fill>
    <fill>
      <patternFill patternType="solid">
        <fgColor indexed="52"/>
      </patternFill>
    </fill>
    <fill>
      <patternFill patternType="solid">
        <fgColor indexed="57"/>
      </patternFill>
    </fill>
    <fill>
      <patternFill patternType="solid">
        <fgColor indexed="50"/>
      </patternFill>
    </fill>
    <fill>
      <patternFill patternType="solid">
        <fgColor indexed="9"/>
      </patternFill>
    </fill>
    <fill>
      <patternFill patternType="solid">
        <fgColor indexed="57"/>
        <bgColor indexed="21"/>
      </patternFill>
    </fill>
    <fill>
      <patternFill patternType="solid">
        <fgColor indexed="20"/>
        <bgColor indexed="36"/>
      </patternFill>
    </fill>
    <fill>
      <patternFill patternType="solid">
        <fgColor indexed="36"/>
      </patternFill>
    </fill>
    <fill>
      <patternFill patternType="solid">
        <fgColor indexed="44"/>
      </patternFill>
    </fill>
    <fill>
      <patternFill patternType="solid">
        <fgColor indexed="44"/>
        <bgColor indexed="31"/>
      </patternFill>
    </fill>
    <fill>
      <patternFill patternType="solid">
        <fgColor indexed="22"/>
        <bgColor indexed="31"/>
      </patternFill>
    </fill>
    <fill>
      <patternFill patternType="solid">
        <fgColor indexed="22"/>
      </patternFill>
    </fill>
    <fill>
      <patternFill patternType="solid">
        <fgColor indexed="29"/>
      </patternFill>
    </fill>
    <fill>
      <patternFill patternType="solid">
        <fgColor indexed="29"/>
        <bgColor indexed="45"/>
      </patternFill>
    </fill>
    <fill>
      <patternFill patternType="solid">
        <fgColor indexed="11"/>
      </patternFill>
    </fill>
    <fill>
      <patternFill patternType="solid">
        <fgColor indexed="11"/>
        <bgColor indexed="49"/>
      </patternFill>
    </fill>
    <fill>
      <patternFill patternType="solid">
        <fgColor indexed="43"/>
        <bgColor indexed="26"/>
      </patternFill>
    </fill>
    <fill>
      <patternFill patternType="solid">
        <fgColor indexed="11"/>
        <bgColor indexed="40"/>
      </patternFill>
    </fill>
    <fill>
      <patternFill patternType="solid">
        <fgColor indexed="43"/>
      </patternFill>
    </fill>
    <fill>
      <patternFill patternType="solid">
        <fgColor indexed="51"/>
      </patternFill>
    </fill>
    <fill>
      <patternFill patternType="solid">
        <fgColor indexed="51"/>
        <bgColor indexed="13"/>
      </patternFill>
    </fill>
    <fill>
      <patternFill patternType="solid">
        <fgColor indexed="13"/>
      </patternFill>
    </fill>
    <fill>
      <patternFill patternType="solid">
        <fgColor indexed="54"/>
      </patternFill>
    </fill>
    <fill>
      <patternFill patternType="solid">
        <fgColor indexed="49"/>
        <bgColor indexed="40"/>
      </patternFill>
    </fill>
    <fill>
      <patternFill patternType="solid">
        <fgColor indexed="53"/>
        <bgColor indexed="52"/>
      </patternFill>
    </fill>
    <fill>
      <patternFill patternType="solid">
        <fgColor indexed="53"/>
      </patternFill>
    </fill>
    <fill>
      <patternFill patternType="solid">
        <fgColor indexed="30"/>
      </patternFill>
    </fill>
    <fill>
      <patternFill patternType="solid">
        <fgColor indexed="30"/>
        <bgColor indexed="21"/>
      </patternFill>
    </fill>
    <fill>
      <patternFill patternType="solid">
        <fgColor indexed="52"/>
        <bgColor indexed="51"/>
      </patternFill>
    </fill>
    <fill>
      <patternFill patternType="solid">
        <fgColor indexed="22"/>
        <bgColor indexed="24"/>
      </patternFill>
    </fill>
    <fill>
      <patternFill patternType="solid">
        <fgColor indexed="22"/>
        <bgColor indexed="41"/>
      </patternFill>
    </fill>
    <fill>
      <patternFill patternType="solid">
        <fgColor indexed="65"/>
      </patternFill>
    </fill>
    <fill>
      <patternFill patternType="solid">
        <fgColor indexed="55"/>
      </patternFill>
    </fill>
    <fill>
      <patternFill patternType="solid">
        <fgColor indexed="55"/>
        <bgColor indexed="23"/>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6" tint="0.59999389629810485"/>
        <bgColor indexed="65"/>
      </patternFill>
    </fill>
    <fill>
      <patternFill patternType="solid">
        <fgColor rgb="FFFFC7CE"/>
      </patternFill>
    </fill>
    <fill>
      <patternFill patternType="solid">
        <fgColor indexed="65"/>
        <bgColor indexed="64"/>
      </patternFill>
    </fill>
    <fill>
      <patternFill patternType="solid">
        <fgColor indexed="9"/>
        <bgColor indexed="26"/>
      </patternFill>
    </fill>
    <fill>
      <patternFill patternType="solid">
        <fgColor indexed="24"/>
        <bgColor indexed="22"/>
      </patternFill>
    </fill>
    <fill>
      <patternFill patternType="solid">
        <fgColor indexed="41"/>
        <bgColor indexed="31"/>
      </patternFill>
    </fill>
    <fill>
      <patternFill patternType="solid">
        <fgColor indexed="59"/>
        <bgColor indexed="63"/>
      </patternFill>
    </fill>
    <fill>
      <patternFill patternType="solid">
        <fgColor indexed="50"/>
        <bgColor indexed="55"/>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theme="6" tint="0.79998168889431442"/>
        <bgColor indexed="64"/>
      </patternFill>
    </fill>
  </fills>
  <borders count="63">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bottom style="double">
        <color indexed="52"/>
      </bottom>
      <diagonal/>
    </border>
    <border>
      <left style="hair">
        <color indexed="64"/>
      </left>
      <right style="hair">
        <color indexed="64"/>
      </right>
      <top style="hair">
        <color indexed="64"/>
      </top>
      <bottom style="hair">
        <color indexed="64"/>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49"/>
      </top>
      <bottom style="double">
        <color indexed="49"/>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rgb="FF000000"/>
      </top>
      <bottom style="thin">
        <color indexed="64"/>
      </bottom>
      <diagonal/>
    </border>
    <border>
      <left style="thin">
        <color indexed="64"/>
      </left>
      <right style="medium">
        <color indexed="64"/>
      </right>
      <top style="thin">
        <color rgb="FF000000"/>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hair">
        <color indexed="17"/>
      </bottom>
      <diagonal/>
    </border>
    <border>
      <left style="hair">
        <color indexed="17"/>
      </left>
      <right/>
      <top/>
      <bottom style="hair">
        <color indexed="17"/>
      </bottom>
      <diagonal/>
    </border>
    <border>
      <left/>
      <right style="hair">
        <color indexed="17"/>
      </right>
      <top/>
      <bottom style="hair">
        <color indexed="17"/>
      </bottom>
      <diagonal/>
    </border>
    <border>
      <left style="hair">
        <color indexed="17"/>
      </left>
      <right/>
      <top/>
      <bottom/>
      <diagonal/>
    </border>
    <border>
      <left/>
      <right style="hair">
        <color indexed="17"/>
      </right>
      <top/>
      <bottom/>
      <diagonal/>
    </border>
    <border>
      <left/>
      <right/>
      <top style="hair">
        <color indexed="17"/>
      </top>
      <bottom/>
      <diagonal/>
    </border>
    <border>
      <left style="hair">
        <color indexed="17"/>
      </left>
      <right/>
      <top style="hair">
        <color indexed="17"/>
      </top>
      <bottom/>
      <diagonal/>
    </border>
    <border>
      <left/>
      <right style="hair">
        <color indexed="17"/>
      </right>
      <top style="hair">
        <color indexed="17"/>
      </top>
      <bottom/>
      <diagonal/>
    </border>
    <border>
      <left style="hair">
        <color indexed="8"/>
      </left>
      <right style="hair">
        <color indexed="8"/>
      </right>
      <top style="hair">
        <color indexed="8"/>
      </top>
      <bottom style="hair">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style="thin">
        <color indexed="64"/>
      </right>
      <top style="thin">
        <color indexed="64"/>
      </top>
      <bottom/>
      <diagonal/>
    </border>
    <border>
      <left/>
      <right style="thin">
        <color indexed="8"/>
      </right>
      <top style="thin">
        <color indexed="8"/>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s>
  <cellStyleXfs count="11313">
    <xf numFmtId="0" fontId="0" fillId="0" borderId="0"/>
    <xf numFmtId="0" fontId="6" fillId="0" borderId="0"/>
    <xf numFmtId="0" fontId="29" fillId="0" borderId="0">
      <alignment vertical="top"/>
    </xf>
    <xf numFmtId="0" fontId="29"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29" fillId="0" borderId="0">
      <alignment vertical="top"/>
    </xf>
    <xf numFmtId="0" fontId="29"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29" fillId="0" borderId="0">
      <alignment vertical="top"/>
    </xf>
    <xf numFmtId="0" fontId="29" fillId="0" borderId="0">
      <alignment vertical="top"/>
    </xf>
    <xf numFmtId="0" fontId="47" fillId="0" borderId="0">
      <alignment vertical="top"/>
    </xf>
    <xf numFmtId="0" fontId="47" fillId="0" borderId="0">
      <alignment vertical="top"/>
    </xf>
    <xf numFmtId="0" fontId="29" fillId="0" borderId="0">
      <alignment vertical="top"/>
    </xf>
    <xf numFmtId="0" fontId="47" fillId="0" borderId="0">
      <alignment vertical="top"/>
    </xf>
    <xf numFmtId="0" fontId="29"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29"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47"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47"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47"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47" fillId="0" borderId="0">
      <alignment vertical="top"/>
    </xf>
    <xf numFmtId="0" fontId="29" fillId="0" borderId="0">
      <alignment vertical="top"/>
    </xf>
    <xf numFmtId="0" fontId="29" fillId="0" borderId="0">
      <alignment vertical="top"/>
    </xf>
    <xf numFmtId="0" fontId="47" fillId="0" borderId="0">
      <alignment vertical="top"/>
    </xf>
    <xf numFmtId="0" fontId="29" fillId="0" borderId="0">
      <alignment vertical="top"/>
    </xf>
    <xf numFmtId="0" fontId="57" fillId="0" borderId="0"/>
    <xf numFmtId="0" fontId="11" fillId="2" borderId="0" applyNumberFormat="0" applyBorder="0" applyAlignment="0" applyProtection="0"/>
    <xf numFmtId="0" fontId="11" fillId="3" borderId="0" applyNumberFormat="0" applyBorder="0" applyProtection="0">
      <alignment vertical="center" wrapText="1"/>
    </xf>
    <xf numFmtId="0" fontId="11" fillId="4" borderId="0"/>
    <xf numFmtId="0" fontId="11" fillId="3" borderId="0" applyNumberFormat="0" applyBorder="0" applyAlignment="0" applyProtection="0"/>
    <xf numFmtId="0" fontId="11" fillId="5" borderId="0" applyNumberFormat="0" applyBorder="0" applyProtection="0">
      <alignment vertical="center" wrapText="1"/>
    </xf>
    <xf numFmtId="0" fontId="11" fillId="6" borderId="0"/>
    <xf numFmtId="0" fontId="11" fillId="5" borderId="0" applyNumberFormat="0" applyBorder="0" applyAlignment="0" applyProtection="0"/>
    <xf numFmtId="0" fontId="10" fillId="8" borderId="0" applyNumberFormat="0" applyBorder="0" applyProtection="0">
      <alignment vertical="center" wrapText="1"/>
    </xf>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Protection="0">
      <alignment vertical="center" wrapText="1"/>
    </xf>
    <xf numFmtId="0" fontId="10" fillId="8"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7" borderId="0"/>
    <xf numFmtId="0" fontId="10" fillId="9"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30" fillId="7" borderId="0" applyNumberFormat="0" applyBorder="0" applyAlignment="0" applyProtection="0"/>
    <xf numFmtId="0" fontId="10" fillId="8" borderId="0" applyNumberFormat="0" applyBorder="0" applyAlignment="0" applyProtection="0"/>
    <xf numFmtId="0" fontId="10" fillId="8" borderId="0" applyNumberFormat="0" applyBorder="0" applyProtection="0">
      <alignment vertical="center" wrapText="1"/>
    </xf>
    <xf numFmtId="0" fontId="10" fillId="8" borderId="0" applyNumberFormat="0" applyBorder="0" applyAlignment="0" applyProtection="0"/>
    <xf numFmtId="0" fontId="10" fillId="10" borderId="0" applyNumberFormat="0" applyBorder="0" applyAlignment="0" applyProtection="0"/>
    <xf numFmtId="0" fontId="10" fillId="8"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7" borderId="0"/>
    <xf numFmtId="0" fontId="10" fillId="7" borderId="0" applyNumberFormat="0" applyBorder="0" applyAlignment="0" applyProtection="0"/>
    <xf numFmtId="0" fontId="10" fillId="9"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8" borderId="0" applyNumberFormat="0" applyBorder="0" applyAlignment="0" applyProtection="0"/>
    <xf numFmtId="0" fontId="10" fillId="7"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8" borderId="0" applyNumberFormat="0" applyBorder="0" applyAlignment="0" applyProtection="0"/>
    <xf numFmtId="0" fontId="10" fillId="8" borderId="0" applyNumberFormat="0" applyBorder="0" applyProtection="0">
      <alignment vertical="center" wrapText="1"/>
    </xf>
    <xf numFmtId="0" fontId="10" fillId="8" borderId="0" applyNumberFormat="0" applyBorder="0" applyProtection="0">
      <alignment vertical="center" wrapText="1"/>
    </xf>
    <xf numFmtId="0" fontId="10" fillId="8" borderId="0" applyNumberFormat="0" applyBorder="0" applyProtection="0">
      <alignment vertical="center" wrapText="1"/>
    </xf>
    <xf numFmtId="0" fontId="10" fillId="13" borderId="0" applyNumberFormat="0" applyBorder="0" applyProtection="0">
      <alignment vertical="center" wrapText="1"/>
    </xf>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2" borderId="0"/>
    <xf numFmtId="0" fontId="10" fillId="14" borderId="0" applyNumberFormat="0" applyBorder="0" applyAlignment="0" applyProtection="0"/>
    <xf numFmtId="0" fontId="10" fillId="13" borderId="0" applyNumberFormat="0" applyBorder="0" applyAlignment="0" applyProtection="0"/>
    <xf numFmtId="0" fontId="10" fillId="13" borderId="0" applyNumberFormat="0" applyBorder="0" applyProtection="0">
      <alignment vertical="center" wrapText="1"/>
    </xf>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30" fillId="12"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2" borderId="0"/>
    <xf numFmtId="0" fontId="10" fillId="12" borderId="0" applyNumberFormat="0" applyBorder="0" applyAlignment="0" applyProtection="0"/>
    <xf numFmtId="0" fontId="10" fillId="14"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2" borderId="0" applyNumberFormat="0" applyBorder="0" applyAlignment="0" applyProtection="0"/>
    <xf numFmtId="0" fontId="10" fillId="14" borderId="0" applyNumberFormat="0" applyBorder="0" applyAlignment="0" applyProtection="0"/>
    <xf numFmtId="0" fontId="10" fillId="13" borderId="0" applyNumberFormat="0" applyBorder="0" applyProtection="0">
      <alignment vertical="center" wrapText="1"/>
    </xf>
    <xf numFmtId="0" fontId="10" fillId="13" borderId="0" applyNumberFormat="0" applyBorder="0" applyProtection="0">
      <alignment vertical="center" wrapText="1"/>
    </xf>
    <xf numFmtId="0" fontId="10" fillId="13" borderId="0" applyNumberFormat="0" applyBorder="0" applyProtection="0">
      <alignment vertical="center" wrapText="1"/>
    </xf>
    <xf numFmtId="0" fontId="10" fillId="16" borderId="0" applyNumberFormat="0" applyBorder="0" applyProtection="0">
      <alignment vertical="center" wrapText="1"/>
    </xf>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xf numFmtId="0" fontId="10" fillId="17" borderId="0" applyNumberFormat="0" applyBorder="0" applyAlignment="0" applyProtection="0"/>
    <xf numFmtId="0" fontId="10" fillId="16" borderId="0" applyNumberFormat="0" applyBorder="0" applyAlignment="0" applyProtection="0"/>
    <xf numFmtId="0" fontId="10" fillId="16" borderId="0" applyNumberFormat="0" applyBorder="0" applyProtection="0">
      <alignment vertical="center" wrapText="1"/>
    </xf>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30" fillId="15"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xf numFmtId="0" fontId="10" fillId="15" borderId="0" applyNumberFormat="0" applyBorder="0" applyAlignment="0" applyProtection="0"/>
    <xf numFmtId="0" fontId="10" fillId="17"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5" borderId="0" applyNumberFormat="0" applyBorder="0" applyAlignment="0" applyProtection="0"/>
    <xf numFmtId="0" fontId="10" fillId="17" borderId="0" applyNumberFormat="0" applyBorder="0" applyAlignment="0" applyProtection="0"/>
    <xf numFmtId="0" fontId="10" fillId="16" borderId="0" applyNumberFormat="0" applyBorder="0" applyProtection="0">
      <alignment vertical="center" wrapText="1"/>
    </xf>
    <xf numFmtId="0" fontId="10" fillId="16" borderId="0" applyNumberFormat="0" applyBorder="0" applyProtection="0">
      <alignment vertical="center" wrapText="1"/>
    </xf>
    <xf numFmtId="0" fontId="10" fillId="16" borderId="0" applyNumberFormat="0" applyBorder="0" applyProtection="0">
      <alignment vertical="center" wrapText="1"/>
    </xf>
    <xf numFmtId="0" fontId="10" fillId="19" borderId="0" applyNumberFormat="0" applyBorder="0" applyProtection="0">
      <alignment vertical="center" wrapText="1"/>
    </xf>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xf numFmtId="0" fontId="10" fillId="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19"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1"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8" borderId="0"/>
    <xf numFmtId="0" fontId="10" fillId="18" borderId="0" applyNumberFormat="0" applyBorder="0" applyAlignment="0" applyProtection="0"/>
    <xf numFmtId="0" fontId="10" fillId="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20"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11"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11" borderId="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30" fillId="11"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3" borderId="0" applyNumberFormat="0" applyBorder="0" applyAlignment="0" applyProtection="0"/>
    <xf numFmtId="0" fontId="10" fillId="22" borderId="0" applyNumberFormat="0" applyBorder="0" applyAlignment="0" applyProtection="0"/>
    <xf numFmtId="0" fontId="10" fillId="11" borderId="0" applyNumberFormat="0" applyBorder="0" applyAlignment="0" applyProtection="0"/>
    <xf numFmtId="0" fontId="10" fillId="22" borderId="0" applyNumberFormat="0" applyBorder="0" applyAlignment="0" applyProtection="0"/>
    <xf numFmtId="0" fontId="10" fillId="7"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11" borderId="0"/>
    <xf numFmtId="0" fontId="10" fillId="11"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11"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Protection="0">
      <alignment vertical="center" wrapText="1"/>
    </xf>
    <xf numFmtId="0" fontId="10" fillId="22" borderId="0" applyNumberFormat="0" applyBorder="0" applyProtection="0">
      <alignment vertical="center" wrapText="1"/>
    </xf>
    <xf numFmtId="0" fontId="10" fillId="14" borderId="0" applyNumberFormat="0" applyBorder="0" applyProtection="0">
      <alignment vertical="center" wrapText="1"/>
    </xf>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Protection="0">
      <alignment vertical="center" wrapText="1"/>
    </xf>
    <xf numFmtId="0" fontId="10" fillId="14" borderId="0" applyNumberFormat="0" applyBorder="0" applyAlignment="0" applyProtection="0"/>
    <xf numFmtId="0" fontId="10" fillId="2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24" borderId="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30" fillId="24" borderId="0" applyNumberFormat="0" applyBorder="0" applyAlignment="0" applyProtection="0"/>
    <xf numFmtId="0" fontId="10" fillId="14" borderId="0" applyNumberFormat="0" applyBorder="0" applyAlignment="0" applyProtection="0"/>
    <xf numFmtId="0" fontId="10" fillId="14" borderId="0" applyNumberFormat="0" applyBorder="0" applyProtection="0">
      <alignment vertical="center" wrapText="1"/>
    </xf>
    <xf numFmtId="0" fontId="10" fillId="14" borderId="0" applyNumberFormat="0" applyBorder="0" applyAlignment="0" applyProtection="0"/>
    <xf numFmtId="0" fontId="10" fillId="25" borderId="0" applyNumberFormat="0" applyBorder="0" applyAlignment="0" applyProtection="0"/>
    <xf numFmtId="0" fontId="10" fillId="14" borderId="0" applyNumberFormat="0" applyBorder="0" applyAlignment="0" applyProtection="0"/>
    <xf numFmtId="0" fontId="10" fillId="24"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24" borderId="0"/>
    <xf numFmtId="0" fontId="10" fillId="2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2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Protection="0">
      <alignment vertical="center" wrapText="1"/>
    </xf>
    <xf numFmtId="0" fontId="10" fillId="14" borderId="0" applyNumberFormat="0" applyBorder="0" applyProtection="0">
      <alignment vertical="center" wrapText="1"/>
    </xf>
    <xf numFmtId="0" fontId="10" fillId="14" borderId="0" applyNumberFormat="0" applyBorder="0" applyProtection="0">
      <alignment vertical="center" wrapText="1"/>
    </xf>
    <xf numFmtId="0" fontId="76" fillId="62" borderId="0" applyNumberFormat="0" applyBorder="0" applyAlignment="0" applyProtection="0"/>
    <xf numFmtId="0" fontId="62" fillId="7" borderId="0" applyNumberFormat="0" applyBorder="0" applyAlignment="0" applyProtection="0"/>
    <xf numFmtId="0" fontId="62" fillId="7" borderId="0" applyNumberFormat="0" applyBorder="0" applyAlignment="0" applyProtection="0"/>
    <xf numFmtId="0" fontId="76" fillId="63" borderId="0" applyNumberFormat="0" applyBorder="0" applyAlignment="0" applyProtection="0"/>
    <xf numFmtId="0" fontId="62" fillId="12" borderId="0" applyNumberFormat="0" applyBorder="0" applyAlignment="0" applyProtection="0"/>
    <xf numFmtId="0" fontId="62" fillId="12" borderId="0" applyNumberFormat="0" applyBorder="0" applyAlignment="0" applyProtection="0"/>
    <xf numFmtId="0" fontId="76" fillId="64" borderId="0" applyNumberFormat="0" applyBorder="0" applyAlignment="0" applyProtection="0"/>
    <xf numFmtId="0" fontId="62" fillId="15" borderId="0" applyNumberFormat="0" applyBorder="0" applyAlignment="0" applyProtection="0"/>
    <xf numFmtId="0" fontId="62" fillId="15" borderId="0" applyNumberFormat="0" applyBorder="0" applyAlignment="0" applyProtection="0"/>
    <xf numFmtId="0" fontId="76" fillId="65" borderId="0" applyNumberFormat="0" applyBorder="0" applyAlignment="0" applyProtection="0"/>
    <xf numFmtId="0" fontId="62" fillId="18" borderId="0" applyNumberFormat="0" applyBorder="0" applyAlignment="0" applyProtection="0"/>
    <xf numFmtId="0" fontId="62" fillId="18" borderId="0" applyNumberFormat="0" applyBorder="0" applyAlignment="0" applyProtection="0"/>
    <xf numFmtId="0" fontId="76" fillId="60" borderId="0" applyNumberFormat="0" applyBorder="0" applyAlignment="0" applyProtection="0"/>
    <xf numFmtId="0" fontId="62" fillId="11" borderId="0" applyNumberFormat="0" applyBorder="0" applyAlignment="0" applyProtection="0"/>
    <xf numFmtId="0" fontId="62" fillId="11" borderId="0" applyNumberFormat="0" applyBorder="0" applyAlignment="0" applyProtection="0"/>
    <xf numFmtId="0" fontId="76" fillId="61" borderId="0" applyNumberFormat="0" applyBorder="0" applyAlignment="0" applyProtection="0"/>
    <xf numFmtId="0" fontId="62" fillId="24" borderId="0" applyNumberFormat="0" applyBorder="0" applyAlignment="0" applyProtection="0"/>
    <xf numFmtId="0" fontId="62" fillId="24" borderId="0" applyNumberFormat="0" applyBorder="0" applyAlignment="0" applyProtection="0"/>
    <xf numFmtId="0" fontId="30" fillId="7" borderId="0" applyNumberFormat="0" applyBorder="0" applyAlignment="0" applyProtection="0"/>
    <xf numFmtId="0" fontId="46" fillId="26" borderId="0" applyNumberFormat="0" applyBorder="0" applyAlignment="0" applyProtection="0"/>
    <xf numFmtId="0" fontId="30" fillId="12" borderId="0" applyNumberFormat="0" applyBorder="0" applyAlignment="0" applyProtection="0"/>
    <xf numFmtId="0" fontId="46" fillId="27" borderId="0" applyNumberFormat="0" applyBorder="0" applyAlignment="0" applyProtection="0"/>
    <xf numFmtId="0" fontId="30" fillId="15" borderId="0" applyNumberFormat="0" applyBorder="0" applyAlignment="0" applyProtection="0"/>
    <xf numFmtId="0" fontId="46" fillId="28" borderId="0" applyNumberFormat="0" applyBorder="0" applyAlignment="0" applyProtection="0"/>
    <xf numFmtId="0" fontId="30" fillId="18" borderId="0" applyNumberFormat="0" applyBorder="0" applyAlignment="0" applyProtection="0"/>
    <xf numFmtId="0" fontId="46" fillId="6" borderId="0" applyNumberFormat="0" applyBorder="0" applyAlignment="0" applyProtection="0"/>
    <xf numFmtId="0" fontId="30" fillId="11" borderId="0" applyNumberFormat="0" applyBorder="0" applyAlignment="0" applyProtection="0"/>
    <xf numFmtId="0" fontId="46" fillId="26" borderId="0" applyNumberFormat="0" applyBorder="0" applyAlignment="0" applyProtection="0"/>
    <xf numFmtId="0" fontId="30" fillId="24" borderId="0" applyNumberFormat="0" applyBorder="0" applyAlignment="0" applyProtection="0"/>
    <xf numFmtId="0" fontId="46" fillId="29" borderId="0" applyNumberFormat="0" applyBorder="0" applyAlignment="0" applyProtection="0"/>
    <xf numFmtId="0" fontId="10" fillId="8" borderId="0" applyNumberFormat="0" applyBorder="0" applyProtection="0">
      <alignment vertical="center" wrapText="1"/>
    </xf>
    <xf numFmtId="0" fontId="10" fillId="13" borderId="0" applyNumberFormat="0" applyBorder="0" applyProtection="0">
      <alignment vertical="center" wrapText="1"/>
    </xf>
    <xf numFmtId="0" fontId="10" fillId="16" borderId="0" applyNumberFormat="0" applyBorder="0" applyProtection="0">
      <alignment vertical="center" wrapText="1"/>
    </xf>
    <xf numFmtId="0" fontId="10" fillId="19" borderId="0" applyNumberFormat="0" applyBorder="0" applyProtection="0">
      <alignment vertical="center" wrapText="1"/>
    </xf>
    <xf numFmtId="0" fontId="10" fillId="22" borderId="0" applyNumberFormat="0" applyBorder="0" applyProtection="0">
      <alignment vertical="center" wrapText="1"/>
    </xf>
    <xf numFmtId="0" fontId="10" fillId="14" borderId="0" applyNumberFormat="0" applyBorder="0" applyProtection="0">
      <alignment vertical="center" wrapText="1"/>
    </xf>
    <xf numFmtId="0" fontId="10" fillId="8" borderId="0" applyNumberFormat="0" applyBorder="0" applyAlignment="0" applyProtection="0"/>
    <xf numFmtId="0" fontId="10" fillId="13" borderId="0" applyNumberFormat="0" applyBorder="0" applyAlignment="0" applyProtection="0"/>
    <xf numFmtId="0" fontId="10" fillId="16"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14" borderId="0" applyNumberFormat="0" applyBorder="0" applyAlignment="0" applyProtection="0"/>
    <xf numFmtId="0" fontId="10" fillId="11" borderId="0" applyNumberFormat="0" applyBorder="0" applyAlignment="0" applyProtection="0"/>
    <xf numFmtId="0" fontId="10" fillId="8" borderId="0" applyNumberFormat="0" applyBorder="0" applyProtection="0">
      <alignment vertical="center" wrapText="1"/>
    </xf>
    <xf numFmtId="0" fontId="10" fillId="7" borderId="0"/>
    <xf numFmtId="0" fontId="10" fillId="8" borderId="0" applyNumberFormat="0" applyBorder="0" applyAlignment="0" applyProtection="0"/>
    <xf numFmtId="0" fontId="10" fillId="24" borderId="0" applyNumberFormat="0" applyBorder="0" applyAlignment="0" applyProtection="0"/>
    <xf numFmtId="0" fontId="10" fillId="13" borderId="0" applyNumberFormat="0" applyBorder="0" applyProtection="0">
      <alignment vertical="center" wrapText="1"/>
    </xf>
    <xf numFmtId="0" fontId="10" fillId="12" borderId="0"/>
    <xf numFmtId="0" fontId="10" fillId="13" borderId="0" applyNumberFormat="0" applyBorder="0" applyAlignment="0" applyProtection="0"/>
    <xf numFmtId="0" fontId="10" fillId="30" borderId="0" applyNumberFormat="0" applyBorder="0" applyAlignment="0" applyProtection="0"/>
    <xf numFmtId="0" fontId="10" fillId="16" borderId="0" applyNumberFormat="0" applyBorder="0" applyProtection="0">
      <alignment vertical="center" wrapText="1"/>
    </xf>
    <xf numFmtId="0" fontId="10" fillId="15" borderId="0"/>
    <xf numFmtId="0" fontId="10" fillId="16" borderId="0" applyNumberFormat="0" applyBorder="0" applyAlignment="0" applyProtection="0"/>
    <xf numFmtId="0" fontId="10" fillId="21" borderId="0" applyNumberFormat="0" applyBorder="0" applyAlignment="0" applyProtection="0"/>
    <xf numFmtId="0" fontId="10" fillId="19" borderId="0" applyNumberFormat="0" applyBorder="0" applyProtection="0">
      <alignment vertical="center" wrapText="1"/>
    </xf>
    <xf numFmtId="0" fontId="10" fillId="18" borderId="0"/>
    <xf numFmtId="0" fontId="10" fillId="19" borderId="0" applyNumberFormat="0" applyBorder="0" applyAlignment="0" applyProtection="0"/>
    <xf numFmtId="0" fontId="10" fillId="7" borderId="0" applyNumberFormat="0" applyBorder="0" applyAlignment="0" applyProtection="0"/>
    <xf numFmtId="0" fontId="10" fillId="22" borderId="0" applyNumberFormat="0" applyBorder="0" applyProtection="0">
      <alignment vertical="center" wrapText="1"/>
    </xf>
    <xf numFmtId="0" fontId="10" fillId="11" borderId="0"/>
    <xf numFmtId="0" fontId="10" fillId="22" borderId="0" applyNumberFormat="0" applyBorder="0" applyAlignment="0" applyProtection="0"/>
    <xf numFmtId="0" fontId="10" fillId="15" borderId="0" applyNumberFormat="0" applyBorder="0" applyAlignment="0" applyProtection="0"/>
    <xf numFmtId="0" fontId="10" fillId="14" borderId="0" applyNumberFormat="0" applyBorder="0" applyProtection="0">
      <alignment vertical="center" wrapText="1"/>
    </xf>
    <xf numFmtId="0" fontId="10" fillId="24" borderId="0"/>
    <xf numFmtId="0" fontId="10" fillId="14" borderId="0" applyNumberFormat="0" applyBorder="0" applyAlignment="0" applyProtection="0"/>
    <xf numFmtId="0" fontId="11" fillId="31" borderId="0" applyNumberFormat="0" applyBorder="0" applyProtection="0">
      <alignment vertical="center" wrapText="1"/>
    </xf>
    <xf numFmtId="0" fontId="11" fillId="28" borderId="0"/>
    <xf numFmtId="0" fontId="11" fillId="31" borderId="0" applyNumberFormat="0" applyBorder="0" applyAlignment="0" applyProtection="0"/>
    <xf numFmtId="0" fontId="11" fillId="32" borderId="0" applyNumberFormat="0" applyBorder="0" applyProtection="0">
      <alignment vertical="center" wrapText="1"/>
    </xf>
    <xf numFmtId="0" fontId="11" fillId="33" borderId="0"/>
    <xf numFmtId="0" fontId="11" fillId="32" borderId="0" applyNumberFormat="0" applyBorder="0" applyAlignment="0" applyProtection="0"/>
    <xf numFmtId="0" fontId="10" fillId="35" borderId="0" applyNumberFormat="0" applyBorder="0" applyProtection="0">
      <alignment vertical="center" wrapText="1"/>
    </xf>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4"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4" borderId="0"/>
    <xf numFmtId="0" fontId="10" fillId="36" borderId="0" applyNumberFormat="0" applyBorder="0" applyAlignment="0" applyProtection="0"/>
    <xf numFmtId="0" fontId="10" fillId="35" borderId="0" applyNumberFormat="0" applyBorder="0" applyAlignment="0" applyProtection="0"/>
    <xf numFmtId="0" fontId="10" fillId="35" borderId="0" applyNumberFormat="0" applyBorder="0" applyProtection="0">
      <alignment vertical="center" wrapText="1"/>
    </xf>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30" fillId="34"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7" borderId="0"/>
    <xf numFmtId="0" fontId="10" fillId="34" borderId="0" applyNumberFormat="0" applyBorder="0" applyAlignment="0" applyProtection="0"/>
    <xf numFmtId="0" fontId="10" fillId="36"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6"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6" borderId="0" applyNumberFormat="0" applyBorder="0" applyAlignment="0" applyProtection="0"/>
    <xf numFmtId="0" fontId="10" fillId="34" borderId="0" applyNumberFormat="0" applyBorder="0" applyAlignment="0" applyProtection="0"/>
    <xf numFmtId="0" fontId="10" fillId="36" borderId="0" applyNumberFormat="0" applyBorder="0" applyAlignment="0" applyProtection="0"/>
    <xf numFmtId="0" fontId="10" fillId="35" borderId="0" applyNumberFormat="0" applyBorder="0" applyProtection="0">
      <alignment vertical="center" wrapText="1"/>
    </xf>
    <xf numFmtId="0" fontId="10" fillId="35" borderId="0" applyNumberFormat="0" applyBorder="0" applyProtection="0">
      <alignment vertical="center" wrapText="1"/>
    </xf>
    <xf numFmtId="0" fontId="10" fillId="35" borderId="0" applyNumberFormat="0" applyBorder="0" applyProtection="0">
      <alignment vertical="center" wrapText="1"/>
    </xf>
    <xf numFmtId="0" fontId="10" fillId="39" borderId="0" applyNumberFormat="0" applyBorder="0" applyProtection="0">
      <alignment vertical="center" wrapText="1"/>
    </xf>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xf numFmtId="0" fontId="10" fillId="39" borderId="0" applyNumberFormat="0" applyBorder="0" applyAlignment="0" applyProtection="0"/>
    <xf numFmtId="0" fontId="10" fillId="39" borderId="0" applyNumberFormat="0" applyBorder="0" applyProtection="0">
      <alignment vertical="center" wrapText="1"/>
    </xf>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30" fillId="38"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xf numFmtId="0" fontId="10" fillId="38"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applyNumberFormat="0" applyBorder="0" applyAlignment="0" applyProtection="0"/>
    <xf numFmtId="0" fontId="10" fillId="39" borderId="0" applyNumberFormat="0" applyBorder="0" applyAlignment="0" applyProtection="0"/>
    <xf numFmtId="0" fontId="10" fillId="39" borderId="0" applyNumberFormat="0" applyBorder="0" applyProtection="0">
      <alignment vertical="center" wrapText="1"/>
    </xf>
    <xf numFmtId="0" fontId="10" fillId="39" borderId="0" applyNumberFormat="0" applyBorder="0" applyProtection="0">
      <alignment vertical="center" wrapText="1"/>
    </xf>
    <xf numFmtId="0" fontId="10" fillId="39" borderId="0" applyNumberFormat="0" applyBorder="0" applyProtection="0">
      <alignment vertical="center" wrapText="1"/>
    </xf>
    <xf numFmtId="0" fontId="10" fillId="41" borderId="0" applyNumberFormat="0" applyBorder="0" applyProtection="0">
      <alignment vertical="center" wrapText="1"/>
    </xf>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Protection="0">
      <alignment vertical="center" wrapText="1"/>
    </xf>
    <xf numFmtId="0" fontId="10" fillId="41" borderId="0" applyNumberFormat="0" applyBorder="0" applyAlignment="0" applyProtection="0"/>
    <xf numFmtId="0" fontId="10" fillId="40"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0" borderId="0"/>
    <xf numFmtId="0" fontId="10" fillId="42"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30" fillId="40" borderId="0" applyNumberFormat="0" applyBorder="0" applyAlignment="0" applyProtection="0"/>
    <xf numFmtId="0" fontId="10" fillId="41" borderId="0" applyNumberFormat="0" applyBorder="0" applyAlignment="0" applyProtection="0"/>
    <xf numFmtId="0" fontId="10" fillId="41" borderId="0" applyNumberFormat="0" applyBorder="0" applyProtection="0">
      <alignment vertical="center" wrapText="1"/>
    </xf>
    <xf numFmtId="0" fontId="10" fillId="41" borderId="0" applyNumberFormat="0" applyBorder="0" applyAlignment="0" applyProtection="0"/>
    <xf numFmtId="0" fontId="10" fillId="43" borderId="0" applyNumberFormat="0" applyBorder="0" applyAlignment="0" applyProtection="0"/>
    <xf numFmtId="0" fontId="10" fillId="41" borderId="0" applyNumberFormat="0" applyBorder="0" applyAlignment="0" applyProtection="0"/>
    <xf numFmtId="0" fontId="10" fillId="40" borderId="0" applyNumberFormat="0" applyBorder="0" applyAlignment="0" applyProtection="0"/>
    <xf numFmtId="0" fontId="10" fillId="41" borderId="0" applyNumberFormat="0" applyBorder="0" applyAlignment="0" applyProtection="0"/>
    <xf numFmtId="0" fontId="10" fillId="37"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0" borderId="0"/>
    <xf numFmtId="0" fontId="10" fillId="40" borderId="0" applyNumberFormat="0" applyBorder="0" applyAlignment="0" applyProtection="0"/>
    <xf numFmtId="0" fontId="10" fillId="42"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1" borderId="0" applyNumberFormat="0" applyBorder="0" applyAlignment="0" applyProtection="0"/>
    <xf numFmtId="0" fontId="10" fillId="40"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1" borderId="0" applyNumberFormat="0" applyBorder="0" applyAlignment="0" applyProtection="0"/>
    <xf numFmtId="0" fontId="10" fillId="41" borderId="0" applyNumberFormat="0" applyBorder="0" applyProtection="0">
      <alignment vertical="center" wrapText="1"/>
    </xf>
    <xf numFmtId="0" fontId="10" fillId="41" borderId="0" applyNumberFormat="0" applyBorder="0" applyProtection="0">
      <alignment vertical="center" wrapText="1"/>
    </xf>
    <xf numFmtId="0" fontId="10" fillId="41" borderId="0" applyNumberFormat="0" applyBorder="0" applyProtection="0">
      <alignment vertical="center" wrapText="1"/>
    </xf>
    <xf numFmtId="0" fontId="10" fillId="19" borderId="0" applyNumberFormat="0" applyBorder="0" applyProtection="0">
      <alignment vertical="center" wrapText="1"/>
    </xf>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xf numFmtId="0" fontId="10" fillId="36"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19"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44"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37" borderId="0"/>
    <xf numFmtId="0" fontId="10" fillId="18" borderId="0" applyNumberFormat="0" applyBorder="0" applyAlignment="0" applyProtection="0"/>
    <xf numFmtId="0" fontId="10" fillId="36"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36" borderId="0" applyNumberFormat="0" applyBorder="0" applyAlignment="0" applyProtection="0"/>
    <xf numFmtId="0" fontId="10" fillId="36" borderId="0" applyNumberFormat="0" applyBorder="0" applyAlignment="0" applyProtection="0"/>
    <xf numFmtId="0" fontId="10" fillId="36"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36" borderId="0" applyNumberFormat="0" applyBorder="0" applyAlignment="0" applyProtection="0"/>
    <xf numFmtId="0" fontId="10" fillId="36" borderId="0" applyNumberFormat="0" applyBorder="0" applyAlignment="0" applyProtection="0"/>
    <xf numFmtId="0" fontId="10" fillId="36"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36" borderId="0" applyNumberFormat="0" applyBorder="0" applyAlignment="0" applyProtection="0"/>
    <xf numFmtId="0" fontId="10" fillId="36" borderId="0" applyNumberFormat="0" applyBorder="0" applyAlignment="0" applyProtection="0"/>
    <xf numFmtId="0" fontId="10" fillId="36" borderId="0" applyNumberFormat="0" applyBorder="0" applyAlignment="0" applyProtection="0"/>
    <xf numFmtId="0" fontId="10" fillId="20"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35" borderId="0" applyNumberFormat="0" applyBorder="0" applyProtection="0">
      <alignment vertical="center" wrapText="1"/>
    </xf>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4"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4" borderId="0"/>
    <xf numFmtId="0" fontId="10" fillId="35" borderId="0" applyNumberFormat="0" applyBorder="0" applyAlignment="0" applyProtection="0"/>
    <xf numFmtId="0" fontId="10" fillId="35" borderId="0" applyNumberFormat="0" applyBorder="0" applyProtection="0">
      <alignment vertical="center" wrapText="1"/>
    </xf>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30" fillId="34"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4" borderId="0"/>
    <xf numFmtId="0" fontId="10" fillId="34"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4" borderId="0" applyNumberFormat="0" applyBorder="0" applyAlignment="0" applyProtection="0"/>
    <xf numFmtId="0" fontId="10" fillId="35" borderId="0" applyNumberFormat="0" applyBorder="0" applyAlignment="0" applyProtection="0"/>
    <xf numFmtId="0" fontId="10" fillId="35" borderId="0" applyNumberFormat="0" applyBorder="0" applyProtection="0">
      <alignment vertical="center" wrapText="1"/>
    </xf>
    <xf numFmtId="0" fontId="10" fillId="35" borderId="0" applyNumberFormat="0" applyBorder="0" applyProtection="0">
      <alignment vertical="center" wrapText="1"/>
    </xf>
    <xf numFmtId="0" fontId="10" fillId="35" borderId="0" applyNumberFormat="0" applyBorder="0" applyProtection="0">
      <alignment vertical="center" wrapText="1"/>
    </xf>
    <xf numFmtId="0" fontId="10" fillId="46" borderId="0" applyNumberFormat="0" applyBorder="0" applyProtection="0">
      <alignment vertical="center" wrapText="1"/>
    </xf>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5"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5" borderId="0"/>
    <xf numFmtId="0" fontId="10" fillId="14" borderId="0" applyNumberFormat="0" applyBorder="0" applyAlignment="0" applyProtection="0"/>
    <xf numFmtId="0" fontId="10" fillId="46" borderId="0" applyNumberFormat="0" applyBorder="0" applyAlignment="0" applyProtection="0"/>
    <xf numFmtId="0" fontId="10" fillId="46" borderId="0" applyNumberFormat="0" applyBorder="0" applyProtection="0">
      <alignment vertical="center" wrapText="1"/>
    </xf>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30" fillId="45"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24" borderId="0"/>
    <xf numFmtId="0" fontId="10" fillId="45" borderId="0" applyNumberFormat="0" applyBorder="0" applyAlignment="0" applyProtection="0"/>
    <xf numFmtId="0" fontId="10" fillId="14"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14"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14" borderId="0" applyNumberFormat="0" applyBorder="0" applyAlignment="0" applyProtection="0"/>
    <xf numFmtId="0" fontId="10" fillId="45" borderId="0" applyNumberFormat="0" applyBorder="0" applyAlignment="0" applyProtection="0"/>
    <xf numFmtId="0" fontId="10" fillId="14" borderId="0" applyNumberFormat="0" applyBorder="0" applyAlignment="0" applyProtection="0"/>
    <xf numFmtId="0" fontId="10" fillId="46" borderId="0" applyNumberFormat="0" applyBorder="0" applyProtection="0">
      <alignment vertical="center" wrapText="1"/>
    </xf>
    <xf numFmtId="0" fontId="10" fillId="46" borderId="0" applyNumberFormat="0" applyBorder="0" applyProtection="0">
      <alignment vertical="center" wrapText="1"/>
    </xf>
    <xf numFmtId="0" fontId="10" fillId="46" borderId="0" applyNumberFormat="0" applyBorder="0" applyProtection="0">
      <alignment vertical="center" wrapText="1"/>
    </xf>
    <xf numFmtId="0" fontId="76" fillId="66" borderId="0" applyNumberFormat="0" applyBorder="0" applyAlignment="0" applyProtection="0"/>
    <xf numFmtId="0" fontId="62" fillId="34" borderId="0" applyNumberFormat="0" applyBorder="0" applyAlignment="0" applyProtection="0"/>
    <xf numFmtId="0" fontId="62" fillId="34" borderId="0" applyNumberFormat="0" applyBorder="0" applyAlignment="0" applyProtection="0"/>
    <xf numFmtId="0" fontId="76" fillId="67" borderId="0" applyNumberFormat="0" applyBorder="0" applyAlignment="0" applyProtection="0"/>
    <xf numFmtId="0" fontId="62" fillId="38" borderId="0" applyNumberFormat="0" applyBorder="0" applyAlignment="0" applyProtection="0"/>
    <xf numFmtId="0" fontId="62" fillId="38" borderId="0" applyNumberFormat="0" applyBorder="0" applyAlignment="0" applyProtection="0"/>
    <xf numFmtId="0" fontId="76" fillId="71" borderId="0" applyNumberFormat="0" applyBorder="0" applyAlignment="0" applyProtection="0"/>
    <xf numFmtId="0" fontId="62" fillId="40" borderId="0" applyNumberFormat="0" applyBorder="0" applyAlignment="0" applyProtection="0"/>
    <xf numFmtId="0" fontId="62" fillId="40" borderId="0" applyNumberFormat="0" applyBorder="0" applyAlignment="0" applyProtection="0"/>
    <xf numFmtId="0" fontId="76" fillId="68" borderId="0" applyNumberFormat="0" applyBorder="0" applyAlignment="0" applyProtection="0"/>
    <xf numFmtId="0" fontId="62" fillId="18" borderId="0" applyNumberFormat="0" applyBorder="0" applyAlignment="0" applyProtection="0"/>
    <xf numFmtId="0" fontId="62" fillId="18" borderId="0" applyNumberFormat="0" applyBorder="0" applyAlignment="0" applyProtection="0"/>
    <xf numFmtId="0" fontId="76" fillId="69" borderId="0" applyNumberFormat="0" applyBorder="0" applyAlignment="0" applyProtection="0"/>
    <xf numFmtId="0" fontId="62" fillId="34" borderId="0" applyNumberFormat="0" applyBorder="0" applyAlignment="0" applyProtection="0"/>
    <xf numFmtId="0" fontId="62" fillId="34" borderId="0" applyNumberFormat="0" applyBorder="0" applyAlignment="0" applyProtection="0"/>
    <xf numFmtId="0" fontId="76" fillId="70" borderId="0" applyNumberFormat="0" applyBorder="0" applyAlignment="0" applyProtection="0"/>
    <xf numFmtId="0" fontId="62" fillId="45" borderId="0" applyNumberFormat="0" applyBorder="0" applyAlignment="0" applyProtection="0"/>
    <xf numFmtId="0" fontId="62" fillId="45" borderId="0" applyNumberFormat="0" applyBorder="0" applyAlignment="0" applyProtection="0"/>
    <xf numFmtId="0" fontId="30" fillId="34" borderId="0" applyNumberFormat="0" applyBorder="0" applyAlignment="0" applyProtection="0"/>
    <xf numFmtId="0" fontId="46" fillId="26" borderId="0" applyNumberFormat="0" applyBorder="0" applyAlignment="0" applyProtection="0"/>
    <xf numFmtId="0" fontId="30" fillId="38" borderId="0" applyNumberFormat="0" applyBorder="0" applyAlignment="0" applyProtection="0"/>
    <xf numFmtId="0" fontId="46" fillId="27" borderId="0" applyNumberFormat="0" applyBorder="0" applyAlignment="0" applyProtection="0"/>
    <xf numFmtId="0" fontId="30" fillId="40" borderId="0" applyNumberFormat="0" applyBorder="0" applyAlignment="0" applyProtection="0"/>
    <xf numFmtId="0" fontId="46" fillId="47" borderId="0" applyNumberFormat="0" applyBorder="0" applyAlignment="0" applyProtection="0"/>
    <xf numFmtId="0" fontId="30" fillId="18" borderId="0" applyNumberFormat="0" applyBorder="0" applyAlignment="0" applyProtection="0"/>
    <xf numFmtId="0" fontId="46" fillId="48" borderId="0" applyNumberFormat="0" applyBorder="0" applyAlignment="0" applyProtection="0"/>
    <xf numFmtId="0" fontId="30" fillId="34" borderId="0" applyNumberFormat="0" applyBorder="0" applyAlignment="0" applyProtection="0"/>
    <xf numFmtId="0" fontId="46" fillId="26" borderId="0" applyNumberFormat="0" applyBorder="0" applyAlignment="0" applyProtection="0"/>
    <xf numFmtId="0" fontId="30" fillId="45" borderId="0" applyNumberFormat="0" applyBorder="0" applyAlignment="0" applyProtection="0"/>
    <xf numFmtId="0" fontId="46" fillId="29" borderId="0" applyNumberFormat="0" applyBorder="0" applyAlignment="0" applyProtection="0"/>
    <xf numFmtId="0" fontId="10" fillId="35" borderId="0" applyNumberFormat="0" applyBorder="0" applyProtection="0">
      <alignment vertical="center" wrapText="1"/>
    </xf>
    <xf numFmtId="0" fontId="10" fillId="39" borderId="0" applyNumberFormat="0" applyBorder="0" applyProtection="0">
      <alignment vertical="center" wrapText="1"/>
    </xf>
    <xf numFmtId="0" fontId="10" fillId="41" borderId="0" applyNumberFormat="0" applyBorder="0" applyProtection="0">
      <alignment vertical="center" wrapText="1"/>
    </xf>
    <xf numFmtId="0" fontId="10" fillId="19" borderId="0" applyNumberFormat="0" applyBorder="0" applyProtection="0">
      <alignment vertical="center" wrapText="1"/>
    </xf>
    <xf numFmtId="0" fontId="10" fillId="35" borderId="0" applyNumberFormat="0" applyBorder="0" applyProtection="0">
      <alignment vertical="center" wrapText="1"/>
    </xf>
    <xf numFmtId="0" fontId="10" fillId="46" borderId="0" applyNumberFormat="0" applyBorder="0" applyProtection="0">
      <alignment vertical="center" wrapText="1"/>
    </xf>
    <xf numFmtId="0" fontId="10" fillId="35" borderId="0" applyNumberFormat="0" applyBorder="0" applyAlignment="0" applyProtection="0"/>
    <xf numFmtId="0" fontId="10" fillId="39" borderId="0" applyNumberFormat="0" applyBorder="0" applyAlignment="0" applyProtection="0"/>
    <xf numFmtId="0" fontId="10" fillId="41" borderId="0" applyNumberFormat="0" applyBorder="0" applyAlignment="0" applyProtection="0"/>
    <xf numFmtId="0" fontId="10" fillId="19" borderId="0" applyNumberFormat="0" applyBorder="0" applyAlignment="0" applyProtection="0"/>
    <xf numFmtId="0" fontId="10" fillId="35" borderId="0" applyNumberFormat="0" applyBorder="0" applyAlignment="0" applyProtection="0"/>
    <xf numFmtId="0" fontId="10" fillId="46" borderId="0" applyNumberFormat="0" applyBorder="0" applyAlignment="0" applyProtection="0"/>
    <xf numFmtId="0" fontId="10" fillId="34" borderId="0" applyNumberFormat="0" applyBorder="0" applyAlignment="0" applyProtection="0"/>
    <xf numFmtId="0" fontId="10" fillId="35" borderId="0" applyNumberFormat="0" applyBorder="0" applyProtection="0">
      <alignment vertical="center" wrapText="1"/>
    </xf>
    <xf numFmtId="0" fontId="10" fillId="34" borderId="0"/>
    <xf numFmtId="0" fontId="10" fillId="35" borderId="0" applyNumberFormat="0" applyBorder="0" applyAlignment="0" applyProtection="0"/>
    <xf numFmtId="0" fontId="10" fillId="24" borderId="0" applyNumberFormat="0" applyBorder="0" applyAlignment="0" applyProtection="0"/>
    <xf numFmtId="0" fontId="10" fillId="39" borderId="0" applyNumberFormat="0" applyBorder="0" applyProtection="0">
      <alignment vertical="center" wrapText="1"/>
    </xf>
    <xf numFmtId="0" fontId="10" fillId="38" borderId="0"/>
    <xf numFmtId="0" fontId="10" fillId="39" borderId="0" applyNumberFormat="0" applyBorder="0" applyAlignment="0" applyProtection="0"/>
    <xf numFmtId="0" fontId="10" fillId="37" borderId="0" applyNumberFormat="0" applyBorder="0" applyAlignment="0" applyProtection="0"/>
    <xf numFmtId="0" fontId="10" fillId="41" borderId="0" applyNumberFormat="0" applyBorder="0" applyProtection="0">
      <alignment vertical="center" wrapText="1"/>
    </xf>
    <xf numFmtId="0" fontId="10" fillId="40" borderId="0"/>
    <xf numFmtId="0" fontId="10" fillId="41" borderId="0" applyNumberFormat="0" applyBorder="0" applyAlignment="0" applyProtection="0"/>
    <xf numFmtId="0" fontId="10" fillId="44" borderId="0" applyNumberFormat="0" applyBorder="0" applyAlignment="0" applyProtection="0"/>
    <xf numFmtId="0" fontId="10" fillId="19" borderId="0" applyNumberFormat="0" applyBorder="0" applyProtection="0">
      <alignment vertical="center" wrapText="1"/>
    </xf>
    <xf numFmtId="0" fontId="10" fillId="18" borderId="0"/>
    <xf numFmtId="0" fontId="10" fillId="19" borderId="0" applyNumberFormat="0" applyBorder="0" applyAlignment="0" applyProtection="0"/>
    <xf numFmtId="0" fontId="10" fillId="34" borderId="0" applyNumberFormat="0" applyBorder="0" applyAlignment="0" applyProtection="0"/>
    <xf numFmtId="0" fontId="10" fillId="35" borderId="0" applyNumberFormat="0" applyBorder="0" applyProtection="0">
      <alignment vertical="center" wrapText="1"/>
    </xf>
    <xf numFmtId="0" fontId="10" fillId="34" borderId="0"/>
    <xf numFmtId="0" fontId="10" fillId="35" borderId="0" applyNumberFormat="0" applyBorder="0" applyAlignment="0" applyProtection="0"/>
    <xf numFmtId="0" fontId="10" fillId="44" borderId="0" applyNumberFormat="0" applyBorder="0" applyAlignment="0" applyProtection="0"/>
    <xf numFmtId="0" fontId="10" fillId="46" borderId="0" applyNumberFormat="0" applyBorder="0" applyProtection="0">
      <alignment vertical="center" wrapText="1"/>
    </xf>
    <xf numFmtId="0" fontId="10" fillId="46" borderId="0" applyNumberFormat="0" applyBorder="0" applyProtection="0">
      <alignment vertical="center" wrapText="1"/>
    </xf>
    <xf numFmtId="0" fontId="10" fillId="46" borderId="0" applyNumberFormat="0" applyBorder="0" applyAlignment="0" applyProtection="0"/>
    <xf numFmtId="0" fontId="11" fillId="49" borderId="0" applyNumberFormat="0" applyBorder="0" applyProtection="0">
      <alignment vertical="center" wrapText="1"/>
    </xf>
    <xf numFmtId="0" fontId="11" fillId="2" borderId="0"/>
    <xf numFmtId="0" fontId="11" fillId="49" borderId="0" applyNumberFormat="0" applyBorder="0" applyAlignment="0" applyProtection="0"/>
    <xf numFmtId="0" fontId="11" fillId="50" borderId="0" applyNumberFormat="0" applyBorder="0" applyProtection="0">
      <alignment vertical="center" wrapText="1"/>
    </xf>
    <xf numFmtId="0" fontId="11" fillId="51" borderId="0"/>
    <xf numFmtId="0" fontId="11" fillId="50" borderId="0" applyNumberFormat="0" applyBorder="0" applyAlignment="0" applyProtection="0"/>
    <xf numFmtId="0" fontId="11" fillId="53" borderId="0" applyNumberFormat="0" applyBorder="0" applyProtection="0">
      <alignment vertical="center" wrapText="1"/>
    </xf>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2"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2" borderId="0"/>
    <xf numFmtId="0" fontId="11" fillId="49" borderId="0" applyNumberFormat="0" applyBorder="0" applyAlignment="0" applyProtection="0"/>
    <xf numFmtId="0" fontId="11" fillId="53" borderId="0" applyNumberFormat="0" applyBorder="0" applyAlignment="0" applyProtection="0"/>
    <xf numFmtId="0" fontId="11" fillId="53" borderId="0" applyNumberFormat="0" applyBorder="0" applyProtection="0">
      <alignment vertical="center" wrapText="1"/>
    </xf>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36" fillId="52"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2" borderId="0"/>
    <xf numFmtId="0" fontId="11" fillId="52" borderId="0" applyNumberFormat="0" applyBorder="0" applyAlignment="0" applyProtection="0"/>
    <xf numFmtId="0" fontId="11" fillId="49"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49"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49" borderId="0" applyNumberFormat="0" applyBorder="0" applyAlignment="0" applyProtection="0"/>
    <xf numFmtId="0" fontId="11" fillId="52" borderId="0" applyNumberFormat="0" applyBorder="0" applyAlignment="0" applyProtection="0"/>
    <xf numFmtId="0" fontId="11" fillId="49" borderId="0" applyNumberFormat="0" applyBorder="0" applyAlignment="0" applyProtection="0"/>
    <xf numFmtId="0" fontId="11" fillId="53" borderId="0" applyNumberFormat="0" applyBorder="0" applyProtection="0">
      <alignment vertical="center" wrapText="1"/>
    </xf>
    <xf numFmtId="0" fontId="11" fillId="53" borderId="0" applyNumberFormat="0" applyBorder="0" applyProtection="0">
      <alignment vertical="center" wrapText="1"/>
    </xf>
    <xf numFmtId="0" fontId="11" fillId="53" borderId="0" applyNumberFormat="0" applyBorder="0" applyProtection="0">
      <alignment vertical="center" wrapText="1"/>
    </xf>
    <xf numFmtId="0" fontId="11" fillId="39" borderId="0" applyNumberFormat="0" applyBorder="0" applyProtection="0">
      <alignment vertical="center" wrapText="1"/>
    </xf>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8"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8" borderId="0"/>
    <xf numFmtId="0" fontId="11" fillId="39" borderId="0" applyNumberFormat="0" applyBorder="0" applyAlignment="0" applyProtection="0"/>
    <xf numFmtId="0" fontId="11" fillId="39" borderId="0" applyNumberFormat="0" applyBorder="0" applyProtection="0">
      <alignment vertical="center" wrapText="1"/>
    </xf>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36" fillId="38"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8" borderId="0"/>
    <xf numFmtId="0" fontId="11" fillId="38"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8" borderId="0" applyNumberFormat="0" applyBorder="0" applyAlignment="0" applyProtection="0"/>
    <xf numFmtId="0" fontId="11" fillId="39" borderId="0" applyNumberFormat="0" applyBorder="0" applyAlignment="0" applyProtection="0"/>
    <xf numFmtId="0" fontId="11" fillId="39" borderId="0" applyNumberFormat="0" applyBorder="0" applyProtection="0">
      <alignment vertical="center" wrapText="1"/>
    </xf>
    <xf numFmtId="0" fontId="11" fillId="39" borderId="0" applyNumberFormat="0" applyBorder="0" applyProtection="0">
      <alignment vertical="center" wrapText="1"/>
    </xf>
    <xf numFmtId="0" fontId="11" fillId="39" borderId="0" applyNumberFormat="0" applyBorder="0" applyProtection="0">
      <alignment vertical="center" wrapText="1"/>
    </xf>
    <xf numFmtId="0" fontId="11" fillId="41" borderId="0" applyNumberFormat="0" applyBorder="0" applyProtection="0">
      <alignment vertical="center" wrapText="1"/>
    </xf>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Protection="0">
      <alignment vertical="center" wrapText="1"/>
    </xf>
    <xf numFmtId="0" fontId="11" fillId="41" borderId="0" applyNumberFormat="0" applyBorder="0" applyAlignment="0" applyProtection="0"/>
    <xf numFmtId="0" fontId="11" fillId="40"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0" borderId="0"/>
    <xf numFmtId="0" fontId="11" fillId="42"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36" fillId="40" borderId="0" applyNumberFormat="0" applyBorder="0" applyAlignment="0" applyProtection="0"/>
    <xf numFmtId="0" fontId="11" fillId="41" borderId="0" applyNumberFormat="0" applyBorder="0" applyAlignment="0" applyProtection="0"/>
    <xf numFmtId="0" fontId="11" fillId="41" borderId="0" applyNumberFormat="0" applyBorder="0" applyProtection="0">
      <alignment vertical="center" wrapText="1"/>
    </xf>
    <xf numFmtId="0" fontId="11" fillId="41" borderId="0" applyNumberFormat="0" applyBorder="0" applyAlignment="0" applyProtection="0"/>
    <xf numFmtId="0" fontId="11" fillId="43" borderId="0" applyNumberFormat="0" applyBorder="0" applyAlignment="0" applyProtection="0"/>
    <xf numFmtId="0" fontId="11" fillId="41" borderId="0" applyNumberFormat="0" applyBorder="0" applyAlignment="0" applyProtection="0"/>
    <xf numFmtId="0" fontId="11" fillId="40" borderId="0" applyNumberFormat="0" applyBorder="0" applyAlignment="0" applyProtection="0"/>
    <xf numFmtId="0" fontId="11" fillId="41" borderId="0" applyNumberFormat="0" applyBorder="0" applyAlignment="0" applyProtection="0"/>
    <xf numFmtId="0" fontId="11" fillId="37"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0" borderId="0"/>
    <xf numFmtId="0" fontId="11" fillId="40" borderId="0" applyNumberFormat="0" applyBorder="0" applyAlignment="0" applyProtection="0"/>
    <xf numFmtId="0" fontId="11" fillId="42"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1" borderId="0" applyNumberFormat="0" applyBorder="0" applyAlignment="0" applyProtection="0"/>
    <xf numFmtId="0" fontId="11" fillId="40"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1" borderId="0" applyNumberFormat="0" applyBorder="0" applyAlignment="0" applyProtection="0"/>
    <xf numFmtId="0" fontId="11" fillId="41" borderId="0" applyNumberFormat="0" applyBorder="0" applyProtection="0">
      <alignment vertical="center" wrapText="1"/>
    </xf>
    <xf numFmtId="0" fontId="11" fillId="41" borderId="0" applyNumberFormat="0" applyBorder="0" applyProtection="0">
      <alignment vertical="center" wrapText="1"/>
    </xf>
    <xf numFmtId="0" fontId="11" fillId="41" borderId="0" applyNumberFormat="0" applyBorder="0" applyProtection="0">
      <alignment vertical="center" wrapText="1"/>
    </xf>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3" borderId="0"/>
    <xf numFmtId="0" fontId="11" fillId="36"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36" fillId="3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3" borderId="0"/>
    <xf numFmtId="0" fontId="11" fillId="33" borderId="0" applyNumberFormat="0" applyBorder="0" applyAlignment="0" applyProtection="0"/>
    <xf numFmtId="0" fontId="11" fillId="36"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6"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6" borderId="0" applyNumberFormat="0" applyBorder="0" applyAlignment="0" applyProtection="0"/>
    <xf numFmtId="0" fontId="11" fillId="33" borderId="0" applyNumberFormat="0" applyBorder="0" applyAlignment="0" applyProtection="0"/>
    <xf numFmtId="0" fontId="11" fillId="36"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Protection="0">
      <alignment vertical="center" wrapText="1"/>
    </xf>
    <xf numFmtId="0" fontId="11" fillId="32" borderId="0" applyNumberFormat="0" applyBorder="0" applyProtection="0">
      <alignment vertical="center" wrapText="1"/>
    </xf>
    <xf numFmtId="0" fontId="11" fillId="49" borderId="0" applyNumberFormat="0" applyBorder="0" applyProtection="0">
      <alignment vertical="center" wrapText="1"/>
    </xf>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2"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2" borderId="0"/>
    <xf numFmtId="0" fontId="11" fillId="49" borderId="0" applyNumberFormat="0" applyBorder="0" applyAlignment="0" applyProtection="0"/>
    <xf numFmtId="0" fontId="11" fillId="49" borderId="0" applyNumberFormat="0" applyBorder="0" applyProtection="0">
      <alignment vertical="center" wrapText="1"/>
    </xf>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36" fillId="2"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2" borderId="0"/>
    <xf numFmtId="0" fontId="11" fillId="2"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2" borderId="0" applyNumberFormat="0" applyBorder="0" applyAlignment="0" applyProtection="0"/>
    <xf numFmtId="0" fontId="11" fillId="49" borderId="0" applyNumberFormat="0" applyBorder="0" applyAlignment="0" applyProtection="0"/>
    <xf numFmtId="0" fontId="11" fillId="49" borderId="0" applyNumberFormat="0" applyBorder="0" applyProtection="0">
      <alignment vertical="center" wrapText="1"/>
    </xf>
    <xf numFmtId="0" fontId="11" fillId="49" borderId="0" applyNumberFormat="0" applyBorder="0" applyProtection="0">
      <alignment vertical="center" wrapText="1"/>
    </xf>
    <xf numFmtId="0" fontId="11" fillId="49" borderId="0" applyNumberFormat="0" applyBorder="0" applyProtection="0">
      <alignment vertical="center" wrapText="1"/>
    </xf>
    <xf numFmtId="0" fontId="11" fillId="54" borderId="0" applyNumberFormat="0" applyBorder="0" applyProtection="0">
      <alignment vertical="center" wrapText="1"/>
    </xf>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27"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27" borderId="0"/>
    <xf numFmtId="0" fontId="11" fillId="14" borderId="0" applyNumberFormat="0" applyBorder="0" applyAlignment="0" applyProtection="0"/>
    <xf numFmtId="0" fontId="11" fillId="54" borderId="0" applyNumberFormat="0" applyBorder="0" applyAlignment="0" applyProtection="0"/>
    <xf numFmtId="0" fontId="11" fillId="54" borderId="0" applyNumberFormat="0" applyBorder="0" applyProtection="0">
      <alignment vertical="center" wrapText="1"/>
    </xf>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36" fillId="27"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27" borderId="0"/>
    <xf numFmtId="0" fontId="11" fillId="27" borderId="0" applyNumberFormat="0" applyBorder="0" applyAlignment="0" applyProtection="0"/>
    <xf numFmtId="0" fontId="11" fillId="1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1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14" borderId="0" applyNumberFormat="0" applyBorder="0" applyAlignment="0" applyProtection="0"/>
    <xf numFmtId="0" fontId="11" fillId="27" borderId="0" applyNumberFormat="0" applyBorder="0" applyAlignment="0" applyProtection="0"/>
    <xf numFmtId="0" fontId="11" fillId="14" borderId="0" applyNumberFormat="0" applyBorder="0" applyAlignment="0" applyProtection="0"/>
    <xf numFmtId="0" fontId="11" fillId="54" borderId="0" applyNumberFormat="0" applyBorder="0" applyProtection="0">
      <alignment vertical="center" wrapText="1"/>
    </xf>
    <xf numFmtId="0" fontId="11" fillId="54" borderId="0" applyNumberFormat="0" applyBorder="0" applyProtection="0">
      <alignment vertical="center" wrapText="1"/>
    </xf>
    <xf numFmtId="0" fontId="11" fillId="54" borderId="0" applyNumberFormat="0" applyBorder="0" applyProtection="0">
      <alignment vertical="center" wrapText="1"/>
    </xf>
    <xf numFmtId="0" fontId="63" fillId="52" borderId="0" applyNumberFormat="0" applyBorder="0" applyAlignment="0" applyProtection="0"/>
    <xf numFmtId="0" fontId="63" fillId="52" borderId="0" applyNumberFormat="0" applyBorder="0" applyAlignment="0" applyProtection="0"/>
    <xf numFmtId="0" fontId="63" fillId="52"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63" fillId="33" borderId="0" applyNumberFormat="0" applyBorder="0" applyAlignment="0" applyProtection="0"/>
    <xf numFmtId="0" fontId="63" fillId="33" borderId="0" applyNumberFormat="0" applyBorder="0" applyAlignment="0" applyProtection="0"/>
    <xf numFmtId="0" fontId="63" fillId="33" borderId="0" applyNumberFormat="0" applyBorder="0" applyAlignment="0" applyProtection="0"/>
    <xf numFmtId="0" fontId="63" fillId="2" borderId="0" applyNumberFormat="0" applyBorder="0" applyAlignment="0" applyProtection="0"/>
    <xf numFmtId="0" fontId="63" fillId="2" borderId="0" applyNumberFormat="0" applyBorder="0" applyAlignment="0" applyProtection="0"/>
    <xf numFmtId="0" fontId="63" fillId="2" borderId="0" applyNumberFormat="0" applyBorder="0" applyAlignment="0" applyProtection="0"/>
    <xf numFmtId="0" fontId="63" fillId="27" borderId="0" applyNumberFormat="0" applyBorder="0" applyAlignment="0" applyProtection="0"/>
    <xf numFmtId="0" fontId="63" fillId="27" borderId="0" applyNumberFormat="0" applyBorder="0" applyAlignment="0" applyProtection="0"/>
    <xf numFmtId="0" fontId="63" fillId="27" borderId="0" applyNumberFormat="0" applyBorder="0" applyAlignment="0" applyProtection="0"/>
    <xf numFmtId="0" fontId="36" fillId="52" borderId="0" applyNumberFormat="0" applyBorder="0" applyAlignment="0" applyProtection="0"/>
    <xf numFmtId="0" fontId="30" fillId="26" borderId="0" applyNumberFormat="0" applyBorder="0" applyAlignment="0" applyProtection="0"/>
    <xf numFmtId="0" fontId="36" fillId="38" borderId="0" applyNumberFormat="0" applyBorder="0" applyAlignment="0" applyProtection="0"/>
    <xf numFmtId="0" fontId="30" fillId="27" borderId="0" applyNumberFormat="0" applyBorder="0" applyAlignment="0" applyProtection="0"/>
    <xf numFmtId="0" fontId="36" fillId="40" borderId="0" applyNumberFormat="0" applyBorder="0" applyAlignment="0" applyProtection="0"/>
    <xf numFmtId="0" fontId="30" fillId="47" borderId="0" applyNumberFormat="0" applyBorder="0" applyAlignment="0" applyProtection="0"/>
    <xf numFmtId="0" fontId="36" fillId="33" borderId="0" applyNumberFormat="0" applyBorder="0" applyAlignment="0" applyProtection="0"/>
    <xf numFmtId="0" fontId="30" fillId="48" borderId="0" applyNumberFormat="0" applyBorder="0" applyAlignment="0" applyProtection="0"/>
    <xf numFmtId="0" fontId="36" fillId="2" borderId="0" applyNumberFormat="0" applyBorder="0" applyAlignment="0" applyProtection="0"/>
    <xf numFmtId="0" fontId="30" fillId="26" borderId="0" applyNumberFormat="0" applyBorder="0" applyAlignment="0" applyProtection="0"/>
    <xf numFmtId="0" fontId="36" fillId="27" borderId="0" applyNumberFormat="0" applyBorder="0" applyAlignment="0" applyProtection="0"/>
    <xf numFmtId="0" fontId="30" fillId="27" borderId="0" applyNumberFormat="0" applyBorder="0" applyAlignment="0" applyProtection="0"/>
    <xf numFmtId="0" fontId="11" fillId="53" borderId="0" applyNumberFormat="0" applyBorder="0" applyProtection="0">
      <alignment vertical="center" wrapText="1"/>
    </xf>
    <xf numFmtId="0" fontId="11" fillId="39" borderId="0" applyNumberFormat="0" applyBorder="0" applyProtection="0">
      <alignment vertical="center" wrapText="1"/>
    </xf>
    <xf numFmtId="0" fontId="11" fillId="41" borderId="0" applyNumberFormat="0" applyBorder="0" applyProtection="0">
      <alignment vertical="center" wrapText="1"/>
    </xf>
    <xf numFmtId="0" fontId="11" fillId="32" borderId="0" applyNumberFormat="0" applyBorder="0" applyProtection="0">
      <alignment vertical="center" wrapText="1"/>
    </xf>
    <xf numFmtId="0" fontId="11" fillId="49" borderId="0" applyNumberFormat="0" applyBorder="0" applyProtection="0">
      <alignment vertical="center" wrapText="1"/>
    </xf>
    <xf numFmtId="0" fontId="11" fillId="54" borderId="0" applyNumberFormat="0" applyBorder="0" applyProtection="0">
      <alignment vertical="center" wrapText="1"/>
    </xf>
    <xf numFmtId="0" fontId="11" fillId="53" borderId="0" applyNumberFormat="0" applyBorder="0" applyAlignment="0" applyProtection="0"/>
    <xf numFmtId="0" fontId="11" fillId="39" borderId="0" applyNumberFormat="0" applyBorder="0" applyAlignment="0" applyProtection="0"/>
    <xf numFmtId="0" fontId="11" fillId="41" borderId="0" applyNumberFormat="0" applyBorder="0" applyAlignment="0" applyProtection="0"/>
    <xf numFmtId="0" fontId="11" fillId="32" borderId="0" applyNumberFormat="0" applyBorder="0" applyAlignment="0" applyProtection="0"/>
    <xf numFmtId="0" fontId="11" fillId="49" borderId="0" applyNumberFormat="0" applyBorder="0" applyAlignment="0" applyProtection="0"/>
    <xf numFmtId="0" fontId="11" fillId="54" borderId="0" applyNumberFormat="0" applyBorder="0" applyAlignment="0" applyProtection="0"/>
    <xf numFmtId="0" fontId="11" fillId="34" borderId="0" applyNumberFormat="0" applyBorder="0" applyAlignment="0" applyProtection="0"/>
    <xf numFmtId="0" fontId="11" fillId="53" borderId="0" applyNumberFormat="0" applyBorder="0" applyProtection="0">
      <alignment vertical="center" wrapText="1"/>
    </xf>
    <xf numFmtId="0" fontId="11" fillId="52" borderId="0"/>
    <xf numFmtId="0" fontId="11" fillId="53" borderId="0" applyNumberFormat="0" applyBorder="0" applyAlignment="0" applyProtection="0"/>
    <xf numFmtId="0" fontId="11" fillId="24" borderId="0" applyNumberFormat="0" applyBorder="0" applyAlignment="0" applyProtection="0"/>
    <xf numFmtId="0" fontId="11" fillId="39" borderId="0" applyNumberFormat="0" applyBorder="0" applyProtection="0">
      <alignment vertical="center" wrapText="1"/>
    </xf>
    <xf numFmtId="0" fontId="11" fillId="38" borderId="0"/>
    <xf numFmtId="0" fontId="11" fillId="39" borderId="0" applyNumberFormat="0" applyBorder="0" applyAlignment="0" applyProtection="0"/>
    <xf numFmtId="0" fontId="11" fillId="37" borderId="0" applyNumberFormat="0" applyBorder="0" applyAlignment="0" applyProtection="0"/>
    <xf numFmtId="0" fontId="11" fillId="41" borderId="0" applyNumberFormat="0" applyBorder="0" applyProtection="0">
      <alignment vertical="center" wrapText="1"/>
    </xf>
    <xf numFmtId="0" fontId="11" fillId="40" borderId="0"/>
    <xf numFmtId="0" fontId="11" fillId="41" borderId="0" applyNumberFormat="0" applyBorder="0" applyAlignment="0" applyProtection="0"/>
    <xf numFmtId="0" fontId="11" fillId="44" borderId="0" applyNumberFormat="0" applyBorder="0" applyAlignment="0" applyProtection="0"/>
    <xf numFmtId="0" fontId="11" fillId="32" borderId="0" applyNumberFormat="0" applyBorder="0" applyProtection="0">
      <alignment vertical="center" wrapText="1"/>
    </xf>
    <xf numFmtId="0" fontId="11" fillId="33" borderId="0"/>
    <xf numFmtId="0" fontId="11" fillId="32" borderId="0" applyNumberFormat="0" applyBorder="0" applyAlignment="0" applyProtection="0"/>
    <xf numFmtId="0" fontId="11" fillId="2" borderId="0" applyNumberFormat="0" applyBorder="0" applyAlignment="0" applyProtection="0"/>
    <xf numFmtId="0" fontId="11" fillId="49" borderId="0" applyNumberFormat="0" applyBorder="0" applyProtection="0">
      <alignment vertical="center" wrapText="1"/>
    </xf>
    <xf numFmtId="0" fontId="11" fillId="2" borderId="0"/>
    <xf numFmtId="0" fontId="11" fillId="49" borderId="0" applyNumberFormat="0" applyBorder="0" applyAlignment="0" applyProtection="0"/>
    <xf numFmtId="0" fontId="11" fillId="28" borderId="0" applyNumberFormat="0" applyBorder="0" applyAlignment="0" applyProtection="0"/>
    <xf numFmtId="0" fontId="11" fillId="54" borderId="0" applyNumberFormat="0" applyBorder="0" applyProtection="0">
      <alignment vertical="center" wrapText="1"/>
    </xf>
    <xf numFmtId="0" fontId="11" fillId="27" borderId="0"/>
    <xf numFmtId="0" fontId="11" fillId="54"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 borderId="0"/>
    <xf numFmtId="0" fontId="11" fillId="3"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36" fillId="4"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2" borderId="0"/>
    <xf numFmtId="0" fontId="11" fillId="4"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Protection="0">
      <alignment vertical="center" wrapText="1"/>
    </xf>
    <xf numFmtId="0" fontId="11" fillId="3" borderId="0" applyNumberFormat="0" applyBorder="0" applyProtection="0">
      <alignment vertical="center" wrapText="1"/>
    </xf>
    <xf numFmtId="0" fontId="11" fillId="5" borderId="0" applyNumberFormat="0" applyBorder="0" applyProtection="0">
      <alignment vertical="center" wrapText="1"/>
    </xf>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6" borderId="0"/>
    <xf numFmtId="0" fontId="11" fillId="5" borderId="0" applyNumberFormat="0" applyBorder="0" applyAlignment="0" applyProtection="0"/>
    <xf numFmtId="0" fontId="11" fillId="5" borderId="0" applyNumberFormat="0" applyBorder="0" applyProtection="0">
      <alignment vertical="center" wrapText="1"/>
    </xf>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36" fillId="6"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6" borderId="0"/>
    <xf numFmtId="0" fontId="11" fillId="6"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5" borderId="0" applyNumberFormat="0" applyBorder="0" applyAlignment="0" applyProtection="0"/>
    <xf numFmtId="0" fontId="11" fillId="5" borderId="0" applyNumberFormat="0" applyBorder="0" applyProtection="0">
      <alignment vertical="center" wrapText="1"/>
    </xf>
    <xf numFmtId="0" fontId="11" fillId="5" borderId="0" applyNumberFormat="0" applyBorder="0" applyProtection="0">
      <alignment vertical="center" wrapText="1"/>
    </xf>
    <xf numFmtId="0" fontId="11" fillId="5" borderId="0" applyNumberFormat="0" applyBorder="0" applyProtection="0">
      <alignment vertical="center" wrapText="1"/>
    </xf>
    <xf numFmtId="0" fontId="11" fillId="31" borderId="0" applyNumberFormat="0" applyBorder="0" applyProtection="0">
      <alignment vertical="center" wrapText="1"/>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28"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28" borderId="0"/>
    <xf numFmtId="0" fontId="11" fillId="31" borderId="0" applyNumberFormat="0" applyBorder="0" applyAlignment="0" applyProtection="0"/>
    <xf numFmtId="0" fontId="11" fillId="31" borderId="0" applyNumberFormat="0" applyBorder="0" applyProtection="0">
      <alignment vertical="center" wrapText="1"/>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36" fillId="28"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28" borderId="0"/>
    <xf numFmtId="0" fontId="11" fillId="28"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28"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1" borderId="0" applyNumberFormat="0" applyBorder="0" applyProtection="0">
      <alignment vertical="center" wrapText="1"/>
    </xf>
    <xf numFmtId="0" fontId="11" fillId="31" borderId="0" applyNumberFormat="0" applyBorder="0" applyProtection="0">
      <alignment vertical="center" wrapText="1"/>
    </xf>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3" borderId="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36" fillId="3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48" borderId="0"/>
    <xf numFmtId="0" fontId="11" fillId="3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Protection="0">
      <alignment vertical="center" wrapText="1"/>
    </xf>
    <xf numFmtId="0" fontId="11" fillId="32" borderId="0" applyNumberFormat="0" applyBorder="0" applyProtection="0">
      <alignment vertical="center" wrapText="1"/>
    </xf>
    <xf numFmtId="0" fontId="11" fillId="49" borderId="0" applyNumberFormat="0" applyBorder="0" applyProtection="0">
      <alignment vertical="center" wrapText="1"/>
    </xf>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2"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2" borderId="0"/>
    <xf numFmtId="0" fontId="11" fillId="49" borderId="0" applyNumberFormat="0" applyBorder="0" applyAlignment="0" applyProtection="0"/>
    <xf numFmtId="0" fontId="11" fillId="49" borderId="0" applyNumberFormat="0" applyBorder="0" applyProtection="0">
      <alignment vertical="center" wrapText="1"/>
    </xf>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36" fillId="2"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2" borderId="0"/>
    <xf numFmtId="0" fontId="11" fillId="2"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2" borderId="0" applyNumberFormat="0" applyBorder="0" applyAlignment="0" applyProtection="0"/>
    <xf numFmtId="0" fontId="11" fillId="49" borderId="0" applyNumberFormat="0" applyBorder="0" applyAlignment="0" applyProtection="0"/>
    <xf numFmtId="0" fontId="11" fillId="49" borderId="0" applyNumberFormat="0" applyBorder="0" applyProtection="0">
      <alignment vertical="center" wrapText="1"/>
    </xf>
    <xf numFmtId="0" fontId="11" fillId="49" borderId="0" applyNumberFormat="0" applyBorder="0" applyProtection="0">
      <alignment vertical="center" wrapText="1"/>
    </xf>
    <xf numFmtId="0" fontId="11" fillId="49" borderId="0" applyNumberFormat="0" applyBorder="0" applyProtection="0">
      <alignment vertical="center" wrapText="1"/>
    </xf>
    <xf numFmtId="0" fontId="11" fillId="50" borderId="0" applyNumberFormat="0" applyBorder="0" applyProtection="0">
      <alignment vertical="center" wrapText="1"/>
    </xf>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1"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1" borderId="0"/>
    <xf numFmtId="0" fontId="11" fillId="50" borderId="0" applyNumberFormat="0" applyBorder="0" applyAlignment="0" applyProtection="0"/>
    <xf numFmtId="0" fontId="11" fillId="50" borderId="0" applyNumberFormat="0" applyBorder="0" applyProtection="0">
      <alignment vertical="center" wrapText="1"/>
    </xf>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36" fillId="5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51" borderId="0"/>
    <xf numFmtId="0" fontId="11" fillId="51" borderId="0" applyNumberFormat="0" applyBorder="0" applyAlignment="0" applyProtection="0"/>
    <xf numFmtId="0" fontId="11" fillId="50"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50"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50" borderId="0" applyNumberFormat="0" applyBorder="0" applyAlignment="0" applyProtection="0"/>
    <xf numFmtId="0" fontId="11" fillId="51" borderId="0" applyNumberFormat="0" applyBorder="0" applyAlignment="0" applyProtection="0"/>
    <xf numFmtId="0" fontId="11" fillId="50" borderId="0" applyNumberFormat="0" applyBorder="0" applyAlignment="0" applyProtection="0"/>
    <xf numFmtId="0" fontId="11" fillId="50" borderId="0" applyNumberFormat="0" applyBorder="0" applyProtection="0">
      <alignment vertical="center" wrapText="1"/>
    </xf>
    <xf numFmtId="0" fontId="11" fillId="50" borderId="0" applyNumberFormat="0" applyBorder="0" applyProtection="0">
      <alignment vertical="center" wrapText="1"/>
    </xf>
    <xf numFmtId="0" fontId="11" fillId="50" borderId="0" applyNumberFormat="0" applyBorder="0" applyProtection="0">
      <alignment vertical="center" wrapText="1"/>
    </xf>
    <xf numFmtId="0" fontId="8" fillId="0" borderId="0" applyNumberFormat="0" applyFont="0" applyFill="0" applyBorder="0" applyAlignment="0" applyProtection="0"/>
    <xf numFmtId="0" fontId="56" fillId="0" borderId="0" applyNumberFormat="0" applyFont="0" applyFill="0" applyBorder="0" applyAlignment="0" applyProtection="0"/>
    <xf numFmtId="0" fontId="56" fillId="0" borderId="0" applyNumberFormat="0" applyFont="0" applyFill="0" applyBorder="0" applyAlignment="0" applyProtection="0"/>
    <xf numFmtId="0" fontId="63" fillId="4" borderId="0" applyNumberFormat="0" applyBorder="0" applyAlignment="0" applyProtection="0"/>
    <xf numFmtId="0" fontId="63" fillId="4" borderId="0" applyNumberFormat="0" applyBorder="0" applyAlignment="0" applyProtection="0"/>
    <xf numFmtId="0" fontId="63" fillId="4" borderId="0" applyNumberFormat="0" applyBorder="0" applyAlignment="0" applyProtection="0"/>
    <xf numFmtId="0" fontId="63" fillId="6" borderId="0" applyNumberFormat="0" applyBorder="0" applyAlignment="0" applyProtection="0"/>
    <xf numFmtId="0" fontId="63" fillId="6" borderId="0" applyNumberFormat="0" applyBorder="0" applyAlignment="0" applyProtection="0"/>
    <xf numFmtId="0" fontId="63" fillId="6" borderId="0" applyNumberFormat="0" applyBorder="0" applyAlignment="0" applyProtection="0"/>
    <xf numFmtId="0" fontId="63" fillId="28" borderId="0" applyNumberFormat="0" applyBorder="0" applyAlignment="0" applyProtection="0"/>
    <xf numFmtId="0" fontId="63" fillId="28" borderId="0" applyNumberFormat="0" applyBorder="0" applyAlignment="0" applyProtection="0"/>
    <xf numFmtId="0" fontId="63" fillId="28" borderId="0" applyNumberFormat="0" applyBorder="0" applyAlignment="0" applyProtection="0"/>
    <xf numFmtId="0" fontId="63" fillId="33" borderId="0" applyNumberFormat="0" applyBorder="0" applyAlignment="0" applyProtection="0"/>
    <xf numFmtId="0" fontId="63" fillId="33" borderId="0" applyNumberFormat="0" applyBorder="0" applyAlignment="0" applyProtection="0"/>
    <xf numFmtId="0" fontId="63" fillId="33" borderId="0" applyNumberFormat="0" applyBorder="0" applyAlignment="0" applyProtection="0"/>
    <xf numFmtId="0" fontId="63" fillId="2" borderId="0" applyNumberFormat="0" applyBorder="0" applyAlignment="0" applyProtection="0"/>
    <xf numFmtId="0" fontId="63" fillId="2" borderId="0" applyNumberFormat="0" applyBorder="0" applyAlignment="0" applyProtection="0"/>
    <xf numFmtId="0" fontId="63" fillId="2" borderId="0" applyNumberFormat="0" applyBorder="0" applyAlignment="0" applyProtection="0"/>
    <xf numFmtId="0" fontId="63" fillId="51" borderId="0" applyNumberFormat="0" applyBorder="0" applyAlignment="0" applyProtection="0"/>
    <xf numFmtId="0" fontId="63" fillId="51" borderId="0" applyNumberFormat="0" applyBorder="0" applyAlignment="0" applyProtection="0"/>
    <xf numFmtId="0" fontId="63" fillId="51" borderId="0" applyNumberFormat="0" applyBorder="0" applyAlignment="0" applyProtection="0"/>
    <xf numFmtId="0" fontId="36" fillId="4" borderId="0" applyNumberFormat="0" applyBorder="0" applyAlignment="0" applyProtection="0"/>
    <xf numFmtId="0" fontId="36" fillId="6" borderId="0" applyNumberFormat="0" applyBorder="0" applyAlignment="0" applyProtection="0"/>
    <xf numFmtId="0" fontId="36" fillId="28" borderId="0" applyNumberFormat="0" applyBorder="0" applyAlignment="0" applyProtection="0"/>
    <xf numFmtId="0" fontId="36" fillId="33" borderId="0" applyNumberFormat="0" applyBorder="0" applyAlignment="0" applyProtection="0"/>
    <xf numFmtId="0" fontId="36" fillId="2" borderId="0" applyNumberFormat="0" applyBorder="0" applyAlignment="0" applyProtection="0"/>
    <xf numFmtId="0" fontId="36" fillId="51" borderId="0" applyNumberFormat="0" applyBorder="0" applyAlignment="0" applyProtection="0"/>
    <xf numFmtId="0" fontId="13" fillId="37" borderId="1" applyNumberFormat="0" applyAlignment="0" applyProtection="0"/>
    <xf numFmtId="0" fontId="13" fillId="37" borderId="1"/>
    <xf numFmtId="0" fontId="13" fillId="36" borderId="1" applyNumberFormat="0" applyProtection="0">
      <alignment vertical="center" wrapText="1"/>
    </xf>
    <xf numFmtId="0" fontId="13" fillId="37" borderId="1" applyNumberFormat="0" applyAlignment="0" applyProtection="0"/>
    <xf numFmtId="0" fontId="13" fillId="36" borderId="1" applyNumberFormat="0" applyProtection="0">
      <alignment vertical="center" wrapText="1"/>
    </xf>
    <xf numFmtId="0" fontId="13" fillId="36" borderId="1" applyNumberFormat="0" applyAlignment="0" applyProtection="0"/>
    <xf numFmtId="168" fontId="5" fillId="0" borderId="0" applyFont="0" applyFill="0" applyBorder="0" applyAlignment="0" applyProtection="0"/>
    <xf numFmtId="0" fontId="58" fillId="37" borderId="2" applyNumberFormat="0" applyAlignment="0" applyProtection="0"/>
    <xf numFmtId="0" fontId="12" fillId="13" borderId="0" applyNumberFormat="0" applyBorder="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 fillId="12"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 fillId="13" borderId="0" applyNumberFormat="0" applyBorder="0" applyAlignment="0" applyProtection="0"/>
    <xf numFmtId="0" fontId="12" fillId="12" borderId="0"/>
    <xf numFmtId="0" fontId="12" fillId="13" borderId="0" applyNumberFormat="0" applyBorder="0" applyAlignment="0" applyProtection="0"/>
    <xf numFmtId="0" fontId="5" fillId="0" borderId="0"/>
    <xf numFmtId="0" fontId="5" fillId="0" borderId="0"/>
    <xf numFmtId="0" fontId="12" fillId="13" borderId="0" applyNumberFormat="0" applyBorder="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7" fillId="12"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 fillId="12" borderId="0"/>
    <xf numFmtId="0" fontId="12" fillId="12" borderId="0" applyNumberFormat="0" applyBorder="0" applyAlignment="0" applyProtection="0"/>
    <xf numFmtId="0" fontId="12" fillId="13"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 fillId="13"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 fillId="13" borderId="0" applyNumberFormat="0" applyBorder="0" applyAlignment="0" applyProtection="0"/>
    <xf numFmtId="0" fontId="12" fillId="12" borderId="0" applyNumberFormat="0" applyBorder="0" applyAlignment="0" applyProtection="0"/>
    <xf numFmtId="0" fontId="77" fillId="72" borderId="0" applyNumberFormat="0" applyBorder="0" applyAlignment="0" applyProtection="0"/>
    <xf numFmtId="0" fontId="77" fillId="72" borderId="0" applyNumberFormat="0" applyBorder="0" applyAlignment="0" applyProtection="0"/>
    <xf numFmtId="0" fontId="77" fillId="72" borderId="0" applyNumberFormat="0" applyBorder="0" applyAlignment="0" applyProtection="0"/>
    <xf numFmtId="0" fontId="77" fillId="72" borderId="0" applyNumberFormat="0" applyBorder="0" applyAlignment="0" applyProtection="0"/>
    <xf numFmtId="0" fontId="77" fillId="72" borderId="0" applyNumberFormat="0" applyBorder="0" applyAlignment="0" applyProtection="0"/>
    <xf numFmtId="0" fontId="77" fillId="72" borderId="0" applyNumberFormat="0" applyBorder="0" applyAlignment="0" applyProtection="0"/>
    <xf numFmtId="0" fontId="77" fillId="72" borderId="0" applyNumberFormat="0" applyBorder="0" applyAlignment="0" applyProtection="0"/>
    <xf numFmtId="0" fontId="77" fillId="72" borderId="0" applyNumberFormat="0" applyBorder="0" applyAlignment="0" applyProtection="0"/>
    <xf numFmtId="0" fontId="77" fillId="72" borderId="0" applyNumberFormat="0" applyBorder="0" applyAlignment="0" applyProtection="0"/>
    <xf numFmtId="0" fontId="12" fillId="13" borderId="0" applyNumberFormat="0" applyBorder="0" applyAlignment="0" applyProtection="0"/>
    <xf numFmtId="0" fontId="77" fillId="72" borderId="0" applyNumberFormat="0" applyBorder="0" applyAlignment="0" applyProtection="0"/>
    <xf numFmtId="0" fontId="77" fillId="72" borderId="0" applyNumberFormat="0" applyBorder="0" applyAlignment="0" applyProtection="0"/>
    <xf numFmtId="0" fontId="77" fillId="72" borderId="0" applyNumberFormat="0" applyBorder="0" applyAlignment="0" applyProtection="0"/>
    <xf numFmtId="0" fontId="77" fillId="72" borderId="0" applyNumberFormat="0" applyBorder="0" applyAlignment="0" applyProtection="0"/>
    <xf numFmtId="0" fontId="77" fillId="72" borderId="0" applyNumberFormat="0" applyBorder="0" applyAlignment="0" applyProtection="0"/>
    <xf numFmtId="0" fontId="77" fillId="72" borderId="0" applyNumberFormat="0" applyBorder="0" applyAlignment="0" applyProtection="0"/>
    <xf numFmtId="0" fontId="77" fillId="72" borderId="0" applyNumberFormat="0" applyBorder="0" applyAlignment="0" applyProtection="0"/>
    <xf numFmtId="0" fontId="77" fillId="72" borderId="0" applyNumberFormat="0" applyBorder="0" applyAlignment="0" applyProtection="0"/>
    <xf numFmtId="0" fontId="77" fillId="72" borderId="0" applyNumberFormat="0" applyBorder="0" applyAlignment="0" applyProtection="0"/>
    <xf numFmtId="0" fontId="77" fillId="72" borderId="0" applyNumberFormat="0" applyBorder="0" applyAlignment="0" applyProtection="0"/>
    <xf numFmtId="0" fontId="12" fillId="13" borderId="0" applyNumberFormat="0" applyBorder="0" applyProtection="0">
      <alignment vertical="center" wrapText="1"/>
    </xf>
    <xf numFmtId="0" fontId="12" fillId="13" borderId="0" applyNumberFormat="0" applyBorder="0" applyProtection="0">
      <alignment vertical="center" wrapText="1"/>
    </xf>
    <xf numFmtId="0" fontId="12" fillId="13" borderId="0" applyNumberFormat="0" applyBorder="0" applyProtection="0">
      <alignment vertical="center" wrapText="1"/>
    </xf>
    <xf numFmtId="0" fontId="59" fillId="37" borderId="1" applyNumberFormat="0" applyAlignment="0" applyProtection="0"/>
    <xf numFmtId="0" fontId="24" fillId="0" borderId="0" applyNumberFormat="0" applyFill="0" applyBorder="0" applyAlignment="0" applyProtection="0"/>
    <xf numFmtId="0" fontId="24" fillId="0" borderId="0"/>
    <xf numFmtId="0" fontId="24" fillId="0" borderId="0" applyNumberFormat="0" applyFill="0" applyBorder="0" applyProtection="0">
      <alignment vertical="center" wrapText="1"/>
    </xf>
    <xf numFmtId="0" fontId="24" fillId="0" borderId="0" applyNumberFormat="0" applyFill="0" applyBorder="0" applyAlignment="0" applyProtection="0"/>
    <xf numFmtId="0" fontId="24" fillId="0" borderId="0" applyNumberFormat="0" applyFill="0" applyBorder="0" applyProtection="0">
      <alignment vertical="center" wrapText="1"/>
    </xf>
    <xf numFmtId="0" fontId="13" fillId="36" borderId="1" applyNumberFormat="0" applyProtection="0">
      <alignment vertical="center" wrapText="1"/>
    </xf>
    <xf numFmtId="0" fontId="13" fillId="55" borderId="1" applyNumberFormat="0" applyAlignment="0" applyProtection="0"/>
    <xf numFmtId="0" fontId="5" fillId="0" borderId="0"/>
    <xf numFmtId="0" fontId="5" fillId="0" borderId="0"/>
    <xf numFmtId="0" fontId="13" fillId="55" borderId="1" applyNumberFormat="0" applyAlignment="0" applyProtection="0"/>
    <xf numFmtId="0" fontId="5" fillId="0" borderId="0"/>
    <xf numFmtId="0" fontId="5" fillId="0" borderId="0"/>
    <xf numFmtId="0" fontId="13" fillId="55" borderId="1" applyNumberFormat="0" applyAlignment="0" applyProtection="0"/>
    <xf numFmtId="0" fontId="5" fillId="0" borderId="0"/>
    <xf numFmtId="0" fontId="5" fillId="0" borderId="0"/>
    <xf numFmtId="0" fontId="13" fillId="55" borderId="1" applyNumberFormat="0" applyAlignment="0" applyProtection="0"/>
    <xf numFmtId="0" fontId="5" fillId="0" borderId="0"/>
    <xf numFmtId="0" fontId="5" fillId="0" borderId="0"/>
    <xf numFmtId="0" fontId="13" fillId="55" borderId="1" applyNumberFormat="0" applyAlignment="0" applyProtection="0"/>
    <xf numFmtId="0" fontId="5" fillId="0" borderId="0"/>
    <xf numFmtId="0" fontId="5" fillId="0" borderId="0"/>
    <xf numFmtId="0" fontId="13" fillId="55" borderId="1" applyNumberFormat="0" applyAlignment="0" applyProtection="0"/>
    <xf numFmtId="0" fontId="5" fillId="0" borderId="0"/>
    <xf numFmtId="0" fontId="5" fillId="0" borderId="0"/>
    <xf numFmtId="0" fontId="13" fillId="55" borderId="1" applyNumberFormat="0" applyAlignment="0" applyProtection="0"/>
    <xf numFmtId="0" fontId="5" fillId="0" borderId="0"/>
    <xf numFmtId="0" fontId="5" fillId="0" borderId="0"/>
    <xf numFmtId="0" fontId="13" fillId="55" borderId="1" applyNumberFormat="0" applyAlignment="0" applyProtection="0"/>
    <xf numFmtId="0" fontId="5" fillId="0" borderId="0"/>
    <xf numFmtId="0" fontId="5" fillId="0" borderId="0"/>
    <xf numFmtId="0" fontId="13" fillId="36" borderId="1" applyNumberFormat="0" applyProtection="0">
      <alignment vertical="center" wrapText="1"/>
    </xf>
    <xf numFmtId="0" fontId="5" fillId="0" borderId="0"/>
    <xf numFmtId="0" fontId="5" fillId="0" borderId="0"/>
    <xf numFmtId="0" fontId="13" fillId="37" borderId="1"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3" fillId="55" borderId="1" applyNumberFormat="0" applyAlignment="0" applyProtection="0"/>
    <xf numFmtId="0" fontId="13" fillId="37" borderId="1"/>
    <xf numFmtId="0" fontId="13" fillId="36" borderId="1"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3" fillId="36" borderId="1" applyNumberFormat="0" applyAlignment="0" applyProtection="0"/>
    <xf numFmtId="0" fontId="13" fillId="55" borderId="1" applyNumberFormat="0" applyAlignment="0" applyProtection="0"/>
    <xf numFmtId="0" fontId="5" fillId="0" borderId="0"/>
    <xf numFmtId="0" fontId="5" fillId="0" borderId="0"/>
    <xf numFmtId="0" fontId="13" fillId="36" borderId="1" applyNumberFormat="0" applyProtection="0">
      <alignment vertical="center" wrapText="1"/>
    </xf>
    <xf numFmtId="0" fontId="5" fillId="0" borderId="0"/>
    <xf numFmtId="0" fontId="5" fillId="0" borderId="0"/>
    <xf numFmtId="0" fontId="13" fillId="56" borderId="1" applyNumberFormat="0" applyAlignment="0" applyProtection="0"/>
    <xf numFmtId="0" fontId="5" fillId="0" borderId="0"/>
    <xf numFmtId="0" fontId="5" fillId="0" borderId="0"/>
    <xf numFmtId="0" fontId="13" fillId="37" borderId="1" applyNumberFormat="0" applyAlignment="0" applyProtection="0"/>
    <xf numFmtId="0" fontId="5" fillId="0" borderId="0"/>
    <xf numFmtId="0" fontId="5" fillId="0" borderId="0"/>
    <xf numFmtId="0" fontId="13" fillId="37" borderId="1"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3" fillId="57" borderId="1"/>
    <xf numFmtId="0" fontId="13" fillId="37" borderId="1" applyNumberFormat="0" applyAlignment="0" applyProtection="0"/>
    <xf numFmtId="0" fontId="13" fillId="36" borderId="1" applyNumberFormat="0" applyAlignment="0" applyProtection="0"/>
    <xf numFmtId="0" fontId="13" fillId="55" borderId="1"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3" fillId="36" borderId="1" applyNumberFormat="0" applyAlignment="0" applyProtection="0"/>
    <xf numFmtId="0" fontId="13" fillId="36" borderId="1" applyNumberFormat="0" applyAlignment="0" applyProtection="0"/>
    <xf numFmtId="0" fontId="13" fillId="36" borderId="1" applyNumberFormat="0" applyAlignment="0" applyProtection="0"/>
    <xf numFmtId="0" fontId="13" fillId="55" borderId="1"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3" fillId="36" borderId="1" applyNumberFormat="0" applyAlignment="0" applyProtection="0"/>
    <xf numFmtId="0" fontId="13" fillId="36" borderId="1" applyNumberFormat="0" applyAlignment="0" applyProtection="0"/>
    <xf numFmtId="0" fontId="13" fillId="36" borderId="1" applyNumberFormat="0" applyAlignment="0" applyProtection="0"/>
    <xf numFmtId="0" fontId="13" fillId="55" borderId="1" applyNumberFormat="0" applyAlignment="0" applyProtection="0"/>
    <xf numFmtId="0" fontId="13" fillId="37" borderId="1" applyNumberFormat="0" applyAlignment="0" applyProtection="0"/>
    <xf numFmtId="0" fontId="51" fillId="37" borderId="1" applyNumberFormat="0" applyAlignment="0" applyProtection="0"/>
    <xf numFmtId="0" fontId="51" fillId="37" borderId="1" applyNumberFormat="0" applyAlignment="0" applyProtection="0"/>
    <xf numFmtId="0" fontId="51" fillId="37" borderId="1" applyNumberFormat="0" applyAlignment="0" applyProtection="0"/>
    <xf numFmtId="0" fontId="13" fillId="36" borderId="1" applyNumberFormat="0" applyAlignment="0" applyProtection="0"/>
    <xf numFmtId="0" fontId="13" fillId="36" borderId="1" applyNumberFormat="0" applyAlignment="0" applyProtection="0"/>
    <xf numFmtId="0" fontId="13" fillId="36" borderId="1" applyNumberFormat="0" applyAlignment="0" applyProtection="0"/>
    <xf numFmtId="0" fontId="13" fillId="55" borderId="1" applyNumberFormat="0" applyAlignment="0" applyProtection="0"/>
    <xf numFmtId="0" fontId="13" fillId="36" borderId="1" applyNumberFormat="0" applyProtection="0">
      <alignment vertical="center" wrapText="1"/>
    </xf>
    <xf numFmtId="0" fontId="13" fillId="36" borderId="1" applyNumberFormat="0" applyProtection="0">
      <alignment vertical="center" wrapText="1"/>
    </xf>
    <xf numFmtId="0" fontId="13" fillId="36" borderId="1" applyNumberFormat="0" applyProtection="0">
      <alignment vertical="center" wrapText="1"/>
    </xf>
    <xf numFmtId="176" fontId="55" fillId="0" borderId="0" applyFont="0" applyFill="0" applyBorder="0" applyAlignment="0" applyProtection="0"/>
    <xf numFmtId="176" fontId="55" fillId="0" borderId="0" applyFont="0" applyFill="0" applyBorder="0" applyAlignment="0" applyProtection="0"/>
    <xf numFmtId="43" fontId="8"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0" fontId="14" fillId="59" borderId="3" applyNumberFormat="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4" fillId="58" borderId="3"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4" fillId="59" borderId="3" applyNumberFormat="0" applyAlignment="0" applyProtection="0"/>
    <xf numFmtId="0" fontId="14" fillId="58" borderId="3"/>
    <xf numFmtId="0" fontId="14" fillId="59" borderId="3" applyNumberFormat="0" applyAlignment="0" applyProtection="0"/>
    <xf numFmtId="0" fontId="5" fillId="0" borderId="0"/>
    <xf numFmtId="0" fontId="5" fillId="0" borderId="0"/>
    <xf numFmtId="0" fontId="14" fillId="59" borderId="3" applyNumberFormat="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4" fillId="59" borderId="3"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4" fillId="58" borderId="3"/>
    <xf numFmtId="0" fontId="14" fillId="58" borderId="3" applyNumberFormat="0" applyAlignment="0" applyProtection="0"/>
    <xf numFmtId="0" fontId="14" fillId="59" borderId="3"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4" fillId="59" borderId="3"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4" fillId="59" borderId="3" applyNumberFormat="0" applyAlignment="0" applyProtection="0"/>
    <xf numFmtId="0" fontId="14" fillId="58" borderId="3" applyNumberFormat="0" applyAlignment="0" applyProtection="0"/>
    <xf numFmtId="0" fontId="14" fillId="59" borderId="3" applyNumberFormat="0" applyAlignment="0" applyProtection="0"/>
    <xf numFmtId="0" fontId="14" fillId="59" borderId="3" applyNumberFormat="0" applyProtection="0">
      <alignment vertical="center" wrapText="1"/>
    </xf>
    <xf numFmtId="0" fontId="14" fillId="59" borderId="3" applyNumberFormat="0" applyProtection="0">
      <alignment vertical="center" wrapText="1"/>
    </xf>
    <xf numFmtId="0" fontId="14" fillId="59" borderId="3" applyNumberFormat="0" applyProtection="0">
      <alignment vertical="center" wrapText="1"/>
    </xf>
    <xf numFmtId="176" fontId="55" fillId="0" borderId="0" applyFont="0" applyFill="0" applyBorder="0" applyAlignment="0" applyProtection="0"/>
    <xf numFmtId="176" fontId="55" fillId="0" borderId="0" applyFont="0" applyFill="0" applyBorder="0" applyAlignment="0" applyProtection="0"/>
    <xf numFmtId="43" fontId="5" fillId="0" borderId="0" applyFont="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9" fontId="10" fillId="0" borderId="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169" fontId="10" fillId="0" borderId="0" applyFill="0" applyBorder="0" applyAlignment="0" applyProtection="0"/>
    <xf numFmtId="170" fontId="10" fillId="0" borderId="0" applyFill="0" applyBorder="0" applyAlignment="0" applyProtection="0"/>
    <xf numFmtId="170" fontId="10" fillId="0" borderId="0" applyFill="0" applyBorder="0" applyAlignment="0" applyProtection="0"/>
    <xf numFmtId="174" fontId="8" fillId="0" borderId="0" applyFill="0" applyBorder="0" applyAlignment="0" applyProtection="0"/>
    <xf numFmtId="174" fontId="8" fillId="0" borderId="0" applyFill="0" applyBorder="0" applyAlignment="0" applyProtection="0"/>
    <xf numFmtId="170"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6"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5" fillId="0" borderId="0" applyFont="0" applyFill="0" applyBorder="0" applyAlignment="0" applyProtection="0"/>
    <xf numFmtId="43" fontId="9" fillId="0" borderId="0" applyFont="0" applyFill="0" applyBorder="0" applyAlignment="0" applyProtection="0"/>
    <xf numFmtId="43" fontId="5"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7" fontId="8"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70" fontId="10" fillId="0" borderId="0" applyFill="0" applyBorder="0" applyAlignment="0" applyProtection="0"/>
    <xf numFmtId="170" fontId="10" fillId="0" borderId="0" applyFill="0" applyBorder="0" applyAlignment="0" applyProtection="0"/>
    <xf numFmtId="43" fontId="5"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5"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5" fillId="0" borderId="0" applyFont="0" applyFill="0" applyBorder="0" applyAlignment="0" applyProtection="0"/>
    <xf numFmtId="169" fontId="10" fillId="0" borderId="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170" fontId="10" fillId="0" borderId="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5" fillId="0" borderId="0" applyFont="0" applyFill="0" applyBorder="0" applyAlignment="0" applyProtection="0"/>
    <xf numFmtId="169" fontId="10" fillId="0" borderId="0" applyFill="0" applyBorder="0" applyAlignment="0" applyProtection="0"/>
    <xf numFmtId="169" fontId="10" fillId="0" borderId="0" applyFill="0" applyBorder="0" applyAlignment="0" applyProtection="0"/>
    <xf numFmtId="43" fontId="5" fillId="0" borderId="0" applyFont="0" applyFill="0" applyBorder="0" applyAlignment="0" applyProtection="0"/>
    <xf numFmtId="170" fontId="10" fillId="0" borderId="0" applyFill="0" applyBorder="0" applyAlignment="0" applyProtection="0"/>
    <xf numFmtId="43" fontId="9" fillId="0" borderId="0" applyFont="0" applyFill="0" applyBorder="0" applyAlignment="0" applyProtection="0"/>
    <xf numFmtId="169" fontId="10" fillId="0" borderId="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5" fillId="0" borderId="0" applyFont="0" applyFill="0" applyBorder="0" applyAlignment="0" applyProtection="0"/>
    <xf numFmtId="169" fontId="10" fillId="0" borderId="0" applyFill="0" applyBorder="0" applyAlignment="0" applyProtection="0"/>
    <xf numFmtId="43" fontId="5" fillId="0" borderId="0" applyFont="0" applyFill="0" applyBorder="0" applyAlignment="0" applyProtection="0"/>
    <xf numFmtId="170" fontId="10" fillId="0" borderId="0" applyFill="0" applyBorder="0" applyAlignment="0" applyProtection="0"/>
    <xf numFmtId="43" fontId="9" fillId="0" borderId="0" applyFont="0" applyFill="0" applyBorder="0" applyAlignment="0" applyProtection="0"/>
    <xf numFmtId="169" fontId="10" fillId="0" borderId="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5" fillId="0" borderId="0" applyFont="0" applyFill="0" applyBorder="0" applyAlignment="0" applyProtection="0"/>
    <xf numFmtId="169" fontId="10" fillId="0" borderId="0" applyFill="0" applyBorder="0" applyAlignment="0" applyProtection="0"/>
    <xf numFmtId="43" fontId="5" fillId="0" borderId="0" applyFont="0" applyFill="0" applyBorder="0" applyAlignment="0" applyProtection="0"/>
    <xf numFmtId="170" fontId="10" fillId="0" borderId="0" applyFill="0" applyBorder="0" applyAlignment="0" applyProtection="0"/>
    <xf numFmtId="43" fontId="9" fillId="0" borderId="0" applyFont="0" applyFill="0" applyBorder="0" applyAlignment="0" applyProtection="0"/>
    <xf numFmtId="169" fontId="10" fillId="0" borderId="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5" fillId="0" borderId="0" applyFont="0" applyFill="0" applyBorder="0" applyAlignment="0" applyProtection="0"/>
    <xf numFmtId="169" fontId="10" fillId="0" borderId="0" applyFill="0" applyBorder="0" applyAlignment="0" applyProtection="0"/>
    <xf numFmtId="43" fontId="5" fillId="0" borderId="0" applyFont="0" applyFill="0" applyBorder="0" applyAlignment="0" applyProtection="0"/>
    <xf numFmtId="169" fontId="10"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9" fontId="10" fillId="0" borderId="0" applyFill="0" applyBorder="0" applyAlignment="0" applyProtection="0"/>
    <xf numFmtId="170" fontId="10" fillId="0" borderId="0" applyFill="0" applyBorder="0" applyAlignment="0" applyProtection="0"/>
    <xf numFmtId="42" fontId="8" fillId="0" borderId="0" applyFont="0" applyFill="0" applyBorder="0" applyAlignment="0" applyProtection="0"/>
    <xf numFmtId="42" fontId="56" fillId="0" borderId="0" applyFont="0" applyFill="0" applyBorder="0" applyAlignment="0" applyProtection="0"/>
    <xf numFmtId="42" fontId="56" fillId="0" borderId="0" applyFont="0" applyFill="0" applyBorder="0" applyAlignment="0" applyProtection="0"/>
    <xf numFmtId="44" fontId="56" fillId="0" borderId="0" applyFont="0" applyFill="0" applyBorder="0" applyAlignment="0" applyProtection="0"/>
    <xf numFmtId="44" fontId="56" fillId="0" borderId="0" applyFont="0" applyFill="0" applyBorder="0" applyAlignment="0" applyProtection="0"/>
    <xf numFmtId="44" fontId="56" fillId="0" borderId="0" applyFont="0" applyFill="0" applyBorder="0" applyAlignment="0" applyProtection="0"/>
    <xf numFmtId="44" fontId="56" fillId="0" borderId="0" applyFont="0" applyFill="0" applyBorder="0" applyAlignment="0" applyProtection="0"/>
    <xf numFmtId="44" fontId="56"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64" fillId="24" borderId="1" applyNumberFormat="0" applyAlignment="0" applyProtection="0"/>
    <xf numFmtId="0" fontId="64" fillId="24" borderId="1" applyNumberFormat="0" applyAlignment="0" applyProtection="0"/>
    <xf numFmtId="0" fontId="64" fillId="24" borderId="1" applyNumberFormat="0" applyAlignment="0" applyProtection="0"/>
    <xf numFmtId="0" fontId="65" fillId="37" borderId="2" applyNumberFormat="0" applyAlignment="0" applyProtection="0"/>
    <xf numFmtId="0" fontId="65" fillId="37" borderId="2" applyNumberFormat="0" applyAlignment="0" applyProtection="0"/>
    <xf numFmtId="0" fontId="65" fillId="37" borderId="2" applyNumberFormat="0" applyAlignment="0" applyProtection="0"/>
    <xf numFmtId="171" fontId="38" fillId="0" borderId="0">
      <protection locked="0"/>
    </xf>
    <xf numFmtId="165" fontId="8" fillId="0" borderId="0" applyFont="0" applyFill="0" applyBorder="0" applyAlignment="0" applyProtection="0"/>
    <xf numFmtId="164" fontId="8" fillId="0" borderId="0" applyFont="0" applyFill="0" applyBorder="0" applyAlignment="0" applyProtection="0"/>
    <xf numFmtId="164" fontId="56" fillId="0" borderId="0" applyFont="0" applyFill="0" applyBorder="0" applyAlignment="0" applyProtection="0"/>
    <xf numFmtId="164" fontId="56" fillId="0" borderId="0" applyFont="0" applyFill="0" applyBorder="0" applyAlignment="0" applyProtection="0"/>
    <xf numFmtId="165" fontId="56" fillId="0" borderId="0" applyFont="0" applyFill="0" applyBorder="0" applyAlignment="0" applyProtection="0"/>
    <xf numFmtId="165" fontId="56" fillId="0" borderId="0" applyFont="0" applyFill="0" applyBorder="0" applyAlignment="0" applyProtection="0"/>
    <xf numFmtId="165" fontId="56" fillId="0" borderId="0" applyFont="0" applyFill="0" applyBorder="0" applyAlignment="0" applyProtection="0"/>
    <xf numFmtId="165" fontId="56" fillId="0" borderId="0" applyFont="0" applyFill="0" applyBorder="0" applyAlignment="0" applyProtection="0"/>
    <xf numFmtId="165" fontId="56" fillId="0" borderId="0" applyFont="0" applyFill="0" applyBorder="0" applyAlignment="0" applyProtection="0"/>
    <xf numFmtId="0" fontId="66" fillId="15" borderId="0" applyNumberFormat="0" applyBorder="0" applyAlignment="0" applyProtection="0"/>
    <xf numFmtId="0" fontId="66" fillId="15" borderId="0" applyNumberFormat="0" applyBorder="0" applyAlignment="0" applyProtection="0"/>
    <xf numFmtId="0" fontId="66" fillId="15" borderId="0" applyNumberFormat="0" applyBorder="0" applyAlignment="0" applyProtection="0"/>
    <xf numFmtId="177" fontId="67" fillId="0" borderId="0" applyFont="0" applyFill="0" applyBorder="0" applyAlignment="0" applyProtection="0"/>
    <xf numFmtId="0" fontId="60" fillId="24" borderId="1" applyNumberFormat="0" applyAlignment="0" applyProtection="0"/>
    <xf numFmtId="0" fontId="61" fillId="0" borderId="4" applyNumberFormat="0" applyFill="0" applyAlignment="0" applyProtection="0"/>
    <xf numFmtId="0" fontId="39" fillId="0" borderId="0" applyNumberFormat="0" applyFill="0" applyBorder="0" applyAlignment="0" applyProtection="0"/>
    <xf numFmtId="0" fontId="10" fillId="0" borderId="0"/>
    <xf numFmtId="0" fontId="48" fillId="0" borderId="0"/>
    <xf numFmtId="0" fontId="35" fillId="0" borderId="0"/>
    <xf numFmtId="0" fontId="35" fillId="0" borderId="0"/>
    <xf numFmtId="0" fontId="10" fillId="0" borderId="0"/>
    <xf numFmtId="0" fontId="35" fillId="0" borderId="0"/>
    <xf numFmtId="0" fontId="10" fillId="35" borderId="0" applyNumberFormat="0" applyBorder="0" applyAlignment="0" applyProtection="0"/>
    <xf numFmtId="0" fontId="15" fillId="0" borderId="0" applyNumberFormat="0" applyFill="0" applyBorder="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xf numFmtId="0" fontId="15" fillId="0" borderId="0" applyNumberFormat="0" applyFill="0" applyBorder="0" applyAlignment="0" applyProtection="0"/>
    <xf numFmtId="0" fontId="5" fillId="0" borderId="0"/>
    <xf numFmtId="0" fontId="5" fillId="0" borderId="0"/>
    <xf numFmtId="0" fontId="15" fillId="0" borderId="0" applyNumberFormat="0" applyFill="0" applyBorder="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9"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xf numFmtId="0" fontId="15" fillId="0" borderId="0" applyNumberFormat="0" applyFill="0" applyBorder="0" applyAlignment="0" applyProtection="0"/>
    <xf numFmtId="0" fontId="1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Protection="0">
      <alignment vertical="center" wrapText="1"/>
    </xf>
    <xf numFmtId="0" fontId="15" fillId="0" borderId="0" applyNumberFormat="0" applyFill="0" applyBorder="0" applyProtection="0">
      <alignment vertical="center" wrapText="1"/>
    </xf>
    <xf numFmtId="0" fontId="15" fillId="0" borderId="0" applyNumberFormat="0" applyFill="0" applyBorder="0" applyProtection="0">
      <alignment vertical="center" wrapText="1"/>
    </xf>
    <xf numFmtId="172" fontId="38" fillId="0" borderId="0">
      <protection locked="0"/>
    </xf>
    <xf numFmtId="0" fontId="28" fillId="16" borderId="0" applyNumberFormat="0" applyBorder="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15"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16" borderId="0" applyNumberFormat="0" applyBorder="0" applyAlignment="0" applyProtection="0"/>
    <xf numFmtId="0" fontId="28" fillId="15" borderId="0"/>
    <xf numFmtId="0" fontId="28" fillId="16" borderId="0" applyNumberFormat="0" applyBorder="0" applyAlignment="0" applyProtection="0"/>
    <xf numFmtId="0" fontId="5" fillId="0" borderId="0"/>
    <xf numFmtId="0" fontId="5" fillId="0" borderId="0"/>
    <xf numFmtId="0" fontId="28" fillId="16" borderId="0" applyNumberFormat="0" applyBorder="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0" fillId="15"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15" borderId="0"/>
    <xf numFmtId="0" fontId="28" fillId="15" borderId="0" applyNumberFormat="0" applyBorder="0" applyAlignment="0" applyProtection="0"/>
    <xf numFmtId="0" fontId="28" fillId="16"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16"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16"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16" borderId="0" applyNumberFormat="0" applyBorder="0" applyProtection="0">
      <alignment vertical="center" wrapText="1"/>
    </xf>
    <xf numFmtId="0" fontId="28" fillId="16" borderId="0" applyNumberFormat="0" applyBorder="0" applyProtection="0">
      <alignment vertical="center" wrapText="1"/>
    </xf>
    <xf numFmtId="0" fontId="28" fillId="16" borderId="0" applyNumberFormat="0" applyBorder="0" applyProtection="0">
      <alignment vertical="center" wrapText="1"/>
    </xf>
    <xf numFmtId="0" fontId="40" fillId="15" borderId="0" applyNumberFormat="0" applyBorder="0" applyAlignment="0" applyProtection="0"/>
    <xf numFmtId="0" fontId="12" fillId="13" borderId="0" applyNumberFormat="0" applyBorder="0" applyAlignment="0" applyProtection="0"/>
    <xf numFmtId="0" fontId="28" fillId="16" borderId="0" applyNumberFormat="0" applyBorder="0" applyAlignment="0" applyProtection="0"/>
    <xf numFmtId="0" fontId="41" fillId="0" borderId="6" applyNumberFormat="0" applyFill="0" applyAlignment="0" applyProtection="0"/>
    <xf numFmtId="0" fontId="16" fillId="0" borderId="5" applyNumberFormat="0" applyFill="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6" fillId="0" borderId="5"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6" fillId="0" borderId="5"/>
    <xf numFmtId="0" fontId="41" fillId="0" borderId="6" applyNumberFormat="0" applyFill="0" applyAlignment="0" applyProtection="0"/>
    <xf numFmtId="0" fontId="5" fillId="0" borderId="0"/>
    <xf numFmtId="0" fontId="5" fillId="0" borderId="0"/>
    <xf numFmtId="0" fontId="16" fillId="0" borderId="5" applyNumberFormat="0" applyFill="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6" fillId="0" borderId="5"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1" fillId="0" borderId="6"/>
    <xf numFmtId="0" fontId="16" fillId="0" borderId="5" applyNumberFormat="0" applyFill="0" applyAlignment="0" applyProtection="0"/>
    <xf numFmtId="0" fontId="41" fillId="0" borderId="6"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1" fillId="0" borderId="6"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1" fillId="0" borderId="6" applyNumberFormat="0" applyFill="0" applyAlignment="0" applyProtection="0"/>
    <xf numFmtId="0" fontId="41" fillId="0" borderId="6" applyNumberFormat="0" applyFill="0" applyAlignment="0" applyProtection="0"/>
    <xf numFmtId="0" fontId="16" fillId="0" borderId="5" applyNumberFormat="0" applyFill="0" applyProtection="0">
      <alignment vertical="center" wrapText="1"/>
    </xf>
    <xf numFmtId="0" fontId="16" fillId="0" borderId="5" applyNumberFormat="0" applyFill="0" applyProtection="0">
      <alignment vertical="center" wrapText="1"/>
    </xf>
    <xf numFmtId="0" fontId="16" fillId="0" borderId="5" applyNumberFormat="0" applyFill="0" applyProtection="0">
      <alignment vertical="center" wrapText="1"/>
    </xf>
    <xf numFmtId="0" fontId="17" fillId="0" borderId="7" applyNumberFormat="0" applyFill="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7" fillId="0" borderId="7"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7" fillId="0" borderId="7"/>
    <xf numFmtId="0" fontId="42" fillId="0" borderId="7" applyNumberFormat="0" applyFill="0" applyAlignment="0" applyProtection="0"/>
    <xf numFmtId="0" fontId="5" fillId="0" borderId="0"/>
    <xf numFmtId="0" fontId="5" fillId="0" borderId="0"/>
    <xf numFmtId="0" fontId="17" fillId="0" borderId="7" applyNumberFormat="0" applyFill="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7" fillId="0" borderId="7"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2" fillId="0" borderId="7"/>
    <xf numFmtId="0" fontId="17" fillId="0" borderId="7" applyNumberFormat="0" applyFill="0" applyAlignment="0" applyProtection="0"/>
    <xf numFmtId="0" fontId="42" fillId="0" borderId="7"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2" fillId="0" borderId="7"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2" fillId="0" borderId="7" applyNumberFormat="0" applyFill="0" applyAlignment="0" applyProtection="0"/>
    <xf numFmtId="0" fontId="42" fillId="0" borderId="7" applyNumberFormat="0" applyFill="0" applyAlignment="0" applyProtection="0"/>
    <xf numFmtId="0" fontId="17" fillId="0" borderId="7" applyNumberFormat="0" applyFill="0" applyProtection="0">
      <alignment vertical="center" wrapText="1"/>
    </xf>
    <xf numFmtId="0" fontId="17" fillId="0" borderId="7" applyNumberFormat="0" applyFill="0" applyProtection="0">
      <alignment vertical="center" wrapText="1"/>
    </xf>
    <xf numFmtId="0" fontId="17" fillId="0" borderId="7" applyNumberFormat="0" applyFill="0" applyProtection="0">
      <alignment vertical="center" wrapText="1"/>
    </xf>
    <xf numFmtId="0" fontId="18" fillId="0" borderId="8" applyNumberFormat="0" applyFill="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8" fillId="0" borderId="8"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8" fillId="0" borderId="8"/>
    <xf numFmtId="0" fontId="43" fillId="0" borderId="9" applyNumberFormat="0" applyFill="0" applyAlignment="0" applyProtection="0"/>
    <xf numFmtId="0" fontId="5" fillId="0" borderId="0"/>
    <xf numFmtId="0" fontId="5" fillId="0" borderId="0"/>
    <xf numFmtId="0" fontId="18" fillId="0" borderId="8" applyNumberFormat="0" applyFill="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8" fillId="0" borderId="8"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3" fillId="0" borderId="9"/>
    <xf numFmtId="0" fontId="18" fillId="0" borderId="8" applyNumberFormat="0" applyFill="0" applyAlignment="0" applyProtection="0"/>
    <xf numFmtId="0" fontId="43" fillId="0" borderId="9"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3" fillId="0" borderId="9"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3" fillId="0" borderId="9" applyNumberFormat="0" applyFill="0" applyAlignment="0" applyProtection="0"/>
    <xf numFmtId="0" fontId="43" fillId="0" borderId="9" applyNumberFormat="0" applyFill="0" applyAlignment="0" applyProtection="0"/>
    <xf numFmtId="0" fontId="18" fillId="0" borderId="8" applyNumberFormat="0" applyFill="0" applyProtection="0">
      <alignment vertical="center" wrapText="1"/>
    </xf>
    <xf numFmtId="0" fontId="18" fillId="0" borderId="8" applyNumberFormat="0" applyFill="0" applyProtection="0">
      <alignment vertical="center" wrapText="1"/>
    </xf>
    <xf numFmtId="0" fontId="18" fillId="0" borderId="8" applyNumberFormat="0" applyFill="0" applyProtection="0">
      <alignment vertical="center" wrapText="1"/>
    </xf>
    <xf numFmtId="0" fontId="18" fillId="0" borderId="0" applyNumberFormat="0" applyFill="0" applyBorder="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8"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8" fillId="0" borderId="0"/>
    <xf numFmtId="0" fontId="43" fillId="0" borderId="0" applyNumberFormat="0" applyFill="0" applyBorder="0" applyAlignment="0" applyProtection="0"/>
    <xf numFmtId="0" fontId="5" fillId="0" borderId="0"/>
    <xf numFmtId="0" fontId="5" fillId="0" borderId="0"/>
    <xf numFmtId="0" fontId="18" fillId="0" borderId="0" applyNumberFormat="0" applyFill="0" applyBorder="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9"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3" fillId="0" borderId="0"/>
    <xf numFmtId="0" fontId="18" fillId="0" borderId="0" applyNumberFormat="0" applyFill="0" applyBorder="0" applyAlignment="0" applyProtection="0"/>
    <xf numFmtId="0" fontId="43"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3"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3" fillId="0" borderId="0" applyNumberFormat="0" applyFill="0" applyBorder="0" applyAlignment="0" applyProtection="0"/>
    <xf numFmtId="0" fontId="43" fillId="0" borderId="0" applyNumberFormat="0" applyFill="0" applyBorder="0" applyAlignment="0" applyProtection="0"/>
    <xf numFmtId="0" fontId="18" fillId="0" borderId="0" applyNumberFormat="0" applyFill="0" applyBorder="0" applyProtection="0">
      <alignment vertical="center" wrapText="1"/>
    </xf>
    <xf numFmtId="0" fontId="18" fillId="0" borderId="0" applyNumberFormat="0" applyFill="0" applyBorder="0" applyProtection="0">
      <alignment vertical="center" wrapText="1"/>
    </xf>
    <xf numFmtId="0" fontId="18" fillId="0" borderId="0" applyNumberFormat="0" applyFill="0" applyBorder="0" applyProtection="0">
      <alignment vertical="center" wrapText="1"/>
    </xf>
    <xf numFmtId="173" fontId="44" fillId="0" borderId="0">
      <protection locked="0"/>
    </xf>
    <xf numFmtId="0" fontId="45" fillId="0" borderId="0">
      <alignment horizontal="center" textRotation="90"/>
    </xf>
    <xf numFmtId="173" fontId="50" fillId="0" borderId="0">
      <protection locked="0"/>
    </xf>
    <xf numFmtId="173" fontId="44" fillId="0" borderId="0">
      <protection locked="0"/>
    </xf>
    <xf numFmtId="0" fontId="68" fillId="0" borderId="0" applyNumberFormat="0" applyFill="0" applyBorder="0" applyAlignment="0" applyProtection="0">
      <alignment vertical="top"/>
      <protection locked="0"/>
    </xf>
    <xf numFmtId="0" fontId="24" fillId="0" borderId="0" applyNumberFormat="0" applyFill="0" applyBorder="0" applyAlignment="0" applyProtection="0"/>
    <xf numFmtId="0" fontId="19" fillId="24" borderId="1" applyNumberFormat="0" applyAlignment="0" applyProtection="0"/>
    <xf numFmtId="0" fontId="19" fillId="24" borderId="1"/>
    <xf numFmtId="0" fontId="19" fillId="14" borderId="1" applyNumberFormat="0" applyProtection="0">
      <alignment vertical="center" wrapText="1"/>
    </xf>
    <xf numFmtId="0" fontId="19" fillId="24" borderId="1" applyNumberFormat="0" applyAlignment="0" applyProtection="0"/>
    <xf numFmtId="0" fontId="19" fillId="14" borderId="1" applyNumberFormat="0" applyProtection="0">
      <alignment vertical="center" wrapText="1"/>
    </xf>
    <xf numFmtId="0" fontId="19" fillId="14" borderId="1" applyNumberFormat="0" applyProtection="0">
      <alignment vertical="center" wrapText="1"/>
    </xf>
    <xf numFmtId="0" fontId="19" fillId="14" borderId="1" applyNumberFormat="0" applyAlignment="0" applyProtection="0"/>
    <xf numFmtId="0" fontId="5" fillId="0" borderId="0"/>
    <xf numFmtId="0" fontId="5" fillId="0" borderId="0"/>
    <xf numFmtId="0" fontId="19" fillId="14" borderId="1" applyNumberFormat="0" applyAlignment="0" applyProtection="0"/>
    <xf numFmtId="0" fontId="5" fillId="0" borderId="0"/>
    <xf numFmtId="0" fontId="5" fillId="0" borderId="0"/>
    <xf numFmtId="0" fontId="19" fillId="14" borderId="1" applyNumberFormat="0" applyAlignment="0" applyProtection="0"/>
    <xf numFmtId="0" fontId="5" fillId="0" borderId="0"/>
    <xf numFmtId="0" fontId="5" fillId="0" borderId="0"/>
    <xf numFmtId="0" fontId="19" fillId="14" borderId="1" applyNumberFormat="0" applyAlignment="0" applyProtection="0"/>
    <xf numFmtId="0" fontId="5" fillId="0" borderId="0"/>
    <xf numFmtId="0" fontId="5" fillId="0" borderId="0"/>
    <xf numFmtId="0" fontId="19" fillId="14" borderId="1" applyNumberFormat="0" applyAlignment="0" applyProtection="0"/>
    <xf numFmtId="0" fontId="5" fillId="0" borderId="0"/>
    <xf numFmtId="0" fontId="5" fillId="0" borderId="0"/>
    <xf numFmtId="0" fontId="19" fillId="14" borderId="1" applyNumberFormat="0" applyAlignment="0" applyProtection="0"/>
    <xf numFmtId="0" fontId="5" fillId="0" borderId="0"/>
    <xf numFmtId="0" fontId="5" fillId="0" borderId="0"/>
    <xf numFmtId="0" fontId="19" fillId="14" borderId="1" applyNumberFormat="0" applyAlignment="0" applyProtection="0"/>
    <xf numFmtId="0" fontId="5" fillId="0" borderId="0"/>
    <xf numFmtId="0" fontId="5" fillId="0" borderId="0"/>
    <xf numFmtId="0" fontId="19" fillId="14" borderId="1" applyNumberFormat="0" applyAlignment="0" applyProtection="0"/>
    <xf numFmtId="0" fontId="5" fillId="0" borderId="0"/>
    <xf numFmtId="0" fontId="5" fillId="0" borderId="0"/>
    <xf numFmtId="0" fontId="19" fillId="14" borderId="1" applyNumberFormat="0" applyProtection="0">
      <alignment vertical="center" wrapText="1"/>
    </xf>
    <xf numFmtId="0" fontId="5" fillId="0" borderId="0"/>
    <xf numFmtId="0" fontId="5" fillId="0" borderId="0"/>
    <xf numFmtId="0" fontId="19" fillId="24" borderId="1"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9" fillId="14" borderId="1" applyNumberFormat="0" applyAlignment="0" applyProtection="0"/>
    <xf numFmtId="0" fontId="19" fillId="24" borderId="1"/>
    <xf numFmtId="0" fontId="19" fillId="14" borderId="1"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9" fillId="14" borderId="1" applyNumberFormat="0" applyAlignment="0" applyProtection="0"/>
    <xf numFmtId="0" fontId="19" fillId="14" borderId="1" applyNumberFormat="0" applyAlignment="0" applyProtection="0"/>
    <xf numFmtId="0" fontId="5" fillId="0" borderId="0"/>
    <xf numFmtId="0" fontId="5" fillId="0" borderId="0"/>
    <xf numFmtId="0" fontId="19" fillId="14" borderId="1" applyNumberFormat="0" applyProtection="0">
      <alignment vertical="center" wrapText="1"/>
    </xf>
    <xf numFmtId="0" fontId="5" fillId="0" borderId="0"/>
    <xf numFmtId="0" fontId="5" fillId="0" borderId="0"/>
    <xf numFmtId="0" fontId="19" fillId="25" borderId="1" applyNumberFormat="0" applyAlignment="0" applyProtection="0"/>
    <xf numFmtId="0" fontId="5" fillId="0" borderId="0"/>
    <xf numFmtId="0" fontId="5" fillId="0" borderId="0"/>
    <xf numFmtId="0" fontId="19" fillId="24" borderId="1" applyNumberFormat="0" applyAlignment="0" applyProtection="0"/>
    <xf numFmtId="0" fontId="5" fillId="0" borderId="0"/>
    <xf numFmtId="0" fontId="5" fillId="0" borderId="0"/>
    <xf numFmtId="0" fontId="19" fillId="24" borderId="1"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9" fillId="24" borderId="1"/>
    <xf numFmtId="0" fontId="19" fillId="24" borderId="1" applyNumberFormat="0" applyAlignment="0" applyProtection="0"/>
    <xf numFmtId="0" fontId="19" fillId="14" borderId="1" applyNumberFormat="0" applyAlignment="0" applyProtection="0"/>
    <xf numFmtId="0" fontId="19" fillId="14" borderId="1"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9" fillId="14" borderId="1" applyNumberFormat="0" applyAlignment="0" applyProtection="0"/>
    <xf numFmtId="0" fontId="19" fillId="14" borderId="1" applyNumberFormat="0" applyAlignment="0" applyProtection="0"/>
    <xf numFmtId="0" fontId="19" fillId="14" borderId="1" applyNumberFormat="0" applyAlignment="0" applyProtection="0"/>
    <xf numFmtId="0" fontId="19" fillId="14" borderId="1"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9" fillId="14" borderId="1" applyNumberFormat="0" applyAlignment="0" applyProtection="0"/>
    <xf numFmtId="0" fontId="19" fillId="14" borderId="1" applyNumberFormat="0" applyAlignment="0" applyProtection="0"/>
    <xf numFmtId="0" fontId="19" fillId="14" borderId="1" applyNumberFormat="0" applyAlignment="0" applyProtection="0"/>
    <xf numFmtId="0" fontId="19" fillId="14" borderId="1" applyNumberFormat="0" applyAlignment="0" applyProtection="0"/>
    <xf numFmtId="0" fontId="19" fillId="24" borderId="1" applyNumberFormat="0" applyAlignment="0" applyProtection="0"/>
    <xf numFmtId="0" fontId="52" fillId="24" borderId="1" applyNumberFormat="0" applyAlignment="0" applyProtection="0"/>
    <xf numFmtId="0" fontId="52" fillId="24" borderId="1" applyNumberFormat="0" applyAlignment="0" applyProtection="0"/>
    <xf numFmtId="0" fontId="52" fillId="24" borderId="1" applyNumberFormat="0" applyAlignment="0" applyProtection="0"/>
    <xf numFmtId="0" fontId="19" fillId="14" borderId="1" applyNumberFormat="0" applyAlignment="0" applyProtection="0"/>
    <xf numFmtId="0" fontId="19" fillId="14" borderId="1" applyNumberFormat="0" applyAlignment="0" applyProtection="0"/>
    <xf numFmtId="0" fontId="19" fillId="14" borderId="1" applyNumberFormat="0" applyAlignment="0" applyProtection="0"/>
    <xf numFmtId="0" fontId="19" fillId="14" borderId="1" applyNumberFormat="0" applyAlignment="0" applyProtection="0"/>
    <xf numFmtId="0" fontId="19" fillId="14" borderId="1" applyNumberFormat="0" applyProtection="0">
      <alignment vertical="center" wrapText="1"/>
    </xf>
    <xf numFmtId="0" fontId="19" fillId="14" borderId="1" applyNumberFormat="0" applyProtection="0">
      <alignment vertical="center" wrapText="1"/>
    </xf>
    <xf numFmtId="0" fontId="19" fillId="14" borderId="1" applyNumberFormat="0" applyProtection="0">
      <alignment vertical="center" wrapText="1"/>
    </xf>
    <xf numFmtId="0" fontId="11" fillId="3" borderId="0" applyNumberFormat="0" applyBorder="0" applyProtection="0">
      <alignment vertical="center" wrapText="1"/>
    </xf>
    <xf numFmtId="0" fontId="11" fillId="5" borderId="0" applyNumberFormat="0" applyBorder="0" applyProtection="0">
      <alignment vertical="center" wrapText="1"/>
    </xf>
    <xf numFmtId="0" fontId="11" fillId="31" borderId="0" applyNumberFormat="0" applyBorder="0" applyProtection="0">
      <alignment vertical="center" wrapText="1"/>
    </xf>
    <xf numFmtId="0" fontId="11" fillId="32" borderId="0" applyNumberFormat="0" applyBorder="0" applyProtection="0">
      <alignment vertical="center" wrapText="1"/>
    </xf>
    <xf numFmtId="0" fontId="11" fillId="49" borderId="0" applyNumberFormat="0" applyBorder="0" applyProtection="0">
      <alignment vertical="center" wrapText="1"/>
    </xf>
    <xf numFmtId="0" fontId="11" fillId="50" borderId="0" applyNumberFormat="0" applyBorder="0" applyProtection="0">
      <alignment vertical="center" wrapText="1"/>
    </xf>
    <xf numFmtId="0" fontId="22" fillId="37" borderId="2" applyNumberFormat="0" applyAlignment="0" applyProtection="0"/>
    <xf numFmtId="0" fontId="22" fillId="37" borderId="2"/>
    <xf numFmtId="0" fontId="22" fillId="36" borderId="2" applyNumberFormat="0" applyProtection="0">
      <alignment vertical="center" wrapText="1"/>
    </xf>
    <xf numFmtId="0" fontId="22" fillId="37" borderId="2" applyNumberFormat="0" applyAlignment="0" applyProtection="0"/>
    <xf numFmtId="0" fontId="22" fillId="36" borderId="2" applyNumberFormat="0" applyProtection="0">
      <alignment vertical="center" wrapText="1"/>
    </xf>
    <xf numFmtId="0" fontId="23" fillId="0" borderId="4" applyNumberFormat="0" applyFill="0" applyAlignment="0" applyProtection="0"/>
    <xf numFmtId="43" fontId="10" fillId="0" borderId="0" applyFont="0" applyFill="0" applyBorder="0" applyAlignment="0" applyProtection="0"/>
    <xf numFmtId="43" fontId="5" fillId="0" borderId="0" applyFont="0" applyFill="0" applyBorder="0" applyAlignment="0" applyProtection="0"/>
    <xf numFmtId="0" fontId="69" fillId="0" borderId="10" applyNumberFormat="0" applyFill="0" applyAlignment="0" applyProtection="0"/>
    <xf numFmtId="0" fontId="69" fillId="0" borderId="10" applyNumberFormat="0" applyFill="0" applyAlignment="0" applyProtection="0"/>
    <xf numFmtId="0" fontId="69" fillId="0" borderId="10" applyNumberFormat="0" applyFill="0" applyAlignment="0" applyProtection="0"/>
    <xf numFmtId="0" fontId="70" fillId="58" borderId="3" applyNumberFormat="0" applyAlignment="0" applyProtection="0"/>
    <xf numFmtId="0" fontId="70" fillId="58" borderId="3" applyNumberFormat="0" applyAlignment="0" applyProtection="0"/>
    <xf numFmtId="0" fontId="70" fillId="58" borderId="3" applyNumberFormat="0" applyAlignment="0" applyProtection="0"/>
    <xf numFmtId="0" fontId="14" fillId="59" borderId="3" applyNumberFormat="0" applyAlignment="0" applyProtection="0"/>
    <xf numFmtId="0" fontId="23" fillId="0" borderId="4" applyNumberFormat="0" applyFill="0" applyAlignment="0" applyProtection="0"/>
    <xf numFmtId="0" fontId="23" fillId="0" borderId="4"/>
    <xf numFmtId="0" fontId="23" fillId="0" borderId="4" applyNumberFormat="0" applyFill="0" applyProtection="0">
      <alignment vertical="center" wrapText="1"/>
    </xf>
    <xf numFmtId="0" fontId="23" fillId="0" borderId="4" applyNumberFormat="0" applyFill="0" applyAlignment="0" applyProtection="0"/>
    <xf numFmtId="0" fontId="23" fillId="0" borderId="4" applyNumberFormat="0" applyFill="0" applyProtection="0">
      <alignment vertical="center" wrapText="1"/>
    </xf>
    <xf numFmtId="0" fontId="26" fillId="0" borderId="11">
      <alignment vertical="center"/>
    </xf>
    <xf numFmtId="0" fontId="28" fillId="15" borderId="0"/>
    <xf numFmtId="0" fontId="28" fillId="16" borderId="0" applyNumberFormat="0" applyBorder="0" applyProtection="0">
      <alignment vertical="center" wrapText="1"/>
    </xf>
    <xf numFmtId="0" fontId="27" fillId="0" borderId="11">
      <alignment vertical="center"/>
    </xf>
    <xf numFmtId="0" fontId="20" fillId="0" borderId="10" applyNumberFormat="0" applyFill="0" applyAlignment="0" applyProtection="0"/>
    <xf numFmtId="0" fontId="20" fillId="0" borderId="10" applyNumberFormat="0" applyFill="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0" fillId="0" borderId="10"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0" fillId="0" borderId="10"/>
    <xf numFmtId="0" fontId="20" fillId="0" borderId="10" applyNumberFormat="0" applyFill="0" applyAlignment="0" applyProtection="0"/>
    <xf numFmtId="0" fontId="5" fillId="0" borderId="0"/>
    <xf numFmtId="0" fontId="5" fillId="0" borderId="0"/>
    <xf numFmtId="0" fontId="20" fillId="0" borderId="10" applyNumberFormat="0" applyFill="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0" fillId="0" borderId="10"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0" fillId="0" borderId="10"/>
    <xf numFmtId="0" fontId="20" fillId="0" borderId="10" applyNumberFormat="0" applyFill="0" applyAlignment="0" applyProtection="0"/>
    <xf numFmtId="0" fontId="20" fillId="0" borderId="10"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0" fillId="0" borderId="10"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Protection="0">
      <alignment vertical="center" wrapText="1"/>
    </xf>
    <xf numFmtId="0" fontId="20" fillId="0" borderId="10" applyNumberFormat="0" applyFill="0" applyProtection="0">
      <alignment vertical="center" wrapText="1"/>
    </xf>
    <xf numFmtId="0" fontId="20" fillId="0" borderId="10" applyNumberFormat="0" applyFill="0" applyProtection="0">
      <alignment vertical="center" wrapText="1"/>
    </xf>
    <xf numFmtId="0" fontId="34" fillId="17" borderId="12" applyNumberFormat="0" applyAlignment="0" applyProtection="0"/>
    <xf numFmtId="175" fontId="33" fillId="0" borderId="0" applyFont="0" applyFill="0" applyBorder="0" applyAlignment="0" applyProtection="0"/>
    <xf numFmtId="0" fontId="71" fillId="0" borderId="5" applyNumberFormat="0" applyFill="0" applyAlignment="0" applyProtection="0"/>
    <xf numFmtId="0" fontId="71" fillId="0" borderId="5" applyNumberFormat="0" applyFill="0" applyAlignment="0" applyProtection="0"/>
    <xf numFmtId="0" fontId="71" fillId="0" borderId="5" applyNumberFormat="0" applyFill="0" applyAlignment="0" applyProtection="0"/>
    <xf numFmtId="0" fontId="72" fillId="0" borderId="7" applyNumberFormat="0" applyFill="0" applyAlignment="0" applyProtection="0"/>
    <xf numFmtId="0" fontId="72" fillId="0" borderId="7" applyNumberFormat="0" applyFill="0" applyAlignment="0" applyProtection="0"/>
    <xf numFmtId="0" fontId="72" fillId="0" borderId="7" applyNumberFormat="0" applyFill="0" applyAlignment="0" applyProtection="0"/>
    <xf numFmtId="0" fontId="73" fillId="0" borderId="8" applyNumberFormat="0" applyFill="0" applyAlignment="0" applyProtection="0"/>
    <xf numFmtId="0" fontId="73" fillId="0" borderId="8" applyNumberFormat="0" applyFill="0" applyAlignment="0" applyProtection="0"/>
    <xf numFmtId="0" fontId="73" fillId="0" borderId="8" applyNumberFormat="0" applyFill="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21" fillId="44" borderId="0" applyNumberFormat="0" applyBorder="0" applyAlignment="0" applyProtection="0"/>
    <xf numFmtId="0" fontId="21" fillId="44" borderId="0"/>
    <xf numFmtId="0" fontId="21" fillId="42" borderId="0" applyNumberFormat="0" applyBorder="0" applyProtection="0">
      <alignment vertical="center" wrapText="1"/>
    </xf>
    <xf numFmtId="0" fontId="21" fillId="44" borderId="0" applyNumberFormat="0" applyBorder="0" applyAlignment="0" applyProtection="0"/>
    <xf numFmtId="0" fontId="21" fillId="42" borderId="0" applyNumberFormat="0" applyBorder="0" applyProtection="0">
      <alignment vertical="center" wrapText="1"/>
    </xf>
    <xf numFmtId="0" fontId="21" fillId="42" borderId="0" applyNumberFormat="0" applyBorder="0" applyAlignment="0" applyProtection="0"/>
    <xf numFmtId="0" fontId="21" fillId="42" borderId="0" applyNumberFormat="0" applyBorder="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1" fillId="44"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1" fillId="42" borderId="0" applyNumberFormat="0" applyBorder="0" applyAlignment="0" applyProtection="0"/>
    <xf numFmtId="0" fontId="21" fillId="44" borderId="0"/>
    <xf numFmtId="0" fontId="21" fillId="42" borderId="0" applyNumberFormat="0" applyBorder="0" applyAlignment="0" applyProtection="0"/>
    <xf numFmtId="0" fontId="5" fillId="0" borderId="0"/>
    <xf numFmtId="0" fontId="5" fillId="0" borderId="0"/>
    <xf numFmtId="0" fontId="21" fillId="42" borderId="0" applyNumberFormat="0" applyBorder="0" applyProtection="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6" fillId="44"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1" fillId="44" borderId="0"/>
    <xf numFmtId="0" fontId="21" fillId="44" borderId="0" applyNumberFormat="0" applyBorder="0" applyAlignment="0" applyProtection="0"/>
    <xf numFmtId="0" fontId="21" fillId="42"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1" fillId="42"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1" fillId="42" borderId="0" applyNumberFormat="0" applyBorder="0" applyAlignment="0" applyProtection="0"/>
    <xf numFmtId="0" fontId="21" fillId="44" borderId="0" applyNumberFormat="0" applyBorder="0" applyAlignment="0" applyProtection="0"/>
    <xf numFmtId="0" fontId="53" fillId="44" borderId="0" applyNumberFormat="0" applyBorder="0" applyAlignment="0" applyProtection="0"/>
    <xf numFmtId="0" fontId="53" fillId="44" borderId="0" applyNumberFormat="0" applyBorder="0" applyAlignment="0" applyProtection="0"/>
    <xf numFmtId="0" fontId="53" fillId="44" borderId="0" applyNumberFormat="0" applyBorder="0" applyAlignment="0" applyProtection="0"/>
    <xf numFmtId="0" fontId="21" fillId="42" borderId="0" applyNumberFormat="0" applyBorder="0" applyAlignment="0" applyProtection="0"/>
    <xf numFmtId="0" fontId="21" fillId="42" borderId="0" applyNumberFormat="0" applyBorder="0" applyProtection="0">
      <alignment vertical="center" wrapText="1"/>
    </xf>
    <xf numFmtId="0" fontId="21" fillId="42" borderId="0" applyNumberFormat="0" applyBorder="0" applyProtection="0">
      <alignment vertical="center" wrapText="1"/>
    </xf>
    <xf numFmtId="0" fontId="21" fillId="42" borderId="0" applyNumberFormat="0" applyBorder="0" applyProtection="0">
      <alignment vertical="center" wrapText="1"/>
    </xf>
    <xf numFmtId="0" fontId="74" fillId="44" borderId="0" applyNumberFormat="0" applyBorder="0" applyAlignment="0" applyProtection="0"/>
    <xf numFmtId="0" fontId="74" fillId="44" borderId="0" applyNumberFormat="0" applyBorder="0" applyAlignment="0" applyProtection="0"/>
    <xf numFmtId="0" fontId="74" fillId="44" borderId="0" applyNumberFormat="0" applyBorder="0" applyAlignment="0" applyProtection="0"/>
    <xf numFmtId="0" fontId="5" fillId="0" borderId="0"/>
    <xf numFmtId="0" fontId="5" fillId="0" borderId="0"/>
    <xf numFmtId="0" fontId="5" fillId="0" borderId="0"/>
    <xf numFmtId="0" fontId="5" fillId="0" borderId="0"/>
    <xf numFmtId="0" fontId="7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center" wrapText="1"/>
    </xf>
    <xf numFmtId="0" fontId="5" fillId="0" borderId="0">
      <alignment vertical="center" wrapText="1"/>
    </xf>
    <xf numFmtId="0" fontId="5" fillId="0" borderId="0">
      <alignment vertical="center" wrapText="1"/>
    </xf>
    <xf numFmtId="0" fontId="5" fillId="0" borderId="0"/>
    <xf numFmtId="0" fontId="5" fillId="0" borderId="0"/>
    <xf numFmtId="0" fontId="5" fillId="0" borderId="0">
      <alignment vertical="center" wrapText="1"/>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0" borderId="0"/>
    <xf numFmtId="0" fontId="5"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10" fillId="0" borderId="0"/>
    <xf numFmtId="0" fontId="5" fillId="0" borderId="0"/>
    <xf numFmtId="0" fontId="10" fillId="0" borderId="0"/>
    <xf numFmtId="0" fontId="8" fillId="0" borderId="0"/>
    <xf numFmtId="0" fontId="85" fillId="15" borderId="0" applyNumberFormat="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85" fillId="15" borderId="0" applyNumberFormat="0" applyBorder="0" applyAlignment="0" applyProtection="0"/>
    <xf numFmtId="0" fontId="81" fillId="0" borderId="0"/>
    <xf numFmtId="0" fontId="5" fillId="0" borderId="0"/>
    <xf numFmtId="0" fontId="8" fillId="0" borderId="0"/>
    <xf numFmtId="0" fontId="5" fillId="0" borderId="0"/>
    <xf numFmtId="0" fontId="5" fillId="0" borderId="0"/>
    <xf numFmtId="0" fontId="9" fillId="0" borderId="0"/>
    <xf numFmtId="0" fontId="5" fillId="0" borderId="0"/>
    <xf numFmtId="0" fontId="5" fillId="0" borderId="0"/>
    <xf numFmtId="0" fontId="10" fillId="0" borderId="0"/>
    <xf numFmtId="0" fontId="75" fillId="0" borderId="0"/>
    <xf numFmtId="0" fontId="10" fillId="0" borderId="0"/>
    <xf numFmtId="0" fontId="5" fillId="0" borderId="0"/>
    <xf numFmtId="0" fontId="5" fillId="0" borderId="0"/>
    <xf numFmtId="0" fontId="25" fillId="0" borderId="0"/>
    <xf numFmtId="0" fontId="10" fillId="0" borderId="0"/>
    <xf numFmtId="0" fontId="5" fillId="0" borderId="0"/>
    <xf numFmtId="0" fontId="81" fillId="0" borderId="0"/>
    <xf numFmtId="0" fontId="75" fillId="0" borderId="0"/>
    <xf numFmtId="0" fontId="5" fillId="21" borderId="12" applyNumberFormat="0" applyFont="0" applyAlignment="0" applyProtection="0"/>
    <xf numFmtId="0" fontId="22" fillId="37" borderId="2" applyNumberFormat="0" applyAlignment="0" applyProtection="0"/>
    <xf numFmtId="0" fontId="5" fillId="0" borderId="0"/>
    <xf numFmtId="9" fontId="5" fillId="0" borderId="0" applyFont="0" applyFill="0" applyBorder="0" applyAlignment="0" applyProtection="0"/>
    <xf numFmtId="9" fontId="5" fillId="0" borderId="0" applyFont="0" applyFill="0" applyBorder="0" applyAlignment="0" applyProtection="0"/>
    <xf numFmtId="9" fontId="25" fillId="0" borderId="0" applyFont="0" applyFill="0" applyBorder="0" applyAlignment="0" applyProtection="0"/>
    <xf numFmtId="0" fontId="6" fillId="0" borderId="0"/>
    <xf numFmtId="0" fontId="5" fillId="0" borderId="0"/>
    <xf numFmtId="0" fontId="86" fillId="0" borderId="0" applyNumberFormat="0" applyFill="0" applyBorder="0" applyAlignment="0" applyProtection="0"/>
    <xf numFmtId="0" fontId="23" fillId="0" borderId="4" applyNumberFormat="0" applyFill="0" applyAlignment="0" applyProtection="0"/>
    <xf numFmtId="0" fontId="24" fillId="0" borderId="0" applyNumberFormat="0" applyFill="0" applyBorder="0" applyAlignment="0" applyProtection="0"/>
    <xf numFmtId="0" fontId="6" fillId="0" borderId="0"/>
    <xf numFmtId="0" fontId="5" fillId="0" borderId="0"/>
    <xf numFmtId="0" fontId="5" fillId="0" borderId="0"/>
    <xf numFmtId="0" fontId="5" fillId="0" borderId="0"/>
    <xf numFmtId="0" fontId="75" fillId="0" borderId="0"/>
    <xf numFmtId="0" fontId="6" fillId="0" borderId="0"/>
    <xf numFmtId="0" fontId="5" fillId="0" borderId="0"/>
    <xf numFmtId="0" fontId="12" fillId="12" borderId="0" applyNumberFormat="0" applyBorder="0" applyAlignment="0" applyProtection="0"/>
    <xf numFmtId="0" fontId="52" fillId="24" borderId="1" applyNumberFormat="0" applyAlignment="0" applyProtection="0"/>
    <xf numFmtId="0" fontId="9" fillId="0" borderId="0"/>
    <xf numFmtId="0" fontId="75" fillId="0" borderId="0"/>
    <xf numFmtId="0" fontId="75" fillId="0" borderId="0"/>
    <xf numFmtId="0" fontId="97" fillId="0" borderId="4" applyNumberFormat="0" applyFill="0" applyAlignment="0" applyProtection="0"/>
    <xf numFmtId="0" fontId="13" fillId="36" borderId="1" applyNumberFormat="0" applyProtection="0">
      <alignment vertical="center" wrapText="1"/>
    </xf>
    <xf numFmtId="0" fontId="10" fillId="14" borderId="0" applyNumberFormat="0" applyBorder="0" applyProtection="0">
      <alignment vertical="center" wrapText="1"/>
    </xf>
    <xf numFmtId="0" fontId="11" fillId="54" borderId="0" applyNumberFormat="0" applyBorder="0" applyProtection="0">
      <alignment vertical="center" wrapText="1"/>
    </xf>
    <xf numFmtId="0" fontId="10" fillId="40" borderId="0" applyNumberFormat="0" applyBorder="0" applyAlignment="0" applyProtection="0"/>
    <xf numFmtId="0" fontId="8" fillId="0" borderId="0"/>
    <xf numFmtId="0" fontId="9" fillId="0" borderId="0"/>
    <xf numFmtId="0" fontId="10" fillId="17" borderId="12" applyNumberFormat="0" applyAlignment="0" applyProtection="0"/>
    <xf numFmtId="0" fontId="98" fillId="0" borderId="0" applyNumberFormat="0" applyFill="0" applyBorder="0" applyAlignment="0" applyProtection="0"/>
    <xf numFmtId="0" fontId="9" fillId="0" borderId="0"/>
    <xf numFmtId="0" fontId="21" fillId="42" borderId="0" applyNumberFormat="0" applyBorder="0" applyProtection="0">
      <alignment vertical="center" wrapText="1"/>
    </xf>
    <xf numFmtId="0" fontId="82" fillId="0" borderId="0"/>
    <xf numFmtId="0" fontId="20" fillId="0" borderId="10" applyNumberFormat="0" applyFill="0" applyAlignment="0" applyProtection="0"/>
    <xf numFmtId="0" fontId="97" fillId="0" borderId="4" applyNumberFormat="0" applyFill="0" applyAlignment="0" applyProtection="0"/>
    <xf numFmtId="0" fontId="96" fillId="0" borderId="0" applyNumberFormat="0" applyFill="0" applyBorder="0" applyAlignment="0" applyProtection="0"/>
    <xf numFmtId="0" fontId="11" fillId="52" borderId="0" applyNumberFormat="0" applyBorder="0" applyAlignment="0" applyProtection="0"/>
    <xf numFmtId="0" fontId="11" fillId="40" borderId="0" applyNumberFormat="0" applyBorder="0" applyAlignment="0" applyProtection="0"/>
    <xf numFmtId="0" fontId="82" fillId="0" borderId="0"/>
    <xf numFmtId="0" fontId="6" fillId="0" borderId="0"/>
    <xf numFmtId="0" fontId="10" fillId="42" borderId="0" applyNumberFormat="0" applyBorder="0" applyAlignment="0" applyProtection="0"/>
    <xf numFmtId="0" fontId="98" fillId="0" borderId="0" applyNumberFormat="0" applyFill="0" applyBorder="0" applyAlignment="0" applyProtection="0"/>
    <xf numFmtId="0" fontId="20" fillId="0" borderId="10"/>
    <xf numFmtId="0" fontId="6" fillId="0" borderId="0"/>
    <xf numFmtId="0" fontId="10" fillId="16" borderId="0" applyNumberFormat="0" applyBorder="0" applyProtection="0">
      <alignment vertical="center" wrapText="1"/>
    </xf>
    <xf numFmtId="0" fontId="97" fillId="0" borderId="4" applyNumberFormat="0" applyFill="0" applyAlignment="0" applyProtection="0"/>
    <xf numFmtId="0" fontId="98" fillId="0" borderId="0" applyNumberFormat="0" applyFill="0" applyBorder="0" applyAlignment="0" applyProtection="0"/>
    <xf numFmtId="0" fontId="9" fillId="0" borderId="0"/>
    <xf numFmtId="0" fontId="53" fillId="44" borderId="0" applyNumberFormat="0" applyBorder="0" applyAlignment="0" applyProtection="0"/>
    <xf numFmtId="0" fontId="13" fillId="36" borderId="1" applyNumberFormat="0" applyAlignment="0" applyProtection="0"/>
    <xf numFmtId="0" fontId="96" fillId="0" borderId="0" applyNumberFormat="0" applyFill="0" applyBorder="0" applyAlignment="0" applyProtection="0"/>
    <xf numFmtId="0" fontId="8" fillId="0" borderId="0"/>
    <xf numFmtId="0" fontId="11" fillId="36" borderId="0" applyNumberFormat="0" applyBorder="0" applyAlignment="0" applyProtection="0"/>
    <xf numFmtId="170" fontId="10" fillId="0" borderId="0" applyFill="0" applyBorder="0" applyAlignment="0" applyProtection="0"/>
    <xf numFmtId="170" fontId="10" fillId="0" borderId="0" applyFill="0" applyBorder="0" applyAlignment="0" applyProtection="0"/>
    <xf numFmtId="170" fontId="10" fillId="0" borderId="0" applyFill="0" applyBorder="0" applyAlignment="0" applyProtection="0"/>
    <xf numFmtId="0" fontId="89" fillId="0" borderId="0"/>
    <xf numFmtId="0" fontId="75" fillId="0" borderId="0"/>
    <xf numFmtId="0" fontId="8" fillId="0" borderId="0"/>
    <xf numFmtId="0" fontId="97" fillId="0" borderId="4" applyNumberFormat="0" applyFill="0" applyAlignment="0" applyProtection="0"/>
    <xf numFmtId="0" fontId="10" fillId="41" borderId="0" applyNumberFormat="0" applyBorder="0" applyAlignment="0" applyProtection="0"/>
    <xf numFmtId="43" fontId="9" fillId="0" borderId="0" applyFont="0" applyFill="0" applyBorder="0" applyAlignment="0" applyProtection="0"/>
    <xf numFmtId="0" fontId="8" fillId="0" borderId="0"/>
    <xf numFmtId="0" fontId="22" fillId="55" borderId="2" applyNumberFormat="0" applyAlignment="0" applyProtection="0"/>
    <xf numFmtId="0" fontId="12" fillId="13" borderId="0" applyNumberFormat="0" applyBorder="0" applyAlignment="0" applyProtection="0"/>
    <xf numFmtId="0" fontId="95" fillId="37" borderId="2" applyNumberFormat="0" applyAlignment="0" applyProtection="0"/>
    <xf numFmtId="0" fontId="51" fillId="37" borderId="1" applyNumberFormat="0" applyAlignment="0" applyProtection="0"/>
    <xf numFmtId="0" fontId="5" fillId="0" borderId="0"/>
    <xf numFmtId="0" fontId="5" fillId="0" borderId="0" applyProtection="0"/>
    <xf numFmtId="0" fontId="5" fillId="0" borderId="0"/>
    <xf numFmtId="0" fontId="5" fillId="0" borderId="0"/>
    <xf numFmtId="0" fontId="10" fillId="0" borderId="0"/>
    <xf numFmtId="0" fontId="10"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alignment vertical="center" wrapText="1"/>
    </xf>
    <xf numFmtId="0" fontId="5" fillId="0" borderId="0"/>
    <xf numFmtId="0" fontId="5" fillId="0" borderId="0">
      <alignment vertical="center" wrapText="1"/>
    </xf>
    <xf numFmtId="0" fontId="5" fillId="0" borderId="0">
      <alignment vertical="center" wrapText="1"/>
    </xf>
    <xf numFmtId="0" fontId="5" fillId="0" borderId="0"/>
    <xf numFmtId="0" fontId="5" fillId="0" borderId="0">
      <alignment vertical="center" wrapText="1"/>
    </xf>
    <xf numFmtId="0" fontId="5" fillId="0" borderId="0">
      <alignment vertical="center" wrapText="1"/>
    </xf>
    <xf numFmtId="0" fontId="10" fillId="0" borderId="0"/>
    <xf numFmtId="0" fontId="5" fillId="0" borderId="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center" wrapText="1"/>
    </xf>
    <xf numFmtId="0" fontId="5" fillId="0" borderId="0">
      <alignment vertical="center" wrapText="1"/>
    </xf>
    <xf numFmtId="0" fontId="5" fillId="0" borderId="0"/>
    <xf numFmtId="0" fontId="5" fillId="0" borderId="0"/>
    <xf numFmtId="0" fontId="5" fillId="0" borderId="0">
      <alignment vertical="center" wrapText="1"/>
    </xf>
    <xf numFmtId="0" fontId="5" fillId="0" borderId="0">
      <alignment vertical="center" wrapText="1"/>
    </xf>
    <xf numFmtId="0" fontId="30" fillId="0" borderId="0"/>
    <xf numFmtId="0" fontId="8" fillId="0" borderId="0"/>
    <xf numFmtId="0" fontId="8" fillId="0" borderId="0"/>
    <xf numFmtId="0" fontId="5" fillId="0" borderId="0" applyProtection="0"/>
    <xf numFmtId="0" fontId="29" fillId="0" borderId="0"/>
    <xf numFmtId="0" fontId="5" fillId="0" borderId="0" applyProtection="0"/>
    <xf numFmtId="0" fontId="8" fillId="0" borderId="0"/>
    <xf numFmtId="0" fontId="83" fillId="0" borderId="0"/>
    <xf numFmtId="0" fontId="5" fillId="0" borderId="0"/>
    <xf numFmtId="0" fontId="5" fillId="0" borderId="0"/>
    <xf numFmtId="0" fontId="5" fillId="0" borderId="0"/>
    <xf numFmtId="0" fontId="5" fillId="0" borderId="0"/>
    <xf numFmtId="0" fontId="8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0" borderId="0"/>
    <xf numFmtId="0" fontId="5" fillId="0" borderId="0"/>
    <xf numFmtId="0" fontId="9" fillId="0" borderId="0"/>
    <xf numFmtId="0" fontId="87" fillId="0" borderId="0"/>
    <xf numFmtId="0" fontId="5" fillId="0" borderId="0"/>
    <xf numFmtId="0" fontId="5" fillId="0" borderId="0"/>
    <xf numFmtId="0" fontId="5" fillId="0" borderId="0"/>
    <xf numFmtId="0" fontId="34" fillId="0" borderId="0"/>
    <xf numFmtId="0" fontId="34" fillId="0" borderId="0"/>
    <xf numFmtId="0" fontId="34" fillId="0" borderId="0"/>
    <xf numFmtId="0" fontId="3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10" fillId="0" borderId="0"/>
    <xf numFmtId="0" fontId="8" fillId="0" borderId="0"/>
    <xf numFmtId="0" fontId="5" fillId="0" borderId="0"/>
    <xf numFmtId="0" fontId="5" fillId="0" borderId="0"/>
    <xf numFmtId="0" fontId="10" fillId="0" borderId="0"/>
    <xf numFmtId="0" fontId="8" fillId="0" borderId="0"/>
    <xf numFmtId="0" fontId="8" fillId="0" borderId="0"/>
    <xf numFmtId="0" fontId="8" fillId="0" borderId="0"/>
    <xf numFmtId="0" fontId="5" fillId="0" borderId="0">
      <alignment vertical="center" wrapText="1"/>
    </xf>
    <xf numFmtId="0" fontId="5" fillId="0" borderId="0"/>
    <xf numFmtId="0" fontId="5" fillId="0" borderId="0">
      <alignment vertical="center" wrapText="1"/>
    </xf>
    <xf numFmtId="0" fontId="8" fillId="0" borderId="0"/>
    <xf numFmtId="0" fontId="30" fillId="0" borderId="0"/>
    <xf numFmtId="0" fontId="8" fillId="0" borderId="0"/>
    <xf numFmtId="0" fontId="8" fillId="0" borderId="0"/>
    <xf numFmtId="0" fontId="5" fillId="0" borderId="0"/>
    <xf numFmtId="0" fontId="5" fillId="0" borderId="0">
      <alignment vertical="center" wrapText="1"/>
    </xf>
    <xf numFmtId="0" fontId="5" fillId="0" borderId="0"/>
    <xf numFmtId="0" fontId="10" fillId="0" borderId="0"/>
    <xf numFmtId="0" fontId="10" fillId="0" borderId="0"/>
    <xf numFmtId="0" fontId="90" fillId="0" borderId="0"/>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10" fillId="0" borderId="0"/>
    <xf numFmtId="0" fontId="5" fillId="0" borderId="0"/>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0" borderId="0"/>
    <xf numFmtId="0" fontId="10" fillId="0" borderId="0"/>
    <xf numFmtId="0" fontId="5" fillId="0" borderId="0"/>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0" borderId="0"/>
    <xf numFmtId="0" fontId="5" fillId="0" borderId="0">
      <alignment vertical="center" wrapText="1"/>
    </xf>
    <xf numFmtId="0" fontId="5" fillId="0" borderId="0">
      <alignment vertical="center" wrapText="1"/>
    </xf>
    <xf numFmtId="0" fontId="5" fillId="0" borderId="0"/>
    <xf numFmtId="0" fontId="91" fillId="0" borderId="0"/>
    <xf numFmtId="0" fontId="5" fillId="17" borderId="12" applyNumberFormat="0" applyProtection="0">
      <alignment vertical="center" wrapText="1"/>
    </xf>
    <xf numFmtId="0" fontId="9" fillId="21" borderId="12" applyNumberFormat="0" applyFont="0" applyAlignment="0" applyProtection="0"/>
    <xf numFmtId="0" fontId="9" fillId="21" borderId="12" applyNumberFormat="0" applyFont="0" applyAlignment="0" applyProtection="0"/>
    <xf numFmtId="0" fontId="5" fillId="17" borderId="12" applyNumberFormat="0" applyAlignment="0" applyProtection="0"/>
    <xf numFmtId="0" fontId="29" fillId="21" borderId="12"/>
    <xf numFmtId="0" fontId="5" fillId="21" borderId="12" applyNumberFormat="0" applyFont="0" applyAlignment="0" applyProtection="0"/>
    <xf numFmtId="0" fontId="34" fillId="17" borderId="12" applyNumberFormat="0" applyAlignment="0" applyProtection="0"/>
    <xf numFmtId="0" fontId="5" fillId="17" borderId="12" applyNumberFormat="0" applyProtection="0">
      <alignment vertical="center" wrapText="1"/>
    </xf>
    <xf numFmtId="0" fontId="8" fillId="17" borderId="12" applyNumberFormat="0" applyAlignment="0" applyProtection="0"/>
    <xf numFmtId="0" fontId="5" fillId="21" borderId="12" applyNumberFormat="0" applyFont="0" applyAlignment="0" applyProtection="0"/>
    <xf numFmtId="0" fontId="5" fillId="17" borderId="12" applyNumberFormat="0" applyAlignment="0" applyProtection="0"/>
    <xf numFmtId="0" fontId="10" fillId="17" borderId="12" applyNumberFormat="0" applyAlignment="0" applyProtection="0"/>
    <xf numFmtId="0" fontId="10" fillId="17" borderId="12" applyNumberFormat="0" applyAlignment="0" applyProtection="0"/>
    <xf numFmtId="0" fontId="10" fillId="17" borderId="12" applyNumberFormat="0" applyAlignment="0" applyProtection="0"/>
    <xf numFmtId="0" fontId="5" fillId="17" borderId="12" applyNumberFormat="0" applyProtection="0">
      <alignment vertical="center" wrapText="1"/>
    </xf>
    <xf numFmtId="0" fontId="5" fillId="17" borderId="12" applyNumberFormat="0" applyProtection="0">
      <alignment vertical="center" wrapText="1"/>
    </xf>
    <xf numFmtId="0" fontId="5" fillId="17" borderId="12" applyNumberFormat="0" applyProtection="0">
      <alignment vertical="center" wrapText="1"/>
    </xf>
    <xf numFmtId="0" fontId="22" fillId="36" borderId="2" applyNumberFormat="0" applyProtection="0">
      <alignment vertical="center" wrapText="1"/>
    </xf>
    <xf numFmtId="0" fontId="22" fillId="55" borderId="2" applyNumberFormat="0" applyAlignment="0" applyProtection="0"/>
    <xf numFmtId="0" fontId="22" fillId="55" borderId="2" applyNumberFormat="0" applyAlignment="0" applyProtection="0"/>
    <xf numFmtId="0" fontId="22" fillId="55" borderId="2" applyNumberFormat="0" applyAlignment="0" applyProtection="0"/>
    <xf numFmtId="0" fontId="22" fillId="55" borderId="2" applyNumberFormat="0" applyAlignment="0" applyProtection="0"/>
    <xf numFmtId="0" fontId="22" fillId="55" borderId="2" applyNumberFormat="0" applyAlignment="0" applyProtection="0"/>
    <xf numFmtId="0" fontId="22" fillId="55" borderId="2" applyNumberFormat="0" applyAlignment="0" applyProtection="0"/>
    <xf numFmtId="0" fontId="22" fillId="55" borderId="2" applyNumberFormat="0" applyAlignment="0" applyProtection="0"/>
    <xf numFmtId="0" fontId="22" fillId="55" borderId="2" applyNumberFormat="0" applyAlignment="0" applyProtection="0"/>
    <xf numFmtId="0" fontId="22" fillId="36" borderId="2" applyNumberFormat="0" applyProtection="0">
      <alignment vertical="center" wrapText="1"/>
    </xf>
    <xf numFmtId="0" fontId="22" fillId="55" borderId="2" applyNumberFormat="0" applyAlignment="0" applyProtection="0"/>
    <xf numFmtId="0" fontId="22" fillId="37" borderId="2"/>
    <xf numFmtId="0" fontId="22" fillId="36" borderId="2" applyNumberFormat="0" applyAlignment="0" applyProtection="0"/>
    <xf numFmtId="0" fontId="22" fillId="55" borderId="2" applyNumberFormat="0" applyAlignment="0" applyProtection="0"/>
    <xf numFmtId="0" fontId="22" fillId="36" borderId="2" applyNumberFormat="0" applyProtection="0">
      <alignment vertical="center" wrapText="1"/>
    </xf>
    <xf numFmtId="0" fontId="22" fillId="56" borderId="2" applyNumberFormat="0" applyAlignment="0" applyProtection="0"/>
    <xf numFmtId="0" fontId="22" fillId="37" borderId="2" applyNumberFormat="0" applyAlignment="0" applyProtection="0"/>
    <xf numFmtId="0" fontId="22" fillId="57" borderId="2"/>
    <xf numFmtId="0" fontId="22" fillId="37" borderId="2" applyNumberFormat="0" applyAlignment="0" applyProtection="0"/>
    <xf numFmtId="0" fontId="22" fillId="36" borderId="2" applyNumberFormat="0" applyAlignment="0" applyProtection="0"/>
    <xf numFmtId="0" fontId="22" fillId="36" borderId="2" applyNumberFormat="0" applyAlignment="0" applyProtection="0"/>
    <xf numFmtId="0" fontId="22" fillId="36" borderId="2" applyNumberFormat="0" applyAlignment="0" applyProtection="0"/>
    <xf numFmtId="0" fontId="22" fillId="36" borderId="2" applyNumberFormat="0" applyAlignment="0" applyProtection="0"/>
    <xf numFmtId="0" fontId="22" fillId="36" borderId="2" applyNumberFormat="0" applyAlignment="0" applyProtection="0"/>
    <xf numFmtId="0" fontId="22" fillId="36" borderId="2" applyNumberFormat="0" applyAlignment="0" applyProtection="0"/>
    <xf numFmtId="0" fontId="22" fillId="36" borderId="2" applyNumberFormat="0" applyAlignment="0" applyProtection="0"/>
    <xf numFmtId="0" fontId="22" fillId="36" borderId="2" applyNumberFormat="0" applyAlignment="0" applyProtection="0"/>
    <xf numFmtId="0" fontId="22" fillId="36" borderId="2" applyNumberFormat="0" applyAlignment="0" applyProtection="0"/>
    <xf numFmtId="0" fontId="22" fillId="36" borderId="2" applyNumberFormat="0" applyAlignment="0" applyProtection="0"/>
    <xf numFmtId="0" fontId="22" fillId="36" borderId="2" applyNumberFormat="0" applyProtection="0">
      <alignment vertical="center" wrapText="1"/>
    </xf>
    <xf numFmtId="0" fontId="22" fillId="36" borderId="2" applyNumberFormat="0" applyProtection="0">
      <alignment vertical="center" wrapText="1"/>
    </xf>
    <xf numFmtId="0" fontId="22" fillId="36" borderId="2" applyNumberFormat="0" applyProtection="0">
      <alignment vertical="center" wrapText="1"/>
    </xf>
    <xf numFmtId="0" fontId="5" fillId="0" borderId="0"/>
    <xf numFmtId="0" fontId="15" fillId="0" borderId="0"/>
    <xf numFmtId="0" fontId="14" fillId="58" borderId="3"/>
    <xf numFmtId="0" fontId="86" fillId="0" borderId="0" applyNumberFormat="0" applyFill="0" applyBorder="0" applyAlignment="0" applyProtection="0"/>
    <xf numFmtId="0" fontId="16" fillId="0" borderId="5" applyNumberFormat="0" applyFill="0" applyAlignment="0" applyProtection="0"/>
    <xf numFmtId="0" fontId="17" fillId="0" borderId="7" applyNumberFormat="0" applyFill="0" applyAlignment="0" applyProtection="0"/>
    <xf numFmtId="0" fontId="18" fillId="0" borderId="8" applyNumberFormat="0" applyFill="0" applyAlignment="0" applyProtection="0"/>
    <xf numFmtId="0" fontId="18" fillId="0" borderId="0" applyNumberFormat="0" applyFill="0" applyBorder="0" applyAlignment="0" applyProtection="0"/>
    <xf numFmtId="9" fontId="9" fillId="0" borderId="0" applyFill="0" applyBorder="0" applyAlignment="0" applyProtection="0"/>
    <xf numFmtId="0" fontId="5" fillId="21" borderId="12" applyNumberFormat="0" applyFont="0" applyAlignment="0" applyProtection="0"/>
    <xf numFmtId="0" fontId="5" fillId="21" borderId="12" applyNumberFormat="0" applyFont="0" applyAlignment="0" applyProtection="0"/>
    <xf numFmtId="0" fontId="5" fillId="21" borderId="12" applyNumberFormat="0" applyFont="0" applyAlignment="0" applyProtection="0"/>
    <xf numFmtId="0" fontId="92" fillId="0" borderId="0"/>
    <xf numFmtId="180" fontId="92" fillId="0" borderId="0"/>
    <xf numFmtId="0" fontId="11" fillId="3" borderId="0" applyNumberFormat="0" applyBorder="0" applyAlignment="0" applyProtection="0"/>
    <xf numFmtId="0" fontId="11" fillId="5"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49" borderId="0" applyNumberFormat="0" applyBorder="0" applyAlignment="0" applyProtection="0"/>
    <xf numFmtId="0" fontId="11" fillId="50" borderId="0" applyNumberFormat="0" applyBorder="0" applyAlignment="0" applyProtection="0"/>
    <xf numFmtId="0" fontId="20" fillId="0" borderId="10" applyNumberFormat="0" applyFill="0" applyProtection="0">
      <alignment vertical="center" wrapText="1"/>
    </xf>
    <xf numFmtId="0" fontId="20" fillId="0" borderId="10"/>
    <xf numFmtId="0" fontId="15" fillId="0" borderId="0" applyNumberFormat="0" applyFill="0" applyBorder="0" applyAlignment="0" applyProtection="0"/>
    <xf numFmtId="0" fontId="19" fillId="14" borderId="1" applyNumberFormat="0" applyAlignment="0" applyProtection="0"/>
    <xf numFmtId="0" fontId="12" fillId="12" borderId="0"/>
    <xf numFmtId="0" fontId="6" fillId="0" borderId="0"/>
    <xf numFmtId="0" fontId="5" fillId="0" borderId="0"/>
    <xf numFmtId="0" fontId="8" fillId="0" borderId="0"/>
    <xf numFmtId="0" fontId="88" fillId="0" borderId="0"/>
    <xf numFmtId="0" fontId="8" fillId="0" borderId="0"/>
    <xf numFmtId="0" fontId="6" fillId="0" borderId="0"/>
    <xf numFmtId="0" fontId="5" fillId="0" borderId="0"/>
    <xf numFmtId="0" fontId="8" fillId="0" borderId="0"/>
    <xf numFmtId="0" fontId="82" fillId="0" borderId="0"/>
    <xf numFmtId="0" fontId="86" fillId="0" borderId="0" applyNumberFormat="0" applyFill="0" applyBorder="0" applyAlignment="0" applyProtection="0"/>
    <xf numFmtId="0" fontId="86" fillId="0" borderId="0" applyNumberFormat="0" applyFill="0" applyBorder="0" applyProtection="0">
      <alignment vertical="center" wrapText="1"/>
    </xf>
    <xf numFmtId="0" fontId="91" fillId="0" borderId="0"/>
    <xf numFmtId="0" fontId="86" fillId="0" borderId="0" applyNumberFormat="0" applyFill="0" applyBorder="0" applyAlignment="0" applyProtection="0"/>
    <xf numFmtId="0" fontId="86" fillId="0" borderId="0" applyNumberFormat="0" applyFill="0" applyBorder="0" applyProtection="0">
      <alignment vertical="center" wrapText="1"/>
    </xf>
    <xf numFmtId="0" fontId="93" fillId="0" borderId="0"/>
    <xf numFmtId="0" fontId="86" fillId="0" borderId="0" applyNumberFormat="0" applyFill="0" applyBorder="0" applyAlignment="0" applyProtection="0"/>
    <xf numFmtId="0" fontId="86" fillId="0" borderId="0" applyNumberFormat="0" applyFill="0" applyBorder="0" applyAlignment="0" applyProtection="0"/>
    <xf numFmtId="0" fontId="86" fillId="0" borderId="0" applyNumberFormat="0" applyFill="0" applyBorder="0" applyAlignment="0" applyProtection="0"/>
    <xf numFmtId="0" fontId="86" fillId="0" borderId="0" applyNumberFormat="0" applyFill="0" applyBorder="0" applyAlignment="0" applyProtection="0"/>
    <xf numFmtId="0" fontId="86" fillId="0" borderId="0" applyNumberFormat="0" applyFill="0" applyBorder="0" applyProtection="0">
      <alignment vertical="center" wrapText="1"/>
    </xf>
    <xf numFmtId="0" fontId="86" fillId="0" borderId="0" applyNumberFormat="0" applyFill="0" applyBorder="0" applyProtection="0">
      <alignment vertical="center" wrapText="1"/>
    </xf>
    <xf numFmtId="0" fontId="86" fillId="0" borderId="0" applyNumberFormat="0" applyFill="0" applyBorder="0" applyProtection="0">
      <alignment vertical="center" wrapText="1"/>
    </xf>
    <xf numFmtId="0" fontId="23" fillId="0" borderId="4" applyNumberFormat="0" applyFill="0" applyProtection="0">
      <alignment vertical="center" wrapText="1"/>
    </xf>
    <xf numFmtId="0" fontId="23" fillId="0" borderId="4"/>
    <xf numFmtId="0" fontId="23" fillId="0" borderId="4" applyNumberFormat="0" applyFill="0" applyAlignment="0" applyProtection="0"/>
    <xf numFmtId="0" fontId="23" fillId="0" borderId="4" applyNumberFormat="0" applyFill="0" applyProtection="0">
      <alignment vertical="center" wrapText="1"/>
    </xf>
    <xf numFmtId="0" fontId="23" fillId="0" borderId="35"/>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Protection="0">
      <alignment vertical="center" wrapText="1"/>
    </xf>
    <xf numFmtId="0" fontId="23" fillId="0" borderId="4" applyNumberFormat="0" applyFill="0" applyProtection="0">
      <alignment vertical="center" wrapText="1"/>
    </xf>
    <xf numFmtId="0" fontId="23" fillId="0" borderId="4" applyNumberFormat="0" applyFill="0" applyProtection="0">
      <alignment vertical="center" wrapText="1"/>
    </xf>
    <xf numFmtId="0" fontId="22" fillId="36" borderId="2" applyNumberFormat="0" applyAlignment="0" applyProtection="0"/>
    <xf numFmtId="0" fontId="16" fillId="0" borderId="5"/>
    <xf numFmtId="0" fontId="17" fillId="0" borderId="7"/>
    <xf numFmtId="0" fontId="18" fillId="0" borderId="8"/>
    <xf numFmtId="0" fontId="18" fillId="0" borderId="0"/>
    <xf numFmtId="0" fontId="24" fillId="0" borderId="0" applyNumberFormat="0" applyFill="0" applyBorder="0" applyProtection="0">
      <alignment vertical="center" wrapText="1"/>
    </xf>
    <xf numFmtId="0" fontId="24" fillId="0" borderId="0"/>
    <xf numFmtId="0" fontId="24" fillId="0" borderId="0" applyNumberFormat="0" applyFill="0" applyBorder="0" applyAlignment="0" applyProtection="0"/>
    <xf numFmtId="0" fontId="24" fillId="0" borderId="0" applyNumberFormat="0" applyFill="0" applyBorder="0" applyProtection="0">
      <alignment vertical="center" wrapText="1"/>
    </xf>
    <xf numFmtId="0" fontId="24"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Protection="0">
      <alignment vertical="center" wrapText="1"/>
    </xf>
    <xf numFmtId="0" fontId="24" fillId="0" borderId="0" applyNumberFormat="0" applyFill="0" applyBorder="0" applyProtection="0">
      <alignment vertical="center" wrapText="1"/>
    </xf>
    <xf numFmtId="0" fontId="24" fillId="0" borderId="0" applyNumberFormat="0" applyFill="0" applyBorder="0" applyProtection="0">
      <alignment vertical="center" wrapText="1"/>
    </xf>
    <xf numFmtId="0" fontId="9" fillId="0" borderId="0"/>
    <xf numFmtId="0" fontId="30" fillId="0" borderId="0"/>
    <xf numFmtId="0" fontId="5" fillId="0" borderId="0">
      <alignment vertical="center" wrapText="1"/>
    </xf>
    <xf numFmtId="0" fontId="10" fillId="0" borderId="0"/>
    <xf numFmtId="9" fontId="5" fillId="0" borderId="0" applyFill="0" applyBorder="0" applyProtection="0">
      <alignment vertical="center" wrapText="1"/>
    </xf>
    <xf numFmtId="9" fontId="9" fillId="0" borderId="0" applyFont="0" applyFill="0" applyBorder="0" applyAlignment="0" applyProtection="0"/>
    <xf numFmtId="178" fontId="5" fillId="0" borderId="0" applyFill="0" applyBorder="0" applyProtection="0">
      <alignment vertical="center" wrapText="1"/>
    </xf>
    <xf numFmtId="43" fontId="9" fillId="0" borderId="0" applyFont="0" applyFill="0" applyBorder="0" applyAlignment="0" applyProtection="0"/>
    <xf numFmtId="0" fontId="10" fillId="45" borderId="0" applyNumberFormat="0" applyBorder="0" applyAlignment="0" applyProtection="0"/>
    <xf numFmtId="0" fontId="43" fillId="0" borderId="0" applyNumberFormat="0" applyFill="0" applyBorder="0" applyAlignment="0" applyProtection="0"/>
    <xf numFmtId="0" fontId="9" fillId="0" borderId="0"/>
    <xf numFmtId="0" fontId="9" fillId="0" borderId="0"/>
    <xf numFmtId="0" fontId="9" fillId="0" borderId="0"/>
    <xf numFmtId="0" fontId="5" fillId="0" borderId="0"/>
    <xf numFmtId="0" fontId="9" fillId="0" borderId="0"/>
    <xf numFmtId="0" fontId="5" fillId="0" borderId="0"/>
    <xf numFmtId="0" fontId="5" fillId="0" borderId="0"/>
    <xf numFmtId="0" fontId="22" fillId="37" borderId="2" applyNumberFormat="0" applyAlignment="0" applyProtection="0"/>
    <xf numFmtId="0" fontId="5" fillId="0" borderId="0"/>
    <xf numFmtId="0" fontId="5" fillId="0" borderId="0"/>
    <xf numFmtId="0" fontId="5" fillId="0" borderId="0"/>
    <xf numFmtId="0" fontId="4" fillId="0" borderId="0"/>
    <xf numFmtId="0" fontId="5" fillId="0" borderId="0"/>
    <xf numFmtId="0" fontId="5" fillId="0" borderId="0"/>
    <xf numFmtId="0" fontId="94" fillId="0" borderId="0"/>
    <xf numFmtId="0" fontId="4" fillId="0" borderId="0"/>
    <xf numFmtId="0" fontId="4" fillId="0" borderId="0"/>
    <xf numFmtId="0" fontId="94" fillId="0" borderId="0"/>
    <xf numFmtId="0" fontId="4" fillId="0" borderId="0"/>
    <xf numFmtId="0" fontId="10" fillId="12" borderId="0" applyNumberFormat="0" applyBorder="0" applyAlignment="0" applyProtection="0"/>
    <xf numFmtId="0" fontId="4" fillId="0" borderId="0"/>
    <xf numFmtId="0" fontId="16" fillId="0" borderId="5" applyNumberFormat="0" applyFill="0" applyAlignment="0" applyProtection="0"/>
    <xf numFmtId="0" fontId="9" fillId="0" borderId="0"/>
    <xf numFmtId="0" fontId="96" fillId="0" borderId="0" applyNumberFormat="0" applyFill="0" applyBorder="0" applyAlignment="0" applyProtection="0"/>
    <xf numFmtId="0" fontId="17" fillId="0" borderId="7" applyNumberFormat="0" applyFill="0" applyAlignment="0" applyProtection="0"/>
    <xf numFmtId="0" fontId="18" fillId="0" borderId="8" applyNumberFormat="0" applyFill="0" applyAlignment="0" applyProtection="0"/>
    <xf numFmtId="0" fontId="18" fillId="0" borderId="0" applyNumberFormat="0" applyFill="0" applyBorder="0" applyAlignment="0" applyProtection="0"/>
    <xf numFmtId="0" fontId="53" fillId="44" borderId="0" applyNumberFormat="0" applyBorder="0" applyAlignment="0" applyProtection="0"/>
    <xf numFmtId="0" fontId="20" fillId="0" borderId="10" applyNumberFormat="0" applyFill="0" applyAlignment="0" applyProtection="0"/>
    <xf numFmtId="0" fontId="9" fillId="0" borderId="0"/>
    <xf numFmtId="0" fontId="9" fillId="0" borderId="0"/>
    <xf numFmtId="0" fontId="98" fillId="0" borderId="0" applyNumberFormat="0" applyFill="0" applyBorder="0" applyAlignment="0" applyProtection="0"/>
    <xf numFmtId="0" fontId="96" fillId="0" borderId="0" applyNumberFormat="0" applyFill="0" applyBorder="0" applyAlignment="0" applyProtection="0"/>
    <xf numFmtId="0" fontId="95" fillId="37" borderId="2" applyNumberFormat="0" applyAlignment="0" applyProtection="0"/>
    <xf numFmtId="0" fontId="53" fillId="44" borderId="0" applyNumberFormat="0" applyBorder="0" applyAlignment="0" applyProtection="0"/>
    <xf numFmtId="0" fontId="52" fillId="24" borderId="1" applyNumberFormat="0" applyAlignment="0" applyProtection="0"/>
    <xf numFmtId="0" fontId="51" fillId="37" borderId="1" applyNumberFormat="0" applyAlignment="0" applyProtection="0"/>
    <xf numFmtId="0" fontId="10" fillId="11" borderId="0" applyNumberFormat="0" applyBorder="0" applyAlignment="0" applyProtection="0"/>
    <xf numFmtId="0" fontId="82" fillId="0" borderId="0"/>
    <xf numFmtId="0" fontId="5" fillId="0" borderId="0"/>
    <xf numFmtId="0" fontId="75" fillId="0" borderId="0"/>
    <xf numFmtId="43" fontId="9" fillId="0" borderId="0" applyFont="0" applyFill="0" applyBorder="0" applyAlignment="0" applyProtection="0"/>
    <xf numFmtId="0" fontId="96" fillId="0" borderId="0" applyNumberFormat="0" applyFill="0" applyBorder="0" applyAlignment="0" applyProtection="0"/>
    <xf numFmtId="0" fontId="98" fillId="0" borderId="0" applyNumberFormat="0" applyFill="0" applyBorder="0" applyAlignment="0" applyProtection="0"/>
    <xf numFmtId="0" fontId="20" fillId="0" borderId="10" applyNumberFormat="0" applyFill="0" applyAlignment="0" applyProtection="0"/>
    <xf numFmtId="0" fontId="95" fillId="37" borderId="2" applyNumberFormat="0" applyAlignment="0" applyProtection="0"/>
    <xf numFmtId="0" fontId="8" fillId="0" borderId="0"/>
    <xf numFmtId="0" fontId="20" fillId="0" borderId="10"/>
    <xf numFmtId="0" fontId="8" fillId="0" borderId="0"/>
    <xf numFmtId="0" fontId="5" fillId="0" borderId="0"/>
    <xf numFmtId="0" fontId="22" fillId="36" borderId="2" applyNumberFormat="0" applyAlignment="0" applyProtection="0"/>
    <xf numFmtId="0" fontId="20" fillId="0" borderId="10"/>
    <xf numFmtId="0" fontId="10" fillId="18" borderId="0" applyNumberFormat="0" applyBorder="0" applyAlignment="0" applyProtection="0"/>
    <xf numFmtId="0" fontId="97" fillId="0" borderId="4" applyNumberFormat="0" applyFill="0" applyAlignment="0" applyProtection="0"/>
    <xf numFmtId="0" fontId="10" fillId="0" borderId="0"/>
    <xf numFmtId="0" fontId="96" fillId="0" borderId="0" applyNumberFormat="0" applyFill="0" applyBorder="0" applyAlignment="0" applyProtection="0"/>
    <xf numFmtId="0" fontId="20" fillId="0" borderId="10" applyNumberFormat="0" applyFill="0" applyProtection="0">
      <alignment vertical="center" wrapText="1"/>
    </xf>
    <xf numFmtId="0" fontId="52" fillId="24" borderId="1" applyNumberFormat="0" applyAlignment="0" applyProtection="0"/>
    <xf numFmtId="0" fontId="8" fillId="0" borderId="0"/>
    <xf numFmtId="0" fontId="20" fillId="0" borderId="10" applyNumberFormat="0" applyFill="0" applyProtection="0">
      <alignment vertical="center" wrapText="1"/>
    </xf>
    <xf numFmtId="0" fontId="24" fillId="0" borderId="0" applyNumberFormat="0" applyFill="0" applyBorder="0" applyProtection="0">
      <alignment vertical="center" wrapText="1"/>
    </xf>
    <xf numFmtId="0" fontId="19" fillId="14" borderId="1" applyNumberFormat="0" applyProtection="0">
      <alignment vertical="center" wrapText="1"/>
    </xf>
    <xf numFmtId="0" fontId="11" fillId="6" borderId="0" applyNumberFormat="0" applyBorder="0" applyAlignment="0" applyProtection="0"/>
    <xf numFmtId="0" fontId="9" fillId="0" borderId="0"/>
    <xf numFmtId="0" fontId="88" fillId="0" borderId="0"/>
    <xf numFmtId="0" fontId="96" fillId="0" borderId="0" applyNumberFormat="0" applyFill="0" applyBorder="0" applyAlignment="0" applyProtection="0"/>
    <xf numFmtId="0" fontId="10" fillId="7" borderId="0" applyNumberFormat="0" applyBorder="0" applyAlignment="0" applyProtection="0"/>
    <xf numFmtId="0" fontId="20" fillId="0" borderId="10" applyNumberFormat="0" applyFill="0" applyAlignment="0" applyProtection="0"/>
    <xf numFmtId="0" fontId="20" fillId="0" borderId="10" applyNumberFormat="0" applyFill="0" applyAlignment="0" applyProtection="0"/>
    <xf numFmtId="0" fontId="5" fillId="0" borderId="0"/>
    <xf numFmtId="0" fontId="10" fillId="14" borderId="0" applyNumberFormat="0" applyBorder="0" applyAlignment="0" applyProtection="0"/>
    <xf numFmtId="0" fontId="10" fillId="36" borderId="0" applyNumberFormat="0" applyBorder="0" applyAlignment="0" applyProtection="0"/>
    <xf numFmtId="0" fontId="10" fillId="14" borderId="0" applyNumberFormat="0" applyBorder="0" applyAlignment="0" applyProtection="0"/>
    <xf numFmtId="0" fontId="11" fillId="39"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1" borderId="0" applyNumberFormat="0" applyBorder="0" applyAlignment="0" applyProtection="0"/>
    <xf numFmtId="0" fontId="11" fillId="49" borderId="0" applyNumberFormat="0" applyBorder="0" applyAlignment="0" applyProtection="0"/>
    <xf numFmtId="0" fontId="12" fillId="13" borderId="0" applyNumberFormat="0" applyBorder="0" applyAlignment="0" applyProtection="0"/>
    <xf numFmtId="0" fontId="28" fillId="16" borderId="0" applyNumberFormat="0" applyBorder="0" applyAlignment="0" applyProtection="0"/>
    <xf numFmtId="0" fontId="42" fillId="0" borderId="7" applyNumberFormat="0" applyFill="0" applyAlignment="0" applyProtection="0"/>
    <xf numFmtId="0" fontId="21" fillId="42" borderId="0" applyNumberFormat="0" applyBorder="0" applyAlignment="0" applyProtection="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5" fillId="0" borderId="0"/>
    <xf numFmtId="0" fontId="75" fillId="0" borderId="0"/>
    <xf numFmtId="0" fontId="75" fillId="0" borderId="0"/>
    <xf numFmtId="0" fontId="10" fillId="0" borderId="0"/>
    <xf numFmtId="0" fontId="75" fillId="0" borderId="0"/>
    <xf numFmtId="0" fontId="75" fillId="0" borderId="0"/>
    <xf numFmtId="0" fontId="82" fillId="0" borderId="0"/>
    <xf numFmtId="0" fontId="10" fillId="0" borderId="0"/>
    <xf numFmtId="0" fontId="29" fillId="0" borderId="0">
      <alignment vertical="top"/>
    </xf>
    <xf numFmtId="0" fontId="10" fillId="0" borderId="0"/>
    <xf numFmtId="0" fontId="89" fillId="0" borderId="0"/>
    <xf numFmtId="0" fontId="95" fillId="37" borderId="2" applyNumberFormat="0" applyAlignment="0" applyProtection="0"/>
    <xf numFmtId="43" fontId="9" fillId="0" borderId="0" applyFont="0" applyFill="0" applyBorder="0" applyAlignment="0" applyProtection="0"/>
    <xf numFmtId="0" fontId="10" fillId="8" borderId="0" applyNumberFormat="0" applyBorder="0" applyProtection="0">
      <alignment vertical="center" wrapText="1"/>
    </xf>
    <xf numFmtId="0" fontId="9" fillId="0" borderId="0"/>
    <xf numFmtId="9" fontId="9" fillId="0" borderId="0" applyFill="0" applyBorder="0" applyAlignment="0" applyProtection="0"/>
    <xf numFmtId="0" fontId="97" fillId="0" borderId="4" applyNumberFormat="0" applyFill="0" applyAlignment="0" applyProtection="0"/>
    <xf numFmtId="43" fontId="9" fillId="0" borderId="0" applyFont="0" applyFill="0" applyBorder="0" applyAlignment="0" applyProtection="0"/>
    <xf numFmtId="0" fontId="6" fillId="0" borderId="0"/>
    <xf numFmtId="0" fontId="20" fillId="0" borderId="10" applyNumberFormat="0" applyFill="0" applyProtection="0">
      <alignment vertical="center" wrapText="1"/>
    </xf>
    <xf numFmtId="0" fontId="9" fillId="0" borderId="0"/>
    <xf numFmtId="0" fontId="9" fillId="0" borderId="0" applyNumberFormat="0" applyFont="0" applyFill="0" applyBorder="0" applyAlignment="0" applyProtection="0">
      <alignment vertical="top"/>
    </xf>
    <xf numFmtId="0" fontId="22" fillId="37" borderId="2" applyNumberFormat="0" applyAlignment="0" applyProtection="0"/>
    <xf numFmtId="0" fontId="95" fillId="37" borderId="2" applyNumberFormat="0" applyAlignment="0" applyProtection="0"/>
    <xf numFmtId="0" fontId="96" fillId="0" borderId="0" applyNumberFormat="0" applyFill="0" applyBorder="0" applyAlignment="0" applyProtection="0"/>
    <xf numFmtId="0" fontId="53" fillId="44" borderId="0" applyNumberFormat="0" applyBorder="0" applyAlignment="0" applyProtection="0"/>
    <xf numFmtId="0" fontId="8" fillId="0" borderId="0"/>
    <xf numFmtId="0" fontId="53" fillId="44" borderId="0" applyNumberFormat="0" applyBorder="0" applyAlignment="0" applyProtection="0"/>
    <xf numFmtId="43" fontId="5" fillId="0" borderId="0" applyFont="0" applyFill="0" applyBorder="0" applyAlignment="0" applyProtection="0"/>
    <xf numFmtId="0" fontId="9" fillId="0" borderId="0"/>
    <xf numFmtId="0" fontId="20" fillId="0" borderId="10"/>
    <xf numFmtId="0" fontId="10" fillId="19" borderId="0" applyNumberFormat="0" applyBorder="0" applyProtection="0">
      <alignment vertical="center" wrapText="1"/>
    </xf>
    <xf numFmtId="0" fontId="98" fillId="0" borderId="0" applyNumberFormat="0" applyFill="0" applyBorder="0" applyAlignment="0" applyProtection="0"/>
    <xf numFmtId="0" fontId="53" fillId="44" borderId="0" applyNumberFormat="0" applyBorder="0" applyAlignment="0" applyProtection="0"/>
    <xf numFmtId="0" fontId="18" fillId="0" borderId="8" applyNumberFormat="0" applyFill="0" applyProtection="0">
      <alignment vertical="center" wrapText="1"/>
    </xf>
    <xf numFmtId="0" fontId="10" fillId="39" borderId="0" applyNumberFormat="0" applyBorder="0" applyAlignment="0" applyProtection="0"/>
    <xf numFmtId="170" fontId="10" fillId="0" borderId="0" applyFill="0" applyBorder="0" applyAlignment="0" applyProtection="0"/>
    <xf numFmtId="0" fontId="90" fillId="0" borderId="0"/>
    <xf numFmtId="0" fontId="88" fillId="0" borderId="0"/>
    <xf numFmtId="0" fontId="75" fillId="0" borderId="0"/>
    <xf numFmtId="0" fontId="8" fillId="17" borderId="12" applyNumberFormat="0" applyAlignment="0" applyProtection="0"/>
    <xf numFmtId="43" fontId="9"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 fillId="0" borderId="0"/>
    <xf numFmtId="0" fontId="8" fillId="0" borderId="0"/>
    <xf numFmtId="0" fontId="8" fillId="0" borderId="0"/>
    <xf numFmtId="0" fontId="8" fillId="0" borderId="0"/>
    <xf numFmtId="0" fontId="8" fillId="0" borderId="0"/>
    <xf numFmtId="0" fontId="8" fillId="0" borderId="0"/>
    <xf numFmtId="0" fontId="86" fillId="0" borderId="0" applyNumberFormat="0" applyFill="0" applyBorder="0" applyProtection="0">
      <alignment vertical="center" wrapText="1"/>
    </xf>
    <xf numFmtId="0" fontId="8" fillId="17" borderId="12" applyNumberFormat="0" applyAlignment="0" applyProtection="0"/>
    <xf numFmtId="0" fontId="8" fillId="0" borderId="0"/>
    <xf numFmtId="0" fontId="8" fillId="0" borderId="0"/>
    <xf numFmtId="0" fontId="8" fillId="0" borderId="0"/>
    <xf numFmtId="0" fontId="75" fillId="0" borderId="0"/>
    <xf numFmtId="43" fontId="9" fillId="0" borderId="0" applyFont="0" applyFill="0" applyBorder="0" applyAlignment="0" applyProtection="0"/>
    <xf numFmtId="0" fontId="20" fillId="0" borderId="10"/>
    <xf numFmtId="0" fontId="53" fillId="44" borderId="0" applyNumberFormat="0" applyBorder="0" applyAlignment="0" applyProtection="0"/>
    <xf numFmtId="0" fontId="95" fillId="37" borderId="2" applyNumberFormat="0" applyAlignment="0" applyProtection="0"/>
    <xf numFmtId="0" fontId="5" fillId="0" borderId="0"/>
    <xf numFmtId="0" fontId="51" fillId="37" borderId="1" applyNumberFormat="0" applyAlignment="0" applyProtection="0"/>
    <xf numFmtId="0" fontId="52" fillId="24" borderId="1" applyNumberFormat="0" applyAlignment="0" applyProtection="0"/>
    <xf numFmtId="0" fontId="53" fillId="44" borderId="0" applyNumberFormat="0" applyBorder="0" applyAlignment="0" applyProtection="0"/>
    <xf numFmtId="0" fontId="95" fillId="37" borderId="2" applyNumberFormat="0" applyAlignment="0" applyProtection="0"/>
    <xf numFmtId="0" fontId="96" fillId="0" borderId="0" applyNumberFormat="0" applyFill="0" applyBorder="0" applyAlignment="0" applyProtection="0"/>
    <xf numFmtId="0" fontId="97" fillId="0" borderId="4" applyNumberFormat="0" applyFill="0" applyAlignment="0" applyProtection="0"/>
    <xf numFmtId="0" fontId="98" fillId="0" borderId="0" applyNumberFormat="0" applyFill="0" applyBorder="0" applyAlignment="0" applyProtection="0"/>
    <xf numFmtId="0" fontId="5" fillId="0" borderId="0"/>
    <xf numFmtId="0" fontId="10" fillId="0" borderId="0"/>
    <xf numFmtId="0" fontId="81" fillId="0" borderId="0"/>
    <xf numFmtId="0" fontId="94" fillId="0" borderId="0"/>
    <xf numFmtId="0" fontId="10" fillId="35" borderId="0" applyNumberFormat="0" applyBorder="0" applyProtection="0">
      <alignment vertical="center" wrapText="1"/>
    </xf>
    <xf numFmtId="0" fontId="20" fillId="0" borderId="10"/>
    <xf numFmtId="0" fontId="10" fillId="0" borderId="0"/>
    <xf numFmtId="0" fontId="29" fillId="0" borderId="0"/>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15" fillId="0" borderId="0" applyNumberFormat="0" applyFill="0" applyBorder="0" applyProtection="0">
      <alignment vertical="center" wrapText="1"/>
    </xf>
    <xf numFmtId="0" fontId="14" fillId="59" borderId="3" applyNumberFormat="0" applyProtection="0">
      <alignment vertical="center" wrapText="1"/>
    </xf>
    <xf numFmtId="0" fontId="5" fillId="17" borderId="12" applyNumberFormat="0" applyProtection="0">
      <alignment vertical="center" wrapText="1"/>
    </xf>
    <xf numFmtId="0" fontId="20" fillId="0" borderId="10" applyNumberFormat="0" applyFill="0" applyAlignment="0" applyProtection="0"/>
    <xf numFmtId="0" fontId="12" fillId="13" borderId="0" applyNumberFormat="0" applyBorder="0" applyProtection="0">
      <alignment vertical="center" wrapText="1"/>
    </xf>
    <xf numFmtId="0" fontId="16" fillId="0" borderId="5" applyNumberFormat="0" applyFill="0" applyProtection="0">
      <alignment vertical="center" wrapText="1"/>
    </xf>
    <xf numFmtId="0" fontId="17" fillId="0" borderId="7" applyNumberFormat="0" applyFill="0" applyProtection="0">
      <alignment vertical="center" wrapText="1"/>
    </xf>
    <xf numFmtId="0" fontId="18" fillId="0" borderId="8" applyNumberFormat="0" applyFill="0" applyProtection="0">
      <alignment vertical="center" wrapText="1"/>
    </xf>
    <xf numFmtId="0" fontId="18" fillId="0" borderId="0" applyNumberFormat="0" applyFill="0" applyBorder="0" applyProtection="0">
      <alignment vertical="center" wrapText="1"/>
    </xf>
    <xf numFmtId="0" fontId="9" fillId="0" borderId="0"/>
    <xf numFmtId="0" fontId="9" fillId="0" borderId="0"/>
    <xf numFmtId="170" fontId="10" fillId="0" borderId="0" applyFill="0" applyBorder="0" applyAlignment="0" applyProtection="0"/>
    <xf numFmtId="43" fontId="9" fillId="0" borderId="0" applyFont="0" applyFill="0" applyBorder="0" applyAlignment="0" applyProtection="0"/>
    <xf numFmtId="0" fontId="96" fillId="0" borderId="0" applyNumberFormat="0" applyFill="0" applyBorder="0" applyAlignment="0" applyProtection="0"/>
    <xf numFmtId="0" fontId="11" fillId="33" borderId="0" applyNumberFormat="0" applyBorder="0" applyAlignment="0" applyProtection="0"/>
    <xf numFmtId="0" fontId="82" fillId="0" borderId="0"/>
    <xf numFmtId="0" fontId="10" fillId="22" borderId="0" applyNumberFormat="0" applyBorder="0" applyAlignment="0" applyProtection="0"/>
    <xf numFmtId="0" fontId="19" fillId="14" borderId="1" applyNumberFormat="0" applyAlignment="0" applyProtection="0"/>
    <xf numFmtId="170" fontId="10" fillId="0" borderId="0" applyFill="0" applyBorder="0" applyAlignment="0" applyProtection="0"/>
    <xf numFmtId="43" fontId="5" fillId="0" borderId="0" applyFont="0" applyFill="0" applyBorder="0" applyAlignment="0" applyProtection="0"/>
    <xf numFmtId="0" fontId="86"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9" fontId="5" fillId="0" borderId="0" applyFill="0" applyBorder="0" applyAlignment="0" applyProtection="0"/>
    <xf numFmtId="0" fontId="8" fillId="0" borderId="0"/>
    <xf numFmtId="0" fontId="5" fillId="0" borderId="0"/>
    <xf numFmtId="0" fontId="8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center" wrapText="1"/>
    </xf>
    <xf numFmtId="0" fontId="5" fillId="0" borderId="0">
      <alignment vertical="center" wrapText="1"/>
    </xf>
    <xf numFmtId="0" fontId="5" fillId="0" borderId="0">
      <alignment vertical="center" wrapText="1"/>
    </xf>
    <xf numFmtId="0" fontId="5" fillId="0" borderId="0"/>
    <xf numFmtId="0" fontId="5" fillId="0" borderId="0">
      <alignment vertical="center" wrapText="1"/>
    </xf>
    <xf numFmtId="0" fontId="34" fillId="0" borderId="0"/>
    <xf numFmtId="0" fontId="5" fillId="0" borderId="0">
      <alignment vertical="center" wrapText="1"/>
    </xf>
    <xf numFmtId="0" fontId="5" fillId="21" borderId="12" applyNumberFormat="0" applyFont="0" applyAlignment="0" applyProtection="0"/>
    <xf numFmtId="0" fontId="5" fillId="17" borderId="12" applyNumberFormat="0" applyAlignment="0" applyProtection="0"/>
    <xf numFmtId="0" fontId="22" fillId="37" borderId="2" applyNumberFormat="0" applyAlignment="0" applyProtection="0"/>
    <xf numFmtId="0" fontId="5" fillId="17" borderId="12" applyNumberFormat="0" applyProtection="0">
      <alignment vertical="center" wrapText="1"/>
    </xf>
    <xf numFmtId="0" fontId="5" fillId="0" borderId="0"/>
    <xf numFmtId="0" fontId="5" fillId="17" borderId="12" applyNumberFormat="0" applyProtection="0">
      <alignment vertical="center" wrapText="1"/>
    </xf>
    <xf numFmtId="0" fontId="5" fillId="17" borderId="12" applyNumberFormat="0" applyAlignment="0" applyProtection="0"/>
    <xf numFmtId="0" fontId="5" fillId="0" borderId="0"/>
    <xf numFmtId="0" fontId="5" fillId="0" borderId="0"/>
    <xf numFmtId="0" fontId="5" fillId="0" borderId="0" applyProtection="0"/>
    <xf numFmtId="0" fontId="5" fillId="0" borderId="0"/>
    <xf numFmtId="0" fontId="5" fillId="0" borderId="0"/>
    <xf numFmtId="0" fontId="5" fillId="0" borderId="0">
      <alignment vertical="center" wrapText="1"/>
    </xf>
    <xf numFmtId="0" fontId="5" fillId="0" borderId="0"/>
    <xf numFmtId="0" fontId="5" fillId="0" borderId="0">
      <alignment vertical="center" wrapText="1"/>
    </xf>
    <xf numFmtId="0" fontId="5" fillId="0" borderId="0">
      <alignment vertical="center" wrapText="1"/>
    </xf>
    <xf numFmtId="0" fontId="5" fillId="0" borderId="0"/>
    <xf numFmtId="0" fontId="5" fillId="0" borderId="0">
      <alignment vertical="center" wrapText="1"/>
    </xf>
    <xf numFmtId="0" fontId="5" fillId="0" borderId="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center" wrapText="1"/>
    </xf>
    <xf numFmtId="0" fontId="5" fillId="0" borderId="0"/>
    <xf numFmtId="0" fontId="5" fillId="0" borderId="0"/>
    <xf numFmtId="0" fontId="5" fillId="0" borderId="0">
      <alignment vertical="center" wrapText="1"/>
    </xf>
    <xf numFmtId="0" fontId="5" fillId="0" borderId="0" applyProtection="0"/>
    <xf numFmtId="0" fontId="5" fillId="0" borderId="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center" wrapText="1"/>
    </xf>
    <xf numFmtId="0" fontId="5" fillId="0" borderId="0">
      <alignment vertical="center" wrapText="1"/>
    </xf>
    <xf numFmtId="0" fontId="5" fillId="0" borderId="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center" wrapText="1"/>
    </xf>
    <xf numFmtId="0" fontId="5" fillId="0" borderId="0">
      <alignment vertical="center" wrapText="1"/>
    </xf>
    <xf numFmtId="0" fontId="5" fillId="0" borderId="0"/>
    <xf numFmtId="0" fontId="5" fillId="0" borderId="0">
      <alignment vertical="center" wrapText="1"/>
    </xf>
    <xf numFmtId="0" fontId="5" fillId="0" borderId="0">
      <alignment vertical="center" wrapText="1"/>
    </xf>
    <xf numFmtId="0" fontId="5" fillId="0" borderId="0"/>
    <xf numFmtId="0" fontId="5" fillId="0" borderId="0">
      <alignment vertical="center" wrapText="1"/>
    </xf>
    <xf numFmtId="0" fontId="5" fillId="0" borderId="0">
      <alignment vertical="center" wrapText="1"/>
    </xf>
    <xf numFmtId="0" fontId="5" fillId="0" borderId="0"/>
    <xf numFmtId="0" fontId="5" fillId="0" borderId="0">
      <alignment vertical="center" wrapText="1"/>
    </xf>
    <xf numFmtId="0" fontId="5" fillId="0" borderId="0">
      <alignment vertical="center" wrapText="1"/>
    </xf>
    <xf numFmtId="0" fontId="5" fillId="0" borderId="0"/>
    <xf numFmtId="0" fontId="5" fillId="0" borderId="0">
      <alignment vertical="center" wrapText="1"/>
    </xf>
    <xf numFmtId="0" fontId="5" fillId="0" borderId="0">
      <alignment vertical="center" wrapText="1"/>
    </xf>
    <xf numFmtId="0" fontId="5" fillId="0" borderId="0"/>
    <xf numFmtId="0" fontId="5" fillId="0" borderId="0">
      <alignment vertical="center" wrapText="1"/>
    </xf>
    <xf numFmtId="0" fontId="5" fillId="0" borderId="0"/>
    <xf numFmtId="0" fontId="5" fillId="17" borderId="12" applyNumberFormat="0" applyAlignment="0" applyProtection="0"/>
    <xf numFmtId="0" fontId="5" fillId="21" borderId="12" applyNumberFormat="0" applyFont="0" applyAlignment="0" applyProtection="0"/>
    <xf numFmtId="0" fontId="5" fillId="21" borderId="12" applyNumberFormat="0" applyFont="0" applyAlignment="0" applyProtection="0"/>
    <xf numFmtId="0" fontId="5" fillId="0" borderId="0"/>
    <xf numFmtId="0" fontId="5" fillId="17" borderId="12" applyNumberFormat="0" applyProtection="0">
      <alignment vertical="center" wrapText="1"/>
    </xf>
    <xf numFmtId="0" fontId="5" fillId="21" borderId="12" applyNumberFormat="0" applyFont="0" applyAlignment="0" applyProtection="0"/>
    <xf numFmtId="0" fontId="5" fillId="21" borderId="12" applyNumberFormat="0" applyFont="0" applyAlignment="0" applyProtection="0"/>
    <xf numFmtId="0" fontId="5" fillId="0" borderId="0"/>
    <xf numFmtId="0" fontId="5" fillId="0" borderId="0"/>
    <xf numFmtId="0" fontId="5" fillId="0" borderId="0"/>
    <xf numFmtId="0" fontId="5" fillId="0" borderId="0"/>
    <xf numFmtId="0" fontId="5" fillId="17" borderId="12" applyNumberFormat="0" applyProtection="0">
      <alignment vertical="center" wrapText="1"/>
    </xf>
    <xf numFmtId="0" fontId="5" fillId="17" borderId="12" applyNumberFormat="0" applyAlignment="0" applyProtection="0"/>
    <xf numFmtId="0" fontId="51" fillId="37" borderId="1" applyNumberFormat="0" applyAlignment="0" applyProtection="0"/>
    <xf numFmtId="0" fontId="6" fillId="0" borderId="0"/>
    <xf numFmtId="0" fontId="53" fillId="44" borderId="0" applyNumberFormat="0" applyBorder="0" applyAlignment="0" applyProtection="0"/>
    <xf numFmtId="0" fontId="51" fillId="37" borderId="1" applyNumberFormat="0" applyAlignment="0" applyProtection="0"/>
    <xf numFmtId="0" fontId="51" fillId="37" borderId="1" applyNumberFormat="0" applyAlignment="0" applyProtection="0"/>
    <xf numFmtId="0" fontId="10" fillId="0" borderId="0"/>
    <xf numFmtId="0" fontId="9" fillId="0" borderId="0"/>
    <xf numFmtId="0" fontId="9" fillId="0" borderId="0"/>
    <xf numFmtId="0" fontId="5" fillId="0" borderId="0">
      <alignment vertical="center" wrapText="1"/>
    </xf>
    <xf numFmtId="0" fontId="9" fillId="0" borderId="0"/>
    <xf numFmtId="0" fontId="51" fillId="37" borderId="1" applyNumberFormat="0" applyAlignment="0" applyProtection="0"/>
    <xf numFmtId="43" fontId="9" fillId="0" borderId="0" applyFont="0" applyFill="0" applyBorder="0" applyAlignment="0" applyProtection="0"/>
    <xf numFmtId="0" fontId="5" fillId="21" borderId="12" applyNumberFormat="0" applyFont="0" applyAlignment="0" applyProtection="0"/>
    <xf numFmtId="0" fontId="51" fillId="37" borderId="1" applyNumberFormat="0" applyAlignment="0" applyProtection="0"/>
    <xf numFmtId="0" fontId="52" fillId="24" borderId="1" applyNumberFormat="0" applyAlignment="0" applyProtection="0"/>
    <xf numFmtId="0" fontId="97" fillId="0" borderId="4" applyNumberFormat="0" applyFill="0" applyAlignment="0" applyProtection="0"/>
    <xf numFmtId="0" fontId="11" fillId="27" borderId="0" applyNumberFormat="0" applyBorder="0" applyAlignment="0" applyProtection="0"/>
    <xf numFmtId="0" fontId="28" fillId="16" borderId="0" applyNumberFormat="0" applyBorder="0" applyAlignment="0" applyProtection="0"/>
    <xf numFmtId="0" fontId="14" fillId="59" borderId="3" applyNumberFormat="0" applyAlignment="0" applyProtection="0"/>
    <xf numFmtId="0" fontId="15" fillId="0" borderId="0" applyNumberFormat="0" applyFill="0" applyBorder="0" applyProtection="0">
      <alignment vertical="center" wrapText="1"/>
    </xf>
    <xf numFmtId="0" fontId="17" fillId="0" borderId="7" applyNumberFormat="0" applyFill="0" applyProtection="0">
      <alignment vertical="center" wrapText="1"/>
    </xf>
    <xf numFmtId="0" fontId="18" fillId="0" borderId="0" applyNumberFormat="0" applyFill="0" applyBorder="0" applyProtection="0">
      <alignment vertical="center" wrapText="1"/>
    </xf>
    <xf numFmtId="170" fontId="10" fillId="0" borderId="0" applyFill="0" applyBorder="0" applyAlignment="0" applyProtection="0"/>
    <xf numFmtId="0" fontId="75" fillId="0" borderId="0"/>
    <xf numFmtId="0" fontId="75" fillId="0" borderId="0"/>
    <xf numFmtId="0" fontId="75" fillId="0" borderId="0"/>
    <xf numFmtId="0" fontId="75" fillId="0" borderId="0"/>
    <xf numFmtId="43" fontId="9"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0" borderId="0">
      <alignment vertical="center" wrapText="1"/>
    </xf>
    <xf numFmtId="0" fontId="5" fillId="17" borderId="12" applyNumberFormat="0" applyProtection="0">
      <alignment vertical="center" wrapText="1"/>
    </xf>
    <xf numFmtId="0" fontId="5" fillId="17" borderId="12" applyNumberFormat="0" applyProtection="0">
      <alignment vertical="center" wrapText="1"/>
    </xf>
    <xf numFmtId="0" fontId="5" fillId="17" borderId="12" applyNumberFormat="0" applyProtection="0">
      <alignment vertical="center" wrapText="1"/>
    </xf>
    <xf numFmtId="0" fontId="5" fillId="17" borderId="12" applyNumberFormat="0" applyProtection="0">
      <alignment vertical="center" wrapText="1"/>
    </xf>
    <xf numFmtId="0" fontId="5" fillId="0" borderId="0"/>
    <xf numFmtId="0" fontId="5" fillId="0" borderId="0"/>
    <xf numFmtId="9" fontId="5" fillId="0" borderId="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7" borderId="12" applyNumberFormat="0" applyProtection="0">
      <alignment vertical="center" wrapText="1"/>
    </xf>
    <xf numFmtId="0" fontId="5" fillId="17" borderId="12" applyNumberFormat="0" applyAlignment="0" applyProtection="0"/>
    <xf numFmtId="0" fontId="5" fillId="17" borderId="12" applyNumberFormat="0" applyProtection="0">
      <alignment vertical="center" wrapText="1"/>
    </xf>
    <xf numFmtId="0" fontId="5" fillId="17" borderId="12" applyNumberFormat="0" applyAlignment="0" applyProtection="0"/>
    <xf numFmtId="0" fontId="5" fillId="0" borderId="0"/>
    <xf numFmtId="0" fontId="20" fillId="0" borderId="10" applyNumberFormat="0" applyFill="0" applyProtection="0">
      <alignment vertical="center" wrapText="1"/>
    </xf>
    <xf numFmtId="0" fontId="15" fillId="0" borderId="0" applyNumberFormat="0" applyFill="0" applyBorder="0" applyAlignment="0" applyProtection="0"/>
    <xf numFmtId="43" fontId="5" fillId="0" borderId="0" applyFont="0" applyFill="0" applyBorder="0" applyAlignment="0" applyProtection="0"/>
    <xf numFmtId="0" fontId="10" fillId="0" borderId="0"/>
    <xf numFmtId="43" fontId="5" fillId="0" borderId="0" applyFont="0" applyFill="0" applyBorder="0" applyAlignment="0" applyProtection="0"/>
    <xf numFmtId="0" fontId="8" fillId="0" borderId="0"/>
    <xf numFmtId="0" fontId="9" fillId="0" borderId="0"/>
    <xf numFmtId="0" fontId="52" fillId="24" borderId="1" applyNumberFormat="0" applyAlignment="0" applyProtection="0"/>
    <xf numFmtId="0" fontId="11" fillId="51" borderId="0" applyNumberFormat="0" applyBorder="0" applyAlignment="0" applyProtection="0"/>
    <xf numFmtId="0" fontId="11" fillId="33" borderId="0" applyNumberFormat="0" applyBorder="0" applyAlignment="0" applyProtection="0"/>
    <xf numFmtId="0" fontId="11" fillId="6" borderId="0" applyNumberFormat="0" applyBorder="0" applyAlignment="0" applyProtection="0"/>
    <xf numFmtId="0" fontId="11" fillId="2" borderId="0" applyNumberFormat="0" applyBorder="0" applyAlignment="0" applyProtection="0"/>
    <xf numFmtId="0" fontId="10" fillId="39" borderId="0" applyNumberFormat="0" applyBorder="0" applyProtection="0">
      <alignment vertical="center" wrapText="1"/>
    </xf>
    <xf numFmtId="0" fontId="10" fillId="22" borderId="0" applyNumberFormat="0" applyBorder="0" applyProtection="0">
      <alignment vertical="center" wrapText="1"/>
    </xf>
    <xf numFmtId="0" fontId="96" fillId="0" borderId="0" applyNumberFormat="0" applyFill="0" applyBorder="0" applyAlignment="0" applyProtection="0"/>
    <xf numFmtId="0" fontId="20" fillId="0" borderId="10" applyNumberFormat="0" applyFill="0" applyAlignment="0" applyProtection="0"/>
    <xf numFmtId="0" fontId="11" fillId="27" borderId="0" applyNumberFormat="0" applyBorder="0" applyAlignment="0" applyProtection="0"/>
    <xf numFmtId="0" fontId="11" fillId="33" borderId="0" applyNumberFormat="0" applyBorder="0" applyAlignment="0" applyProtection="0"/>
    <xf numFmtId="0" fontId="11" fillId="38" borderId="0" applyNumberFormat="0" applyBorder="0" applyAlignment="0" applyProtection="0"/>
    <xf numFmtId="0" fontId="9" fillId="0" borderId="0" applyNumberFormat="0" applyFont="0" applyFill="0" applyBorder="0" applyAlignment="0" applyProtection="0">
      <alignment vertical="top"/>
    </xf>
    <xf numFmtId="0" fontId="10" fillId="45" borderId="0" applyNumberFormat="0" applyBorder="0" applyAlignment="0" applyProtection="0"/>
    <xf numFmtId="0" fontId="10" fillId="18" borderId="0" applyNumberFormat="0" applyBorder="0" applyAlignment="0" applyProtection="0"/>
    <xf numFmtId="0" fontId="10" fillId="38" borderId="0" applyNumberFormat="0" applyBorder="0" applyAlignment="0" applyProtection="0"/>
    <xf numFmtId="0" fontId="6" fillId="0" borderId="0"/>
    <xf numFmtId="0" fontId="9" fillId="0" borderId="0"/>
    <xf numFmtId="0" fontId="10" fillId="11" borderId="0" applyNumberFormat="0" applyBorder="0" applyAlignment="0" applyProtection="0"/>
    <xf numFmtId="0" fontId="10" fillId="15" borderId="0" applyNumberFormat="0" applyBorder="0" applyAlignment="0" applyProtection="0"/>
    <xf numFmtId="0" fontId="10" fillId="7" borderId="0" applyNumberFormat="0" applyBorder="0" applyAlignment="0" applyProtection="0"/>
    <xf numFmtId="0" fontId="98" fillId="0" borderId="0" applyNumberFormat="0" applyFill="0" applyBorder="0" applyAlignment="0" applyProtection="0"/>
    <xf numFmtId="0" fontId="20" fillId="0" borderId="10"/>
    <xf numFmtId="0" fontId="98" fillId="0" borderId="0" applyNumberFormat="0" applyFill="0" applyBorder="0" applyAlignment="0" applyProtection="0"/>
    <xf numFmtId="0" fontId="75" fillId="0" borderId="0"/>
    <xf numFmtId="0" fontId="11" fillId="2" borderId="0" applyNumberFormat="0" applyBorder="0" applyAlignment="0" applyProtection="0"/>
    <xf numFmtId="0" fontId="53" fillId="44" borderId="0" applyNumberFormat="0" applyBorder="0" applyAlignment="0" applyProtection="0"/>
    <xf numFmtId="0" fontId="20" fillId="0" borderId="10"/>
    <xf numFmtId="0" fontId="81" fillId="0" borderId="0"/>
    <xf numFmtId="0" fontId="47" fillId="0" borderId="0">
      <alignment vertical="top"/>
    </xf>
    <xf numFmtId="0" fontId="8" fillId="0" borderId="0"/>
    <xf numFmtId="0" fontId="8" fillId="0" borderId="0"/>
    <xf numFmtId="0" fontId="10" fillId="0" borderId="0"/>
    <xf numFmtId="0" fontId="29" fillId="0" borderId="0">
      <alignment vertical="top"/>
    </xf>
    <xf numFmtId="0" fontId="10" fillId="0" borderId="0"/>
    <xf numFmtId="9" fontId="5" fillId="0" borderId="0" applyFill="0" applyBorder="0" applyAlignment="0" applyProtection="0"/>
    <xf numFmtId="0" fontId="88" fillId="0" borderId="0">
      <alignment vertical="center" wrapText="1"/>
    </xf>
    <xf numFmtId="0" fontId="8" fillId="17" borderId="12" applyNumberFormat="0" applyAlignment="0" applyProtection="0"/>
    <xf numFmtId="0" fontId="75" fillId="0" borderId="0"/>
    <xf numFmtId="0" fontId="75" fillId="0" borderId="0"/>
    <xf numFmtId="0" fontId="75" fillId="0" borderId="0"/>
    <xf numFmtId="0" fontId="75" fillId="0" borderId="0"/>
    <xf numFmtId="0" fontId="75" fillId="0" borderId="0"/>
    <xf numFmtId="0" fontId="8" fillId="17" borderId="12" applyNumberFormat="0" applyAlignment="0" applyProtection="0"/>
    <xf numFmtId="0" fontId="75" fillId="0" borderId="0"/>
    <xf numFmtId="0" fontId="5" fillId="0" borderId="0"/>
    <xf numFmtId="0" fontId="75" fillId="0" borderId="0"/>
    <xf numFmtId="0" fontId="75" fillId="0" borderId="0"/>
    <xf numFmtId="0" fontId="75" fillId="0" borderId="0"/>
    <xf numFmtId="0" fontId="75" fillId="0" borderId="0"/>
    <xf numFmtId="0" fontId="89" fillId="0" borderId="0"/>
    <xf numFmtId="0" fontId="75" fillId="0" borderId="0"/>
    <xf numFmtId="0" fontId="75" fillId="0" borderId="0"/>
    <xf numFmtId="0" fontId="75" fillId="0" borderId="0"/>
    <xf numFmtId="0" fontId="75" fillId="0" borderId="0"/>
    <xf numFmtId="0" fontId="43" fillId="0" borderId="9" applyNumberFormat="0" applyFill="0" applyAlignment="0" applyProtection="0"/>
    <xf numFmtId="0" fontId="41" fillId="0" borderId="6" applyNumberFormat="0" applyFill="0" applyAlignment="0" applyProtection="0"/>
    <xf numFmtId="0" fontId="82" fillId="0" borderId="0"/>
    <xf numFmtId="170" fontId="10" fillId="0" borderId="0" applyFill="0" applyBorder="0" applyAlignment="0" applyProtection="0"/>
    <xf numFmtId="178" fontId="89" fillId="0" borderId="0" applyFill="0" applyBorder="0" applyAlignment="0" applyProtection="0"/>
    <xf numFmtId="170" fontId="10" fillId="0" borderId="0" applyFill="0" applyBorder="0" applyAlignment="0" applyProtection="0"/>
    <xf numFmtId="170" fontId="10" fillId="0" borderId="0" applyFill="0" applyBorder="0" applyAlignment="0" applyProtection="0"/>
    <xf numFmtId="170" fontId="10" fillId="0" borderId="0" applyFill="0" applyBorder="0" applyAlignment="0" applyProtection="0"/>
    <xf numFmtId="0" fontId="14" fillId="59" borderId="3" applyNumberFormat="0" applyAlignment="0" applyProtection="0"/>
    <xf numFmtId="0" fontId="11" fillId="50" borderId="0" applyNumberFormat="0" applyBorder="0" applyAlignment="0" applyProtection="0"/>
    <xf numFmtId="0" fontId="11" fillId="32" borderId="0" applyNumberFormat="0" applyBorder="0" applyAlignment="0" applyProtection="0"/>
    <xf numFmtId="0" fontId="11" fillId="5" borderId="0" applyNumberFormat="0" applyBorder="0" applyAlignment="0" applyProtection="0"/>
    <xf numFmtId="0" fontId="11" fillId="14" borderId="0" applyNumberFormat="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11" fillId="49" borderId="0" applyNumberFormat="0" applyBorder="0" applyAlignment="0" applyProtection="0"/>
    <xf numFmtId="0" fontId="10" fillId="35" borderId="0" applyNumberFormat="0" applyBorder="0" applyAlignment="0" applyProtection="0"/>
    <xf numFmtId="0" fontId="10" fillId="17" borderId="0" applyNumberFormat="0" applyBorder="0" applyAlignment="0" applyProtection="0"/>
    <xf numFmtId="0" fontId="29" fillId="0" borderId="0">
      <alignment vertical="top"/>
    </xf>
    <xf numFmtId="0" fontId="8" fillId="0" borderId="0"/>
    <xf numFmtId="0" fontId="11" fillId="51" borderId="0" applyNumberFormat="0" applyBorder="0" applyAlignment="0" applyProtection="0"/>
    <xf numFmtId="0" fontId="10" fillId="41" borderId="0" applyNumberFormat="0" applyBorder="0" applyProtection="0">
      <alignment vertical="center" wrapText="1"/>
    </xf>
    <xf numFmtId="0" fontId="20" fillId="0" borderId="10" applyNumberFormat="0" applyFill="0" applyAlignment="0" applyProtection="0"/>
    <xf numFmtId="0" fontId="52" fillId="24" borderId="1" applyNumberFormat="0" applyAlignment="0" applyProtection="0"/>
    <xf numFmtId="0" fontId="9" fillId="0" borderId="0"/>
    <xf numFmtId="0" fontId="53" fillId="44" borderId="0" applyNumberFormat="0" applyBorder="0" applyAlignment="0" applyProtection="0"/>
    <xf numFmtId="0" fontId="99" fillId="0" borderId="0" applyNumberFormat="0" applyFill="0" applyBorder="0" applyAlignment="0" applyProtection="0"/>
    <xf numFmtId="0" fontId="82" fillId="0" borderId="0"/>
    <xf numFmtId="0" fontId="11" fillId="28" borderId="0" applyNumberFormat="0" applyBorder="0" applyAlignment="0" applyProtection="0"/>
    <xf numFmtId="0" fontId="11" fillId="4" borderId="0" applyNumberFormat="0" applyBorder="0" applyAlignment="0" applyProtection="0"/>
    <xf numFmtId="0" fontId="10" fillId="18" borderId="0" applyNumberFormat="0" applyBorder="0" applyAlignment="0" applyProtection="0"/>
    <xf numFmtId="0" fontId="53" fillId="44" borderId="0" applyNumberFormat="0" applyBorder="0" applyAlignment="0" applyProtection="0"/>
    <xf numFmtId="43" fontId="5" fillId="0" borderId="0" applyFont="0" applyFill="0" applyBorder="0" applyAlignment="0" applyProtection="0"/>
    <xf numFmtId="0" fontId="10" fillId="0" borderId="0"/>
    <xf numFmtId="0" fontId="20" fillId="0" borderId="10"/>
    <xf numFmtId="0" fontId="98" fillId="0" borderId="0" applyNumberFormat="0" applyFill="0" applyBorder="0" applyAlignment="0" applyProtection="0"/>
    <xf numFmtId="0" fontId="8" fillId="0" borderId="0"/>
    <xf numFmtId="0" fontId="5" fillId="0" borderId="0">
      <alignment vertical="center" wrapText="1"/>
    </xf>
    <xf numFmtId="0" fontId="9" fillId="0" borderId="0"/>
    <xf numFmtId="0" fontId="97" fillId="0" borderId="4" applyNumberFormat="0" applyFill="0" applyAlignment="0" applyProtection="0"/>
    <xf numFmtId="0" fontId="51" fillId="37" borderId="1" applyNumberFormat="0" applyAlignment="0" applyProtection="0"/>
    <xf numFmtId="0" fontId="20" fillId="0" borderId="10"/>
    <xf numFmtId="0" fontId="11" fillId="42" borderId="0" applyNumberFormat="0" applyBorder="0" applyAlignment="0" applyProtection="0"/>
    <xf numFmtId="0" fontId="10" fillId="0" borderId="0"/>
    <xf numFmtId="0" fontId="97" fillId="0" borderId="4" applyNumberFormat="0" applyFill="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52" fillId="24" borderId="1" applyNumberFormat="0" applyAlignment="0" applyProtection="0"/>
    <xf numFmtId="0" fontId="52" fillId="24" borderId="1" applyNumberFormat="0" applyAlignment="0" applyProtection="0"/>
    <xf numFmtId="0" fontId="8" fillId="0" borderId="0"/>
    <xf numFmtId="0" fontId="47" fillId="0" borderId="0">
      <alignment vertical="top"/>
    </xf>
    <xf numFmtId="0" fontId="23" fillId="0" borderId="4" applyNumberFormat="0" applyFill="0" applyProtection="0">
      <alignment vertical="center" wrapText="1"/>
    </xf>
    <xf numFmtId="0" fontId="9" fillId="0" borderId="0" applyNumberFormat="0" applyFont="0" applyFill="0" applyBorder="0" applyAlignment="0" applyProtection="0">
      <alignment vertical="top"/>
    </xf>
    <xf numFmtId="0" fontId="82" fillId="0" borderId="0"/>
    <xf numFmtId="0" fontId="10" fillId="0" borderId="0"/>
    <xf numFmtId="0" fontId="9" fillId="0" borderId="0"/>
    <xf numFmtId="0" fontId="11" fillId="38" borderId="0" applyNumberFormat="0" applyBorder="0" applyAlignment="0" applyProtection="0"/>
    <xf numFmtId="0" fontId="11" fillId="41" borderId="0" applyNumberFormat="0" applyBorder="0" applyProtection="0">
      <alignment vertical="center" wrapText="1"/>
    </xf>
    <xf numFmtId="0" fontId="10" fillId="34" borderId="0" applyNumberFormat="0" applyBorder="0" applyAlignment="0" applyProtection="0"/>
    <xf numFmtId="0" fontId="52" fillId="24" borderId="1" applyNumberFormat="0" applyAlignment="0" applyProtection="0"/>
    <xf numFmtId="0" fontId="82" fillId="0" borderId="0"/>
    <xf numFmtId="0" fontId="9" fillId="0" borderId="0"/>
    <xf numFmtId="0" fontId="51" fillId="37" borderId="1" applyNumberFormat="0" applyAlignment="0" applyProtection="0"/>
    <xf numFmtId="0" fontId="20" fillId="0" borderId="10"/>
    <xf numFmtId="0" fontId="81" fillId="0" borderId="0"/>
    <xf numFmtId="0" fontId="6" fillId="0" borderId="0"/>
    <xf numFmtId="0" fontId="96" fillId="0" borderId="0" applyNumberFormat="0" applyFill="0" applyBorder="0" applyAlignment="0" applyProtection="0"/>
    <xf numFmtId="0" fontId="10" fillId="14" borderId="0" applyNumberFormat="0" applyBorder="0" applyProtection="0">
      <alignment vertical="center" wrapText="1"/>
    </xf>
    <xf numFmtId="0" fontId="20" fillId="0" borderId="10" applyNumberFormat="0" applyFill="0" applyProtection="0">
      <alignment vertical="center" wrapText="1"/>
    </xf>
    <xf numFmtId="0" fontId="10" fillId="19" borderId="0" applyNumberFormat="0" applyBorder="0" applyProtection="0">
      <alignment vertical="center" wrapText="1"/>
    </xf>
    <xf numFmtId="0" fontId="20" fillId="0" borderId="10" applyNumberFormat="0" applyFill="0" applyAlignment="0" applyProtection="0"/>
    <xf numFmtId="0" fontId="10" fillId="0" borderId="0"/>
    <xf numFmtId="0" fontId="20" fillId="0" borderId="10"/>
    <xf numFmtId="0" fontId="20" fillId="0" borderId="10" applyNumberFormat="0" applyFill="0" applyAlignment="0" applyProtection="0"/>
    <xf numFmtId="0" fontId="5" fillId="21" borderId="12" applyNumberFormat="0" applyFont="0" applyAlignment="0" applyProtection="0"/>
    <xf numFmtId="0" fontId="14" fillId="58" borderId="3" applyNumberFormat="0" applyAlignment="0" applyProtection="0"/>
    <xf numFmtId="167" fontId="8" fillId="0" borderId="0" applyFill="0" applyBorder="0" applyAlignment="0" applyProtection="0"/>
    <xf numFmtId="170" fontId="10" fillId="0" borderId="0" applyFill="0" applyBorder="0" applyAlignment="0" applyProtection="0"/>
    <xf numFmtId="0" fontId="52" fillId="24" borderId="1" applyNumberFormat="0" applyAlignment="0" applyProtection="0"/>
    <xf numFmtId="0" fontId="97" fillId="0" borderId="4" applyNumberFormat="0" applyFill="0" applyAlignment="0" applyProtection="0"/>
    <xf numFmtId="0" fontId="28" fillId="15" borderId="0" applyNumberFormat="0" applyBorder="0" applyAlignment="0" applyProtection="0"/>
    <xf numFmtId="0" fontId="11" fillId="2" borderId="0" applyNumberFormat="0" applyBorder="0" applyAlignment="0" applyProtection="0"/>
    <xf numFmtId="0" fontId="11" fillId="28" borderId="0" applyNumberFormat="0" applyBorder="0" applyAlignment="0" applyProtection="0"/>
    <xf numFmtId="0" fontId="11" fillId="4" borderId="0" applyNumberFormat="0" applyBorder="0" applyAlignment="0" applyProtection="0"/>
    <xf numFmtId="0" fontId="11" fillId="33" borderId="0" applyNumberFormat="0" applyBorder="0" applyAlignment="0" applyProtection="0"/>
    <xf numFmtId="0" fontId="10" fillId="20" borderId="0" applyNumberFormat="0" applyBorder="0" applyAlignment="0" applyProtection="0"/>
    <xf numFmtId="0" fontId="47" fillId="0" borderId="0">
      <alignment vertical="top"/>
    </xf>
    <xf numFmtId="0" fontId="29" fillId="0" borderId="0"/>
    <xf numFmtId="0" fontId="20" fillId="0" borderId="10" applyNumberFormat="0" applyFill="0" applyAlignment="0" applyProtection="0"/>
    <xf numFmtId="0" fontId="11" fillId="2" borderId="0" applyNumberFormat="0" applyBorder="0" applyAlignment="0" applyProtection="0"/>
    <xf numFmtId="0" fontId="11" fillId="40" borderId="0" applyNumberFormat="0" applyBorder="0" applyAlignment="0" applyProtection="0"/>
    <xf numFmtId="0" fontId="11" fillId="52" borderId="0" applyNumberFormat="0" applyBorder="0" applyAlignment="0" applyProtection="0"/>
    <xf numFmtId="0" fontId="9" fillId="0" borderId="0" applyNumberFormat="0" applyFont="0" applyFill="0" applyBorder="0" applyAlignment="0" applyProtection="0">
      <alignment vertical="top"/>
    </xf>
    <xf numFmtId="0" fontId="10" fillId="34" borderId="0" applyNumberFormat="0" applyBorder="0" applyAlignment="0" applyProtection="0"/>
    <xf numFmtId="0" fontId="10" fillId="40" borderId="0" applyNumberFormat="0" applyBorder="0" applyAlignment="0" applyProtection="0"/>
    <xf numFmtId="0" fontId="10" fillId="34" borderId="0" applyNumberFormat="0" applyBorder="0" applyAlignment="0" applyProtection="0"/>
    <xf numFmtId="0" fontId="5" fillId="0" borderId="0">
      <alignment vertical="center" wrapText="1"/>
    </xf>
    <xf numFmtId="0" fontId="96" fillId="0" borderId="0" applyNumberFormat="0" applyFill="0" applyBorder="0" applyAlignment="0" applyProtection="0"/>
    <xf numFmtId="0" fontId="10" fillId="24" borderId="0" applyNumberFormat="0" applyBorder="0" applyAlignment="0" applyProtection="0"/>
    <xf numFmtId="0" fontId="10" fillId="18" borderId="0" applyNumberFormat="0" applyBorder="0" applyAlignment="0" applyProtection="0"/>
    <xf numFmtId="0" fontId="10" fillId="12" borderId="0" applyNumberFormat="0" applyBorder="0" applyAlignment="0" applyProtection="0"/>
    <xf numFmtId="0" fontId="51" fillId="37" borderId="1" applyNumberFormat="0" applyAlignment="0" applyProtection="0"/>
    <xf numFmtId="0" fontId="10" fillId="8" borderId="0" applyNumberFormat="0" applyBorder="0" applyAlignment="0" applyProtection="0"/>
    <xf numFmtId="0" fontId="53" fillId="44" borderId="0" applyNumberFormat="0" applyBorder="0" applyAlignment="0" applyProtection="0"/>
    <xf numFmtId="0" fontId="95" fillId="37" borderId="2" applyNumberFormat="0" applyAlignment="0" applyProtection="0"/>
    <xf numFmtId="0" fontId="20" fillId="0" borderId="10" applyNumberFormat="0" applyFill="0" applyProtection="0">
      <alignment vertical="center" wrapText="1"/>
    </xf>
    <xf numFmtId="178" fontId="89" fillId="0" borderId="0" applyFill="0" applyBorder="0" applyAlignment="0" applyProtection="0"/>
    <xf numFmtId="0" fontId="16" fillId="0" borderId="5" applyNumberFormat="0" applyFill="0" applyProtection="0">
      <alignment vertical="center" wrapText="1"/>
    </xf>
    <xf numFmtId="0" fontId="20" fillId="0" borderId="10"/>
    <xf numFmtId="0" fontId="8" fillId="0" borderId="0"/>
    <xf numFmtId="0" fontId="97" fillId="0" borderId="4" applyNumberFormat="0" applyFill="0" applyAlignment="0" applyProtection="0"/>
    <xf numFmtId="0" fontId="97" fillId="0" borderId="4" applyNumberFormat="0" applyFill="0" applyAlignment="0" applyProtection="0"/>
    <xf numFmtId="0" fontId="52" fillId="24" borderId="1" applyNumberFormat="0" applyAlignment="0" applyProtection="0"/>
    <xf numFmtId="0" fontId="20" fillId="0" borderId="10" applyNumberFormat="0" applyFill="0" applyAlignment="0" applyProtection="0"/>
    <xf numFmtId="0" fontId="98" fillId="0" borderId="0" applyNumberFormat="0" applyFill="0" applyBorder="0" applyAlignment="0" applyProtection="0"/>
    <xf numFmtId="0" fontId="20" fillId="0" borderId="10"/>
    <xf numFmtId="0" fontId="96" fillId="0" borderId="0" applyNumberFormat="0" applyFill="0" applyBorder="0" applyAlignment="0" applyProtection="0"/>
    <xf numFmtId="0" fontId="97" fillId="0" borderId="4" applyNumberFormat="0" applyFill="0" applyAlignment="0" applyProtection="0"/>
    <xf numFmtId="0" fontId="5" fillId="0" borderId="0">
      <alignment vertical="center" wrapText="1"/>
    </xf>
    <xf numFmtId="0" fontId="8" fillId="0" borderId="0"/>
    <xf numFmtId="0" fontId="8" fillId="0" borderId="0"/>
    <xf numFmtId="0" fontId="8" fillId="0" borderId="0"/>
    <xf numFmtId="0" fontId="9" fillId="0" borderId="0"/>
    <xf numFmtId="0" fontId="20" fillId="0" borderId="10"/>
    <xf numFmtId="0" fontId="96" fillId="0" borderId="0" applyNumberFormat="0" applyFill="0" applyBorder="0" applyAlignment="0" applyProtection="0"/>
    <xf numFmtId="0" fontId="52" fillId="24" borderId="1" applyNumberFormat="0" applyAlignment="0" applyProtection="0"/>
    <xf numFmtId="0" fontId="98" fillId="0" borderId="0" applyNumberFormat="0" applyFill="0" applyBorder="0" applyAlignment="0" applyProtection="0"/>
    <xf numFmtId="0" fontId="9" fillId="0" borderId="0"/>
    <xf numFmtId="0" fontId="95" fillId="37" borderId="2" applyNumberFormat="0" applyAlignment="0" applyProtection="0"/>
    <xf numFmtId="0" fontId="98" fillId="0" borderId="0" applyNumberFormat="0" applyFill="0" applyBorder="0" applyAlignment="0" applyProtection="0"/>
    <xf numFmtId="0" fontId="20" fillId="0" borderId="10" applyNumberFormat="0" applyFill="0" applyAlignment="0" applyProtection="0"/>
    <xf numFmtId="0" fontId="8" fillId="0" borderId="0"/>
    <xf numFmtId="0" fontId="20" fillId="0" borderId="10"/>
    <xf numFmtId="43" fontId="9" fillId="0" borderId="0" applyFont="0" applyFill="0" applyBorder="0" applyAlignment="0" applyProtection="0"/>
    <xf numFmtId="0" fontId="52" fillId="24" borderId="1" applyNumberFormat="0" applyAlignment="0" applyProtection="0"/>
    <xf numFmtId="0" fontId="20" fillId="0" borderId="10" applyNumberFormat="0" applyFill="0" applyAlignment="0" applyProtection="0"/>
    <xf numFmtId="0" fontId="97" fillId="0" borderId="4" applyNumberFormat="0" applyFill="0" applyAlignment="0" applyProtection="0"/>
    <xf numFmtId="0" fontId="97" fillId="0" borderId="4" applyNumberFormat="0" applyFill="0" applyAlignment="0" applyProtection="0"/>
    <xf numFmtId="0" fontId="20" fillId="0" borderId="10" applyNumberFormat="0" applyFill="0" applyAlignment="0" applyProtection="0"/>
    <xf numFmtId="0" fontId="47" fillId="0" borderId="0">
      <alignment vertical="top"/>
    </xf>
    <xf numFmtId="0" fontId="22" fillId="36" borderId="2" applyNumberFormat="0" applyAlignment="0" applyProtection="0"/>
    <xf numFmtId="0" fontId="86" fillId="0" borderId="0" applyNumberFormat="0" applyFill="0" applyBorder="0" applyProtection="0">
      <alignment vertical="center" wrapText="1"/>
    </xf>
    <xf numFmtId="0" fontId="88" fillId="0" borderId="0"/>
    <xf numFmtId="0" fontId="22" fillId="36" borderId="2" applyNumberFormat="0" applyProtection="0">
      <alignment vertical="center" wrapText="1"/>
    </xf>
    <xf numFmtId="0" fontId="19" fillId="14" borderId="1" applyNumberFormat="0" applyProtection="0">
      <alignment vertical="center" wrapText="1"/>
    </xf>
    <xf numFmtId="0" fontId="13" fillId="36" borderId="1" applyNumberFormat="0" applyAlignment="0" applyProtection="0"/>
    <xf numFmtId="0" fontId="13" fillId="36" borderId="1" applyNumberFormat="0" applyProtection="0">
      <alignment vertical="center" wrapText="1"/>
    </xf>
    <xf numFmtId="0" fontId="10" fillId="36"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47" fillId="0" borderId="0">
      <alignment vertical="top"/>
    </xf>
    <xf numFmtId="0" fontId="20" fillId="0" borderId="10" applyNumberFormat="0" applyFill="0" applyAlignment="0" applyProtection="0"/>
    <xf numFmtId="9" fontId="9" fillId="0" borderId="0" applyFont="0" applyFill="0" applyBorder="0" applyAlignment="0" applyProtection="0"/>
    <xf numFmtId="0" fontId="95" fillId="37" borderId="2" applyNumberFormat="0" applyAlignment="0" applyProtection="0"/>
    <xf numFmtId="0" fontId="10" fillId="0" borderId="0"/>
    <xf numFmtId="0" fontId="10" fillId="0" borderId="0"/>
    <xf numFmtId="0" fontId="10" fillId="0" borderId="0"/>
    <xf numFmtId="0" fontId="9" fillId="0" borderId="0"/>
    <xf numFmtId="0" fontId="82" fillId="0" borderId="0"/>
    <xf numFmtId="0" fontId="82" fillId="0" borderId="0"/>
    <xf numFmtId="0" fontId="82" fillId="0" borderId="0"/>
    <xf numFmtId="0" fontId="82" fillId="0" borderId="0"/>
    <xf numFmtId="0" fontId="82" fillId="0" borderId="0"/>
    <xf numFmtId="0" fontId="9" fillId="0" borderId="0"/>
    <xf numFmtId="0" fontId="9" fillId="0" borderId="0" applyNumberFormat="0" applyFont="0" applyFill="0" applyBorder="0" applyAlignment="0" applyProtection="0">
      <alignment vertical="top"/>
    </xf>
    <xf numFmtId="0" fontId="9" fillId="0" borderId="0" applyNumberFormat="0" applyFont="0" applyFill="0" applyBorder="0" applyAlignment="0" applyProtection="0">
      <alignment vertical="top"/>
    </xf>
    <xf numFmtId="0" fontId="9" fillId="0" borderId="0" applyNumberFormat="0" applyFont="0" applyFill="0" applyBorder="0" applyAlignment="0" applyProtection="0">
      <alignment vertical="top"/>
    </xf>
    <xf numFmtId="0" fontId="82" fillId="0" borderId="0"/>
    <xf numFmtId="0" fontId="9" fillId="0" borderId="0"/>
    <xf numFmtId="0" fontId="9" fillId="0" borderId="0"/>
    <xf numFmtId="0" fontId="87" fillId="0" borderId="0"/>
    <xf numFmtId="0" fontId="11" fillId="50" borderId="0" applyNumberFormat="0" applyBorder="0" applyProtection="0">
      <alignment vertical="center" wrapText="1"/>
    </xf>
    <xf numFmtId="0" fontId="11" fillId="49" borderId="0" applyNumberFormat="0" applyBorder="0" applyProtection="0">
      <alignment vertical="center" wrapText="1"/>
    </xf>
    <xf numFmtId="0" fontId="11" fillId="32" borderId="0" applyNumberFormat="0" applyBorder="0" applyProtection="0">
      <alignment vertical="center" wrapText="1"/>
    </xf>
    <xf numFmtId="0" fontId="11" fillId="31" borderId="0" applyNumberFormat="0" applyBorder="0" applyProtection="0">
      <alignment vertical="center" wrapText="1"/>
    </xf>
    <xf numFmtId="0" fontId="11" fillId="5" borderId="0" applyNumberFormat="0" applyBorder="0" applyProtection="0">
      <alignment vertical="center" wrapText="1"/>
    </xf>
    <xf numFmtId="0" fontId="11" fillId="3" borderId="0" applyNumberFormat="0" applyBorder="0" applyProtection="0">
      <alignment vertical="center" wrapText="1"/>
    </xf>
    <xf numFmtId="0" fontId="19" fillId="14" borderId="1" applyNumberFormat="0" applyAlignment="0" applyProtection="0"/>
    <xf numFmtId="43" fontId="9" fillId="0" borderId="0" applyFont="0" applyFill="0" applyBorder="0" applyAlignment="0" applyProtection="0"/>
    <xf numFmtId="43" fontId="9" fillId="0" borderId="0" applyFont="0" applyFill="0" applyBorder="0" applyAlignment="0" applyProtection="0"/>
    <xf numFmtId="0" fontId="11" fillId="49" borderId="0" applyNumberFormat="0" applyBorder="0" applyProtection="0">
      <alignment vertical="center" wrapText="1"/>
    </xf>
    <xf numFmtId="0" fontId="11" fillId="32" borderId="0" applyNumberFormat="0" applyBorder="0" applyProtection="0">
      <alignment vertical="center" wrapText="1"/>
    </xf>
    <xf numFmtId="0" fontId="11" fillId="41" borderId="0" applyNumberFormat="0" applyBorder="0" applyProtection="0">
      <alignment vertical="center" wrapText="1"/>
    </xf>
    <xf numFmtId="0" fontId="11" fillId="39" borderId="0" applyNumberFormat="0" applyBorder="0" applyProtection="0">
      <alignment vertical="center" wrapText="1"/>
    </xf>
    <xf numFmtId="0" fontId="11" fillId="53" borderId="0" applyNumberFormat="0" applyBorder="0" applyProtection="0">
      <alignment vertical="center" wrapText="1"/>
    </xf>
    <xf numFmtId="0" fontId="11" fillId="41" borderId="0" applyNumberFormat="0" applyBorder="0" applyAlignment="0" applyProtection="0"/>
    <xf numFmtId="0" fontId="10" fillId="46" borderId="0" applyNumberFormat="0" applyBorder="0" applyProtection="0">
      <alignment vertical="center" wrapText="1"/>
    </xf>
    <xf numFmtId="0" fontId="10" fillId="35" borderId="0" applyNumberFormat="0" applyBorder="0" applyProtection="0">
      <alignment vertical="center" wrapText="1"/>
    </xf>
    <xf numFmtId="0" fontId="10" fillId="19" borderId="0" applyNumberFormat="0" applyBorder="0" applyProtection="0">
      <alignment vertical="center" wrapText="1"/>
    </xf>
    <xf numFmtId="0" fontId="10" fillId="38" borderId="0" applyNumberFormat="0" applyBorder="0" applyAlignment="0" applyProtection="0"/>
    <xf numFmtId="0" fontId="10" fillId="34" borderId="0" applyNumberFormat="0" applyBorder="0" applyAlignment="0" applyProtection="0"/>
    <xf numFmtId="0" fontId="10" fillId="19" borderId="0" applyNumberFormat="0" applyBorder="0" applyProtection="0">
      <alignment vertical="center" wrapText="1"/>
    </xf>
    <xf numFmtId="0" fontId="10" fillId="41" borderId="0" applyNumberFormat="0" applyBorder="0" applyProtection="0">
      <alignment vertical="center" wrapText="1"/>
    </xf>
    <xf numFmtId="0" fontId="10" fillId="24" borderId="0" applyNumberFormat="0" applyBorder="0" applyAlignment="0" applyProtection="0"/>
    <xf numFmtId="0" fontId="10" fillId="22" borderId="0" applyNumberFormat="0" applyBorder="0" applyProtection="0">
      <alignment vertical="center" wrapText="1"/>
    </xf>
    <xf numFmtId="0" fontId="10" fillId="15" borderId="0" applyNumberFormat="0" applyBorder="0" applyAlignment="0" applyProtection="0"/>
    <xf numFmtId="0" fontId="10" fillId="13" borderId="0" applyNumberFormat="0" applyBorder="0" applyProtection="0">
      <alignment vertical="center" wrapText="1"/>
    </xf>
    <xf numFmtId="0" fontId="10" fillId="8" borderId="0" applyNumberFormat="0" applyBorder="0" applyProtection="0">
      <alignment vertical="center" wrapText="1"/>
    </xf>
    <xf numFmtId="0" fontId="10" fillId="14" borderId="0" applyNumberFormat="0" applyBorder="0" applyAlignment="0" applyProtection="0"/>
    <xf numFmtId="0" fontId="10" fillId="22" borderId="0" applyNumberFormat="0" applyBorder="0" applyAlignment="0" applyProtection="0"/>
    <xf numFmtId="0" fontId="10" fillId="20" borderId="0" applyNumberFormat="0" applyBorder="0" applyAlignment="0" applyProtection="0"/>
    <xf numFmtId="0" fontId="51" fillId="37" borderId="1" applyNumberFormat="0" applyAlignment="0" applyProtection="0"/>
    <xf numFmtId="0" fontId="96" fillId="0" borderId="0" applyNumberFormat="0" applyFill="0" applyBorder="0" applyAlignment="0" applyProtection="0"/>
    <xf numFmtId="0" fontId="20" fillId="0" borderId="10"/>
    <xf numFmtId="0" fontId="95" fillId="37" borderId="2" applyNumberFormat="0" applyAlignment="0" applyProtection="0"/>
    <xf numFmtId="0" fontId="52" fillId="24" borderId="1" applyNumberFormat="0" applyAlignment="0" applyProtection="0"/>
    <xf numFmtId="0" fontId="53" fillId="44" borderId="0" applyNumberFormat="0" applyBorder="0" applyAlignment="0" applyProtection="0"/>
    <xf numFmtId="0" fontId="51" fillId="37" borderId="1" applyNumberFormat="0" applyAlignment="0" applyProtection="0"/>
    <xf numFmtId="0" fontId="51" fillId="37" borderId="1" applyNumberFormat="0" applyAlignment="0" applyProtection="0"/>
    <xf numFmtId="0" fontId="8" fillId="0" borderId="0"/>
    <xf numFmtId="0" fontId="51" fillId="37" borderId="1" applyNumberFormat="0" applyAlignment="0" applyProtection="0"/>
    <xf numFmtId="0" fontId="52" fillId="24" borderId="1" applyNumberFormat="0" applyAlignment="0" applyProtection="0"/>
    <xf numFmtId="0" fontId="9" fillId="0" borderId="0"/>
    <xf numFmtId="0" fontId="97" fillId="0" borderId="4" applyNumberFormat="0" applyFill="0" applyAlignment="0" applyProtection="0"/>
    <xf numFmtId="0" fontId="95" fillId="37" borderId="2" applyNumberFormat="0" applyAlignment="0" applyProtection="0"/>
    <xf numFmtId="0" fontId="8" fillId="0" borderId="0"/>
    <xf numFmtId="0" fontId="52" fillId="24" borderId="1" applyNumberFormat="0" applyAlignment="0" applyProtection="0"/>
    <xf numFmtId="0" fontId="95" fillId="37" borderId="2" applyNumberFormat="0" applyAlignment="0" applyProtection="0"/>
    <xf numFmtId="0" fontId="20" fillId="0" borderId="10" applyNumberFormat="0" applyFill="0" applyProtection="0">
      <alignment vertical="center" wrapText="1"/>
    </xf>
    <xf numFmtId="0" fontId="20" fillId="0" borderId="10" applyNumberFormat="0" applyFill="0" applyAlignment="0" applyProtection="0"/>
    <xf numFmtId="0" fontId="53" fillId="44" borderId="0" applyNumberFormat="0" applyBorder="0" applyAlignment="0" applyProtection="0"/>
    <xf numFmtId="0" fontId="20" fillId="0" borderId="10"/>
    <xf numFmtId="0" fontId="96" fillId="0" borderId="0" applyNumberFormat="0" applyFill="0" applyBorder="0" applyAlignment="0" applyProtection="0"/>
    <xf numFmtId="0" fontId="8" fillId="0" borderId="0"/>
    <xf numFmtId="0" fontId="52" fillId="24" borderId="1" applyNumberFormat="0" applyAlignment="0" applyProtection="0"/>
    <xf numFmtId="0" fontId="51" fillId="37" borderId="1" applyNumberFormat="0" applyAlignment="0" applyProtection="0"/>
    <xf numFmtId="0" fontId="95" fillId="37" borderId="2" applyNumberFormat="0" applyAlignment="0" applyProtection="0"/>
    <xf numFmtId="0" fontId="20" fillId="0" borderId="10"/>
    <xf numFmtId="0" fontId="20" fillId="0" borderId="10"/>
    <xf numFmtId="0" fontId="98" fillId="0" borderId="0" applyNumberFormat="0" applyFill="0" applyBorder="0" applyAlignment="0" applyProtection="0"/>
    <xf numFmtId="0" fontId="98" fillId="0" borderId="0" applyNumberFormat="0" applyFill="0" applyBorder="0" applyAlignment="0" applyProtection="0"/>
    <xf numFmtId="0" fontId="97" fillId="0" borderId="4" applyNumberFormat="0" applyFill="0" applyAlignment="0" applyProtection="0"/>
    <xf numFmtId="0" fontId="9" fillId="0" borderId="0"/>
    <xf numFmtId="0" fontId="9" fillId="0" borderId="0"/>
    <xf numFmtId="0" fontId="53" fillId="44" borderId="0" applyNumberFormat="0" applyBorder="0" applyAlignment="0" applyProtection="0"/>
    <xf numFmtId="0" fontId="9" fillId="0" borderId="0"/>
    <xf numFmtId="0" fontId="98" fillId="0" borderId="0" applyNumberFormat="0" applyFill="0" applyBorder="0" applyAlignment="0" applyProtection="0"/>
    <xf numFmtId="0" fontId="20" fillId="0" borderId="10" applyNumberFormat="0" applyFill="0" applyAlignment="0" applyProtection="0"/>
    <xf numFmtId="0" fontId="20" fillId="0" borderId="10" applyNumberFormat="0" applyFill="0" applyProtection="0">
      <alignment vertical="center" wrapText="1"/>
    </xf>
    <xf numFmtId="0" fontId="51" fillId="37" borderId="1" applyNumberFormat="0" applyAlignment="0" applyProtection="0"/>
    <xf numFmtId="0" fontId="81" fillId="0" borderId="0"/>
    <xf numFmtId="0" fontId="51" fillId="37" borderId="1" applyNumberFormat="0" applyAlignment="0" applyProtection="0"/>
    <xf numFmtId="0" fontId="53" fillId="44" borderId="0" applyNumberFormat="0" applyBorder="0" applyAlignment="0" applyProtection="0"/>
    <xf numFmtId="0" fontId="97" fillId="0" borderId="4" applyNumberFormat="0" applyFill="0" applyAlignment="0" applyProtection="0"/>
    <xf numFmtId="0" fontId="53" fillId="44" borderId="0" applyNumberFormat="0" applyBorder="0" applyAlignment="0" applyProtection="0"/>
    <xf numFmtId="0" fontId="95" fillId="37" borderId="2" applyNumberFormat="0" applyAlignment="0" applyProtection="0"/>
    <xf numFmtId="0" fontId="52" fillId="24" borderId="1" applyNumberFormat="0" applyAlignment="0" applyProtection="0"/>
    <xf numFmtId="0" fontId="20" fillId="0" borderId="10" applyNumberFormat="0" applyFill="0" applyAlignment="0" applyProtection="0"/>
    <xf numFmtId="0" fontId="8" fillId="0" borderId="0"/>
    <xf numFmtId="0" fontId="8" fillId="0" borderId="0"/>
    <xf numFmtId="0" fontId="8" fillId="0" borderId="0"/>
    <xf numFmtId="0" fontId="52" fillId="24" borderId="1" applyNumberFormat="0" applyAlignment="0" applyProtection="0"/>
    <xf numFmtId="0" fontId="9" fillId="0" borderId="0"/>
    <xf numFmtId="0" fontId="96" fillId="0" borderId="0" applyNumberFormat="0" applyFill="0" applyBorder="0" applyAlignment="0" applyProtection="0"/>
    <xf numFmtId="0" fontId="9" fillId="0" borderId="0"/>
    <xf numFmtId="0" fontId="20" fillId="0" borderId="10" applyNumberFormat="0" applyFill="0" applyAlignment="0" applyProtection="0"/>
    <xf numFmtId="0" fontId="13" fillId="55" borderId="1" applyNumberFormat="0" applyAlignment="0" applyProtection="0"/>
    <xf numFmtId="0" fontId="5" fillId="0" borderId="0"/>
    <xf numFmtId="0" fontId="12" fillId="12" borderId="0" applyNumberFormat="0" applyBorder="0" applyAlignment="0" applyProtection="0"/>
    <xf numFmtId="0" fontId="10" fillId="34" borderId="0" applyNumberFormat="0" applyBorder="0" applyAlignment="0" applyProtection="0"/>
    <xf numFmtId="0" fontId="10" fillId="38" borderId="0" applyNumberFormat="0" applyBorder="0" applyAlignment="0" applyProtection="0"/>
    <xf numFmtId="0" fontId="11" fillId="52" borderId="0" applyNumberFormat="0" applyBorder="0" applyAlignment="0" applyProtection="0"/>
    <xf numFmtId="0" fontId="11" fillId="51" borderId="0" applyNumberFormat="0" applyBorder="0" applyAlignment="0" applyProtection="0"/>
    <xf numFmtId="0" fontId="20" fillId="0" borderId="10"/>
    <xf numFmtId="0" fontId="12" fillId="12" borderId="0" applyNumberFormat="0" applyBorder="0" applyAlignment="0" applyProtection="0"/>
    <xf numFmtId="0" fontId="11" fillId="2" borderId="0" applyNumberFormat="0" applyBorder="0" applyAlignment="0" applyProtection="0"/>
    <xf numFmtId="0" fontId="10" fillId="34" borderId="0" applyNumberFormat="0" applyBorder="0" applyAlignment="0" applyProtection="0"/>
    <xf numFmtId="0" fontId="10" fillId="45" borderId="0" applyNumberFormat="0" applyBorder="0" applyAlignment="0" applyProtection="0"/>
    <xf numFmtId="0" fontId="11" fillId="6" borderId="0" applyNumberFormat="0" applyBorder="0" applyAlignment="0" applyProtection="0"/>
    <xf numFmtId="0" fontId="10" fillId="24" borderId="0" applyNumberFormat="0" applyBorder="0" applyAlignment="0" applyProtection="0"/>
    <xf numFmtId="0" fontId="14" fillId="58" borderId="3" applyNumberFormat="0" applyAlignment="0" applyProtection="0"/>
    <xf numFmtId="0" fontId="5" fillId="21" borderId="12" applyNumberFormat="0" applyFont="0" applyAlignment="0" applyProtection="0"/>
    <xf numFmtId="0" fontId="12" fillId="12" borderId="0" applyNumberFormat="0" applyBorder="0" applyAlignment="0" applyProtection="0"/>
    <xf numFmtId="0" fontId="11" fillId="27" borderId="0" applyNumberFormat="0" applyBorder="0" applyAlignment="0" applyProtection="0"/>
    <xf numFmtId="0" fontId="10" fillId="24" borderId="0" applyNumberFormat="0" applyBorder="0" applyAlignment="0" applyProtection="0"/>
    <xf numFmtId="0" fontId="10" fillId="18" borderId="0" applyNumberFormat="0" applyBorder="0" applyAlignment="0" applyProtection="0"/>
    <xf numFmtId="0" fontId="10" fillId="45" borderId="0" applyNumberFormat="0" applyBorder="0" applyAlignment="0" applyProtection="0"/>
    <xf numFmtId="0" fontId="11" fillId="40" borderId="0" applyNumberFormat="0" applyBorder="0" applyAlignment="0" applyProtection="0"/>
    <xf numFmtId="0" fontId="11" fillId="33" borderId="0" applyNumberFormat="0" applyBorder="0" applyAlignment="0" applyProtection="0"/>
    <xf numFmtId="0" fontId="5" fillId="21" borderId="12" applyNumberFormat="0" applyFont="0" applyAlignment="0" applyProtection="0"/>
    <xf numFmtId="0" fontId="10" fillId="34" borderId="0" applyNumberFormat="0" applyBorder="0" applyAlignment="0" applyProtection="0"/>
    <xf numFmtId="0" fontId="11" fillId="33" borderId="0" applyNumberFormat="0" applyBorder="0" applyAlignment="0" applyProtection="0"/>
    <xf numFmtId="0" fontId="11" fillId="6" borderId="0" applyNumberFormat="0" applyBorder="0" applyAlignment="0" applyProtection="0"/>
    <xf numFmtId="0" fontId="11" fillId="4" borderId="0" applyNumberFormat="0" applyBorder="0" applyAlignment="0" applyProtection="0"/>
    <xf numFmtId="0" fontId="11" fillId="27" borderId="0" applyNumberFormat="0" applyBorder="0" applyAlignment="0" applyProtection="0"/>
    <xf numFmtId="0" fontId="10" fillId="38" borderId="0" applyNumberFormat="0" applyBorder="0" applyAlignment="0" applyProtection="0"/>
    <xf numFmtId="0" fontId="11" fillId="52" borderId="0" applyNumberFormat="0" applyBorder="0" applyAlignment="0" applyProtection="0"/>
    <xf numFmtId="0" fontId="10" fillId="11" borderId="0" applyNumberFormat="0" applyBorder="0" applyAlignment="0" applyProtection="0"/>
    <xf numFmtId="0" fontId="12" fillId="12" borderId="0" applyNumberFormat="0" applyBorder="0" applyAlignment="0" applyProtection="0"/>
    <xf numFmtId="0" fontId="11" fillId="51" borderId="0" applyNumberFormat="0" applyBorder="0" applyAlignment="0" applyProtection="0"/>
    <xf numFmtId="0" fontId="11" fillId="38" borderId="0" applyNumberFormat="0" applyBorder="0" applyAlignment="0" applyProtection="0"/>
    <xf numFmtId="0" fontId="11" fillId="33" borderId="0" applyNumberFormat="0" applyBorder="0" applyAlignment="0" applyProtection="0"/>
    <xf numFmtId="0" fontId="10" fillId="11" borderId="0" applyNumberFormat="0" applyBorder="0" applyAlignment="0" applyProtection="0"/>
    <xf numFmtId="0" fontId="11" fillId="2"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11" fillId="51" borderId="0" applyNumberFormat="0" applyBorder="0" applyAlignment="0" applyProtection="0"/>
    <xf numFmtId="0" fontId="11" fillId="2" borderId="0" applyNumberFormat="0" applyBorder="0" applyAlignment="0" applyProtection="0"/>
    <xf numFmtId="0" fontId="11" fillId="33" borderId="0" applyNumberFormat="0" applyBorder="0" applyAlignment="0" applyProtection="0"/>
    <xf numFmtId="0" fontId="9" fillId="0" borderId="0"/>
    <xf numFmtId="0" fontId="11" fillId="6" borderId="0" applyNumberFormat="0" applyBorder="0" applyAlignment="0" applyProtection="0"/>
    <xf numFmtId="0" fontId="11" fillId="51" borderId="0" applyNumberFormat="0" applyBorder="0" applyAlignment="0" applyProtection="0"/>
    <xf numFmtId="0" fontId="11" fillId="33" borderId="0" applyNumberFormat="0" applyBorder="0" applyAlignment="0" applyProtection="0"/>
    <xf numFmtId="0" fontId="11" fillId="40" borderId="0" applyNumberFormat="0" applyBorder="0" applyAlignment="0" applyProtection="0"/>
    <xf numFmtId="0" fontId="11" fillId="38" borderId="0" applyNumberFormat="0" applyBorder="0" applyAlignment="0" applyProtection="0"/>
    <xf numFmtId="0" fontId="11" fillId="40"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0" fillId="45" borderId="0" applyNumberFormat="0" applyBorder="0" applyAlignment="0" applyProtection="0"/>
    <xf numFmtId="0" fontId="10" fillId="34" borderId="0" applyNumberFormat="0" applyBorder="0" applyAlignment="0" applyProtection="0"/>
    <xf numFmtId="0" fontId="10" fillId="18" borderId="0" applyNumberFormat="0" applyBorder="0" applyAlignment="0" applyProtection="0"/>
    <xf numFmtId="0" fontId="11" fillId="28" borderId="0" applyNumberFormat="0" applyBorder="0" applyAlignment="0" applyProtection="0"/>
    <xf numFmtId="0" fontId="10" fillId="11" borderId="0" applyNumberFormat="0" applyBorder="0" applyAlignment="0" applyProtection="0"/>
    <xf numFmtId="0" fontId="10" fillId="18" borderId="0" applyNumberFormat="0" applyBorder="0" applyAlignment="0" applyProtection="0"/>
    <xf numFmtId="0" fontId="10" fillId="15"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1" fillId="28" borderId="0" applyNumberFormat="0" applyBorder="0" applyAlignment="0" applyProtection="0"/>
    <xf numFmtId="0" fontId="9" fillId="0" borderId="0"/>
    <xf numFmtId="0" fontId="10" fillId="45" borderId="0" applyNumberFormat="0" applyBorder="0" applyAlignment="0" applyProtection="0"/>
    <xf numFmtId="0" fontId="10" fillId="34" borderId="0" applyNumberFormat="0" applyBorder="0" applyAlignment="0" applyProtection="0"/>
    <xf numFmtId="0" fontId="10" fillId="18" borderId="0" applyNumberFormat="0" applyBorder="0" applyAlignment="0" applyProtection="0"/>
    <xf numFmtId="0" fontId="11" fillId="4" borderId="0" applyNumberFormat="0" applyBorder="0" applyAlignment="0" applyProtection="0"/>
    <xf numFmtId="0" fontId="10" fillId="34" borderId="0" applyNumberFormat="0" applyBorder="0" applyAlignment="0" applyProtection="0"/>
    <xf numFmtId="0" fontId="11" fillId="4" borderId="0" applyNumberFormat="0" applyBorder="0" applyAlignment="0" applyProtection="0"/>
    <xf numFmtId="0" fontId="11" fillId="6" borderId="0" applyNumberFormat="0" applyBorder="0" applyAlignment="0" applyProtection="0"/>
    <xf numFmtId="0" fontId="11" fillId="28" borderId="0" applyNumberFormat="0" applyBorder="0" applyAlignment="0" applyProtection="0"/>
    <xf numFmtId="0" fontId="11" fillId="2" borderId="0" applyNumberFormat="0" applyBorder="0" applyAlignment="0" applyProtection="0"/>
    <xf numFmtId="0" fontId="10" fillId="24"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11" fillId="40" borderId="0" applyNumberFormat="0" applyBorder="0" applyAlignment="0" applyProtection="0"/>
    <xf numFmtId="0" fontId="14" fillId="58" borderId="3" applyNumberFormat="0" applyAlignment="0" applyProtection="0"/>
    <xf numFmtId="0" fontId="14" fillId="58" borderId="3" applyNumberFormat="0" applyAlignment="0" applyProtection="0"/>
    <xf numFmtId="0" fontId="10" fillId="40" borderId="0" applyNumberFormat="0" applyBorder="0" applyAlignment="0" applyProtection="0"/>
    <xf numFmtId="0" fontId="10" fillId="18" borderId="0" applyNumberFormat="0" applyBorder="0" applyAlignment="0" applyProtection="0"/>
    <xf numFmtId="0" fontId="10" fillId="34" borderId="0" applyNumberFormat="0" applyBorder="0" applyAlignment="0" applyProtection="0"/>
    <xf numFmtId="0" fontId="10" fillId="45" borderId="0" applyNumberFormat="0" applyBorder="0" applyAlignment="0" applyProtection="0"/>
    <xf numFmtId="0" fontId="11" fillId="4" borderId="0" applyNumberFormat="0" applyBorder="0" applyAlignment="0" applyProtection="0"/>
    <xf numFmtId="0" fontId="11" fillId="38" borderId="0" applyNumberFormat="0" applyBorder="0" applyAlignment="0" applyProtection="0"/>
    <xf numFmtId="0" fontId="11" fillId="40" borderId="0" applyNumberFormat="0" applyBorder="0" applyAlignment="0" applyProtection="0"/>
    <xf numFmtId="0" fontId="11" fillId="33" borderId="0" applyNumberFormat="0" applyBorder="0" applyAlignment="0" applyProtection="0"/>
    <xf numFmtId="0" fontId="11" fillId="2" borderId="0" applyNumberFormat="0" applyBorder="0" applyAlignment="0" applyProtection="0"/>
    <xf numFmtId="0" fontId="11" fillId="27" borderId="0" applyNumberFormat="0" applyBorder="0" applyAlignment="0" applyProtection="0"/>
    <xf numFmtId="0" fontId="11" fillId="52" borderId="0" applyNumberFormat="0" applyBorder="0" applyAlignment="0" applyProtection="0"/>
    <xf numFmtId="0" fontId="11" fillId="28" borderId="0" applyNumberFormat="0" applyBorder="0" applyAlignment="0" applyProtection="0"/>
    <xf numFmtId="0" fontId="11" fillId="2" borderId="0" applyNumberFormat="0" applyBorder="0" applyAlignment="0" applyProtection="0"/>
    <xf numFmtId="0" fontId="10" fillId="18" borderId="0" applyNumberFormat="0" applyBorder="0" applyAlignment="0" applyProtection="0"/>
    <xf numFmtId="0" fontId="11" fillId="4" borderId="0" applyNumberFormat="0" applyBorder="0" applyAlignment="0" applyProtection="0"/>
    <xf numFmtId="0" fontId="11" fillId="28" borderId="0" applyNumberFormat="0" applyBorder="0" applyAlignment="0" applyProtection="0"/>
    <xf numFmtId="0" fontId="11" fillId="33" borderId="0" applyNumberFormat="0" applyBorder="0" applyAlignment="0" applyProtection="0"/>
    <xf numFmtId="0" fontId="11" fillId="2" borderId="0" applyNumberFormat="0" applyBorder="0" applyAlignment="0" applyProtection="0"/>
    <xf numFmtId="0" fontId="5" fillId="21" borderId="12" applyNumberFormat="0" applyFont="0" applyAlignment="0" applyProtection="0"/>
    <xf numFmtId="0" fontId="10" fillId="18" borderId="0" applyNumberFormat="0" applyBorder="0" applyAlignment="0" applyProtection="0"/>
    <xf numFmtId="0" fontId="11" fillId="2" borderId="0" applyNumberFormat="0" applyBorder="0" applyAlignment="0" applyProtection="0"/>
    <xf numFmtId="0" fontId="10" fillId="7" borderId="0" applyNumberFormat="0" applyBorder="0" applyAlignment="0" applyProtection="0"/>
    <xf numFmtId="0" fontId="10" fillId="15" borderId="0" applyNumberFormat="0" applyBorder="0" applyAlignment="0" applyProtection="0"/>
    <xf numFmtId="0" fontId="11" fillId="38" borderId="0" applyNumberFormat="0" applyBorder="0" applyAlignment="0" applyProtection="0"/>
    <xf numFmtId="0" fontId="12" fillId="12" borderId="0" applyNumberFormat="0" applyBorder="0" applyAlignment="0" applyProtection="0"/>
    <xf numFmtId="0" fontId="10" fillId="38" borderId="0" applyNumberFormat="0" applyBorder="0" applyAlignment="0" applyProtection="0"/>
    <xf numFmtId="0" fontId="11" fillId="6" borderId="0" applyNumberFormat="0" applyBorder="0" applyAlignment="0" applyProtection="0"/>
    <xf numFmtId="0" fontId="10" fillId="38" borderId="0" applyNumberFormat="0" applyBorder="0" applyAlignment="0" applyProtection="0"/>
    <xf numFmtId="0" fontId="11" fillId="33" borderId="0" applyNumberFormat="0" applyBorder="0" applyAlignment="0" applyProtection="0"/>
    <xf numFmtId="0" fontId="11" fillId="28" borderId="0" applyNumberFormat="0" applyBorder="0" applyAlignment="0" applyProtection="0"/>
    <xf numFmtId="0" fontId="11" fillId="6" borderId="0" applyNumberFormat="0" applyBorder="0" applyAlignment="0" applyProtection="0"/>
    <xf numFmtId="0" fontId="10" fillId="40" borderId="0" applyNumberFormat="0" applyBorder="0" applyAlignment="0" applyProtection="0"/>
    <xf numFmtId="0" fontId="10" fillId="34" borderId="0" applyNumberFormat="0" applyBorder="0" applyAlignment="0" applyProtection="0"/>
    <xf numFmtId="0" fontId="12" fillId="12" borderId="0" applyNumberFormat="0" applyBorder="0" applyAlignment="0" applyProtection="0"/>
    <xf numFmtId="0" fontId="10" fillId="18" borderId="0" applyNumberFormat="0" applyBorder="0" applyAlignment="0" applyProtection="0"/>
    <xf numFmtId="0" fontId="10" fillId="15" borderId="0" applyNumberFormat="0" applyBorder="0" applyAlignment="0" applyProtection="0"/>
    <xf numFmtId="0" fontId="14" fillId="58" borderId="3" applyNumberFormat="0" applyAlignment="0" applyProtection="0"/>
    <xf numFmtId="0" fontId="5" fillId="21" borderId="12" applyNumberFormat="0" applyFont="0" applyAlignment="0" applyProtection="0"/>
    <xf numFmtId="0" fontId="14" fillId="58" borderId="3" applyNumberFormat="0" applyAlignment="0" applyProtection="0"/>
    <xf numFmtId="0" fontId="11" fillId="52" borderId="0" applyNumberFormat="0" applyBorder="0" applyAlignment="0" applyProtection="0"/>
    <xf numFmtId="0" fontId="10" fillId="7"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24" borderId="0" applyNumberFormat="0" applyBorder="0" applyAlignment="0" applyProtection="0"/>
    <xf numFmtId="0" fontId="11" fillId="51"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1" borderId="0" applyNumberFormat="0" applyBorder="0" applyAlignment="0" applyProtection="0"/>
    <xf numFmtId="0" fontId="10" fillId="7" borderId="0" applyNumberFormat="0" applyBorder="0" applyAlignment="0" applyProtection="0"/>
    <xf numFmtId="0" fontId="11" fillId="27" borderId="0" applyNumberFormat="0" applyBorder="0" applyAlignment="0" applyProtection="0"/>
    <xf numFmtId="0" fontId="14" fillId="58" borderId="3" applyNumberFormat="0" applyAlignment="0" applyProtection="0"/>
    <xf numFmtId="0" fontId="11" fillId="52" borderId="0" applyNumberFormat="0" applyBorder="0" applyAlignment="0" applyProtection="0"/>
    <xf numFmtId="0" fontId="11" fillId="27" borderId="0" applyNumberFormat="0" applyBorder="0" applyAlignment="0" applyProtection="0"/>
    <xf numFmtId="0" fontId="11" fillId="33" borderId="0" applyNumberFormat="0" applyBorder="0" applyAlignment="0" applyProtection="0"/>
    <xf numFmtId="0" fontId="5" fillId="21" borderId="12" applyNumberFormat="0" applyFont="0" applyAlignment="0" applyProtection="0"/>
    <xf numFmtId="0" fontId="5" fillId="21" borderId="12" applyNumberFormat="0" applyFont="0" applyAlignment="0" applyProtection="0"/>
    <xf numFmtId="0" fontId="11" fillId="33" borderId="0" applyNumberFormat="0" applyBorder="0" applyAlignment="0" applyProtection="0"/>
    <xf numFmtId="0" fontId="11" fillId="2" borderId="0" applyNumberFormat="0" applyBorder="0" applyAlignment="0" applyProtection="0"/>
    <xf numFmtId="0" fontId="11" fillId="27" borderId="0" applyNumberFormat="0" applyBorder="0" applyAlignment="0" applyProtection="0"/>
    <xf numFmtId="0" fontId="11" fillId="2" borderId="0" applyNumberFormat="0" applyBorder="0" applyAlignment="0" applyProtection="0"/>
    <xf numFmtId="0" fontId="11" fillId="33" borderId="0" applyNumberFormat="0" applyBorder="0" applyAlignment="0" applyProtection="0"/>
    <xf numFmtId="0" fontId="11" fillId="52" borderId="0" applyNumberFormat="0" applyBorder="0" applyAlignment="0" applyProtection="0"/>
    <xf numFmtId="0" fontId="10" fillId="40" borderId="0" applyNumberFormat="0" applyBorder="0" applyAlignment="0" applyProtection="0"/>
    <xf numFmtId="0" fontId="10" fillId="38" borderId="0" applyNumberFormat="0" applyBorder="0" applyAlignment="0" applyProtection="0"/>
    <xf numFmtId="0" fontId="10" fillId="34" borderId="0" applyNumberFormat="0" applyBorder="0" applyAlignment="0" applyProtection="0"/>
    <xf numFmtId="0" fontId="10" fillId="24"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40" borderId="0" applyNumberFormat="0" applyBorder="0" applyAlignment="0" applyProtection="0"/>
    <xf numFmtId="0" fontId="10" fillId="34" borderId="0" applyNumberFormat="0" applyBorder="0" applyAlignment="0" applyProtection="0"/>
    <xf numFmtId="0" fontId="11" fillId="4" borderId="0" applyNumberFormat="0" applyBorder="0" applyAlignment="0" applyProtection="0"/>
    <xf numFmtId="0" fontId="28" fillId="15" borderId="0" applyNumberFormat="0" applyBorder="0" applyAlignment="0" applyProtection="0"/>
    <xf numFmtId="0" fontId="10" fillId="11" borderId="0" applyNumberFormat="0" applyBorder="0" applyAlignment="0" applyProtection="0"/>
    <xf numFmtId="0" fontId="10" fillId="18" borderId="0" applyNumberFormat="0" applyBorder="0" applyAlignment="0" applyProtection="0"/>
    <xf numFmtId="0" fontId="11" fillId="2" borderId="0" applyNumberFormat="0" applyBorder="0" applyAlignment="0" applyProtection="0"/>
    <xf numFmtId="0" fontId="28" fillId="15" borderId="0" applyNumberFormat="0" applyBorder="0" applyAlignment="0" applyProtection="0"/>
    <xf numFmtId="0" fontId="10" fillId="40" borderId="0" applyNumberFormat="0" applyBorder="0" applyAlignment="0" applyProtection="0"/>
    <xf numFmtId="0" fontId="10" fillId="24" borderId="0" applyNumberFormat="0" applyBorder="0" applyAlignment="0" applyProtection="0"/>
    <xf numFmtId="0" fontId="10" fillId="7" borderId="0" applyNumberFormat="0" applyBorder="0" applyAlignment="0" applyProtection="0"/>
    <xf numFmtId="0" fontId="10" fillId="34" borderId="0" applyNumberFormat="0" applyBorder="0" applyAlignment="0" applyProtection="0"/>
    <xf numFmtId="0" fontId="10" fillId="7" borderId="0" applyNumberFormat="0" applyBorder="0" applyAlignment="0" applyProtection="0"/>
    <xf numFmtId="0" fontId="10" fillId="18" borderId="0" applyNumberFormat="0" applyBorder="0" applyAlignment="0" applyProtection="0"/>
    <xf numFmtId="0" fontId="11" fillId="33" borderId="0" applyNumberFormat="0" applyBorder="0" applyAlignment="0" applyProtection="0"/>
    <xf numFmtId="0" fontId="10" fillId="12" borderId="0" applyNumberFormat="0" applyBorder="0" applyAlignment="0" applyProtection="0"/>
    <xf numFmtId="0" fontId="53" fillId="44" borderId="0" applyNumberFormat="0" applyBorder="0" applyAlignment="0" applyProtection="0"/>
    <xf numFmtId="0" fontId="95" fillId="37" borderId="2" applyNumberFormat="0" applyAlignment="0" applyProtection="0"/>
    <xf numFmtId="0" fontId="20" fillId="0" borderId="10" applyNumberFormat="0" applyFill="0" applyAlignment="0" applyProtection="0"/>
    <xf numFmtId="0" fontId="87" fillId="0" borderId="0"/>
    <xf numFmtId="0" fontId="82" fillId="0" borderId="0"/>
    <xf numFmtId="0" fontId="9" fillId="0" borderId="0" applyNumberFormat="0" applyFont="0" applyFill="0" applyBorder="0" applyAlignment="0" applyProtection="0">
      <alignment vertical="top"/>
    </xf>
    <xf numFmtId="0" fontId="9" fillId="0" borderId="0" applyNumberFormat="0" applyFont="0" applyFill="0" applyBorder="0" applyAlignment="0" applyProtection="0">
      <alignment vertical="top"/>
    </xf>
    <xf numFmtId="0" fontId="9" fillId="0" borderId="0" applyNumberFormat="0" applyFont="0" applyFill="0" applyBorder="0" applyAlignment="0" applyProtection="0">
      <alignment vertical="top"/>
    </xf>
    <xf numFmtId="0" fontId="8" fillId="0" borderId="0"/>
    <xf numFmtId="0" fontId="5" fillId="21" borderId="12" applyNumberFormat="0" applyFont="0" applyAlignment="0" applyProtection="0"/>
    <xf numFmtId="9" fontId="9" fillId="0" borderId="0" applyFill="0" applyBorder="0" applyAlignment="0" applyProtection="0"/>
    <xf numFmtId="0" fontId="20" fillId="0" borderId="10" applyNumberFormat="0" applyFill="0" applyAlignment="0" applyProtection="0"/>
    <xf numFmtId="0" fontId="95" fillId="37" borderId="2" applyNumberFormat="0" applyAlignment="0" applyProtection="0"/>
    <xf numFmtId="0" fontId="28" fillId="15" borderId="0" applyNumberFormat="0" applyBorder="0" applyAlignment="0" applyProtection="0"/>
    <xf numFmtId="0" fontId="11" fillId="51" borderId="0" applyNumberFormat="0" applyBorder="0" applyAlignment="0" applyProtection="0"/>
    <xf numFmtId="0" fontId="10" fillId="45" borderId="0" applyNumberFormat="0" applyBorder="0" applyAlignment="0" applyProtection="0"/>
    <xf numFmtId="0" fontId="10" fillId="34" borderId="0" applyNumberFormat="0" applyBorder="0" applyAlignment="0" applyProtection="0"/>
    <xf numFmtId="0" fontId="10" fillId="40" borderId="0" applyNumberFormat="0" applyBorder="0" applyAlignment="0" applyProtection="0"/>
    <xf numFmtId="0" fontId="10" fillId="38" borderId="0" applyNumberFormat="0" applyBorder="0" applyAlignment="0" applyProtection="0"/>
    <xf numFmtId="0" fontId="10" fillId="12" borderId="0" applyNumberFormat="0" applyBorder="0" applyAlignment="0" applyProtection="0"/>
    <xf numFmtId="0" fontId="11" fillId="2" borderId="0" applyNumberFormat="0" applyBorder="0" applyAlignment="0" applyProtection="0"/>
    <xf numFmtId="0" fontId="11" fillId="40" borderId="0" applyNumberFormat="0" applyBorder="0" applyAlignment="0" applyProtection="0"/>
    <xf numFmtId="0" fontId="8" fillId="0" borderId="0"/>
    <xf numFmtId="0" fontId="9" fillId="0" borderId="0"/>
    <xf numFmtId="0" fontId="53" fillId="44" borderId="0" applyNumberFormat="0" applyBorder="0" applyAlignment="0" applyProtection="0"/>
    <xf numFmtId="0" fontId="95" fillId="37" borderId="2" applyNumberFormat="0" applyAlignment="0" applyProtection="0"/>
    <xf numFmtId="0" fontId="20" fillId="0" borderId="10"/>
    <xf numFmtId="0" fontId="95" fillId="37" borderId="2" applyNumberFormat="0" applyAlignment="0" applyProtection="0"/>
    <xf numFmtId="0" fontId="9" fillId="0" borderId="0"/>
    <xf numFmtId="0" fontId="98" fillId="0" borderId="0" applyNumberFormat="0" applyFill="0" applyBorder="0" applyAlignment="0" applyProtection="0"/>
    <xf numFmtId="0" fontId="20" fillId="0" borderId="10" applyNumberFormat="0" applyFill="0" applyAlignment="0" applyProtection="0"/>
    <xf numFmtId="0" fontId="8" fillId="0" borderId="0"/>
    <xf numFmtId="0" fontId="51" fillId="37" borderId="1" applyNumberFormat="0" applyAlignment="0" applyProtection="0"/>
    <xf numFmtId="0" fontId="95" fillId="37" borderId="2" applyNumberFormat="0" applyAlignment="0" applyProtection="0"/>
    <xf numFmtId="0" fontId="20" fillId="0" borderId="10"/>
    <xf numFmtId="0" fontId="20" fillId="0" borderId="10" applyNumberFormat="0" applyFill="0" applyAlignment="0" applyProtection="0"/>
    <xf numFmtId="0" fontId="20" fillId="0" borderId="10" applyNumberFormat="0" applyFill="0" applyAlignment="0" applyProtection="0"/>
    <xf numFmtId="0" fontId="96" fillId="0" borderId="0" applyNumberFormat="0" applyFill="0" applyBorder="0" applyAlignment="0" applyProtection="0"/>
    <xf numFmtId="0" fontId="51" fillId="37" borderId="1" applyNumberFormat="0" applyAlignment="0" applyProtection="0"/>
    <xf numFmtId="0" fontId="53" fillId="44" borderId="0" applyNumberFormat="0" applyBorder="0" applyAlignment="0" applyProtection="0"/>
    <xf numFmtId="0" fontId="95" fillId="37" borderId="2" applyNumberFormat="0" applyAlignment="0" applyProtection="0"/>
    <xf numFmtId="0" fontId="8" fillId="0" borderId="0"/>
    <xf numFmtId="0" fontId="97" fillId="0" borderId="4" applyNumberFormat="0" applyFill="0" applyAlignment="0" applyProtection="0"/>
    <xf numFmtId="0" fontId="52" fillId="24" borderId="1" applyNumberFormat="0" applyAlignment="0" applyProtection="0"/>
    <xf numFmtId="0" fontId="20" fillId="0" borderId="10" applyNumberFormat="0" applyFill="0" applyAlignment="0" applyProtection="0"/>
    <xf numFmtId="0" fontId="98" fillId="0" borderId="0" applyNumberFormat="0" applyFill="0" applyBorder="0" applyAlignment="0" applyProtection="0"/>
    <xf numFmtId="0" fontId="8" fillId="0" borderId="0"/>
    <xf numFmtId="0" fontId="95" fillId="37" borderId="2" applyNumberFormat="0" applyAlignment="0" applyProtection="0"/>
    <xf numFmtId="0" fontId="52" fillId="24" borderId="1" applyNumberFormat="0" applyAlignment="0" applyProtection="0"/>
    <xf numFmtId="0" fontId="8" fillId="0" borderId="0"/>
    <xf numFmtId="0" fontId="98" fillId="0" borderId="0" applyNumberFormat="0" applyFill="0" applyBorder="0" applyAlignment="0" applyProtection="0"/>
    <xf numFmtId="0" fontId="98" fillId="0" borderId="0" applyNumberFormat="0" applyFill="0" applyBorder="0" applyAlignment="0" applyProtection="0"/>
    <xf numFmtId="0" fontId="9" fillId="0" borderId="0"/>
    <xf numFmtId="0" fontId="95" fillId="37" borderId="2" applyNumberFormat="0" applyAlignment="0" applyProtection="0"/>
    <xf numFmtId="0" fontId="98" fillId="0" borderId="0" applyNumberFormat="0" applyFill="0" applyBorder="0" applyAlignment="0" applyProtection="0"/>
    <xf numFmtId="0" fontId="20" fillId="0" borderId="10"/>
    <xf numFmtId="0" fontId="52" fillId="24" borderId="1" applyNumberFormat="0" applyAlignment="0" applyProtection="0"/>
    <xf numFmtId="0" fontId="97" fillId="0" borderId="4" applyNumberFormat="0" applyFill="0" applyAlignment="0" applyProtection="0"/>
    <xf numFmtId="0" fontId="9" fillId="0" borderId="0"/>
    <xf numFmtId="0" fontId="51" fillId="37" borderId="1" applyNumberFormat="0" applyAlignment="0" applyProtection="0"/>
    <xf numFmtId="0" fontId="51" fillId="37" borderId="1" applyNumberFormat="0" applyAlignment="0" applyProtection="0"/>
    <xf numFmtId="0" fontId="96" fillId="0" borderId="0" applyNumberFormat="0" applyFill="0" applyBorder="0" applyAlignment="0" applyProtection="0"/>
    <xf numFmtId="0" fontId="53" fillId="44" borderId="0" applyNumberFormat="0" applyBorder="0" applyAlignment="0" applyProtection="0"/>
    <xf numFmtId="0" fontId="96" fillId="0" borderId="0" applyNumberFormat="0" applyFill="0" applyBorder="0" applyAlignment="0" applyProtection="0"/>
    <xf numFmtId="0" fontId="9" fillId="0" borderId="0"/>
    <xf numFmtId="0" fontId="96" fillId="0" borderId="0" applyNumberFormat="0" applyFill="0" applyBorder="0" applyAlignment="0" applyProtection="0"/>
    <xf numFmtId="0" fontId="20" fillId="0" borderId="10"/>
    <xf numFmtId="0" fontId="20" fillId="0" borderId="10"/>
    <xf numFmtId="0" fontId="20" fillId="0" borderId="10" applyNumberFormat="0" applyFill="0" applyAlignment="0" applyProtection="0"/>
    <xf numFmtId="0" fontId="98" fillId="0" borderId="0" applyNumberFormat="0" applyFill="0" applyBorder="0" applyAlignment="0" applyProtection="0"/>
    <xf numFmtId="0" fontId="52" fillId="24" borderId="1" applyNumberFormat="0" applyAlignment="0" applyProtection="0"/>
    <xf numFmtId="0" fontId="98" fillId="0" borderId="0" applyNumberFormat="0" applyFill="0" applyBorder="0" applyAlignment="0" applyProtection="0"/>
    <xf numFmtId="0" fontId="20" fillId="0" borderId="10"/>
    <xf numFmtId="0" fontId="53" fillId="44" borderId="0" applyNumberFormat="0" applyBorder="0" applyAlignment="0" applyProtection="0"/>
    <xf numFmtId="0" fontId="9" fillId="0" borderId="0"/>
    <xf numFmtId="0" fontId="51" fillId="37" borderId="1" applyNumberFormat="0" applyAlignment="0" applyProtection="0"/>
    <xf numFmtId="0" fontId="9" fillId="0" borderId="0"/>
    <xf numFmtId="0" fontId="51" fillId="37" borderId="1" applyNumberFormat="0" applyAlignment="0" applyProtection="0"/>
    <xf numFmtId="0" fontId="8" fillId="0" borderId="0"/>
    <xf numFmtId="0" fontId="97" fillId="0" borderId="4" applyNumberFormat="0" applyFill="0" applyAlignment="0" applyProtection="0"/>
    <xf numFmtId="0" fontId="20" fillId="0" borderId="10"/>
    <xf numFmtId="0" fontId="53" fillId="44" borderId="0" applyNumberFormat="0" applyBorder="0" applyAlignment="0" applyProtection="0"/>
    <xf numFmtId="0" fontId="20" fillId="0" borderId="10" applyNumberFormat="0" applyFill="0" applyAlignment="0" applyProtection="0"/>
    <xf numFmtId="0" fontId="81" fillId="0" borderId="0"/>
    <xf numFmtId="0" fontId="20" fillId="0" borderId="10" applyNumberFormat="0" applyFill="0" applyAlignment="0" applyProtection="0"/>
    <xf numFmtId="0" fontId="98" fillId="0" borderId="0" applyNumberFormat="0" applyFill="0" applyBorder="0" applyAlignment="0" applyProtection="0"/>
    <xf numFmtId="0" fontId="20" fillId="0" borderId="10"/>
    <xf numFmtId="0" fontId="52" fillId="24" borderId="1" applyNumberFormat="0" applyAlignment="0" applyProtection="0"/>
    <xf numFmtId="0" fontId="97" fillId="0" borderId="4" applyNumberFormat="0" applyFill="0" applyAlignment="0" applyProtection="0"/>
    <xf numFmtId="0" fontId="20" fillId="0" borderId="10" applyNumberFormat="0" applyFill="0" applyAlignment="0" applyProtection="0"/>
    <xf numFmtId="0" fontId="53" fillId="44" borderId="0" applyNumberFormat="0" applyBorder="0" applyAlignment="0" applyProtection="0"/>
    <xf numFmtId="0" fontId="9" fillId="0" borderId="0"/>
    <xf numFmtId="0" fontId="20" fillId="0" borderId="10" applyNumberFormat="0" applyFill="0" applyAlignment="0" applyProtection="0"/>
    <xf numFmtId="0" fontId="95" fillId="37" borderId="2" applyNumberFormat="0" applyAlignment="0" applyProtection="0"/>
    <xf numFmtId="0" fontId="98" fillId="0" borderId="0" applyNumberFormat="0" applyFill="0" applyBorder="0" applyAlignment="0" applyProtection="0"/>
    <xf numFmtId="0" fontId="8" fillId="0" borderId="0"/>
    <xf numFmtId="0" fontId="97" fillId="0" borderId="4" applyNumberFormat="0" applyFill="0" applyAlignment="0" applyProtection="0"/>
    <xf numFmtId="0" fontId="95" fillId="37" borderId="2" applyNumberFormat="0" applyAlignment="0" applyProtection="0"/>
    <xf numFmtId="0" fontId="8" fillId="0" borderId="0"/>
    <xf numFmtId="0" fontId="9" fillId="0" borderId="0"/>
    <xf numFmtId="0" fontId="97" fillId="0" borderId="4" applyNumberFormat="0" applyFill="0" applyAlignment="0" applyProtection="0"/>
    <xf numFmtId="0" fontId="9" fillId="0" borderId="0"/>
    <xf numFmtId="0" fontId="96" fillId="0" borderId="0" applyNumberFormat="0" applyFill="0" applyBorder="0" applyAlignment="0" applyProtection="0"/>
    <xf numFmtId="0" fontId="8" fillId="0" borderId="0"/>
    <xf numFmtId="0" fontId="95" fillId="37" borderId="2" applyNumberFormat="0" applyAlignment="0" applyProtection="0"/>
    <xf numFmtId="0" fontId="51" fillId="37" borderId="1" applyNumberFormat="0" applyAlignment="0" applyProtection="0"/>
    <xf numFmtId="0" fontId="54" fillId="0" borderId="0"/>
    <xf numFmtId="177" fontId="62" fillId="0" borderId="0" applyFont="0" applyFill="0" applyBorder="0" applyAlignment="0" applyProtection="0"/>
    <xf numFmtId="175" fontId="30"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1" fillId="0" borderId="0"/>
    <xf numFmtId="0" fontId="81" fillId="0" borderId="0"/>
    <xf numFmtId="0" fontId="5" fillId="0" borderId="0"/>
    <xf numFmtId="0" fontId="5" fillId="0" borderId="0"/>
    <xf numFmtId="0" fontId="5" fillId="0" borderId="0"/>
    <xf numFmtId="0" fontId="81" fillId="0" borderId="0"/>
    <xf numFmtId="0" fontId="8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1" fillId="0" borderId="0"/>
    <xf numFmtId="0" fontId="81" fillId="0" borderId="0"/>
    <xf numFmtId="0" fontId="5" fillId="0" borderId="0"/>
    <xf numFmtId="0" fontId="5" fillId="0" borderId="0"/>
    <xf numFmtId="0" fontId="5" fillId="0" borderId="0"/>
    <xf numFmtId="0" fontId="5" fillId="0" borderId="0"/>
    <xf numFmtId="0" fontId="5" fillId="0" borderId="0"/>
    <xf numFmtId="166" fontId="5" fillId="0" borderId="0" applyFont="0" applyFill="0" applyBorder="0" applyAlignment="0" applyProtection="0"/>
    <xf numFmtId="166" fontId="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82" fontId="5" fillId="0" borderId="0" applyFont="0" applyFill="0" applyBorder="0" applyAlignment="0" applyProtection="0"/>
    <xf numFmtId="0" fontId="29" fillId="0" borderId="0"/>
    <xf numFmtId="0" fontId="5" fillId="73" borderId="0">
      <alignment vertical="center" wrapText="1"/>
    </xf>
    <xf numFmtId="0" fontId="5" fillId="73" borderId="0">
      <alignment vertical="center" wrapText="1"/>
    </xf>
    <xf numFmtId="0" fontId="5" fillId="74" borderId="0">
      <alignment vertical="center" wrapText="1"/>
    </xf>
    <xf numFmtId="0" fontId="5" fillId="73" borderId="0">
      <alignment vertical="center" wrapText="1"/>
    </xf>
    <xf numFmtId="170" fontId="10" fillId="0" borderId="0" applyFill="0" applyBorder="0" applyAlignment="0" applyProtection="0"/>
    <xf numFmtId="0" fontId="5" fillId="0" borderId="0"/>
    <xf numFmtId="0" fontId="5" fillId="0" borderId="0"/>
    <xf numFmtId="0" fontId="5" fillId="0" borderId="0"/>
    <xf numFmtId="0" fontId="5" fillId="0" borderId="0"/>
    <xf numFmtId="0" fontId="11" fillId="53" borderId="0" applyNumberFormat="0" applyBorder="0" applyAlignment="0" applyProtection="0"/>
    <xf numFmtId="0" fontId="10" fillId="13" borderId="0" applyNumberFormat="0" applyBorder="0" applyProtection="0">
      <alignment vertical="center" wrapText="1"/>
    </xf>
    <xf numFmtId="0" fontId="5" fillId="0" borderId="0"/>
    <xf numFmtId="0" fontId="82" fillId="0" borderId="0"/>
    <xf numFmtId="0" fontId="5" fillId="0" borderId="0"/>
    <xf numFmtId="0" fontId="5" fillId="0" borderId="0"/>
    <xf numFmtId="0" fontId="5" fillId="0" borderId="0"/>
    <xf numFmtId="0" fontId="5" fillId="0" borderId="0"/>
    <xf numFmtId="0" fontId="5" fillId="0" borderId="0"/>
    <xf numFmtId="0" fontId="23" fillId="0" borderId="4" applyNumberFormat="0" applyFill="0" applyAlignment="0" applyProtection="0"/>
    <xf numFmtId="0" fontId="5" fillId="0" borderId="0"/>
    <xf numFmtId="0" fontId="22" fillId="37" borderId="2"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8" borderId="0" applyNumberFormat="0" applyBorder="0" applyAlignment="0" applyProtection="0"/>
    <xf numFmtId="0" fontId="5" fillId="0" borderId="0"/>
    <xf numFmtId="0" fontId="5" fillId="0" borderId="0"/>
    <xf numFmtId="0" fontId="11" fillId="5" borderId="0" applyNumberFormat="0" applyBorder="0" applyProtection="0">
      <alignment vertical="center" wrapText="1"/>
    </xf>
    <xf numFmtId="0" fontId="5" fillId="0" borderId="0"/>
    <xf numFmtId="0" fontId="10" fillId="0" borderId="0"/>
    <xf numFmtId="0" fontId="23" fillId="0" borderId="4" applyNumberFormat="0" applyFill="0" applyAlignment="0" applyProtection="0"/>
    <xf numFmtId="0" fontId="11" fillId="41" borderId="0" applyNumberFormat="0" applyBorder="0" applyAlignment="0" applyProtection="0"/>
    <xf numFmtId="0" fontId="11" fillId="53" borderId="0" applyNumberFormat="0" applyBorder="0" applyProtection="0">
      <alignment vertical="center" wrapText="1"/>
    </xf>
    <xf numFmtId="0" fontId="5" fillId="0" borderId="0"/>
    <xf numFmtId="0" fontId="10" fillId="41" borderId="0" applyNumberFormat="0" applyBorder="0" applyAlignment="0" applyProtection="0"/>
    <xf numFmtId="0" fontId="28" fillId="15" borderId="0" applyNumberFormat="0" applyBorder="0" applyAlignment="0" applyProtection="0"/>
    <xf numFmtId="0" fontId="10" fillId="20"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7" fillId="0" borderId="7"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6" fillId="0" borderId="0"/>
    <xf numFmtId="0" fontId="10" fillId="12" borderId="0" applyNumberFormat="0" applyBorder="0" applyAlignment="0" applyProtection="0"/>
    <xf numFmtId="0" fontId="10" fillId="35" borderId="0" applyNumberFormat="0" applyBorder="0" applyProtection="0">
      <alignment vertical="center" wrapText="1"/>
    </xf>
    <xf numFmtId="0" fontId="5" fillId="0" borderId="0"/>
    <xf numFmtId="0" fontId="5" fillId="0" borderId="0"/>
    <xf numFmtId="0" fontId="5" fillId="0" borderId="0"/>
    <xf numFmtId="0" fontId="5" fillId="0" borderId="0"/>
    <xf numFmtId="0" fontId="10" fillId="36" borderId="0" applyNumberFormat="0" applyBorder="0" applyAlignment="0" applyProtection="0"/>
    <xf numFmtId="0" fontId="5" fillId="0" borderId="0"/>
    <xf numFmtId="0" fontId="22" fillId="37" borderId="2" applyNumberFormat="0" applyAlignment="0" applyProtection="0"/>
    <xf numFmtId="0" fontId="11" fillId="49"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11" fillId="2" borderId="0" applyNumberFormat="0" applyBorder="0" applyAlignment="0" applyProtection="0"/>
    <xf numFmtId="0" fontId="5" fillId="0" borderId="0"/>
    <xf numFmtId="0" fontId="5" fillId="0" borderId="0"/>
    <xf numFmtId="0" fontId="11" fillId="39" borderId="0" applyNumberFormat="0" applyBorder="0" applyProtection="0">
      <alignment vertical="center" wrapText="1"/>
    </xf>
    <xf numFmtId="0" fontId="5" fillId="0" borderId="0"/>
    <xf numFmtId="0" fontId="5" fillId="0" borderId="0"/>
    <xf numFmtId="0" fontId="5" fillId="0" borderId="0"/>
    <xf numFmtId="0" fontId="5" fillId="0" borderId="0"/>
    <xf numFmtId="0" fontId="10" fillId="15" borderId="0" applyNumberFormat="0" applyBorder="0" applyAlignment="0" applyProtection="0"/>
    <xf numFmtId="0" fontId="5" fillId="0" borderId="0"/>
    <xf numFmtId="0" fontId="11" fillId="49" borderId="0" applyNumberFormat="0" applyBorder="0" applyProtection="0">
      <alignment vertical="center" wrapText="1"/>
    </xf>
    <xf numFmtId="0" fontId="129" fillId="0" borderId="0" applyNumberFormat="0" applyFill="0" applyBorder="0" applyAlignment="0" applyProtection="0"/>
    <xf numFmtId="0" fontId="83" fillId="0" borderId="0"/>
    <xf numFmtId="0" fontId="5" fillId="0" borderId="0"/>
    <xf numFmtId="0" fontId="5" fillId="0" borderId="0"/>
    <xf numFmtId="0" fontId="5" fillId="0" borderId="0"/>
    <xf numFmtId="0" fontId="5" fillId="0" borderId="0"/>
    <xf numFmtId="0" fontId="5" fillId="0" borderId="0"/>
    <xf numFmtId="0" fontId="10" fillId="46" borderId="0" applyNumberFormat="0" applyBorder="0" applyProtection="0">
      <alignment vertical="center" wrapText="1"/>
    </xf>
    <xf numFmtId="0" fontId="10" fillId="34" borderId="0" applyNumberFormat="0" applyBorder="0" applyAlignment="0" applyProtection="0"/>
    <xf numFmtId="0" fontId="10" fillId="11" borderId="0" applyNumberFormat="0" applyBorder="0" applyAlignment="0" applyProtection="0"/>
    <xf numFmtId="0" fontId="11" fillId="3"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10" fillId="22" borderId="0" applyNumberFormat="0" applyBorder="0" applyProtection="0">
      <alignment vertical="center" wrapText="1"/>
    </xf>
    <xf numFmtId="0" fontId="5" fillId="0" borderId="0"/>
    <xf numFmtId="0" fontId="5" fillId="0" borderId="0"/>
    <xf numFmtId="0" fontId="19" fillId="24" borderId="1" applyNumberFormat="0" applyAlignment="0" applyProtection="0"/>
    <xf numFmtId="0" fontId="10" fillId="20" borderId="0" applyNumberFormat="0" applyBorder="0" applyAlignment="0" applyProtection="0"/>
    <xf numFmtId="170" fontId="10" fillId="0" borderId="0" applyFill="0" applyBorder="0" applyAlignment="0" applyProtection="0"/>
    <xf numFmtId="0" fontId="5" fillId="0" borderId="0"/>
    <xf numFmtId="0" fontId="5" fillId="0" borderId="0"/>
    <xf numFmtId="0" fontId="13" fillId="55" borderId="1" applyNumberFormat="0" applyAlignment="0" applyProtection="0"/>
    <xf numFmtId="0" fontId="5" fillId="0" borderId="0"/>
    <xf numFmtId="0" fontId="10" fillId="34" borderId="0" applyNumberFormat="0" applyBorder="0" applyAlignment="0" applyProtection="0"/>
    <xf numFmtId="0" fontId="5"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13" fillId="37" borderId="1" applyNumberFormat="0" applyAlignment="0" applyProtection="0"/>
    <xf numFmtId="0" fontId="10" fillId="7" borderId="0" applyNumberFormat="0" applyBorder="0" applyAlignment="0" applyProtection="0"/>
    <xf numFmtId="0" fontId="5" fillId="0" borderId="0"/>
    <xf numFmtId="0" fontId="5" fillId="0" borderId="0"/>
    <xf numFmtId="0" fontId="5" fillId="0" borderId="0"/>
    <xf numFmtId="0" fontId="5" fillId="0" borderId="0"/>
    <xf numFmtId="0" fontId="5" fillId="0" borderId="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38" borderId="0" applyNumberFormat="0" applyBorder="0" applyAlignment="0" applyProtection="0"/>
    <xf numFmtId="0" fontId="10" fillId="40" borderId="0" applyNumberFormat="0" applyBorder="0" applyAlignment="0" applyProtection="0"/>
    <xf numFmtId="0" fontId="8" fillId="0" borderId="0"/>
    <xf numFmtId="0" fontId="5" fillId="0" borderId="0"/>
    <xf numFmtId="0" fontId="10" fillId="0" borderId="0"/>
    <xf numFmtId="0" fontId="5" fillId="0" borderId="0"/>
    <xf numFmtId="0" fontId="5" fillId="0" borderId="0"/>
    <xf numFmtId="0" fontId="5" fillId="0" borderId="0"/>
    <xf numFmtId="0" fontId="21" fillId="42" borderId="0" applyNumberFormat="0" applyBorder="0" applyAlignment="0" applyProtection="0"/>
    <xf numFmtId="0" fontId="10" fillId="41" borderId="0" applyNumberFormat="0" applyBorder="0" applyProtection="0">
      <alignment vertical="center" wrapText="1"/>
    </xf>
    <xf numFmtId="0" fontId="10" fillId="19" borderId="0" applyNumberFormat="0" applyBorder="0" applyProtection="0">
      <alignment vertical="center" wrapText="1"/>
    </xf>
    <xf numFmtId="166"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166" fontId="5" fillId="0" borderId="0" applyFont="0" applyFill="0" applyBorder="0" applyAlignment="0" applyProtection="0"/>
    <xf numFmtId="0" fontId="5" fillId="0" borderId="0"/>
    <xf numFmtId="0" fontId="5" fillId="0" borderId="0"/>
    <xf numFmtId="0" fontId="5" fillId="0" borderId="0"/>
    <xf numFmtId="0" fontId="11" fillId="27" borderId="0" applyNumberFormat="0" applyBorder="0" applyAlignment="0" applyProtection="0"/>
    <xf numFmtId="0" fontId="5" fillId="0" borderId="0"/>
    <xf numFmtId="0" fontId="5" fillId="0" borderId="0"/>
    <xf numFmtId="0" fontId="11" fillId="33" borderId="0" applyNumberFormat="0" applyBorder="0" applyAlignment="0" applyProtection="0"/>
    <xf numFmtId="0" fontId="11" fillId="4" borderId="0" applyNumberFormat="0" applyBorder="0" applyAlignment="0" applyProtection="0"/>
    <xf numFmtId="0" fontId="10" fillId="17" borderId="12" applyNumberFormat="0" applyAlignment="0" applyProtection="0"/>
    <xf numFmtId="0" fontId="5" fillId="0" borderId="0"/>
    <xf numFmtId="0" fontId="5" fillId="0" borderId="0"/>
    <xf numFmtId="0" fontId="13" fillId="37" borderId="1" applyNumberFormat="0" applyAlignment="0" applyProtection="0"/>
    <xf numFmtId="0" fontId="11" fillId="33" borderId="0" applyNumberFormat="0" applyBorder="0" applyAlignment="0" applyProtection="0"/>
    <xf numFmtId="0" fontId="23" fillId="0" borderId="4"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0" fontId="10" fillId="0" borderId="0" applyFill="0" applyBorder="0" applyAlignment="0" applyProtection="0"/>
    <xf numFmtId="0" fontId="10" fillId="19" borderId="0" applyNumberFormat="0" applyBorder="0" applyProtection="0">
      <alignment vertical="center" wrapText="1"/>
    </xf>
    <xf numFmtId="0" fontId="10" fillId="20" borderId="0" applyNumberFormat="0" applyBorder="0" applyAlignment="0" applyProtection="0"/>
    <xf numFmtId="0" fontId="5" fillId="0" borderId="0"/>
    <xf numFmtId="0" fontId="5" fillId="0" borderId="0"/>
    <xf numFmtId="0" fontId="5" fillId="0" borderId="0"/>
    <xf numFmtId="0" fontId="11" fillId="49" borderId="0" applyNumberFormat="0" applyBorder="0" applyProtection="0">
      <alignment vertical="center" wrapText="1"/>
    </xf>
    <xf numFmtId="0" fontId="5"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32" borderId="0" applyNumberFormat="0" applyBorder="0" applyAlignment="0" applyProtection="0"/>
    <xf numFmtId="166" fontId="5" fillId="0" borderId="0" applyFont="0" applyFill="0" applyBorder="0" applyAlignment="0" applyProtection="0"/>
    <xf numFmtId="0" fontId="5" fillId="0" borderId="0"/>
    <xf numFmtId="0" fontId="29"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6" borderId="0" applyNumberFormat="0" applyBorder="0" applyAlignment="0" applyProtection="0"/>
    <xf numFmtId="0" fontId="5" fillId="0" borderId="0"/>
    <xf numFmtId="0" fontId="8" fillId="0" borderId="0"/>
    <xf numFmtId="0" fontId="5" fillId="0" borderId="0"/>
    <xf numFmtId="0" fontId="11" fillId="31" borderId="0" applyNumberFormat="0" applyBorder="0" applyAlignment="0" applyProtection="0"/>
    <xf numFmtId="0" fontId="11" fillId="28" borderId="0" applyNumberFormat="0" applyBorder="0" applyAlignment="0" applyProtection="0"/>
    <xf numFmtId="0" fontId="5" fillId="0" borderId="0"/>
    <xf numFmtId="0" fontId="5" fillId="0" borderId="0"/>
    <xf numFmtId="0" fontId="5" fillId="0" borderId="0"/>
    <xf numFmtId="0" fontId="10" fillId="0" borderId="0"/>
    <xf numFmtId="0" fontId="5" fillId="0" borderId="0"/>
    <xf numFmtId="0" fontId="5" fillId="0" borderId="0"/>
    <xf numFmtId="0" fontId="5" fillId="0" borderId="0"/>
    <xf numFmtId="43" fontId="5" fillId="0" borderId="0" applyFont="0" applyFill="0" applyBorder="0" applyAlignment="0" applyProtection="0"/>
    <xf numFmtId="0" fontId="11" fillId="4" borderId="0" applyNumberFormat="0" applyBorder="0" applyAlignment="0" applyProtection="0"/>
    <xf numFmtId="0" fontId="5" fillId="0" borderId="0"/>
    <xf numFmtId="0" fontId="10" fillId="45" borderId="0" applyNumberFormat="0" applyBorder="0" applyAlignment="0" applyProtection="0"/>
    <xf numFmtId="0" fontId="10" fillId="20" borderId="0" applyNumberFormat="0" applyBorder="0" applyAlignment="0" applyProtection="0"/>
    <xf numFmtId="0" fontId="28" fillId="15" borderId="0" applyNumberFormat="0" applyBorder="0" applyAlignment="0" applyProtection="0"/>
    <xf numFmtId="166" fontId="5" fillId="0" borderId="0" applyFont="0" applyFill="0" applyBorder="0" applyAlignment="0" applyProtection="0"/>
    <xf numFmtId="0" fontId="45" fillId="0" borderId="0">
      <alignment horizontal="center"/>
    </xf>
    <xf numFmtId="0" fontId="5" fillId="0" borderId="0"/>
    <xf numFmtId="0" fontId="5" fillId="0" borderId="0"/>
    <xf numFmtId="0" fontId="11" fillId="3" borderId="0" applyNumberFormat="0" applyBorder="0" applyProtection="0">
      <alignment vertical="center" wrapText="1"/>
    </xf>
    <xf numFmtId="0" fontId="14" fillId="58" borderId="3" applyNumberFormat="0" applyAlignment="0" applyProtection="0"/>
    <xf numFmtId="0" fontId="10" fillId="8" borderId="0" applyNumberFormat="0" applyBorder="0" applyProtection="0">
      <alignment vertical="center" wrapText="1"/>
    </xf>
    <xf numFmtId="0" fontId="11" fillId="32" borderId="0" applyNumberFormat="0" applyBorder="0" applyProtection="0">
      <alignment vertical="center" wrapText="1"/>
    </xf>
    <xf numFmtId="0" fontId="11" fillId="39" borderId="0" applyNumberFormat="0" applyBorder="0" applyAlignment="0" applyProtection="0"/>
    <xf numFmtId="0" fontId="10" fillId="17" borderId="12" applyNumberFormat="0" applyAlignment="0" applyProtection="0"/>
    <xf numFmtId="0" fontId="5" fillId="0" borderId="0"/>
    <xf numFmtId="0" fontId="5" fillId="0" borderId="0"/>
    <xf numFmtId="0" fontId="5" fillId="0" borderId="0"/>
    <xf numFmtId="0" fontId="5" fillId="0" borderId="0"/>
    <xf numFmtId="0" fontId="5" fillId="0" borderId="0"/>
    <xf numFmtId="0" fontId="20" fillId="0" borderId="10" applyNumberFormat="0" applyFill="0" applyAlignment="0" applyProtection="0"/>
    <xf numFmtId="0" fontId="11" fillId="41" borderId="0" applyNumberFormat="0" applyBorder="0" applyProtection="0">
      <alignment vertical="center" wrapText="1"/>
    </xf>
    <xf numFmtId="0" fontId="9" fillId="21" borderId="12" applyNumberFormat="0" applyFont="0" applyAlignment="0" applyProtection="0"/>
    <xf numFmtId="0" fontId="10" fillId="35" borderId="0" applyNumberFormat="0" applyBorder="0" applyProtection="0">
      <alignment vertical="center" wrapText="1"/>
    </xf>
    <xf numFmtId="0" fontId="10" fillId="34" borderId="0" applyNumberFormat="0" applyBorder="0" applyAlignment="0" applyProtection="0"/>
    <xf numFmtId="0" fontId="29" fillId="0" borderId="0">
      <alignment vertical="top"/>
    </xf>
    <xf numFmtId="0" fontId="5" fillId="0" borderId="0"/>
    <xf numFmtId="0" fontId="10" fillId="36" borderId="0" applyNumberFormat="0" applyBorder="0" applyAlignment="0" applyProtection="0"/>
    <xf numFmtId="0" fontId="11" fillId="40"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center" wrapText="1"/>
    </xf>
    <xf numFmtId="0" fontId="5" fillId="0" borderId="0"/>
    <xf numFmtId="0" fontId="87" fillId="0" borderId="0"/>
    <xf numFmtId="0" fontId="23" fillId="0" borderId="35" applyNumberFormat="0" applyFill="0" applyAlignment="0" applyProtection="0"/>
    <xf numFmtId="0" fontId="10" fillId="19" borderId="0" applyNumberFormat="0" applyBorder="0" applyAlignment="0" applyProtection="0"/>
    <xf numFmtId="0" fontId="88" fillId="0" borderId="0">
      <alignment vertical="center" wrapText="1"/>
    </xf>
    <xf numFmtId="0" fontId="10" fillId="18" borderId="0" applyNumberFormat="0" applyBorder="0" applyAlignment="0" applyProtection="0"/>
    <xf numFmtId="0" fontId="5" fillId="0" borderId="0"/>
    <xf numFmtId="0" fontId="5" fillId="0" borderId="0"/>
    <xf numFmtId="0" fontId="5" fillId="0" borderId="0"/>
    <xf numFmtId="0" fontId="11" fillId="41" borderId="0" applyNumberFormat="0" applyBorder="0" applyAlignment="0" applyProtection="0"/>
    <xf numFmtId="0" fontId="12" fillId="12" borderId="0" applyNumberFormat="0" applyBorder="0" applyAlignment="0" applyProtection="0"/>
    <xf numFmtId="0" fontId="22" fillId="36" borderId="2"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8" fillId="0" borderId="0" applyNumberFormat="0" applyFill="0" applyBorder="0" applyAlignment="0" applyProtection="0"/>
    <xf numFmtId="0" fontId="5" fillId="0" borderId="0"/>
    <xf numFmtId="0" fontId="13" fillId="36" borderId="1" applyNumberFormat="0" applyAlignment="0" applyProtection="0"/>
    <xf numFmtId="0" fontId="5" fillId="0" borderId="0"/>
    <xf numFmtId="0" fontId="5" fillId="0" borderId="0"/>
    <xf numFmtId="0" fontId="5" fillId="0" borderId="0"/>
    <xf numFmtId="0" fontId="5" fillId="0" borderId="0"/>
    <xf numFmtId="0" fontId="11" fillId="50" borderId="0" applyNumberFormat="0" applyBorder="0" applyProtection="0">
      <alignment vertical="center" wrapText="1"/>
    </xf>
    <xf numFmtId="43" fontId="8" fillId="0" borderId="0" applyFont="0" applyFill="0" applyBorder="0" applyAlignment="0" applyProtection="0"/>
    <xf numFmtId="166" fontId="5" fillId="0" borderId="0" applyFont="0" applyFill="0" applyBorder="0" applyAlignment="0" applyProtection="0"/>
    <xf numFmtId="0" fontId="14" fillId="59" borderId="3" applyNumberFormat="0" applyAlignment="0" applyProtection="0"/>
    <xf numFmtId="166" fontId="5"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0" fontId="5" fillId="0" borderId="0"/>
    <xf numFmtId="0" fontId="19" fillId="24" borderId="1" applyNumberFormat="0" applyAlignment="0" applyProtection="0"/>
    <xf numFmtId="0" fontId="10" fillId="41" borderId="0" applyNumberFormat="0" applyBorder="0" applyAlignment="0" applyProtection="0"/>
    <xf numFmtId="0" fontId="8" fillId="0" borderId="0"/>
    <xf numFmtId="0" fontId="11" fillId="27" borderId="0" applyNumberFormat="0" applyBorder="0" applyAlignment="0" applyProtection="0"/>
    <xf numFmtId="0" fontId="5" fillId="0" borderId="0"/>
    <xf numFmtId="0" fontId="5" fillId="0" borderId="0"/>
    <xf numFmtId="0" fontId="11" fillId="52" borderId="0" applyNumberFormat="0" applyBorder="0" applyAlignment="0" applyProtection="0"/>
    <xf numFmtId="0" fontId="10" fillId="38" borderId="0" applyNumberFormat="0" applyBorder="0" applyAlignment="0" applyProtection="0"/>
    <xf numFmtId="0" fontId="5" fillId="0" borderId="0"/>
    <xf numFmtId="0" fontId="5" fillId="0" borderId="0"/>
    <xf numFmtId="0" fontId="5" fillId="0" borderId="0"/>
    <xf numFmtId="0" fontId="13" fillId="55" borderId="1" applyNumberFormat="0" applyAlignment="0" applyProtection="0"/>
    <xf numFmtId="0" fontId="9" fillId="0" borderId="0"/>
    <xf numFmtId="0" fontId="10" fillId="14" borderId="0" applyNumberFormat="0" applyBorder="0" applyAlignment="0" applyProtection="0"/>
    <xf numFmtId="0" fontId="10" fillId="41" borderId="0" applyNumberFormat="0" applyBorder="0" applyAlignment="0" applyProtection="0"/>
    <xf numFmtId="0" fontId="5" fillId="0" borderId="0"/>
    <xf numFmtId="0" fontId="5" fillId="0" borderId="0"/>
    <xf numFmtId="0" fontId="5" fillId="0" borderId="0"/>
    <xf numFmtId="0" fontId="21" fillId="44" borderId="0" applyNumberFormat="0" applyBorder="0" applyAlignment="0" applyProtection="0"/>
    <xf numFmtId="0" fontId="1" fillId="0" borderId="0"/>
    <xf numFmtId="0" fontId="21" fillId="44" borderId="0" applyNumberFormat="0" applyBorder="0" applyAlignment="0" applyProtection="0"/>
    <xf numFmtId="0" fontId="1" fillId="0" borderId="0"/>
    <xf numFmtId="0" fontId="1" fillId="0" borderId="0"/>
    <xf numFmtId="0" fontId="1" fillId="0" borderId="0"/>
    <xf numFmtId="0" fontId="1" fillId="0" borderId="0"/>
    <xf numFmtId="0" fontId="5" fillId="0" borderId="0"/>
    <xf numFmtId="0" fontId="5" fillId="0" borderId="0"/>
    <xf numFmtId="0" fontId="10" fillId="22"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13" fillId="37" borderId="1" applyNumberFormat="0" applyAlignment="0" applyProtection="0"/>
    <xf numFmtId="0" fontId="11" fillId="42" borderId="0" applyNumberFormat="0" applyBorder="0" applyAlignment="0" applyProtection="0"/>
    <xf numFmtId="0" fontId="28" fillId="16" borderId="0" applyNumberFormat="0" applyBorder="0" applyAlignment="0" applyProtection="0"/>
    <xf numFmtId="0" fontId="11" fillId="32" borderId="0" applyNumberFormat="0" applyBorder="0" applyProtection="0">
      <alignment vertical="center" wrapText="1"/>
    </xf>
    <xf numFmtId="0" fontId="5" fillId="0" borderId="0"/>
    <xf numFmtId="0" fontId="5" fillId="0" borderId="0"/>
    <xf numFmtId="0" fontId="5" fillId="0" borderId="0"/>
    <xf numFmtId="0" fontId="10" fillId="15" borderId="0" applyNumberFormat="0" applyBorder="0" applyAlignment="0" applyProtection="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41" fillId="0" borderId="6" applyNumberFormat="0" applyFill="0" applyAlignment="0" applyProtection="0"/>
    <xf numFmtId="0" fontId="10" fillId="20" borderId="0" applyNumberFormat="0" applyBorder="0" applyAlignment="0" applyProtection="0"/>
    <xf numFmtId="0" fontId="10" fillId="14" borderId="0" applyNumberFormat="0" applyBorder="0" applyProtection="0">
      <alignment vertical="center" wrapText="1"/>
    </xf>
    <xf numFmtId="0" fontId="19" fillId="14" borderId="1" applyNumberFormat="0" applyAlignment="0" applyProtection="0"/>
    <xf numFmtId="0" fontId="20" fillId="0" borderId="10" applyNumberFormat="0" applyFill="0" applyAlignment="0" applyProtection="0"/>
    <xf numFmtId="0" fontId="86" fillId="0" borderId="0" applyNumberFormat="0" applyFill="0" applyBorder="0" applyAlignment="0" applyProtection="0"/>
    <xf numFmtId="0" fontId="34" fillId="0" borderId="0"/>
    <xf numFmtId="0" fontId="11" fillId="2" borderId="0" applyNumberFormat="0" applyBorder="0" applyAlignment="0" applyProtection="0"/>
    <xf numFmtId="43" fontId="5" fillId="0" borderId="0" applyFont="0" applyFill="0" applyBorder="0" applyAlignment="0" applyProtection="0"/>
    <xf numFmtId="0" fontId="12" fillId="13" borderId="0" applyNumberFormat="0" applyBorder="0" applyAlignment="0" applyProtection="0"/>
    <xf numFmtId="0" fontId="10" fillId="45" borderId="0" applyNumberFormat="0" applyBorder="0" applyAlignment="0" applyProtection="0"/>
    <xf numFmtId="0" fontId="5" fillId="0" borderId="0"/>
    <xf numFmtId="0" fontId="5" fillId="0" borderId="0"/>
    <xf numFmtId="0" fontId="25" fillId="0" borderId="0"/>
    <xf numFmtId="0" fontId="13" fillId="55" borderId="1" applyNumberFormat="0" applyAlignment="0" applyProtection="0"/>
    <xf numFmtId="0" fontId="10" fillId="22" borderId="0" applyNumberFormat="0" applyBorder="0" applyAlignment="0" applyProtection="0"/>
    <xf numFmtId="0" fontId="5" fillId="0" borderId="0"/>
    <xf numFmtId="0" fontId="10" fillId="8" borderId="0" applyNumberFormat="0" applyBorder="0" applyAlignment="0" applyProtection="0"/>
    <xf numFmtId="0" fontId="10" fillId="22" borderId="0" applyNumberFormat="0" applyBorder="0" applyAlignment="0" applyProtection="0"/>
    <xf numFmtId="0" fontId="22" fillId="57" borderId="2"/>
    <xf numFmtId="0" fontId="5" fillId="0" borderId="0"/>
    <xf numFmtId="0" fontId="5" fillId="0" borderId="0"/>
    <xf numFmtId="0" fontId="5" fillId="0" borderId="0"/>
    <xf numFmtId="0" fontId="5" fillId="0" borderId="0"/>
    <xf numFmtId="0" fontId="5" fillId="0" borderId="0"/>
    <xf numFmtId="0" fontId="21" fillId="44" borderId="0" applyNumberFormat="0" applyBorder="0" applyAlignment="0" applyProtection="0"/>
    <xf numFmtId="0" fontId="5" fillId="0" borderId="0"/>
    <xf numFmtId="178" fontId="89" fillId="0" borderId="0" applyFill="0" applyBorder="0" applyAlignment="0" applyProtection="0"/>
    <xf numFmtId="0" fontId="5" fillId="0" borderId="0"/>
    <xf numFmtId="0" fontId="5" fillId="0" borderId="0"/>
    <xf numFmtId="0" fontId="5" fillId="0" borderId="0"/>
    <xf numFmtId="0" fontId="22" fillId="55" borderId="2" applyNumberFormat="0" applyAlignment="0" applyProtection="0"/>
    <xf numFmtId="0" fontId="5" fillId="0" borderId="0"/>
    <xf numFmtId="0" fontId="5" fillId="0" borderId="0"/>
    <xf numFmtId="0" fontId="5" fillId="0" borderId="0"/>
    <xf numFmtId="0" fontId="8" fillId="0" borderId="0"/>
    <xf numFmtId="0" fontId="5" fillId="0" borderId="0"/>
    <xf numFmtId="0" fontId="10" fillId="16" borderId="0" applyNumberFormat="0" applyBorder="0" applyProtection="0">
      <alignment vertical="center" wrapText="1"/>
    </xf>
    <xf numFmtId="0" fontId="5" fillId="0" borderId="0"/>
    <xf numFmtId="0" fontId="5" fillId="0" borderId="0"/>
    <xf numFmtId="0" fontId="5" fillId="0" borderId="0"/>
    <xf numFmtId="170" fontId="10" fillId="0" borderId="0" applyFill="0" applyBorder="0" applyAlignment="0" applyProtection="0"/>
    <xf numFmtId="0" fontId="5" fillId="0" borderId="0"/>
    <xf numFmtId="0" fontId="14" fillId="59" borderId="3" applyNumberFormat="0" applyAlignment="0" applyProtection="0"/>
    <xf numFmtId="0" fontId="10" fillId="18" borderId="0" applyNumberFormat="0" applyBorder="0" applyAlignment="0" applyProtection="0"/>
    <xf numFmtId="170" fontId="10" fillId="0" borderId="0" applyFill="0" applyBorder="0" applyAlignment="0" applyProtection="0"/>
    <xf numFmtId="0" fontId="5" fillId="0" borderId="0"/>
    <xf numFmtId="0" fontId="11" fillId="49" borderId="0" applyNumberFormat="0" applyBorder="0" applyAlignment="0" applyProtection="0"/>
    <xf numFmtId="0" fontId="5" fillId="0" borderId="0"/>
    <xf numFmtId="43" fontId="8" fillId="0" borderId="0" applyFont="0" applyFill="0" applyBorder="0" applyAlignment="0" applyProtection="0"/>
    <xf numFmtId="0" fontId="10" fillId="24" borderId="0" applyNumberFormat="0" applyBorder="0" applyAlignment="0" applyProtection="0"/>
    <xf numFmtId="0" fontId="5" fillId="0" borderId="0"/>
    <xf numFmtId="0" fontId="10" fillId="39" borderId="0" applyNumberFormat="0" applyBorder="0" applyProtection="0">
      <alignment vertical="center" wrapText="1"/>
    </xf>
    <xf numFmtId="0" fontId="5" fillId="0" borderId="0"/>
    <xf numFmtId="0" fontId="11" fillId="54" borderId="0" applyNumberFormat="0" applyBorder="0" applyProtection="0">
      <alignment vertical="center" wrapText="1"/>
    </xf>
    <xf numFmtId="0" fontId="22" fillId="55" borderId="2" applyNumberFormat="0" applyAlignment="0" applyProtection="0"/>
    <xf numFmtId="0" fontId="5" fillId="0" borderId="0"/>
    <xf numFmtId="0" fontId="5" fillId="0" borderId="0"/>
    <xf numFmtId="0" fontId="5" fillId="0" borderId="0"/>
    <xf numFmtId="0" fontId="20" fillId="0" borderId="10"/>
    <xf numFmtId="0" fontId="5" fillId="0" borderId="0"/>
    <xf numFmtId="0" fontId="20" fillId="0" borderId="10" applyNumberFormat="0" applyFill="0" applyAlignment="0" applyProtection="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5" fillId="0" borderId="0"/>
    <xf numFmtId="0" fontId="10" fillId="17" borderId="12" applyNumberFormat="0" applyAlignment="0" applyProtection="0"/>
    <xf numFmtId="0" fontId="10" fillId="8" borderId="0" applyNumberFormat="0" applyBorder="0" applyAlignment="0" applyProtection="0"/>
    <xf numFmtId="0" fontId="24" fillId="0" borderId="0" applyNumberFormat="0" applyFill="0" applyBorder="0" applyAlignment="0" applyProtection="0"/>
    <xf numFmtId="0" fontId="10" fillId="38" borderId="0" applyNumberFormat="0" applyBorder="0" applyAlignment="0" applyProtection="0"/>
    <xf numFmtId="0" fontId="11" fillId="49" borderId="0" applyNumberFormat="0" applyBorder="0" applyAlignment="0" applyProtection="0"/>
    <xf numFmtId="0" fontId="11" fillId="51" borderId="0" applyNumberFormat="0" applyBorder="0" applyAlignment="0" applyProtection="0"/>
    <xf numFmtId="0" fontId="5" fillId="0" borderId="0"/>
    <xf numFmtId="0" fontId="13" fillId="55" borderId="1"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9" fillId="14" borderId="1" applyNumberFormat="0" applyAlignment="0" applyProtection="0"/>
    <xf numFmtId="43" fontId="8" fillId="0" borderId="0" applyFont="0" applyFill="0" applyBorder="0" applyAlignment="0" applyProtection="0"/>
    <xf numFmtId="0" fontId="11" fillId="49" borderId="0" applyNumberFormat="0" applyBorder="0" applyAlignment="0" applyProtection="0"/>
    <xf numFmtId="0" fontId="11" fillId="31" borderId="0" applyNumberFormat="0" applyBorder="0" applyAlignment="0" applyProtection="0"/>
    <xf numFmtId="0" fontId="11" fillId="52" borderId="0" applyNumberFormat="0" applyBorder="0" applyAlignment="0" applyProtection="0"/>
    <xf numFmtId="0" fontId="5" fillId="0" borderId="0"/>
    <xf numFmtId="0" fontId="5" fillId="0" borderId="0"/>
    <xf numFmtId="0" fontId="10" fillId="20" borderId="0" applyNumberFormat="0" applyBorder="0" applyAlignment="0" applyProtection="0"/>
    <xf numFmtId="0" fontId="5"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1" fillId="31" borderId="0" applyNumberFormat="0" applyBorder="0" applyProtection="0">
      <alignment vertical="center" wrapText="1"/>
    </xf>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3" fillId="0" borderId="0" applyNumberFormat="0" applyFill="0" applyBorder="0" applyAlignment="0" applyProtection="0"/>
    <xf numFmtId="0" fontId="19" fillId="24" borderId="1" applyNumberFormat="0" applyAlignment="0" applyProtection="0"/>
    <xf numFmtId="0" fontId="23" fillId="0" borderId="4" applyNumberFormat="0" applyFill="0" applyAlignment="0" applyProtection="0"/>
    <xf numFmtId="0" fontId="5" fillId="0" borderId="0"/>
    <xf numFmtId="0" fontId="5" fillId="0" borderId="0"/>
    <xf numFmtId="0" fontId="5" fillId="0" borderId="0"/>
    <xf numFmtId="0" fontId="5" fillId="0" borderId="0"/>
    <xf numFmtId="0" fontId="10" fillId="0" borderId="0"/>
    <xf numFmtId="0" fontId="5" fillId="0" borderId="0"/>
    <xf numFmtId="0" fontId="24" fillId="0" borderId="0" applyNumberFormat="0" applyFill="0" applyBorder="0" applyAlignment="0" applyProtection="0"/>
    <xf numFmtId="0" fontId="5" fillId="0" borderId="0"/>
    <xf numFmtId="0" fontId="5" fillId="0" borderId="0"/>
    <xf numFmtId="0" fontId="5" fillId="0" borderId="0"/>
    <xf numFmtId="0" fontId="30" fillId="0" borderId="0"/>
    <xf numFmtId="0" fontId="9" fillId="0" borderId="0"/>
    <xf numFmtId="0" fontId="8" fillId="0" borderId="0"/>
    <xf numFmtId="0" fontId="20" fillId="0" borderId="10"/>
    <xf numFmtId="0" fontId="5" fillId="0" borderId="0"/>
    <xf numFmtId="0" fontId="1" fillId="0" borderId="0"/>
    <xf numFmtId="0" fontId="1" fillId="0" borderId="0"/>
    <xf numFmtId="0" fontId="1" fillId="0" borderId="0"/>
    <xf numFmtId="0" fontId="1" fillId="0" borderId="0"/>
    <xf numFmtId="0" fontId="1" fillId="0" borderId="0"/>
    <xf numFmtId="0" fontId="20" fillId="0" borderId="10"/>
    <xf numFmtId="0" fontId="8" fillId="0" borderId="0"/>
    <xf numFmtId="0" fontId="82" fillId="7" borderId="0" applyNumberFormat="0" applyBorder="0" applyAlignment="0" applyProtection="0"/>
    <xf numFmtId="0" fontId="82" fillId="12" borderId="0" applyNumberFormat="0" applyBorder="0" applyAlignment="0" applyProtection="0"/>
    <xf numFmtId="0" fontId="82" fillId="12" borderId="0" applyNumberFormat="0" applyBorder="0" applyAlignment="0" applyProtection="0"/>
    <xf numFmtId="0" fontId="82" fillId="24" borderId="0" applyNumberFormat="0" applyBorder="0" applyAlignment="0" applyProtection="0"/>
    <xf numFmtId="0" fontId="82" fillId="15" borderId="0" applyNumberFormat="0" applyBorder="0" applyAlignment="0" applyProtection="0"/>
    <xf numFmtId="0" fontId="82" fillId="21" borderId="0" applyNumberFormat="0" applyBorder="0" applyAlignment="0" applyProtection="0"/>
    <xf numFmtId="0" fontId="82" fillId="18" borderId="0" applyNumberFormat="0" applyBorder="0" applyAlignment="0" applyProtection="0"/>
    <xf numFmtId="0" fontId="82" fillId="12" borderId="0" applyNumberFormat="0" applyBorder="0" applyAlignment="0" applyProtection="0"/>
    <xf numFmtId="0" fontId="82" fillId="11" borderId="0" applyNumberFormat="0" applyBorder="0" applyAlignment="0" applyProtection="0"/>
    <xf numFmtId="0" fontId="82" fillId="11" borderId="0" applyNumberFormat="0" applyBorder="0" applyAlignment="0" applyProtection="0"/>
    <xf numFmtId="0" fontId="82" fillId="24" borderId="0" applyNumberFormat="0" applyBorder="0" applyAlignment="0" applyProtection="0"/>
    <xf numFmtId="0" fontId="82" fillId="24" borderId="0" applyNumberFormat="0" applyBorder="0" applyAlignment="0" applyProtection="0"/>
    <xf numFmtId="0" fontId="82" fillId="34" borderId="0" applyNumberFormat="0" applyBorder="0" applyAlignment="0" applyProtection="0"/>
    <xf numFmtId="0" fontId="82" fillId="37" borderId="0" applyNumberFormat="0" applyBorder="0" applyAlignment="0" applyProtection="0"/>
    <xf numFmtId="0" fontId="82" fillId="38" borderId="0" applyNumberFormat="0" applyBorder="0" applyAlignment="0" applyProtection="0"/>
    <xf numFmtId="0" fontId="82" fillId="38" borderId="0" applyNumberFormat="0" applyBorder="0" applyAlignment="0" applyProtection="0"/>
    <xf numFmtId="0" fontId="82" fillId="40" borderId="0" applyNumberFormat="0" applyBorder="0" applyAlignment="0" applyProtection="0"/>
    <xf numFmtId="0" fontId="82" fillId="44" borderId="0" applyNumberFormat="0" applyBorder="0" applyAlignment="0" applyProtection="0"/>
    <xf numFmtId="0" fontId="82" fillId="18" borderId="0" applyNumberFormat="0" applyBorder="0" applyAlignment="0" applyProtection="0"/>
    <xf numFmtId="0" fontId="82" fillId="37" borderId="0" applyNumberFormat="0" applyBorder="0" applyAlignment="0" applyProtection="0"/>
    <xf numFmtId="0" fontId="82" fillId="34" borderId="0" applyNumberFormat="0" applyBorder="0" applyAlignment="0" applyProtection="0"/>
    <xf numFmtId="0" fontId="82" fillId="34" borderId="0" applyNumberFormat="0" applyBorder="0" applyAlignment="0" applyProtection="0"/>
    <xf numFmtId="0" fontId="82" fillId="45" borderId="0" applyNumberFormat="0" applyBorder="0" applyAlignment="0" applyProtection="0"/>
    <xf numFmtId="0" fontId="82" fillId="24" borderId="0" applyNumberFormat="0" applyBorder="0" applyAlignment="0" applyProtection="0"/>
    <xf numFmtId="0" fontId="108" fillId="52" borderId="0" applyNumberFormat="0" applyBorder="0" applyAlignment="0" applyProtection="0"/>
    <xf numFmtId="0" fontId="108" fillId="2" borderId="0" applyNumberFormat="0" applyBorder="0" applyAlignment="0" applyProtection="0"/>
    <xf numFmtId="0" fontId="108" fillId="38" borderId="0" applyNumberFormat="0" applyBorder="0" applyAlignment="0" applyProtection="0"/>
    <xf numFmtId="0" fontId="108" fillId="38" borderId="0" applyNumberFormat="0" applyBorder="0" applyAlignment="0" applyProtection="0"/>
    <xf numFmtId="0" fontId="108" fillId="40" borderId="0" applyNumberFormat="0" applyBorder="0" applyAlignment="0" applyProtection="0"/>
    <xf numFmtId="0" fontId="108" fillId="44" borderId="0" applyNumberFormat="0" applyBorder="0" applyAlignment="0" applyProtection="0"/>
    <xf numFmtId="0" fontId="108" fillId="33" borderId="0" applyNumberFormat="0" applyBorder="0" applyAlignment="0" applyProtection="0"/>
    <xf numFmtId="0" fontId="108" fillId="37" borderId="0" applyNumberFormat="0" applyBorder="0" applyAlignment="0" applyProtection="0"/>
    <xf numFmtId="0" fontId="108" fillId="2" borderId="0" applyNumberFormat="0" applyBorder="0" applyAlignment="0" applyProtection="0"/>
    <xf numFmtId="0" fontId="108" fillId="2" borderId="0" applyNumberFormat="0" applyBorder="0" applyAlignment="0" applyProtection="0"/>
    <xf numFmtId="0" fontId="108" fillId="27" borderId="0" applyNumberFormat="0" applyBorder="0" applyAlignment="0" applyProtection="0"/>
    <xf numFmtId="0" fontId="108" fillId="24" borderId="0" applyNumberFormat="0" applyBorder="0" applyAlignment="0" applyProtection="0"/>
    <xf numFmtId="183" fontId="5" fillId="0" borderId="0" applyFill="0" applyBorder="0" applyAlignment="0" applyProtection="0"/>
    <xf numFmtId="184" fontId="5" fillId="0" borderId="0" applyFill="0" applyBorder="0" applyAlignment="0" applyProtection="0"/>
    <xf numFmtId="185" fontId="9" fillId="0" borderId="0" applyFont="0" applyFill="0" applyBorder="0" applyAlignment="0" applyProtection="0"/>
    <xf numFmtId="185" fontId="9" fillId="0" borderId="0" applyFont="0" applyFill="0" applyBorder="0" applyAlignment="0" applyProtection="0"/>
    <xf numFmtId="185" fontId="9" fillId="0" borderId="0" applyFont="0" applyFill="0" applyBorder="0" applyAlignment="0" applyProtection="0"/>
    <xf numFmtId="185" fontId="9" fillId="0" borderId="0" applyFont="0" applyFill="0" applyBorder="0" applyAlignment="0" applyProtection="0"/>
    <xf numFmtId="186" fontId="5" fillId="0" borderId="0" applyFill="0" applyBorder="0" applyAlignment="0" applyProtection="0"/>
    <xf numFmtId="178" fontId="5" fillId="0" borderId="0" applyFill="0" applyBorder="0" applyAlignment="0" applyProtection="0"/>
    <xf numFmtId="0" fontId="111" fillId="0" borderId="0" applyNumberFormat="0"/>
    <xf numFmtId="0" fontId="117" fillId="75" borderId="0"/>
    <xf numFmtId="0" fontId="118" fillId="76" borderId="0"/>
    <xf numFmtId="0" fontId="119" fillId="0" borderId="0"/>
    <xf numFmtId="0" fontId="87" fillId="0" borderId="0"/>
    <xf numFmtId="0" fontId="5" fillId="0" borderId="0"/>
    <xf numFmtId="0" fontId="9" fillId="0" borderId="0"/>
    <xf numFmtId="0" fontId="9" fillId="0" borderId="0"/>
    <xf numFmtId="0" fontId="9" fillId="0" borderId="0"/>
    <xf numFmtId="0" fontId="9" fillId="0" borderId="0"/>
    <xf numFmtId="0" fontId="121" fillId="0" borderId="0"/>
    <xf numFmtId="0" fontId="9" fillId="0" borderId="0"/>
    <xf numFmtId="0" fontId="9" fillId="0" borderId="0"/>
    <xf numFmtId="0" fontId="9" fillId="0" borderId="0"/>
    <xf numFmtId="0" fontId="9" fillId="0" borderId="0"/>
    <xf numFmtId="0" fontId="82" fillId="0" borderId="0"/>
    <xf numFmtId="0" fontId="82" fillId="0" borderId="0"/>
    <xf numFmtId="0" fontId="8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21" borderId="12" applyNumberFormat="0" applyFont="0" applyAlignment="0" applyProtection="0"/>
    <xf numFmtId="0" fontId="9" fillId="21" borderId="12" applyNumberFormat="0" applyFont="0" applyAlignment="0" applyProtection="0"/>
    <xf numFmtId="0" fontId="9" fillId="21" borderId="12" applyNumberFormat="0" applyFont="0" applyAlignment="0" applyProtection="0"/>
    <xf numFmtId="0" fontId="9" fillId="21" borderId="12" applyNumberFormat="0" applyFont="0" applyAlignment="0" applyProtection="0"/>
    <xf numFmtId="0" fontId="5" fillId="21" borderId="12" applyNumberFormat="0" applyFont="0" applyAlignment="0" applyProtection="0"/>
    <xf numFmtId="0" fontId="82" fillId="21" borderId="12" applyNumberFormat="0" applyFont="0" applyAlignment="0" applyProtection="0"/>
    <xf numFmtId="0" fontId="82" fillId="21" borderId="12" applyNumberFormat="0" applyFont="0" applyAlignment="0" applyProtection="0"/>
    <xf numFmtId="0" fontId="82" fillId="21" borderId="12" applyNumberFormat="0" applyFont="0" applyAlignment="0" applyProtection="0"/>
    <xf numFmtId="0" fontId="82" fillId="21" borderId="12" applyNumberFormat="0" applyFont="0" applyAlignment="0" applyProtection="0"/>
    <xf numFmtId="0" fontId="9" fillId="21" borderId="12" applyNumberFormat="0" applyFont="0" applyAlignment="0" applyProtection="0"/>
    <xf numFmtId="0" fontId="9" fillId="21" borderId="12" applyNumberFormat="0" applyFont="0" applyAlignment="0" applyProtection="0"/>
    <xf numFmtId="0" fontId="9" fillId="21" borderId="12" applyNumberFormat="0" applyFont="0" applyAlignment="0" applyProtection="0"/>
    <xf numFmtId="9" fontId="9" fillId="0" borderId="0" applyFill="0" applyBorder="0" applyAlignment="0" applyProtection="0"/>
    <xf numFmtId="9" fontId="9" fillId="0" borderId="0" applyFont="0" applyFill="0" applyBorder="0" applyAlignment="0" applyProtection="0"/>
    <xf numFmtId="0" fontId="122" fillId="0" borderId="0"/>
    <xf numFmtId="0" fontId="9" fillId="0" borderId="0"/>
    <xf numFmtId="0" fontId="9" fillId="0" borderId="0"/>
    <xf numFmtId="187" fontId="124" fillId="0" borderId="0">
      <alignment horizontal="left"/>
    </xf>
    <xf numFmtId="188" fontId="5" fillId="0" borderId="0" applyFill="0" applyBorder="0" applyAlignment="0" applyProtection="0"/>
    <xf numFmtId="189" fontId="5" fillId="0" borderId="0" applyFill="0" applyBorder="0" applyAlignment="0" applyProtection="0"/>
    <xf numFmtId="0" fontId="108" fillId="4" borderId="0" applyNumberFormat="0" applyBorder="0" applyAlignment="0" applyProtection="0"/>
    <xf numFmtId="0" fontId="108" fillId="2" borderId="0" applyNumberFormat="0" applyBorder="0" applyAlignment="0" applyProtection="0"/>
    <xf numFmtId="0" fontId="108" fillId="6" borderId="0" applyNumberFormat="0" applyBorder="0" applyAlignment="0" applyProtection="0"/>
    <xf numFmtId="0" fontId="108" fillId="6" borderId="0" applyNumberFormat="0" applyBorder="0" applyAlignment="0" applyProtection="0"/>
    <xf numFmtId="0" fontId="108" fillId="28" borderId="0" applyNumberFormat="0" applyBorder="0" applyAlignment="0" applyProtection="0"/>
    <xf numFmtId="0" fontId="108" fillId="28" borderId="0" applyNumberFormat="0" applyBorder="0" applyAlignment="0" applyProtection="0"/>
    <xf numFmtId="0" fontId="108" fillId="33" borderId="0" applyNumberFormat="0" applyBorder="0" applyAlignment="0" applyProtection="0"/>
    <xf numFmtId="0" fontId="108" fillId="48" borderId="0" applyNumberFormat="0" applyBorder="0" applyAlignment="0" applyProtection="0"/>
    <xf numFmtId="0" fontId="108" fillId="2" borderId="0" applyNumberFormat="0" applyBorder="0" applyAlignment="0" applyProtection="0"/>
    <xf numFmtId="0" fontId="108" fillId="2" borderId="0" applyNumberFormat="0" applyBorder="0" applyAlignment="0" applyProtection="0"/>
    <xf numFmtId="0" fontId="108" fillId="51" borderId="0" applyNumberFormat="0" applyBorder="0" applyAlignment="0" applyProtection="0"/>
    <xf numFmtId="0" fontId="108" fillId="51" borderId="0" applyNumberFormat="0" applyBorder="0" applyAlignment="0" applyProtection="0"/>
    <xf numFmtId="0" fontId="52" fillId="24" borderId="1" applyNumberFormat="0" applyAlignment="0" applyProtection="0"/>
    <xf numFmtId="0" fontId="52" fillId="24" borderId="1" applyNumberFormat="0" applyAlignment="0" applyProtection="0"/>
    <xf numFmtId="0" fontId="95" fillId="37" borderId="2" applyNumberFormat="0" applyAlignment="0" applyProtection="0"/>
    <xf numFmtId="0" fontId="95" fillId="30" borderId="2" applyNumberFormat="0" applyAlignment="0" applyProtection="0"/>
    <xf numFmtId="0" fontId="51" fillId="37" borderId="1" applyNumberFormat="0" applyAlignment="0" applyProtection="0"/>
    <xf numFmtId="0" fontId="51" fillId="30" borderId="1" applyNumberFormat="0" applyAlignment="0" applyProtection="0"/>
    <xf numFmtId="0" fontId="125" fillId="0" borderId="5" applyNumberFormat="0" applyFill="0" applyAlignment="0" applyProtection="0"/>
    <xf numFmtId="0" fontId="114" fillId="0" borderId="6" applyNumberFormat="0" applyFill="0" applyAlignment="0" applyProtection="0"/>
    <xf numFmtId="0" fontId="126" fillId="0" borderId="7" applyNumberFormat="0" applyFill="0" applyAlignment="0" applyProtection="0"/>
    <xf numFmtId="0" fontId="115" fillId="0" borderId="7" applyNumberFormat="0" applyFill="0" applyAlignment="0" applyProtection="0"/>
    <xf numFmtId="0" fontId="127" fillId="0" borderId="8" applyNumberFormat="0" applyFill="0" applyAlignment="0" applyProtection="0"/>
    <xf numFmtId="0" fontId="116" fillId="0" borderId="9" applyNumberFormat="0" applyFill="0" applyAlignment="0" applyProtection="0"/>
    <xf numFmtId="0" fontId="127" fillId="0" borderId="0" applyNumberFormat="0" applyFill="0" applyBorder="0" applyAlignment="0" applyProtection="0"/>
    <xf numFmtId="0" fontId="116" fillId="0" borderId="0" applyNumberFormat="0" applyFill="0" applyBorder="0" applyAlignment="0" applyProtection="0"/>
    <xf numFmtId="0" fontId="97" fillId="0" borderId="4" applyNumberFormat="0" applyFill="0" applyAlignment="0" applyProtection="0"/>
    <xf numFmtId="0" fontId="97" fillId="0" borderId="35" applyNumberFormat="0" applyFill="0" applyAlignment="0" applyProtection="0"/>
    <xf numFmtId="0" fontId="110" fillId="58" borderId="3" applyNumberFormat="0" applyAlignment="0" applyProtection="0"/>
    <xf numFmtId="0" fontId="110" fillId="58" borderId="3" applyNumberFormat="0" applyAlignment="0" applyProtection="0"/>
    <xf numFmtId="0" fontId="96" fillId="0" borderId="0" applyNumberFormat="0" applyFill="0" applyBorder="0" applyAlignment="0" applyProtection="0"/>
    <xf numFmtId="0" fontId="123" fillId="0" borderId="0" applyNumberFormat="0" applyFill="0" applyBorder="0" applyAlignment="0" applyProtection="0"/>
    <xf numFmtId="0" fontId="53" fillId="44" borderId="0" applyNumberFormat="0" applyBorder="0" applyAlignment="0" applyProtection="0"/>
    <xf numFmtId="0" fontId="53" fillId="44" borderId="0" applyNumberFormat="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2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0" fillId="0" borderId="0"/>
    <xf numFmtId="0" fontId="5" fillId="0" borderId="0"/>
    <xf numFmtId="0" fontId="9" fillId="0" borderId="0"/>
    <xf numFmtId="0" fontId="9" fillId="0" borderId="0"/>
    <xf numFmtId="0" fontId="10" fillId="0" borderId="0"/>
    <xf numFmtId="0" fontId="109" fillId="12" borderId="0" applyNumberFormat="0" applyBorder="0" applyAlignment="0" applyProtection="0"/>
    <xf numFmtId="0" fontId="109" fillId="18" borderId="0" applyNumberFormat="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9" fillId="21" borderId="12" applyNumberFormat="0" applyFont="0" applyAlignment="0" applyProtection="0"/>
    <xf numFmtId="0" fontId="9" fillId="21" borderId="12" applyNumberFormat="0" applyFont="0" applyAlignment="0" applyProtection="0"/>
    <xf numFmtId="0" fontId="82" fillId="21" borderId="12" applyNumberFormat="0" applyFont="0" applyAlignment="0" applyProtection="0"/>
    <xf numFmtId="0" fontId="9" fillId="21" borderId="12" applyNumberFormat="0" applyFont="0" applyAlignment="0" applyProtection="0"/>
    <xf numFmtId="0" fontId="9" fillId="21" borderId="12" applyNumberFormat="0" applyFont="0" applyAlignment="0" applyProtection="0"/>
    <xf numFmtId="0" fontId="9" fillId="21" borderId="12" applyNumberFormat="0" applyFont="0" applyAlignment="0" applyProtection="0"/>
    <xf numFmtId="9" fontId="9" fillId="0" borderId="0" applyFont="0" applyFill="0" applyBorder="0" applyAlignment="0" applyProtection="0"/>
    <xf numFmtId="0" fontId="120" fillId="0" borderId="10" applyNumberFormat="0" applyFill="0" applyAlignment="0" applyProtection="0"/>
    <xf numFmtId="0" fontId="120" fillId="0" borderId="10" applyNumberFormat="0" applyFill="0" applyAlignment="0" applyProtection="0"/>
    <xf numFmtId="0" fontId="98" fillId="0" borderId="0" applyNumberFormat="0" applyFill="0" applyBorder="0" applyAlignment="0" applyProtection="0"/>
    <xf numFmtId="0" fontId="98" fillId="0" borderId="0" applyNumberForma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168" fontId="128" fillId="0" borderId="0" applyFont="0" applyFill="0" applyBorder="0" applyAlignment="0" applyProtection="0"/>
    <xf numFmtId="168" fontId="128" fillId="0" borderId="0" applyFont="0" applyFill="0" applyBorder="0" applyAlignment="0" applyProtection="0"/>
    <xf numFmtId="168" fontId="128" fillId="0" borderId="0" applyFont="0" applyFill="0" applyBorder="0" applyAlignment="0" applyProtection="0"/>
    <xf numFmtId="168" fontId="128" fillId="0" borderId="0" applyFont="0" applyFill="0" applyBorder="0" applyAlignment="0" applyProtection="0"/>
    <xf numFmtId="168" fontId="128" fillId="0" borderId="0" applyFont="0" applyFill="0" applyBorder="0" applyAlignment="0" applyProtection="0"/>
    <xf numFmtId="168" fontId="128" fillId="0" borderId="0" applyFont="0" applyFill="0" applyBorder="0" applyAlignment="0" applyProtection="0"/>
    <xf numFmtId="168" fontId="128" fillId="0" borderId="0" applyFont="0" applyFill="0" applyBorder="0" applyAlignment="0" applyProtection="0"/>
    <xf numFmtId="0" fontId="113" fillId="15" borderId="0" applyNumberFormat="0" applyBorder="0" applyAlignment="0" applyProtection="0"/>
    <xf numFmtId="0" fontId="113" fillId="15" borderId="0" applyNumberFormat="0" applyBorder="0" applyAlignment="0" applyProtection="0"/>
    <xf numFmtId="0" fontId="83" fillId="0" borderId="0"/>
    <xf numFmtId="0" fontId="22" fillId="55" borderId="2" applyNumberFormat="0" applyAlignment="0" applyProtection="0"/>
    <xf numFmtId="0" fontId="10" fillId="17" borderId="12" applyNumberFormat="0" applyAlignment="0" applyProtection="0"/>
    <xf numFmtId="0" fontId="88" fillId="0" borderId="0">
      <alignment vertical="center" wrapText="1"/>
    </xf>
    <xf numFmtId="43" fontId="5" fillId="0" borderId="0" applyFont="0" applyFill="0" applyBorder="0" applyAlignment="0" applyProtection="0"/>
    <xf numFmtId="0" fontId="14" fillId="58" borderId="3" applyNumberFormat="0" applyAlignment="0" applyProtection="0"/>
    <xf numFmtId="0" fontId="11" fillId="50" borderId="0" applyNumberFormat="0" applyBorder="0" applyAlignment="0" applyProtection="0"/>
    <xf numFmtId="0" fontId="10" fillId="0" borderId="0"/>
    <xf numFmtId="0" fontId="10" fillId="36" borderId="0" applyNumberFormat="0" applyBorder="0" applyAlignment="0" applyProtection="0"/>
    <xf numFmtId="170" fontId="10" fillId="0" borderId="0" applyFill="0" applyBorder="0" applyAlignment="0" applyProtection="0"/>
    <xf numFmtId="0" fontId="24" fillId="0" borderId="0" applyNumberFormat="0" applyFill="0" applyBorder="0" applyAlignment="0" applyProtection="0"/>
    <xf numFmtId="0" fontId="88" fillId="0" borderId="0">
      <alignment vertical="center" wrapText="1"/>
    </xf>
    <xf numFmtId="0" fontId="11" fillId="41" borderId="0" applyNumberFormat="0" applyBorder="0" applyAlignment="0" applyProtection="0"/>
    <xf numFmtId="0" fontId="86" fillId="0" borderId="0" applyNumberFormat="0" applyFill="0" applyBorder="0" applyAlignment="0" applyProtection="0"/>
    <xf numFmtId="0" fontId="10" fillId="14" borderId="0" applyNumberFormat="0" applyBorder="0" applyAlignment="0" applyProtection="0"/>
    <xf numFmtId="0" fontId="10" fillId="46" borderId="0" applyNumberFormat="0" applyBorder="0" applyAlignment="0" applyProtection="0"/>
    <xf numFmtId="0" fontId="10" fillId="41" borderId="0" applyNumberFormat="0" applyBorder="0" applyAlignment="0" applyProtection="0"/>
    <xf numFmtId="0" fontId="5" fillId="0" borderId="0"/>
    <xf numFmtId="0" fontId="34" fillId="0" borderId="0"/>
    <xf numFmtId="0" fontId="10" fillId="0" borderId="0"/>
    <xf numFmtId="0" fontId="83" fillId="0" borderId="0"/>
    <xf numFmtId="0" fontId="5" fillId="0" borderId="0"/>
    <xf numFmtId="0" fontId="88" fillId="0" borderId="0">
      <alignment vertical="center" wrapText="1"/>
    </xf>
    <xf numFmtId="0" fontId="11" fillId="41" borderId="0" applyNumberFormat="0" applyBorder="0" applyAlignment="0" applyProtection="0"/>
    <xf numFmtId="0" fontId="8" fillId="0" borderId="0"/>
    <xf numFmtId="0" fontId="12" fillId="13" borderId="0" applyNumberFormat="0" applyBorder="0" applyAlignment="0" applyProtection="0"/>
    <xf numFmtId="0" fontId="10" fillId="14" borderId="0" applyNumberFormat="0" applyBorder="0" applyAlignment="0" applyProtection="0"/>
    <xf numFmtId="0" fontId="129" fillId="0" borderId="0" applyNumberFormat="0" applyFill="0" applyBorder="0" applyAlignment="0" applyProtection="0"/>
    <xf numFmtId="0" fontId="11" fillId="41" borderId="0" applyNumberFormat="0" applyBorder="0" applyAlignment="0" applyProtection="0"/>
    <xf numFmtId="0" fontId="11" fillId="33" borderId="0" applyNumberFormat="0" applyBorder="0" applyAlignment="0" applyProtection="0"/>
    <xf numFmtId="0" fontId="10" fillId="20" borderId="0" applyNumberFormat="0" applyBorder="0" applyAlignment="0" applyProtection="0"/>
    <xf numFmtId="0" fontId="83" fillId="0" borderId="0"/>
    <xf numFmtId="0" fontId="22" fillId="55" borderId="2" applyNumberFormat="0" applyAlignment="0" applyProtection="0"/>
    <xf numFmtId="0" fontId="23" fillId="0" borderId="35" applyNumberFormat="0" applyFill="0" applyAlignment="0" applyProtection="0"/>
    <xf numFmtId="0" fontId="82" fillId="0" borderId="0"/>
    <xf numFmtId="0" fontId="19" fillId="14" borderId="1" applyNumberFormat="0" applyAlignment="0" applyProtection="0"/>
    <xf numFmtId="0" fontId="10" fillId="42" borderId="0" applyNumberFormat="0" applyBorder="0" applyAlignment="0" applyProtection="0"/>
    <xf numFmtId="0" fontId="11" fillId="28" borderId="0" applyNumberFormat="0" applyBorder="0" applyAlignment="0" applyProtection="0"/>
    <xf numFmtId="0" fontId="10" fillId="41" borderId="0" applyNumberFormat="0" applyBorder="0" applyAlignment="0" applyProtection="0"/>
    <xf numFmtId="0" fontId="10" fillId="16" borderId="0" applyNumberFormat="0" applyBorder="0" applyAlignment="0" applyProtection="0"/>
    <xf numFmtId="0" fontId="11" fillId="41" borderId="0" applyNumberFormat="0" applyBorder="0" applyAlignment="0" applyProtection="0"/>
    <xf numFmtId="0" fontId="11" fillId="51" borderId="0" applyNumberFormat="0" applyBorder="0" applyAlignment="0" applyProtection="0"/>
    <xf numFmtId="0" fontId="11" fillId="32" borderId="0" applyNumberFormat="0" applyBorder="0" applyAlignment="0" applyProtection="0"/>
    <xf numFmtId="0" fontId="129" fillId="0" borderId="0" applyNumberFormat="0" applyFill="0" applyBorder="0" applyAlignment="0" applyProtection="0"/>
    <xf numFmtId="0" fontId="107" fillId="0" borderId="0">
      <alignment vertical="center" wrapText="1"/>
    </xf>
    <xf numFmtId="0" fontId="10" fillId="8" borderId="0" applyNumberFormat="0" applyBorder="0" applyAlignment="0" applyProtection="0"/>
    <xf numFmtId="0" fontId="10" fillId="12" borderId="0" applyNumberFormat="0" applyBorder="0" applyAlignment="0" applyProtection="0"/>
    <xf numFmtId="0" fontId="5" fillId="0" borderId="0"/>
    <xf numFmtId="0" fontId="13" fillId="55" borderId="1" applyNumberFormat="0" applyAlignment="0" applyProtection="0"/>
    <xf numFmtId="0" fontId="10" fillId="14" borderId="0" applyNumberFormat="0" applyBorder="0" applyAlignment="0" applyProtection="0"/>
    <xf numFmtId="0" fontId="10" fillId="14" borderId="0" applyNumberFormat="0" applyBorder="0" applyAlignment="0" applyProtection="0"/>
    <xf numFmtId="0" fontId="5" fillId="0" borderId="0"/>
    <xf numFmtId="0" fontId="10" fillId="14" borderId="0" applyNumberFormat="0" applyBorder="0" applyAlignment="0" applyProtection="0"/>
    <xf numFmtId="0" fontId="28" fillId="16" borderId="0" applyNumberFormat="0" applyBorder="0" applyAlignment="0" applyProtection="0"/>
    <xf numFmtId="0" fontId="21" fillId="44" borderId="0" applyNumberFormat="0" applyBorder="0" applyAlignment="0" applyProtection="0"/>
    <xf numFmtId="0" fontId="19" fillId="14" borderId="1" applyNumberFormat="0" applyAlignment="0" applyProtection="0"/>
    <xf numFmtId="0" fontId="13" fillId="36" borderId="1" applyNumberFormat="0" applyAlignment="0" applyProtection="0"/>
    <xf numFmtId="0" fontId="88" fillId="0" borderId="0">
      <alignment vertical="center" wrapText="1"/>
    </xf>
    <xf numFmtId="0" fontId="10" fillId="41" borderId="0" applyNumberFormat="0" applyBorder="0" applyAlignment="0" applyProtection="0"/>
    <xf numFmtId="0" fontId="5" fillId="0" borderId="0"/>
    <xf numFmtId="0" fontId="10" fillId="22" borderId="0" applyNumberFormat="0" applyBorder="0" applyAlignment="0" applyProtection="0"/>
    <xf numFmtId="0" fontId="5" fillId="0" borderId="0"/>
    <xf numFmtId="0" fontId="22" fillId="36" borderId="2" applyNumberFormat="0" applyAlignment="0" applyProtection="0"/>
    <xf numFmtId="0" fontId="5" fillId="0" borderId="0"/>
    <xf numFmtId="0" fontId="20" fillId="0" borderId="10" applyNumberFormat="0" applyFill="0" applyAlignment="0" applyProtection="0"/>
    <xf numFmtId="0" fontId="12" fillId="12" borderId="0" applyNumberFormat="0" applyBorder="0" applyAlignment="0" applyProtection="0"/>
    <xf numFmtId="0" fontId="19" fillId="14" borderId="1" applyNumberFormat="0" applyAlignment="0" applyProtection="0"/>
    <xf numFmtId="0" fontId="10" fillId="8" borderId="0" applyNumberFormat="0" applyBorder="0" applyAlignment="0" applyProtection="0"/>
    <xf numFmtId="0" fontId="11" fillId="50" borderId="0" applyNumberFormat="0" applyBorder="0" applyAlignment="0" applyProtection="0"/>
    <xf numFmtId="0" fontId="10" fillId="8" borderId="0" applyNumberFormat="0" applyBorder="0" applyAlignment="0" applyProtection="0"/>
    <xf numFmtId="0" fontId="5" fillId="0" borderId="0"/>
    <xf numFmtId="0" fontId="11" fillId="2" borderId="0" applyNumberFormat="0" applyBorder="0" applyAlignment="0" applyProtection="0"/>
    <xf numFmtId="0" fontId="15" fillId="0" borderId="0" applyNumberFormat="0" applyFill="0" applyBorder="0" applyAlignment="0" applyProtection="0"/>
    <xf numFmtId="0" fontId="106" fillId="0" borderId="0"/>
    <xf numFmtId="0" fontId="10" fillId="14" borderId="0" applyNumberFormat="0" applyBorder="0" applyAlignment="0" applyProtection="0"/>
    <xf numFmtId="0" fontId="10" fillId="13" borderId="0" applyNumberFormat="0" applyBorder="0" applyAlignment="0" applyProtection="0"/>
    <xf numFmtId="0" fontId="11" fillId="3" borderId="0" applyNumberFormat="0" applyBorder="0" applyAlignment="0" applyProtection="0"/>
    <xf numFmtId="0" fontId="8" fillId="0" borderId="0"/>
    <xf numFmtId="0" fontId="22" fillId="55" borderId="2" applyNumberFormat="0" applyAlignment="0" applyProtection="0"/>
    <xf numFmtId="0" fontId="42" fillId="0" borderId="7" applyNumberFormat="0" applyFill="0" applyAlignment="0" applyProtection="0"/>
    <xf numFmtId="0" fontId="18" fillId="0" borderId="8" applyNumberFormat="0" applyFill="0" applyAlignment="0" applyProtection="0"/>
    <xf numFmtId="0" fontId="19" fillId="14" borderId="1" applyNumberFormat="0" applyAlignment="0" applyProtection="0"/>
    <xf numFmtId="0" fontId="11" fillId="54" borderId="0" applyNumberFormat="0" applyBorder="0" applyAlignment="0" applyProtection="0"/>
    <xf numFmtId="0" fontId="10" fillId="20" borderId="0" applyNumberFormat="0" applyBorder="0" applyAlignment="0" applyProtection="0"/>
    <xf numFmtId="0" fontId="19" fillId="14" borderId="1" applyNumberFormat="0" applyAlignment="0" applyProtection="0"/>
    <xf numFmtId="0" fontId="8" fillId="0" borderId="0"/>
    <xf numFmtId="0" fontId="22" fillId="55" borderId="2" applyNumberFormat="0" applyAlignment="0" applyProtection="0"/>
    <xf numFmtId="0" fontId="5" fillId="0" borderId="0"/>
    <xf numFmtId="0" fontId="10" fillId="8" borderId="0" applyNumberFormat="0" applyBorder="0" applyAlignment="0" applyProtection="0"/>
    <xf numFmtId="0" fontId="22" fillId="55" borderId="2" applyNumberFormat="0" applyAlignment="0" applyProtection="0"/>
    <xf numFmtId="0" fontId="10" fillId="22" borderId="0" applyNumberFormat="0" applyBorder="0" applyAlignment="0" applyProtection="0"/>
    <xf numFmtId="0" fontId="47" fillId="0" borderId="0">
      <alignment vertical="top"/>
    </xf>
    <xf numFmtId="0" fontId="106" fillId="0" borderId="0"/>
    <xf numFmtId="0" fontId="13" fillId="55" borderId="1" applyNumberFormat="0" applyAlignment="0" applyProtection="0"/>
    <xf numFmtId="0" fontId="11" fillId="36" borderId="0" applyNumberFormat="0" applyBorder="0" applyAlignment="0" applyProtection="0"/>
    <xf numFmtId="0" fontId="10" fillId="22" borderId="0" applyNumberFormat="0" applyBorder="0" applyAlignment="0" applyProtection="0"/>
    <xf numFmtId="0" fontId="5" fillId="0" borderId="0"/>
    <xf numFmtId="0" fontId="11" fillId="5" borderId="0" applyNumberFormat="0" applyBorder="0" applyAlignment="0" applyProtection="0"/>
    <xf numFmtId="0" fontId="10" fillId="9" borderId="0" applyNumberFormat="0" applyBorder="0" applyAlignment="0" applyProtection="0"/>
    <xf numFmtId="0" fontId="11" fillId="42" borderId="0" applyNumberFormat="0" applyBorder="0" applyAlignment="0" applyProtection="0"/>
    <xf numFmtId="0" fontId="10" fillId="22" borderId="0" applyNumberFormat="0" applyBorder="0" applyAlignment="0" applyProtection="0"/>
    <xf numFmtId="0" fontId="10" fillId="35" borderId="0" applyNumberFormat="0" applyBorder="0" applyAlignment="0" applyProtection="0"/>
    <xf numFmtId="0" fontId="8" fillId="0" borderId="0"/>
    <xf numFmtId="0" fontId="11" fillId="41" borderId="0" applyNumberFormat="0" applyBorder="0" applyAlignment="0" applyProtection="0"/>
    <xf numFmtId="0" fontId="15" fillId="0" borderId="0" applyNumberFormat="0" applyFill="0" applyBorder="0" applyAlignment="0" applyProtection="0"/>
    <xf numFmtId="43" fontId="8" fillId="0" borderId="0" applyFont="0" applyFill="0" applyBorder="0" applyAlignment="0" applyProtection="0"/>
    <xf numFmtId="0" fontId="10" fillId="34" borderId="0" applyNumberFormat="0" applyBorder="0" applyAlignment="0" applyProtection="0"/>
    <xf numFmtId="0" fontId="10" fillId="20" borderId="0" applyNumberFormat="0" applyBorder="0" applyAlignment="0" applyProtection="0"/>
    <xf numFmtId="0" fontId="5" fillId="0" borderId="0"/>
    <xf numFmtId="0" fontId="83" fillId="0" borderId="0"/>
    <xf numFmtId="0" fontId="23" fillId="0" borderId="35" applyNumberFormat="0" applyFill="0" applyAlignment="0" applyProtection="0"/>
    <xf numFmtId="169" fontId="10" fillId="0" borderId="0" applyFill="0" applyBorder="0" applyAlignment="0" applyProtection="0"/>
    <xf numFmtId="0" fontId="10" fillId="8" borderId="0" applyNumberFormat="0" applyBorder="0" applyAlignment="0" applyProtection="0"/>
    <xf numFmtId="43" fontId="5" fillId="0" borderId="0" applyFont="0" applyFill="0" applyBorder="0" applyAlignment="0" applyProtection="0"/>
    <xf numFmtId="0" fontId="10" fillId="14" borderId="0" applyNumberFormat="0" applyBorder="0" applyAlignment="0" applyProtection="0"/>
    <xf numFmtId="0" fontId="11" fillId="39" borderId="0" applyNumberFormat="0" applyBorder="0" applyAlignment="0" applyProtection="0"/>
    <xf numFmtId="0" fontId="21" fillId="42" borderId="0" applyNumberFormat="0" applyBorder="0" applyAlignment="0" applyProtection="0"/>
    <xf numFmtId="0" fontId="24" fillId="0" borderId="0" applyNumberFormat="0" applyFill="0" applyBorder="0" applyAlignment="0" applyProtection="0"/>
    <xf numFmtId="0" fontId="5" fillId="0" borderId="0"/>
    <xf numFmtId="0" fontId="20" fillId="0" borderId="10" applyNumberFormat="0" applyFill="0" applyAlignment="0" applyProtection="0"/>
    <xf numFmtId="0" fontId="11" fillId="2" borderId="0" applyNumberFormat="0" applyBorder="0" applyAlignment="0" applyProtection="0"/>
    <xf numFmtId="0" fontId="10" fillId="19" borderId="0" applyNumberFormat="0" applyBorder="0" applyAlignment="0" applyProtection="0"/>
    <xf numFmtId="43" fontId="8" fillId="0" borderId="0" applyFont="0" applyFill="0" applyBorder="0" applyAlignment="0" applyProtection="0"/>
    <xf numFmtId="0" fontId="10" fillId="17" borderId="0" applyNumberFormat="0" applyBorder="0" applyAlignment="0" applyProtection="0"/>
    <xf numFmtId="0" fontId="5" fillId="0" borderId="0"/>
    <xf numFmtId="0" fontId="20" fillId="0" borderId="10" applyNumberFormat="0" applyFill="0" applyAlignment="0" applyProtection="0"/>
    <xf numFmtId="0" fontId="11" fillId="49" borderId="0" applyNumberFormat="0" applyBorder="0" applyAlignment="0" applyProtection="0"/>
    <xf numFmtId="0" fontId="13" fillId="55" borderId="1" applyNumberFormat="0" applyAlignment="0" applyProtection="0"/>
    <xf numFmtId="0" fontId="130" fillId="0" borderId="0"/>
    <xf numFmtId="0" fontId="34" fillId="17" borderId="12" applyNumberFormat="0" applyAlignment="0" applyProtection="0"/>
    <xf numFmtId="0" fontId="88" fillId="0" borderId="0">
      <alignment vertical="center" wrapText="1"/>
    </xf>
    <xf numFmtId="0" fontId="23" fillId="0" borderId="35" applyNumberFormat="0" applyFill="0" applyAlignment="0" applyProtection="0"/>
    <xf numFmtId="0" fontId="22" fillId="55" borderId="2" applyNumberFormat="0" applyAlignment="0" applyProtection="0"/>
    <xf numFmtId="0" fontId="129" fillId="0" borderId="0" applyNumberFormat="0" applyFill="0" applyBorder="0" applyAlignment="0" applyProtection="0"/>
    <xf numFmtId="0" fontId="83" fillId="0" borderId="0"/>
    <xf numFmtId="0" fontId="9" fillId="0" borderId="0"/>
    <xf numFmtId="0" fontId="83" fillId="0" borderId="0"/>
    <xf numFmtId="0" fontId="5" fillId="0" borderId="0"/>
    <xf numFmtId="0" fontId="11" fillId="38" borderId="0" applyNumberFormat="0" applyBorder="0" applyAlignment="0" applyProtection="0"/>
    <xf numFmtId="0" fontId="10" fillId="39" borderId="0" applyNumberFormat="0" applyBorder="0" applyAlignment="0" applyProtection="0"/>
    <xf numFmtId="0" fontId="13" fillId="36" borderId="1" applyNumberFormat="0" applyAlignment="0" applyProtection="0"/>
    <xf numFmtId="0" fontId="5" fillId="0" borderId="0"/>
    <xf numFmtId="0" fontId="10" fillId="41" borderId="0" applyNumberFormat="0" applyBorder="0" applyAlignment="0" applyProtection="0"/>
    <xf numFmtId="0" fontId="43" fillId="0" borderId="9" applyNumberFormat="0" applyFill="0" applyAlignment="0" applyProtection="0"/>
    <xf numFmtId="0" fontId="5" fillId="0" borderId="0"/>
    <xf numFmtId="170" fontId="10" fillId="0" borderId="0" applyFill="0" applyBorder="0" applyAlignment="0" applyProtection="0"/>
    <xf numFmtId="0" fontId="10" fillId="39" borderId="0" applyNumberFormat="0" applyBorder="0" applyAlignment="0" applyProtection="0"/>
    <xf numFmtId="43" fontId="8" fillId="0" borderId="0" applyFont="0" applyFill="0" applyBorder="0" applyAlignment="0" applyProtection="0"/>
    <xf numFmtId="0" fontId="23" fillId="0" borderId="35" applyNumberFormat="0" applyFill="0" applyAlignment="0" applyProtection="0"/>
    <xf numFmtId="0" fontId="5" fillId="0" borderId="0"/>
    <xf numFmtId="0" fontId="8" fillId="0" borderId="0"/>
    <xf numFmtId="0" fontId="129" fillId="0" borderId="0" applyNumberFormat="0" applyFill="0" applyBorder="0" applyAlignment="0" applyProtection="0"/>
    <xf numFmtId="0" fontId="11" fillId="41" borderId="0" applyNumberFormat="0" applyBorder="0" applyAlignment="0" applyProtection="0"/>
    <xf numFmtId="170" fontId="10" fillId="0" borderId="0" applyFill="0" applyBorder="0" applyAlignment="0" applyProtection="0"/>
    <xf numFmtId="0" fontId="11" fillId="32" borderId="0" applyNumberFormat="0" applyBorder="0" applyAlignment="0" applyProtection="0"/>
    <xf numFmtId="0" fontId="13" fillId="55" borderId="1" applyNumberFormat="0" applyAlignment="0" applyProtection="0"/>
    <xf numFmtId="169" fontId="10" fillId="0" borderId="0" applyFill="0" applyBorder="0" applyAlignment="0" applyProtection="0"/>
    <xf numFmtId="0" fontId="8" fillId="0" borderId="0"/>
    <xf numFmtId="0" fontId="23" fillId="0" borderId="35" applyNumberFormat="0" applyFill="0" applyAlignment="0" applyProtection="0"/>
    <xf numFmtId="0" fontId="10" fillId="35" borderId="0" applyNumberFormat="0" applyBorder="0" applyAlignment="0" applyProtection="0"/>
    <xf numFmtId="0" fontId="10" fillId="20" borderId="0" applyNumberFormat="0" applyBorder="0" applyAlignment="0" applyProtection="0"/>
    <xf numFmtId="0" fontId="129" fillId="0" borderId="0" applyNumberFormat="0" applyFill="0" applyBorder="0" applyAlignment="0" applyProtection="0"/>
    <xf numFmtId="0" fontId="5" fillId="0" borderId="0"/>
    <xf numFmtId="0" fontId="10" fillId="41" borderId="0" applyNumberFormat="0" applyBorder="0" applyAlignment="0" applyProtection="0"/>
    <xf numFmtId="0" fontId="10" fillId="20" borderId="0" applyNumberFormat="0" applyBorder="0" applyAlignment="0" applyProtection="0"/>
    <xf numFmtId="0" fontId="22" fillId="36" borderId="2" applyNumberFormat="0" applyAlignment="0" applyProtection="0"/>
    <xf numFmtId="0" fontId="130" fillId="17" borderId="12" applyNumberFormat="0" applyAlignment="0" applyProtection="0"/>
    <xf numFmtId="0" fontId="11" fillId="14" borderId="0" applyNumberFormat="0" applyBorder="0" applyAlignment="0" applyProtection="0"/>
    <xf numFmtId="0" fontId="5" fillId="0" borderId="0"/>
    <xf numFmtId="0" fontId="10" fillId="17" borderId="12" applyNumberFormat="0" applyAlignment="0" applyProtection="0"/>
    <xf numFmtId="0" fontId="10" fillId="42" borderId="0" applyNumberFormat="0" applyBorder="0" applyAlignment="0" applyProtection="0"/>
    <xf numFmtId="0" fontId="10" fillId="41" borderId="0" applyNumberFormat="0" applyBorder="0" applyAlignment="0" applyProtection="0"/>
    <xf numFmtId="0" fontId="11" fillId="41" borderId="0" applyNumberFormat="0" applyBorder="0" applyAlignment="0" applyProtection="0"/>
    <xf numFmtId="0" fontId="13" fillId="55" borderId="1" applyNumberFormat="0" applyAlignment="0" applyProtection="0"/>
    <xf numFmtId="0" fontId="10" fillId="9" borderId="0" applyNumberFormat="0" applyBorder="0" applyAlignment="0" applyProtection="0"/>
    <xf numFmtId="0" fontId="8" fillId="0" borderId="0"/>
    <xf numFmtId="0" fontId="11" fillId="5" borderId="0" applyNumberFormat="0" applyBorder="0" applyAlignment="0" applyProtection="0"/>
    <xf numFmtId="0" fontId="83" fillId="0" borderId="0"/>
    <xf numFmtId="0" fontId="106" fillId="0" borderId="0"/>
    <xf numFmtId="0" fontId="20" fillId="0" borderId="10" applyNumberFormat="0" applyFill="0" applyAlignment="0" applyProtection="0"/>
    <xf numFmtId="0" fontId="10" fillId="9" borderId="0" applyNumberFormat="0" applyBorder="0" applyAlignment="0" applyProtection="0"/>
    <xf numFmtId="0" fontId="10" fillId="20" borderId="0" applyNumberFormat="0" applyBorder="0" applyAlignment="0" applyProtection="0"/>
    <xf numFmtId="0" fontId="5" fillId="0" borderId="0"/>
    <xf numFmtId="0" fontId="10" fillId="20" borderId="0" applyNumberFormat="0" applyBorder="0" applyAlignment="0" applyProtection="0"/>
    <xf numFmtId="0" fontId="10" fillId="8" borderId="0" applyNumberFormat="0" applyBorder="0" applyAlignment="0" applyProtection="0"/>
    <xf numFmtId="0" fontId="11" fillId="33" borderId="0" applyNumberFormat="0" applyBorder="0" applyAlignment="0" applyProtection="0"/>
    <xf numFmtId="0" fontId="10" fillId="20" borderId="0" applyNumberFormat="0" applyBorder="0" applyAlignment="0" applyProtection="0"/>
    <xf numFmtId="0" fontId="88" fillId="0" borderId="0"/>
    <xf numFmtId="0" fontId="10" fillId="35" borderId="0" applyNumberFormat="0" applyBorder="0" applyAlignment="0" applyProtection="0"/>
    <xf numFmtId="0" fontId="10" fillId="20" borderId="0" applyNumberFormat="0" applyBorder="0" applyAlignment="0" applyProtection="0"/>
    <xf numFmtId="0" fontId="10" fillId="14" borderId="0" applyNumberFormat="0" applyBorder="0" applyAlignment="0" applyProtection="0"/>
    <xf numFmtId="0" fontId="8" fillId="0" borderId="0"/>
    <xf numFmtId="0" fontId="20" fillId="0" borderId="10" applyNumberFormat="0" applyFill="0" applyAlignment="0" applyProtection="0"/>
    <xf numFmtId="0" fontId="11" fillId="6" borderId="0" applyNumberFormat="0" applyBorder="0" applyAlignment="0" applyProtection="0"/>
    <xf numFmtId="0" fontId="10" fillId="9" borderId="0" applyNumberFormat="0" applyBorder="0" applyAlignment="0" applyProtection="0"/>
    <xf numFmtId="0" fontId="16" fillId="0" borderId="5" applyNumberFormat="0" applyFill="0" applyAlignment="0" applyProtection="0"/>
    <xf numFmtId="0" fontId="10" fillId="20" borderId="0" applyNumberFormat="0" applyBorder="0" applyAlignment="0" applyProtection="0"/>
    <xf numFmtId="0" fontId="81" fillId="0" borderId="0"/>
    <xf numFmtId="0" fontId="81" fillId="0" borderId="0"/>
    <xf numFmtId="0" fontId="5" fillId="0" borderId="0"/>
    <xf numFmtId="0" fontId="5" fillId="0" borderId="0"/>
    <xf numFmtId="0" fontId="8" fillId="0" borderId="0"/>
    <xf numFmtId="0" fontId="81" fillId="0" borderId="0"/>
    <xf numFmtId="0" fontId="81" fillId="0" borderId="0"/>
    <xf numFmtId="0" fontId="9" fillId="0" borderId="0"/>
    <xf numFmtId="0" fontId="8" fillId="0" borderId="0"/>
    <xf numFmtId="0" fontId="8" fillId="0" borderId="0"/>
    <xf numFmtId="0" fontId="8" fillId="0" borderId="0"/>
    <xf numFmtId="0" fontId="20" fillId="0" borderId="10"/>
    <xf numFmtId="0" fontId="9" fillId="0" borderId="0"/>
    <xf numFmtId="0" fontId="9" fillId="0" borderId="0"/>
    <xf numFmtId="0" fontId="9" fillId="0" borderId="0"/>
    <xf numFmtId="0" fontId="20" fillId="0" borderId="1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xf numFmtId="0" fontId="20" fillId="0" borderId="10"/>
    <xf numFmtId="0" fontId="20" fillId="0" borderId="10"/>
    <xf numFmtId="0" fontId="20" fillId="0" borderId="10" applyNumberFormat="0" applyFill="0" applyAlignment="0" applyProtection="0"/>
    <xf numFmtId="0" fontId="20" fillId="0" borderId="10" applyNumberFormat="0" applyFill="0" applyAlignment="0" applyProtection="0"/>
    <xf numFmtId="0" fontId="20" fillId="0" borderId="10"/>
    <xf numFmtId="0" fontId="8" fillId="0" borderId="0"/>
    <xf numFmtId="0" fontId="9" fillId="0" borderId="0"/>
    <xf numFmtId="0" fontId="9" fillId="0" borderId="0"/>
    <xf numFmtId="0" fontId="9" fillId="0" borderId="0"/>
    <xf numFmtId="0" fontId="20" fillId="0" borderId="10"/>
    <xf numFmtId="0" fontId="20" fillId="0" borderId="10" applyNumberFormat="0" applyFill="0" applyAlignment="0" applyProtection="0"/>
    <xf numFmtId="0" fontId="8" fillId="0" borderId="0"/>
    <xf numFmtId="0" fontId="20" fillId="0" borderId="10" applyNumberFormat="0" applyFill="0" applyAlignment="0" applyProtection="0"/>
    <xf numFmtId="0" fontId="5"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8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9" fillId="0" borderId="0"/>
    <xf numFmtId="0" fontId="20" fillId="0" borderId="10"/>
    <xf numFmtId="0" fontId="5" fillId="0" borderId="0"/>
    <xf numFmtId="0" fontId="20" fillId="0" borderId="10"/>
    <xf numFmtId="43" fontId="10" fillId="0" borderId="0" applyFont="0" applyFill="0" applyBorder="0" applyAlignment="0" applyProtection="0"/>
    <xf numFmtId="190" fontId="5" fillId="0" borderId="0" applyFont="0" applyFill="0" applyBorder="0" applyAlignment="0" applyProtection="0"/>
    <xf numFmtId="0" fontId="5"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10" applyNumberFormat="0" applyFill="0" applyAlignment="0" applyProtection="0"/>
    <xf numFmtId="0" fontId="20" fillId="0" borderId="10" applyNumberFormat="0" applyFill="0" applyAlignment="0" applyProtection="0"/>
    <xf numFmtId="0" fontId="20" fillId="0" borderId="10"/>
    <xf numFmtId="0" fontId="20" fillId="0" borderId="10"/>
    <xf numFmtId="0" fontId="20" fillId="0" borderId="10" applyNumberFormat="0" applyFill="0" applyAlignment="0" applyProtection="0"/>
    <xf numFmtId="0" fontId="20" fillId="0" borderId="10" applyNumberFormat="0" applyFill="0" applyAlignment="0" applyProtection="0"/>
    <xf numFmtId="0" fontId="20" fillId="0" borderId="10"/>
    <xf numFmtId="0" fontId="81" fillId="0" borderId="0"/>
    <xf numFmtId="0" fontId="20" fillId="0" borderId="10"/>
    <xf numFmtId="0" fontId="20" fillId="0" borderId="10" applyNumberFormat="0" applyFill="0" applyAlignment="0" applyProtection="0"/>
    <xf numFmtId="0" fontId="20" fillId="0" borderId="10"/>
    <xf numFmtId="0" fontId="20" fillId="0" borderId="10" applyNumberFormat="0" applyFill="0" applyAlignment="0" applyProtection="0"/>
    <xf numFmtId="0" fontId="1" fillId="0" borderId="0"/>
    <xf numFmtId="0" fontId="1" fillId="0" borderId="0"/>
    <xf numFmtId="0" fontId="1" fillId="0" borderId="0"/>
    <xf numFmtId="0" fontId="1" fillId="0" borderId="0"/>
    <xf numFmtId="0" fontId="1" fillId="0" borderId="0"/>
    <xf numFmtId="0" fontId="20" fillId="0" borderId="10"/>
    <xf numFmtId="0" fontId="20" fillId="0" borderId="10" applyNumberFormat="0" applyFill="0" applyAlignment="0" applyProtection="0"/>
    <xf numFmtId="0" fontId="20" fillId="0" borderId="10" applyNumberFormat="0" applyFill="0" applyAlignment="0" applyProtection="0"/>
    <xf numFmtId="0" fontId="20" fillId="0" borderId="10"/>
    <xf numFmtId="0" fontId="20" fillId="0" borderId="10"/>
    <xf numFmtId="0" fontId="20" fillId="0" borderId="10" applyNumberFormat="0" applyFill="0" applyAlignment="0" applyProtection="0"/>
    <xf numFmtId="0" fontId="20" fillId="0" borderId="10" applyNumberFormat="0" applyFill="0" applyAlignment="0" applyProtection="0"/>
    <xf numFmtId="0" fontId="20" fillId="0" borderId="10"/>
    <xf numFmtId="0" fontId="20" fillId="0" borderId="10" applyNumberFormat="0" applyFill="0" applyAlignment="0" applyProtection="0"/>
    <xf numFmtId="0" fontId="20" fillId="0" borderId="10" applyNumberFormat="0" applyFill="0" applyAlignment="0" applyProtection="0"/>
    <xf numFmtId="0" fontId="20" fillId="0" borderId="10"/>
    <xf numFmtId="0" fontId="20" fillId="0" borderId="10"/>
    <xf numFmtId="0" fontId="20" fillId="0" borderId="10" applyNumberFormat="0" applyFill="0" applyAlignment="0" applyProtection="0"/>
    <xf numFmtId="0" fontId="20" fillId="0" borderId="10"/>
    <xf numFmtId="0" fontId="20" fillId="0" borderId="10" applyNumberFormat="0" applyFill="0" applyAlignment="0" applyProtection="0"/>
    <xf numFmtId="0" fontId="20" fillId="0" borderId="10"/>
    <xf numFmtId="0" fontId="20" fillId="0" borderId="10"/>
    <xf numFmtId="0" fontId="20" fillId="0" borderId="10"/>
    <xf numFmtId="0" fontId="5" fillId="0" borderId="0"/>
    <xf numFmtId="0" fontId="20" fillId="0" borderId="10"/>
    <xf numFmtId="0" fontId="5" fillId="0" borderId="0"/>
    <xf numFmtId="0" fontId="5" fillId="0" borderId="0"/>
    <xf numFmtId="0" fontId="20" fillId="0" borderId="10" applyNumberFormat="0" applyFill="0" applyAlignment="0" applyProtection="0"/>
    <xf numFmtId="0" fontId="20" fillId="0" borderId="10" applyNumberFormat="0" applyFill="0" applyAlignment="0" applyProtection="0"/>
    <xf numFmtId="0" fontId="20" fillId="0" borderId="10"/>
    <xf numFmtId="0" fontId="20" fillId="0" borderId="10" applyNumberFormat="0" applyFill="0" applyAlignment="0" applyProtection="0"/>
    <xf numFmtId="0" fontId="20" fillId="0" borderId="10"/>
    <xf numFmtId="0" fontId="20" fillId="0" borderId="10" applyNumberFormat="0" applyFill="0" applyAlignment="0" applyProtection="0"/>
    <xf numFmtId="0" fontId="20" fillId="0" borderId="10"/>
    <xf numFmtId="0" fontId="20" fillId="0" borderId="10"/>
    <xf numFmtId="0" fontId="20" fillId="0" borderId="10" applyNumberFormat="0" applyFill="0" applyAlignment="0" applyProtection="0"/>
    <xf numFmtId="0" fontId="5" fillId="0" borderId="0"/>
    <xf numFmtId="0" fontId="5" fillId="0" borderId="0"/>
    <xf numFmtId="0" fontId="20" fillId="0" borderId="10" applyNumberFormat="0" applyFill="0" applyAlignment="0" applyProtection="0"/>
    <xf numFmtId="0" fontId="20" fillId="0" borderId="10"/>
    <xf numFmtId="0" fontId="20" fillId="0" borderId="10" applyNumberFormat="0" applyFill="0" applyAlignment="0" applyProtection="0"/>
    <xf numFmtId="0" fontId="20" fillId="0" borderId="10"/>
    <xf numFmtId="0" fontId="20" fillId="0" borderId="10" applyNumberFormat="0" applyFill="0" applyAlignment="0" applyProtection="0"/>
    <xf numFmtId="0" fontId="20" fillId="0" borderId="10"/>
    <xf numFmtId="0" fontId="20" fillId="0" borderId="10"/>
    <xf numFmtId="0" fontId="20" fillId="0" borderId="1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20" fillId="0" borderId="10" applyNumberFormat="0" applyFill="0" applyAlignment="0" applyProtection="0"/>
    <xf numFmtId="0" fontId="1" fillId="0" borderId="0"/>
    <xf numFmtId="0" fontId="1" fillId="0" borderId="0"/>
    <xf numFmtId="0" fontId="1" fillId="0" borderId="0"/>
    <xf numFmtId="0" fontId="1" fillId="0" borderId="0"/>
    <xf numFmtId="0" fontId="1" fillId="0" borderId="0"/>
    <xf numFmtId="0" fontId="5" fillId="0" borderId="0"/>
    <xf numFmtId="0" fontId="20" fillId="0" borderId="10"/>
    <xf numFmtId="0" fontId="5" fillId="0" borderId="0"/>
    <xf numFmtId="0" fontId="20" fillId="0" borderId="10" applyNumberFormat="0" applyFill="0" applyAlignment="0" applyProtection="0"/>
    <xf numFmtId="0" fontId="5" fillId="0" borderId="0"/>
    <xf numFmtId="0" fontId="20" fillId="0" borderId="10"/>
    <xf numFmtId="0" fontId="20" fillId="0" borderId="10" applyNumberFormat="0" applyFill="0" applyAlignment="0" applyProtection="0"/>
    <xf numFmtId="0" fontId="5" fillId="0" borderId="0"/>
    <xf numFmtId="0" fontId="20" fillId="0" borderId="10"/>
    <xf numFmtId="0" fontId="20" fillId="0" borderId="1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xf numFmtId="0" fontId="20" fillId="0" borderId="10" applyNumberFormat="0" applyFill="0" applyAlignment="0" applyProtection="0"/>
    <xf numFmtId="0" fontId="20" fillId="0" borderId="10"/>
    <xf numFmtId="0" fontId="1" fillId="0" borderId="0"/>
    <xf numFmtId="0" fontId="1" fillId="0" borderId="0"/>
    <xf numFmtId="0" fontId="1" fillId="0" borderId="0"/>
    <xf numFmtId="0" fontId="1" fillId="0" borderId="0"/>
    <xf numFmtId="0" fontId="1" fillId="0" borderId="0"/>
    <xf numFmtId="0" fontId="20" fillId="0" borderId="10"/>
    <xf numFmtId="0" fontId="20" fillId="0" borderId="10" applyNumberFormat="0" applyFill="0" applyAlignment="0" applyProtection="0"/>
    <xf numFmtId="0" fontId="20" fillId="0" borderId="10"/>
    <xf numFmtId="0" fontId="20" fillId="0" borderId="10" applyNumberFormat="0" applyFill="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10" applyNumberFormat="0" applyFill="0" applyAlignment="0" applyProtection="0"/>
    <xf numFmtId="0" fontId="5" fillId="0" borderId="0"/>
    <xf numFmtId="0" fontId="20" fillId="0" borderId="1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3" fillId="36" borderId="1" applyNumberFormat="0" applyProtection="0">
      <alignment vertical="center" wrapText="1"/>
    </xf>
    <xf numFmtId="0" fontId="24" fillId="0" borderId="0" applyNumberFormat="0" applyFill="0" applyBorder="0" applyProtection="0">
      <alignment vertical="center" wrapText="1"/>
    </xf>
    <xf numFmtId="0" fontId="13" fillId="37" borderId="1" applyNumberFormat="0" applyAlignment="0" applyProtection="0"/>
    <xf numFmtId="0" fontId="19" fillId="14" borderId="1" applyNumberFormat="0" applyProtection="0">
      <alignment vertical="center" wrapText="1"/>
    </xf>
    <xf numFmtId="0" fontId="19" fillId="24" borderId="1" applyNumberFormat="0" applyAlignment="0" applyProtection="0"/>
    <xf numFmtId="0" fontId="22" fillId="36" borderId="2" applyNumberFormat="0" applyProtection="0">
      <alignment vertical="center" wrapText="1"/>
    </xf>
    <xf numFmtId="0" fontId="23" fillId="0" borderId="4" applyNumberFormat="0" applyFill="0" applyProtection="0">
      <alignment vertical="center" wrapText="1"/>
    </xf>
    <xf numFmtId="0" fontId="28" fillId="16" borderId="0" applyNumberFormat="0" applyBorder="0" applyProtection="0">
      <alignment vertical="center" wrapText="1"/>
    </xf>
    <xf numFmtId="0" fontId="21" fillId="42" borderId="0" applyNumberFormat="0" applyBorder="0" applyProtection="0">
      <alignment vertical="center" wrapText="1"/>
    </xf>
    <xf numFmtId="0" fontId="21" fillId="44" borderId="0" applyNumberFormat="0" applyBorder="0" applyAlignment="0" applyProtection="0"/>
    <xf numFmtId="0" fontId="86" fillId="0" borderId="0" applyNumberFormat="0" applyFill="0" applyBorder="0" applyProtection="0">
      <alignment vertical="center" wrapText="1"/>
    </xf>
    <xf numFmtId="0" fontId="5" fillId="17" borderId="12" applyNumberFormat="0" applyAlignment="0" applyProtection="0"/>
    <xf numFmtId="0" fontId="22" fillId="37" borderId="2" applyNumberFormat="0" applyAlignment="0" applyProtection="0"/>
    <xf numFmtId="0" fontId="75" fillId="0" borderId="0"/>
    <xf numFmtId="0" fontId="75" fillId="0" borderId="0"/>
    <xf numFmtId="0" fontId="15" fillId="0" borderId="0" applyNumberFormat="0" applyFill="0" applyBorder="0" applyProtection="0">
      <alignment vertical="center" wrapText="1"/>
    </xf>
    <xf numFmtId="0" fontId="14" fillId="59" borderId="3" applyNumberFormat="0" applyProtection="0">
      <alignment vertical="center" wrapText="1"/>
    </xf>
    <xf numFmtId="0" fontId="5" fillId="17" borderId="12" applyNumberFormat="0" applyProtection="0">
      <alignment vertical="center" wrapText="1"/>
    </xf>
    <xf numFmtId="0" fontId="12" fillId="13" borderId="0" applyNumberFormat="0" applyBorder="0" applyProtection="0">
      <alignment vertical="center" wrapText="1"/>
    </xf>
    <xf numFmtId="0" fontId="16" fillId="0" borderId="5" applyNumberFormat="0" applyFill="0" applyProtection="0">
      <alignment vertical="center" wrapText="1"/>
    </xf>
    <xf numFmtId="0" fontId="17" fillId="0" borderId="7" applyNumberFormat="0" applyFill="0" applyProtection="0">
      <alignment vertical="center" wrapText="1"/>
    </xf>
    <xf numFmtId="0" fontId="18" fillId="0" borderId="8" applyNumberFormat="0" applyFill="0" applyProtection="0">
      <alignment vertical="center" wrapText="1"/>
    </xf>
    <xf numFmtId="0" fontId="18" fillId="0" borderId="0" applyNumberFormat="0" applyFill="0" applyBorder="0" applyProtection="0">
      <alignment vertical="center" wrapText="1"/>
    </xf>
    <xf numFmtId="0" fontId="5" fillId="0" borderId="0"/>
    <xf numFmtId="0" fontId="81" fillId="0" borderId="0"/>
    <xf numFmtId="0" fontId="81" fillId="0" borderId="0"/>
    <xf numFmtId="0" fontId="8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10" applyNumberFormat="0" applyFill="0" applyAlignment="0" applyProtection="0"/>
    <xf numFmtId="0" fontId="23" fillId="0" borderId="35" applyNumberFormat="0" applyFill="0" applyAlignment="0" applyProtection="0"/>
    <xf numFmtId="0" fontId="23" fillId="0" borderId="35" applyNumberFormat="0" applyFill="0" applyAlignment="0" applyProtection="0"/>
    <xf numFmtId="0" fontId="129" fillId="0" borderId="0" applyNumberFormat="0" applyFill="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29" fillId="0" borderId="0" applyNumberFormat="0" applyFill="0" applyBorder="0" applyAlignment="0" applyProtection="0"/>
    <xf numFmtId="0" fontId="8" fillId="0" borderId="0"/>
    <xf numFmtId="0" fontId="23" fillId="0" borderId="35" applyNumberFormat="0" applyFill="0" applyAlignment="0" applyProtection="0"/>
    <xf numFmtId="0" fontId="20" fillId="0" borderId="10" applyNumberFormat="0" applyFill="0" applyAlignment="0" applyProtection="0"/>
    <xf numFmtId="0" fontId="83" fillId="0" borderId="0"/>
    <xf numFmtId="0" fontId="8" fillId="0" borderId="0"/>
    <xf numFmtId="0" fontId="83" fillId="0" borderId="0"/>
    <xf numFmtId="0" fontId="83" fillId="0" borderId="0"/>
    <xf numFmtId="0" fontId="8" fillId="0" borderId="0"/>
    <xf numFmtId="0" fontId="129" fillId="0" borderId="0" applyNumberFormat="0" applyFill="0" applyBorder="0" applyAlignment="0" applyProtection="0"/>
    <xf numFmtId="0" fontId="8" fillId="0" borderId="0"/>
    <xf numFmtId="0" fontId="20" fillId="0" borderId="10" applyNumberFormat="0" applyFill="0" applyAlignment="0" applyProtection="0"/>
    <xf numFmtId="0" fontId="8" fillId="0" borderId="0"/>
    <xf numFmtId="0" fontId="23" fillId="0" borderId="35" applyNumberFormat="0" applyFill="0" applyAlignment="0" applyProtection="0"/>
    <xf numFmtId="0" fontId="8" fillId="0" borderId="0"/>
    <xf numFmtId="0" fontId="23" fillId="0" borderId="35" applyNumberFormat="0" applyFill="0" applyAlignment="0" applyProtection="0"/>
    <xf numFmtId="0" fontId="20" fillId="0" borderId="10" applyNumberFormat="0" applyFill="0" applyAlignment="0" applyProtection="0"/>
    <xf numFmtId="0" fontId="129" fillId="0" borderId="0" applyNumberFormat="0" applyFill="0" applyBorder="0" applyAlignment="0" applyProtection="0"/>
    <xf numFmtId="0" fontId="129" fillId="0" borderId="0" applyNumberFormat="0" applyFill="0" applyBorder="0" applyAlignment="0" applyProtection="0"/>
    <xf numFmtId="0" fontId="129" fillId="0" borderId="0" applyNumberFormat="0" applyFill="0" applyBorder="0" applyAlignment="0" applyProtection="0"/>
    <xf numFmtId="0" fontId="20" fillId="0" borderId="10" applyNumberFormat="0" applyFill="0" applyAlignment="0" applyProtection="0"/>
    <xf numFmtId="0" fontId="20" fillId="0" borderId="10" applyNumberFormat="0" applyFill="0" applyAlignment="0" applyProtection="0"/>
    <xf numFmtId="166" fontId="5" fillId="0" borderId="0" applyFont="0" applyFill="0" applyBorder="0" applyAlignment="0" applyProtection="0"/>
    <xf numFmtId="0" fontId="8" fillId="0" borderId="0"/>
    <xf numFmtId="166" fontId="5" fillId="0" borderId="0" applyFont="0" applyFill="0" applyBorder="0" applyAlignment="0" applyProtection="0"/>
    <xf numFmtId="166" fontId="5" fillId="0" borderId="0" applyFont="0" applyFill="0" applyBorder="0" applyAlignment="0" applyProtection="0"/>
    <xf numFmtId="0" fontId="129" fillId="0" borderId="0" applyNumberFormat="0" applyFill="0" applyBorder="0" applyAlignment="0" applyProtection="0"/>
    <xf numFmtId="0" fontId="129" fillId="0" borderId="0" applyNumberFormat="0" applyFill="0" applyBorder="0" applyAlignment="0" applyProtection="0"/>
    <xf numFmtId="0" fontId="83" fillId="0" borderId="0"/>
    <xf numFmtId="0" fontId="20" fillId="0" borderId="10" applyNumberFormat="0" applyFill="0" applyAlignment="0" applyProtection="0"/>
    <xf numFmtId="0" fontId="23" fillId="0" borderId="35" applyNumberFormat="0" applyFill="0" applyAlignment="0" applyProtection="0"/>
    <xf numFmtId="0" fontId="20" fillId="0" borderId="10" applyNumberFormat="0" applyFill="0" applyAlignment="0" applyProtection="0"/>
    <xf numFmtId="0" fontId="1" fillId="0" borderId="0"/>
    <xf numFmtId="0" fontId="1" fillId="0" borderId="0"/>
    <xf numFmtId="0" fontId="1" fillId="0" borderId="0"/>
    <xf numFmtId="0" fontId="1" fillId="0" borderId="0"/>
    <xf numFmtId="0" fontId="1" fillId="0" borderId="0"/>
    <xf numFmtId="0" fontId="23" fillId="0" borderId="35" applyNumberFormat="0" applyFill="0" applyAlignment="0" applyProtection="0"/>
    <xf numFmtId="0" fontId="83" fillId="0" borderId="0"/>
    <xf numFmtId="0" fontId="8" fillId="0" borderId="0"/>
    <xf numFmtId="0" fontId="83" fillId="0" borderId="0"/>
    <xf numFmtId="0" fontId="20" fillId="0" borderId="10" applyNumberFormat="0" applyFill="0" applyAlignment="0" applyProtection="0"/>
    <xf numFmtId="0" fontId="83" fillId="0" borderId="0"/>
    <xf numFmtId="0" fontId="8" fillId="0" borderId="0"/>
    <xf numFmtId="0" fontId="83" fillId="0" borderId="0"/>
    <xf numFmtId="0" fontId="23" fillId="0" borderId="35" applyNumberFormat="0" applyFill="0" applyAlignment="0" applyProtection="0"/>
    <xf numFmtId="43" fontId="8" fillId="0" borderId="0" applyFont="0" applyFill="0" applyBorder="0" applyAlignment="0" applyProtection="0"/>
    <xf numFmtId="0" fontId="23" fillId="0" borderId="35" applyNumberFormat="0" applyFill="0" applyAlignment="0" applyProtection="0"/>
    <xf numFmtId="0" fontId="8" fillId="0" borderId="0"/>
    <xf numFmtId="0" fontId="129"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20" fillId="0" borderId="10" applyNumberFormat="0" applyFill="0" applyAlignment="0" applyProtection="0"/>
    <xf numFmtId="0" fontId="8" fillId="0" borderId="0"/>
    <xf numFmtId="0" fontId="83"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3" fillId="0" borderId="35" applyNumberFormat="0" applyFill="0" applyAlignment="0" applyProtection="0"/>
    <xf numFmtId="0" fontId="129"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3" fillId="0" borderId="0"/>
    <xf numFmtId="0" fontId="83" fillId="0" borderId="0"/>
    <xf numFmtId="0" fontId="9" fillId="0" borderId="0"/>
    <xf numFmtId="0" fontId="134" fillId="77" borderId="0" applyNumberFormat="0" applyBorder="0" applyAlignment="0" applyProtection="0"/>
    <xf numFmtId="0" fontId="9" fillId="78" borderId="0" applyNumberFormat="0" applyBorder="0" applyProtection="0">
      <alignment horizontal="right"/>
    </xf>
    <xf numFmtId="0" fontId="9" fillId="78" borderId="46" applyNumberFormat="0" applyProtection="0">
      <alignment horizontal="right"/>
    </xf>
    <xf numFmtId="0" fontId="9" fillId="78" borderId="47" applyNumberFormat="0" applyProtection="0">
      <alignment horizontal="right"/>
    </xf>
    <xf numFmtId="0" fontId="9" fillId="78" borderId="48" applyNumberFormat="0" applyProtection="0">
      <alignment horizontal="right"/>
    </xf>
    <xf numFmtId="0" fontId="9" fillId="78" borderId="49" applyNumberFormat="0" applyProtection="0">
      <alignment horizontal="right"/>
    </xf>
    <xf numFmtId="0" fontId="9" fillId="78" borderId="50" applyNumberFormat="0" applyProtection="0">
      <alignment horizontal="right"/>
    </xf>
    <xf numFmtId="0" fontId="9" fillId="78" borderId="51" applyNumberFormat="0" applyProtection="0">
      <alignment horizontal="right"/>
    </xf>
    <xf numFmtId="0" fontId="9" fillId="78" borderId="52" applyNumberFormat="0" applyProtection="0">
      <alignment horizontal="right"/>
    </xf>
    <xf numFmtId="0" fontId="9" fillId="78" borderId="53" applyNumberFormat="0" applyProtection="0">
      <alignment horizontal="right"/>
    </xf>
    <xf numFmtId="0" fontId="9" fillId="78" borderId="0" applyNumberFormat="0" applyBorder="0" applyProtection="0">
      <alignment horizontal="right" wrapText="1"/>
    </xf>
    <xf numFmtId="191" fontId="9" fillId="0" borderId="54">
      <protection locked="0"/>
    </xf>
    <xf numFmtId="0" fontId="9" fillId="0" borderId="0"/>
    <xf numFmtId="191" fontId="9" fillId="0" borderId="54">
      <protection locked="0"/>
    </xf>
  </cellStyleXfs>
  <cellXfs count="382">
    <xf numFmtId="0" fontId="0" fillId="0" borderId="0" xfId="0"/>
    <xf numFmtId="0" fontId="0" fillId="0" borderId="13" xfId="0" applyBorder="1" applyAlignment="1">
      <alignment vertical="center"/>
    </xf>
    <xf numFmtId="0" fontId="0" fillId="0" borderId="0" xfId="0" applyAlignment="1">
      <alignment vertical="center" wrapText="1"/>
    </xf>
    <xf numFmtId="0" fontId="0" fillId="0" borderId="0" xfId="0" applyAlignment="1">
      <alignment horizontal="right" vertical="center"/>
    </xf>
    <xf numFmtId="0" fontId="5" fillId="0" borderId="15" xfId="0" applyFont="1" applyBorder="1" applyAlignment="1">
      <alignment horizontal="center" vertical="center"/>
    </xf>
    <xf numFmtId="0" fontId="5" fillId="0" borderId="15" xfId="0" applyFont="1" applyBorder="1" applyAlignment="1">
      <alignment horizontal="left" vertical="center" wrapText="1"/>
    </xf>
    <xf numFmtId="0" fontId="5" fillId="0" borderId="0" xfId="0" applyFont="1" applyAlignment="1">
      <alignment horizontal="center" vertical="center"/>
    </xf>
    <xf numFmtId="0" fontId="5" fillId="0" borderId="0" xfId="0" applyFont="1" applyAlignment="1">
      <alignment vertical="center"/>
    </xf>
    <xf numFmtId="0" fontId="5" fillId="0" borderId="13" xfId="0" applyFont="1" applyBorder="1" applyAlignment="1">
      <alignment horizontal="center" vertical="center"/>
    </xf>
    <xf numFmtId="0" fontId="5" fillId="0" borderId="13" xfId="0" applyFont="1" applyBorder="1" applyAlignment="1">
      <alignment horizontal="right" vertical="center"/>
    </xf>
    <xf numFmtId="14" fontId="5" fillId="0" borderId="0" xfId="4522" applyNumberFormat="1" applyFont="1" applyAlignment="1">
      <alignment vertical="center"/>
    </xf>
    <xf numFmtId="0" fontId="5" fillId="0" borderId="22" xfId="0" quotePrefix="1" applyFont="1" applyBorder="1" applyAlignment="1">
      <alignment horizontal="center" vertical="center" wrapText="1"/>
    </xf>
    <xf numFmtId="0" fontId="5" fillId="0" borderId="0" xfId="4522" applyFont="1" applyAlignment="1">
      <alignment horizontal="left" vertical="center"/>
    </xf>
    <xf numFmtId="14" fontId="31" fillId="0" borderId="0" xfId="4522" applyNumberFormat="1" applyFont="1" applyAlignment="1">
      <alignment vertical="center"/>
    </xf>
    <xf numFmtId="0" fontId="31" fillId="0" borderId="0" xfId="4522" applyFont="1" applyAlignment="1">
      <alignment vertical="center"/>
    </xf>
    <xf numFmtId="0" fontId="7" fillId="0" borderId="0" xfId="4522" applyFont="1" applyAlignment="1">
      <alignment vertical="center"/>
    </xf>
    <xf numFmtId="0" fontId="5" fillId="0" borderId="0" xfId="4522" applyFont="1" applyAlignment="1">
      <alignment horizontal="right" vertical="center"/>
    </xf>
    <xf numFmtId="2" fontId="31" fillId="0" borderId="0" xfId="4522" applyNumberFormat="1" applyFont="1" applyAlignment="1">
      <alignment vertical="center"/>
    </xf>
    <xf numFmtId="179" fontId="31" fillId="0" borderId="0" xfId="4522" applyNumberFormat="1" applyFont="1" applyAlignment="1">
      <alignment vertical="center"/>
    </xf>
    <xf numFmtId="0" fontId="0" fillId="0" borderId="0" xfId="0" applyAlignment="1">
      <alignment horizontal="center" vertical="center"/>
    </xf>
    <xf numFmtId="0" fontId="31" fillId="0" borderId="0" xfId="4522" applyFont="1" applyAlignment="1">
      <alignment horizontal="right" vertical="center"/>
    </xf>
    <xf numFmtId="0" fontId="5" fillId="0" borderId="15" xfId="0" applyFont="1" applyBorder="1" applyAlignment="1">
      <alignment vertical="center" wrapText="1"/>
    </xf>
    <xf numFmtId="2" fontId="5" fillId="0" borderId="15" xfId="0" applyNumberFormat="1" applyFont="1" applyBorder="1" applyAlignment="1">
      <alignment vertical="center" wrapText="1"/>
    </xf>
    <xf numFmtId="0" fontId="5" fillId="0" borderId="22" xfId="0" quotePrefix="1" applyFont="1" applyBorder="1" applyAlignment="1">
      <alignment horizontal="center" vertical="center"/>
    </xf>
    <xf numFmtId="4" fontId="5" fillId="0" borderId="15" xfId="0" applyNumberFormat="1" applyFont="1" applyBorder="1" applyAlignment="1">
      <alignment horizontal="right" vertical="center" wrapText="1"/>
    </xf>
    <xf numFmtId="0" fontId="5" fillId="0" borderId="0" xfId="0" applyFont="1" applyAlignment="1">
      <alignment vertical="center" wrapText="1"/>
    </xf>
    <xf numFmtId="2" fontId="5" fillId="0" borderId="0" xfId="0" applyNumberFormat="1" applyFont="1" applyAlignment="1">
      <alignment vertical="center"/>
    </xf>
    <xf numFmtId="0" fontId="5" fillId="0" borderId="15" xfId="0" applyFont="1" applyBorder="1" applyAlignment="1">
      <alignment vertical="center"/>
    </xf>
    <xf numFmtId="2" fontId="5" fillId="0" borderId="13" xfId="0" applyNumberFormat="1" applyFont="1" applyBorder="1" applyAlignment="1">
      <alignment horizontal="right" vertical="center"/>
    </xf>
    <xf numFmtId="4" fontId="0" fillId="0" borderId="0" xfId="0" applyNumberFormat="1" applyAlignment="1">
      <alignment horizontal="center" vertical="center" wrapText="1"/>
    </xf>
    <xf numFmtId="4" fontId="5" fillId="0" borderId="23" xfId="0" applyNumberFormat="1" applyFont="1" applyBorder="1" applyAlignment="1">
      <alignment vertical="center"/>
    </xf>
    <xf numFmtId="0" fontId="0" fillId="0" borderId="0" xfId="0" applyAlignment="1">
      <alignment vertical="center"/>
    </xf>
    <xf numFmtId="0" fontId="31" fillId="0" borderId="13" xfId="0" applyFont="1" applyBorder="1" applyAlignment="1">
      <alignment vertical="center"/>
    </xf>
    <xf numFmtId="0" fontId="5" fillId="0" borderId="13" xfId="0" applyFont="1" applyBorder="1" applyAlignment="1">
      <alignment horizontal="right"/>
    </xf>
    <xf numFmtId="0" fontId="31" fillId="0" borderId="14" xfId="0" applyFont="1" applyBorder="1" applyAlignment="1">
      <alignment vertical="center"/>
    </xf>
    <xf numFmtId="0" fontId="79" fillId="0" borderId="13" xfId="0" applyFont="1" applyBorder="1" applyAlignment="1">
      <alignment horizontal="center" vertical="center"/>
    </xf>
    <xf numFmtId="0" fontId="5" fillId="0" borderId="15" xfId="0" applyFont="1" applyBorder="1" applyAlignment="1">
      <alignment horizontal="right" vertical="center" wrapText="1"/>
    </xf>
    <xf numFmtId="4" fontId="79" fillId="0" borderId="33" xfId="0" applyNumberFormat="1" applyFont="1" applyBorder="1" applyAlignment="1">
      <alignment vertical="center" wrapText="1"/>
    </xf>
    <xf numFmtId="4" fontId="79" fillId="0" borderId="34" xfId="0" applyNumberFormat="1" applyFont="1" applyBorder="1" applyAlignment="1">
      <alignment vertical="center" wrapText="1"/>
    </xf>
    <xf numFmtId="0" fontId="79" fillId="0" borderId="0" xfId="0" applyFont="1" applyAlignment="1">
      <alignment vertical="center"/>
    </xf>
    <xf numFmtId="2" fontId="5" fillId="0" borderId="15" xfId="0" applyNumberFormat="1" applyFont="1" applyBorder="1" applyAlignment="1">
      <alignment horizontal="right" vertical="center" wrapText="1"/>
    </xf>
    <xf numFmtId="0" fontId="5" fillId="0" borderId="32" xfId="0" applyFont="1" applyBorder="1" applyAlignment="1">
      <alignment vertical="center" wrapText="1"/>
    </xf>
    <xf numFmtId="0" fontId="5" fillId="0" borderId="33" xfId="0" applyFont="1" applyBorder="1" applyAlignment="1">
      <alignment vertical="center" wrapText="1"/>
    </xf>
    <xf numFmtId="0" fontId="5" fillId="0" borderId="13" xfId="0" applyFont="1" applyBorder="1" applyAlignment="1">
      <alignment vertical="center"/>
    </xf>
    <xf numFmtId="0" fontId="5" fillId="0" borderId="14" xfId="0" applyFont="1" applyBorder="1" applyAlignment="1">
      <alignment vertical="center"/>
    </xf>
    <xf numFmtId="0" fontId="5" fillId="0" borderId="0" xfId="6303" applyFont="1" applyAlignment="1">
      <alignment horizontal="right" vertical="center"/>
    </xf>
    <xf numFmtId="0" fontId="80" fillId="0" borderId="0" xfId="8856" applyFont="1" applyAlignment="1">
      <alignment vertical="center"/>
    </xf>
    <xf numFmtId="4" fontId="79" fillId="0" borderId="0" xfId="0" applyNumberFormat="1" applyFont="1" applyAlignment="1">
      <alignment vertical="center"/>
    </xf>
    <xf numFmtId="0" fontId="79" fillId="0" borderId="13" xfId="0" applyFont="1" applyBorder="1" applyAlignment="1">
      <alignment vertical="center"/>
    </xf>
    <xf numFmtId="4" fontId="79" fillId="0" borderId="33" xfId="0" applyNumberFormat="1" applyFont="1" applyBorder="1" applyAlignment="1">
      <alignment horizontal="right" vertical="center"/>
    </xf>
    <xf numFmtId="4" fontId="79" fillId="0" borderId="34" xfId="0" applyNumberFormat="1" applyFont="1" applyBorder="1" applyAlignment="1">
      <alignment horizontal="right" vertical="center"/>
    </xf>
    <xf numFmtId="4" fontId="79" fillId="0" borderId="21" xfId="0" applyNumberFormat="1" applyFont="1" applyBorder="1" applyAlignment="1">
      <alignment vertical="center"/>
    </xf>
    <xf numFmtId="0" fontId="79" fillId="0" borderId="16" xfId="0" applyFont="1" applyBorder="1" applyAlignment="1">
      <alignment horizontal="center" vertical="center"/>
    </xf>
    <xf numFmtId="0" fontId="31" fillId="0" borderId="13" xfId="0" applyFont="1" applyBorder="1" applyAlignment="1">
      <alignment horizontal="center" vertical="center"/>
    </xf>
    <xf numFmtId="4" fontId="80" fillId="0" borderId="0" xfId="0" applyNumberFormat="1" applyFont="1" applyAlignment="1">
      <alignment vertical="center"/>
    </xf>
    <xf numFmtId="4" fontId="100" fillId="0" borderId="0" xfId="0" applyNumberFormat="1" applyFont="1" applyAlignment="1">
      <alignment horizontal="center" vertical="center"/>
    </xf>
    <xf numFmtId="0" fontId="5" fillId="0" borderId="15" xfId="0" applyFont="1" applyBorder="1" applyAlignment="1">
      <alignment horizontal="center" vertical="center" wrapText="1"/>
    </xf>
    <xf numFmtId="0" fontId="5" fillId="0" borderId="0" xfId="0" applyFont="1" applyAlignment="1">
      <alignment horizontal="right" vertical="center"/>
    </xf>
    <xf numFmtId="4" fontId="5" fillId="0" borderId="26" xfId="0" applyNumberFormat="1" applyFont="1" applyBorder="1" applyAlignment="1">
      <alignment vertical="center"/>
    </xf>
    <xf numFmtId="2" fontId="5" fillId="0" borderId="0" xfId="0" applyNumberFormat="1" applyFont="1" applyAlignment="1">
      <alignment horizontal="right" vertical="center"/>
    </xf>
    <xf numFmtId="2" fontId="5" fillId="0" borderId="13" xfId="0" applyNumberFormat="1" applyFont="1" applyBorder="1" applyAlignment="1">
      <alignment vertical="center"/>
    </xf>
    <xf numFmtId="2" fontId="5" fillId="0" borderId="13" xfId="0" applyNumberFormat="1" applyFont="1" applyBorder="1" applyAlignment="1">
      <alignment horizontal="center" vertical="center"/>
    </xf>
    <xf numFmtId="0" fontId="5" fillId="0" borderId="22" xfId="0" applyFont="1" applyBorder="1" applyAlignment="1">
      <alignment horizontal="center" vertical="center" wrapText="1"/>
    </xf>
    <xf numFmtId="4" fontId="5" fillId="0" borderId="0" xfId="0" applyNumberFormat="1" applyFont="1" applyAlignment="1">
      <alignment vertical="center" wrapText="1"/>
    </xf>
    <xf numFmtId="0" fontId="5" fillId="0" borderId="13" xfId="6302" applyBorder="1" applyAlignment="1">
      <alignment horizontal="center" vertical="center" wrapText="1"/>
    </xf>
    <xf numFmtId="0" fontId="31" fillId="0" borderId="13" xfId="9661" applyFont="1" applyBorder="1" applyAlignment="1">
      <alignment vertical="center" wrapText="1"/>
    </xf>
    <xf numFmtId="0" fontId="31" fillId="0" borderId="0" xfId="9661" applyFont="1" applyAlignment="1">
      <alignment vertical="center" wrapText="1"/>
    </xf>
    <xf numFmtId="0" fontId="84" fillId="0" borderId="15" xfId="0" applyFont="1" applyBorder="1" applyAlignment="1">
      <alignment horizontal="center" vertical="center"/>
    </xf>
    <xf numFmtId="0" fontId="84" fillId="0" borderId="13" xfId="0" applyFont="1" applyBorder="1" applyAlignment="1">
      <alignment horizontal="center" vertical="center"/>
    </xf>
    <xf numFmtId="2" fontId="5" fillId="0" borderId="23" xfId="0" applyNumberFormat="1" applyFont="1" applyBorder="1" applyAlignment="1">
      <alignment horizontal="right" vertical="center"/>
    </xf>
    <xf numFmtId="2" fontId="84" fillId="0" borderId="15" xfId="0" applyNumberFormat="1" applyFont="1" applyBorder="1" applyAlignment="1">
      <alignment horizontal="center" vertical="center"/>
    </xf>
    <xf numFmtId="4" fontId="5" fillId="0" borderId="0" xfId="0" applyNumberFormat="1" applyFont="1" applyAlignment="1">
      <alignment vertical="center"/>
    </xf>
    <xf numFmtId="2" fontId="5" fillId="0" borderId="23" xfId="0" applyNumberFormat="1" applyFont="1" applyBorder="1" applyAlignment="1">
      <alignment horizontal="right" vertical="center" wrapText="1"/>
    </xf>
    <xf numFmtId="0" fontId="31" fillId="0" borderId="0" xfId="0" applyFont="1" applyAlignment="1">
      <alignment horizontal="center" vertical="center" wrapText="1"/>
    </xf>
    <xf numFmtId="0" fontId="5" fillId="0" borderId="0" xfId="0" applyFont="1" applyAlignment="1">
      <alignment horizontal="left" vertical="center"/>
    </xf>
    <xf numFmtId="0" fontId="101" fillId="0" borderId="15" xfId="0" applyFont="1" applyBorder="1" applyAlignment="1">
      <alignment horizontal="center" vertical="center"/>
    </xf>
    <xf numFmtId="2" fontId="5" fillId="0" borderId="17" xfId="0" applyNumberFormat="1" applyFont="1" applyBorder="1" applyAlignment="1">
      <alignment horizontal="right" vertical="center" wrapText="1"/>
    </xf>
    <xf numFmtId="2" fontId="5" fillId="0" borderId="18" xfId="0" applyNumberFormat="1" applyFont="1" applyBorder="1" applyAlignment="1">
      <alignment horizontal="right" vertical="center" wrapText="1"/>
    </xf>
    <xf numFmtId="0" fontId="131" fillId="0" borderId="13" xfId="0" applyFont="1" applyBorder="1" applyAlignment="1">
      <alignment horizontal="center" vertical="center"/>
    </xf>
    <xf numFmtId="2" fontId="84" fillId="0" borderId="0" xfId="6301" applyNumberFormat="1" applyFont="1" applyAlignment="1">
      <alignment horizontal="center" vertical="center" wrapText="1"/>
    </xf>
    <xf numFmtId="2" fontId="84" fillId="0" borderId="13" xfId="6301" applyNumberFormat="1" applyFont="1" applyBorder="1" applyAlignment="1">
      <alignment horizontal="center" vertical="center" wrapText="1"/>
    </xf>
    <xf numFmtId="2" fontId="5" fillId="0" borderId="31" xfId="6301" applyNumberFormat="1" applyFont="1" applyBorder="1" applyAlignment="1">
      <alignment horizontal="center" vertical="center"/>
    </xf>
    <xf numFmtId="2" fontId="5" fillId="0" borderId="0" xfId="6301" applyNumberFormat="1" applyFont="1" applyAlignment="1">
      <alignment horizontal="center" vertical="center" wrapText="1"/>
    </xf>
    <xf numFmtId="2" fontId="5" fillId="0" borderId="0" xfId="6301" applyNumberFormat="1" applyFont="1" applyAlignment="1">
      <alignment horizontal="center" vertical="center"/>
    </xf>
    <xf numFmtId="2" fontId="5" fillId="0" borderId="13" xfId="6301" applyNumberFormat="1" applyFont="1" applyBorder="1" applyAlignment="1">
      <alignment horizontal="center" vertical="center" wrapText="1"/>
    </xf>
    <xf numFmtId="14" fontId="5" fillId="0" borderId="0" xfId="7928" applyNumberFormat="1" applyAlignment="1">
      <alignment vertical="center"/>
    </xf>
    <xf numFmtId="0" fontId="5" fillId="0" borderId="0" xfId="6301" applyFont="1" applyAlignment="1">
      <alignment horizontal="right" vertical="center"/>
    </xf>
    <xf numFmtId="0" fontId="79" fillId="0" borderId="0" xfId="6301" applyFont="1" applyAlignment="1">
      <alignment horizontal="left" vertical="center" wrapText="1"/>
    </xf>
    <xf numFmtId="0" fontId="79" fillId="0" borderId="13" xfId="6301" applyFont="1" applyBorder="1" applyAlignment="1">
      <alignment horizontal="center" vertical="center" wrapText="1"/>
    </xf>
    <xf numFmtId="0" fontId="79" fillId="0" borderId="0" xfId="6301" applyFont="1" applyAlignment="1">
      <alignment horizontal="center" vertical="center" wrapText="1"/>
    </xf>
    <xf numFmtId="0" fontId="5" fillId="0" borderId="0" xfId="6301" applyFont="1" applyAlignment="1">
      <alignment horizontal="center" vertical="center" wrapText="1"/>
    </xf>
    <xf numFmtId="0" fontId="5" fillId="0" borderId="0" xfId="6301" applyFont="1" applyAlignment="1">
      <alignment horizontal="center" vertical="center"/>
    </xf>
    <xf numFmtId="178" fontId="79" fillId="0" borderId="0" xfId="6301" applyNumberFormat="1" applyFont="1" applyAlignment="1">
      <alignment horizontal="center" vertical="center"/>
    </xf>
    <xf numFmtId="0" fontId="5" fillId="0" borderId="31" xfId="6301" applyFont="1" applyBorder="1" applyAlignment="1">
      <alignment horizontal="center" vertical="center"/>
    </xf>
    <xf numFmtId="0" fontId="79" fillId="0" borderId="13" xfId="6301" applyFont="1" applyBorder="1" applyAlignment="1">
      <alignment horizontal="left" vertical="center" wrapText="1"/>
    </xf>
    <xf numFmtId="0" fontId="84" fillId="0" borderId="0" xfId="6301" applyFont="1" applyAlignment="1">
      <alignment horizontal="center" vertical="center"/>
    </xf>
    <xf numFmtId="0" fontId="101" fillId="0" borderId="0" xfId="6301" applyFont="1" applyAlignment="1">
      <alignment horizontal="left" vertical="center" wrapText="1"/>
    </xf>
    <xf numFmtId="0" fontId="101" fillId="0" borderId="0" xfId="6301" applyFont="1" applyAlignment="1">
      <alignment horizontal="center" vertical="center" wrapText="1"/>
    </xf>
    <xf numFmtId="0" fontId="84" fillId="0" borderId="0" xfId="6302" applyFont="1" applyAlignment="1">
      <alignment horizontal="right" vertical="center"/>
    </xf>
    <xf numFmtId="0" fontId="101" fillId="0" borderId="13" xfId="6301" applyFont="1" applyBorder="1" applyAlignment="1">
      <alignment horizontal="left" vertical="center" wrapText="1"/>
    </xf>
    <xf numFmtId="0" fontId="101" fillId="0" borderId="13" xfId="6301" applyFont="1" applyBorder="1" applyAlignment="1">
      <alignment horizontal="center" vertical="center" wrapText="1"/>
    </xf>
    <xf numFmtId="2" fontId="5" fillId="0" borderId="15" xfId="0" applyNumberFormat="1" applyFont="1" applyBorder="1" applyAlignment="1">
      <alignment horizontal="left" vertical="center" wrapText="1"/>
    </xf>
    <xf numFmtId="0" fontId="84" fillId="0" borderId="15" xfId="0" applyFont="1" applyBorder="1" applyAlignment="1">
      <alignment horizontal="right" vertical="center" wrapText="1"/>
    </xf>
    <xf numFmtId="0" fontId="101" fillId="0" borderId="17" xfId="0" applyFont="1" applyBorder="1" applyAlignment="1">
      <alignment horizontal="center" vertical="center"/>
    </xf>
    <xf numFmtId="2" fontId="5" fillId="0" borderId="15" xfId="0" applyNumberFormat="1" applyFont="1" applyBorder="1" applyAlignment="1">
      <alignment horizontal="center" vertical="center"/>
    </xf>
    <xf numFmtId="0" fontId="79" fillId="0" borderId="0" xfId="9661" applyFont="1" applyAlignment="1">
      <alignment horizontal="center" vertical="center"/>
    </xf>
    <xf numFmtId="0" fontId="5" fillId="0" borderId="0" xfId="9661" applyAlignment="1">
      <alignment horizontal="center" vertical="center"/>
    </xf>
    <xf numFmtId="0" fontId="102" fillId="0" borderId="0" xfId="0" applyFont="1"/>
    <xf numFmtId="1" fontId="104" fillId="0" borderId="16" xfId="0" applyNumberFormat="1" applyFont="1" applyBorder="1" applyAlignment="1">
      <alignment horizontal="center" vertical="center" shrinkToFit="1"/>
    </xf>
    <xf numFmtId="0" fontId="5" fillId="0" borderId="17" xfId="0" applyFont="1" applyBorder="1" applyAlignment="1">
      <alignment horizontal="left" vertical="center" wrapText="1"/>
    </xf>
    <xf numFmtId="1" fontId="104" fillId="0" borderId="22" xfId="0" applyNumberFormat="1" applyFont="1" applyBorder="1" applyAlignment="1">
      <alignment horizontal="center" vertical="center" shrinkToFit="1"/>
    </xf>
    <xf numFmtId="0" fontId="5" fillId="0" borderId="0" xfId="9661" applyAlignment="1">
      <alignment vertical="center"/>
    </xf>
    <xf numFmtId="4" fontId="79" fillId="0" borderId="13" xfId="0" applyNumberFormat="1" applyFont="1" applyBorder="1" applyAlignment="1">
      <alignment vertical="center"/>
    </xf>
    <xf numFmtId="4" fontId="79" fillId="0" borderId="14" xfId="0" applyNumberFormat="1" applyFont="1" applyBorder="1" applyAlignment="1">
      <alignment vertical="center"/>
    </xf>
    <xf numFmtId="0" fontId="5" fillId="0" borderId="41" xfId="0" applyFont="1" applyBorder="1" applyAlignment="1">
      <alignment vertical="center" wrapText="1"/>
    </xf>
    <xf numFmtId="0" fontId="5" fillId="0" borderId="42" xfId="0" applyFont="1" applyBorder="1" applyAlignment="1">
      <alignment vertical="center" wrapText="1"/>
    </xf>
    <xf numFmtId="4" fontId="79" fillId="0" borderId="42" xfId="0" applyNumberFormat="1" applyFont="1" applyBorder="1" applyAlignment="1">
      <alignment vertical="center" wrapText="1"/>
    </xf>
    <xf numFmtId="4" fontId="79" fillId="0" borderId="43" xfId="0" applyNumberFormat="1" applyFont="1" applyBorder="1" applyAlignment="1">
      <alignment vertical="center" wrapText="1"/>
    </xf>
    <xf numFmtId="1" fontId="5" fillId="0" borderId="16" xfId="0" quotePrefix="1" applyNumberFormat="1" applyFont="1" applyBorder="1" applyAlignment="1">
      <alignment horizontal="center" vertical="center"/>
    </xf>
    <xf numFmtId="1" fontId="5" fillId="0" borderId="17" xfId="0" quotePrefix="1" applyNumberFormat="1" applyFont="1" applyBorder="1" applyAlignment="1">
      <alignment horizontal="center" vertical="center"/>
    </xf>
    <xf numFmtId="4" fontId="5" fillId="0" borderId="17" xfId="0" applyNumberFormat="1" applyFont="1" applyBorder="1" applyAlignment="1">
      <alignment horizontal="right" vertical="center" wrapText="1"/>
    </xf>
    <xf numFmtId="4" fontId="5" fillId="0" borderId="18" xfId="0" applyNumberFormat="1" applyFont="1" applyBorder="1" applyAlignment="1">
      <alignment horizontal="right" vertical="center" wrapText="1"/>
    </xf>
    <xf numFmtId="0" fontId="5" fillId="0" borderId="0" xfId="0" quotePrefix="1" applyFont="1" applyAlignment="1">
      <alignment horizontal="center" vertical="center" wrapText="1"/>
    </xf>
    <xf numFmtId="0" fontId="5" fillId="0" borderId="0" xfId="0" applyFont="1" applyAlignment="1">
      <alignment horizontal="center" vertical="center" wrapText="1"/>
    </xf>
    <xf numFmtId="2" fontId="105" fillId="0" borderId="0" xfId="0" applyNumberFormat="1" applyFont="1" applyAlignment="1">
      <alignment horizontal="center" vertical="center" shrinkToFit="1"/>
    </xf>
    <xf numFmtId="0" fontId="100" fillId="0" borderId="0" xfId="0" applyFont="1" applyAlignment="1">
      <alignment vertical="center"/>
    </xf>
    <xf numFmtId="0" fontId="31" fillId="0" borderId="27" xfId="0" applyFont="1" applyBorder="1" applyAlignment="1">
      <alignment vertical="center"/>
    </xf>
    <xf numFmtId="0" fontId="5" fillId="0" borderId="17" xfId="0" applyFont="1" applyBorder="1" applyAlignment="1">
      <alignment vertical="center"/>
    </xf>
    <xf numFmtId="0" fontId="5" fillId="0" borderId="18" xfId="0" applyFont="1" applyBorder="1" applyAlignment="1">
      <alignment vertical="center"/>
    </xf>
    <xf numFmtId="0" fontId="5" fillId="0" borderId="23" xfId="0" applyFont="1" applyBorder="1" applyAlignment="1">
      <alignment vertical="center"/>
    </xf>
    <xf numFmtId="0" fontId="31" fillId="0" borderId="13" xfId="9661" applyFont="1" applyBorder="1" applyAlignment="1">
      <alignment horizontal="center" vertical="center" wrapText="1"/>
    </xf>
    <xf numFmtId="0" fontId="31" fillId="0" borderId="0" xfId="4522" applyFont="1" applyAlignment="1">
      <alignment horizontal="center" vertical="center"/>
    </xf>
    <xf numFmtId="2" fontId="31" fillId="0" borderId="0" xfId="4522" applyNumberFormat="1" applyFont="1" applyAlignment="1">
      <alignment horizontal="center" vertical="center"/>
    </xf>
    <xf numFmtId="2" fontId="5" fillId="0" borderId="0" xfId="0" applyNumberFormat="1" applyFont="1" applyAlignment="1">
      <alignment horizontal="center" vertical="center"/>
    </xf>
    <xf numFmtId="0" fontId="5" fillId="0" borderId="27" xfId="0" applyFont="1" applyBorder="1" applyAlignment="1">
      <alignment horizontal="center" vertical="center"/>
    </xf>
    <xf numFmtId="0" fontId="7" fillId="0" borderId="0" xfId="4522" applyFont="1" applyAlignment="1">
      <alignment horizontal="center" vertical="center"/>
    </xf>
    <xf numFmtId="2" fontId="5" fillId="0" borderId="17" xfId="0" applyNumberFormat="1" applyFont="1" applyBorder="1" applyAlignment="1">
      <alignment horizontal="right" vertical="center"/>
    </xf>
    <xf numFmtId="2" fontId="5" fillId="0" borderId="18" xfId="0" applyNumberFormat="1" applyFont="1" applyBorder="1" applyAlignment="1">
      <alignment horizontal="right" vertical="center"/>
    </xf>
    <xf numFmtId="0" fontId="5" fillId="0" borderId="27" xfId="0" applyFont="1" applyBorder="1" applyAlignment="1">
      <alignment vertical="center"/>
    </xf>
    <xf numFmtId="2" fontId="5" fillId="0" borderId="23" xfId="0" applyNumberFormat="1" applyFont="1" applyBorder="1" applyAlignment="1">
      <alignment vertical="center" wrapText="1"/>
    </xf>
    <xf numFmtId="1" fontId="5" fillId="0" borderId="19" xfId="0" quotePrefix="1" applyNumberFormat="1" applyFont="1" applyBorder="1" applyAlignment="1">
      <alignment horizontal="center" vertical="center"/>
    </xf>
    <xf numFmtId="1" fontId="5" fillId="0" borderId="20" xfId="0" quotePrefix="1" applyNumberFormat="1" applyFont="1" applyBorder="1" applyAlignment="1">
      <alignment horizontal="center" vertical="center"/>
    </xf>
    <xf numFmtId="0" fontId="5" fillId="0" borderId="20" xfId="0" applyFont="1" applyBorder="1" applyAlignment="1">
      <alignment horizontal="left" vertical="center" wrapText="1"/>
    </xf>
    <xf numFmtId="4" fontId="5" fillId="0" borderId="20" xfId="0" applyNumberFormat="1" applyFont="1" applyBorder="1" applyAlignment="1">
      <alignment horizontal="right" vertical="center" wrapText="1"/>
    </xf>
    <xf numFmtId="0" fontId="5" fillId="0" borderId="0" xfId="0" applyFont="1" applyAlignment="1">
      <alignment horizontal="left" vertical="center" wrapText="1"/>
    </xf>
    <xf numFmtId="0" fontId="79" fillId="0" borderId="0" xfId="0" applyFont="1" applyAlignment="1">
      <alignment horizontal="center" vertical="center"/>
    </xf>
    <xf numFmtId="0" fontId="5" fillId="0" borderId="17"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30" xfId="0" applyFont="1" applyBorder="1" applyAlignment="1">
      <alignment horizontal="center" vertical="center" wrapText="1"/>
    </xf>
    <xf numFmtId="2" fontId="5" fillId="0" borderId="15" xfId="0" applyNumberFormat="1" applyFont="1" applyBorder="1" applyAlignment="1">
      <alignment horizontal="right" vertical="center"/>
    </xf>
    <xf numFmtId="0" fontId="5" fillId="0" borderId="20" xfId="0" applyFont="1" applyBorder="1" applyAlignment="1">
      <alignment horizontal="center" vertical="center" wrapText="1"/>
    </xf>
    <xf numFmtId="2" fontId="5" fillId="0" borderId="15" xfId="7915" applyNumberFormat="1" applyBorder="1" applyAlignment="1">
      <alignment horizontal="center" vertical="center"/>
    </xf>
    <xf numFmtId="2" fontId="5" fillId="0" borderId="0" xfId="0" applyNumberFormat="1" applyFont="1" applyAlignment="1">
      <alignment horizontal="right" vertical="center" wrapText="1"/>
    </xf>
    <xf numFmtId="0" fontId="5" fillId="0" borderId="17" xfId="0" applyFont="1" applyBorder="1" applyAlignment="1">
      <alignment horizontal="left" vertical="center"/>
    </xf>
    <xf numFmtId="0" fontId="5" fillId="0" borderId="24" xfId="0" quotePrefix="1" applyFont="1" applyBorder="1" applyAlignment="1">
      <alignment horizontal="center" vertical="center" wrapText="1"/>
    </xf>
    <xf numFmtId="0" fontId="5" fillId="0" borderId="25" xfId="0" applyFont="1" applyBorder="1" applyAlignment="1">
      <alignment vertical="center" wrapText="1"/>
    </xf>
    <xf numFmtId="4" fontId="0" fillId="0" borderId="26" xfId="0" applyNumberFormat="1" applyBorder="1" applyAlignment="1">
      <alignment horizontal="center" vertical="center" wrapText="1"/>
    </xf>
    <xf numFmtId="0" fontId="0" fillId="0" borderId="41" xfId="0" applyBorder="1" applyAlignment="1">
      <alignment horizontal="center" vertical="center" wrapText="1"/>
    </xf>
    <xf numFmtId="0" fontId="0" fillId="0" borderId="42" xfId="0" applyBorder="1" applyAlignment="1">
      <alignment horizontal="center" vertical="center" wrapText="1"/>
    </xf>
    <xf numFmtId="0" fontId="0" fillId="0" borderId="43" xfId="0" applyBorder="1" applyAlignment="1">
      <alignment horizontal="center" vertical="center" wrapText="1"/>
    </xf>
    <xf numFmtId="0" fontId="79" fillId="0" borderId="42" xfId="0" applyFont="1" applyBorder="1" applyAlignment="1">
      <alignment horizontal="right" vertical="center" wrapText="1"/>
    </xf>
    <xf numFmtId="4" fontId="79" fillId="0" borderId="43" xfId="0" applyNumberFormat="1" applyFont="1" applyBorder="1" applyAlignment="1">
      <alignment horizontal="center" vertical="center" wrapText="1"/>
    </xf>
    <xf numFmtId="4" fontId="0" fillId="0" borderId="44" xfId="0" applyNumberFormat="1" applyBorder="1" applyAlignment="1">
      <alignment horizontal="center" vertical="center" wrapText="1"/>
    </xf>
    <xf numFmtId="2" fontId="105" fillId="0" borderId="15" xfId="0" applyNumberFormat="1" applyFont="1" applyBorder="1" applyAlignment="1">
      <alignment horizontal="center" vertical="center" shrinkToFit="1"/>
    </xf>
    <xf numFmtId="2" fontId="84" fillId="0" borderId="15" xfId="0" applyNumberFormat="1" applyFont="1" applyBorder="1" applyAlignment="1">
      <alignment horizontal="right" vertical="center"/>
    </xf>
    <xf numFmtId="2" fontId="84" fillId="0" borderId="15" xfId="0" applyNumberFormat="1" applyFont="1" applyBorder="1" applyAlignment="1">
      <alignment horizontal="right" vertical="center" wrapText="1"/>
    </xf>
    <xf numFmtId="2" fontId="5" fillId="0" borderId="15" xfId="6302" applyNumberFormat="1" applyBorder="1" applyAlignment="1">
      <alignment horizontal="right" vertical="center" wrapText="1"/>
    </xf>
    <xf numFmtId="0" fontId="101" fillId="0" borderId="17" xfId="0" applyFont="1" applyBorder="1" applyAlignment="1">
      <alignment vertical="center"/>
    </xf>
    <xf numFmtId="2" fontId="101" fillId="0" borderId="17" xfId="0" applyNumberFormat="1" applyFont="1" applyBorder="1" applyAlignment="1">
      <alignment horizontal="right" vertical="center"/>
    </xf>
    <xf numFmtId="49" fontId="5" fillId="0" borderId="22" xfId="7915" quotePrefix="1" applyNumberFormat="1" applyBorder="1" applyAlignment="1">
      <alignment horizontal="center" vertical="center"/>
    </xf>
    <xf numFmtId="0" fontId="84" fillId="0" borderId="15" xfId="0" applyFont="1" applyBorder="1" applyAlignment="1">
      <alignment vertical="center" wrapText="1"/>
    </xf>
    <xf numFmtId="2" fontId="5" fillId="0" borderId="15" xfId="11297" applyNumberFormat="1" applyFont="1" applyBorder="1" applyAlignment="1">
      <alignment horizontal="right" vertical="center" wrapText="1"/>
    </xf>
    <xf numFmtId="0" fontId="133" fillId="0" borderId="15" xfId="0" applyFont="1" applyBorder="1" applyAlignment="1">
      <alignment horizontal="center" vertical="center" wrapText="1"/>
    </xf>
    <xf numFmtId="0" fontId="84" fillId="0" borderId="15" xfId="0" applyFont="1" applyBorder="1" applyAlignment="1">
      <alignment horizontal="center" vertical="center" wrapText="1"/>
    </xf>
    <xf numFmtId="0" fontId="101" fillId="0" borderId="15" xfId="0" applyFont="1" applyBorder="1" applyAlignment="1">
      <alignment vertical="center"/>
    </xf>
    <xf numFmtId="2" fontId="101" fillId="0" borderId="15" xfId="0" applyNumberFormat="1" applyFont="1" applyBorder="1" applyAlignment="1">
      <alignment horizontal="right" vertical="center"/>
    </xf>
    <xf numFmtId="2" fontId="101" fillId="0" borderId="15" xfId="0" applyNumberFormat="1" applyFont="1" applyBorder="1" applyAlignment="1">
      <alignment vertical="center"/>
    </xf>
    <xf numFmtId="0" fontId="84" fillId="0" borderId="29" xfId="0" applyFont="1" applyBorder="1" applyAlignment="1">
      <alignment vertical="center" wrapText="1"/>
    </xf>
    <xf numFmtId="0" fontId="84" fillId="0" borderId="29" xfId="0" applyFont="1" applyBorder="1" applyAlignment="1">
      <alignment horizontal="center" vertical="center"/>
    </xf>
    <xf numFmtId="2" fontId="5" fillId="0" borderId="29" xfId="0" applyNumberFormat="1" applyFont="1" applyBorder="1" applyAlignment="1">
      <alignment horizontal="right" vertical="center"/>
    </xf>
    <xf numFmtId="2" fontId="5" fillId="0" borderId="29" xfId="0" applyNumberFormat="1" applyFont="1" applyBorder="1" applyAlignment="1">
      <alignment horizontal="right" vertical="center" wrapText="1"/>
    </xf>
    <xf numFmtId="2" fontId="5" fillId="0" borderId="30" xfId="0" applyNumberFormat="1" applyFont="1" applyBorder="1" applyAlignment="1">
      <alignment horizontal="right" vertical="center" wrapText="1"/>
    </xf>
    <xf numFmtId="0" fontId="79" fillId="0" borderId="15" xfId="0" applyFont="1" applyBorder="1" applyAlignment="1">
      <alignment horizontal="center" vertical="center" wrapText="1"/>
    </xf>
    <xf numFmtId="49" fontId="79" fillId="0" borderId="22" xfId="7915" quotePrefix="1" applyNumberFormat="1" applyFont="1" applyBorder="1" applyAlignment="1">
      <alignment horizontal="center" vertical="center"/>
    </xf>
    <xf numFmtId="2" fontId="79" fillId="0" borderId="15" xfId="7915" applyNumberFormat="1" applyFont="1" applyBorder="1" applyAlignment="1">
      <alignment horizontal="left" vertical="center" wrapText="1"/>
    </xf>
    <xf numFmtId="2" fontId="5" fillId="0" borderId="15" xfId="7915" applyNumberFormat="1" applyBorder="1" applyAlignment="1">
      <alignment horizontal="center" vertical="center" wrapText="1"/>
    </xf>
    <xf numFmtId="2" fontId="5" fillId="0" borderId="15" xfId="7915" applyNumberFormat="1" applyBorder="1" applyAlignment="1">
      <alignment horizontal="right" vertical="center" wrapText="1"/>
    </xf>
    <xf numFmtId="2" fontId="79" fillId="0" borderId="15" xfId="0" applyNumberFormat="1" applyFont="1" applyBorder="1" applyAlignment="1">
      <alignment horizontal="center" vertical="center"/>
    </xf>
    <xf numFmtId="0" fontId="79" fillId="0" borderId="15" xfId="7915" applyFont="1" applyBorder="1" applyAlignment="1">
      <alignment horizontal="left" vertical="center" wrapText="1"/>
    </xf>
    <xf numFmtId="0" fontId="5" fillId="0" borderId="15" xfId="7915" applyBorder="1" applyAlignment="1">
      <alignment horizontal="center" vertical="center" wrapText="1"/>
    </xf>
    <xf numFmtId="0" fontId="5" fillId="0" borderId="15" xfId="7915" applyBorder="1" applyAlignment="1">
      <alignment horizontal="right" vertical="center" wrapText="1"/>
    </xf>
    <xf numFmtId="0" fontId="103" fillId="0" borderId="15" xfId="0" applyFont="1" applyBorder="1" applyAlignment="1">
      <alignment horizontal="center" vertical="center" wrapText="1"/>
    </xf>
    <xf numFmtId="2" fontId="79" fillId="0" borderId="22" xfId="7915" quotePrefix="1" applyNumberFormat="1" applyFont="1" applyBorder="1" applyAlignment="1">
      <alignment horizontal="center" vertical="center" wrapText="1"/>
    </xf>
    <xf numFmtId="49" fontId="79" fillId="0" borderId="22" xfId="7915" applyNumberFormat="1" applyFont="1" applyBorder="1" applyAlignment="1">
      <alignment horizontal="center" vertical="center"/>
    </xf>
    <xf numFmtId="4" fontId="5" fillId="0" borderId="15" xfId="0" applyNumberFormat="1" applyFont="1" applyBorder="1" applyAlignment="1">
      <alignment horizontal="right" vertical="center"/>
    </xf>
    <xf numFmtId="0" fontId="5" fillId="0" borderId="21" xfId="0" applyFont="1" applyBorder="1" applyAlignment="1">
      <alignment horizontal="center" vertical="center" wrapText="1"/>
    </xf>
    <xf numFmtId="0" fontId="101" fillId="0" borderId="0" xfId="0" applyFont="1" applyAlignment="1">
      <alignment horizontal="center" vertical="center"/>
    </xf>
    <xf numFmtId="0" fontId="101" fillId="0" borderId="0" xfId="0" applyFont="1" applyAlignment="1">
      <alignment vertical="center"/>
    </xf>
    <xf numFmtId="2" fontId="101" fillId="0" borderId="0" xfId="0" applyNumberFormat="1" applyFont="1" applyAlignment="1">
      <alignment horizontal="right" vertical="center"/>
    </xf>
    <xf numFmtId="49" fontId="5" fillId="0" borderId="0" xfId="7915" quotePrefix="1" applyNumberFormat="1" applyAlignment="1">
      <alignment horizontal="center" vertical="center"/>
    </xf>
    <xf numFmtId="0" fontId="84" fillId="0" borderId="0" xfId="0" applyFont="1" applyAlignment="1">
      <alignment vertical="center" wrapText="1"/>
    </xf>
    <xf numFmtId="0" fontId="84" fillId="0" borderId="0" xfId="0" applyFont="1" applyAlignment="1">
      <alignment horizontal="center" vertical="center"/>
    </xf>
    <xf numFmtId="2" fontId="84" fillId="0" borderId="0" xfId="0" applyNumberFormat="1" applyFont="1" applyAlignment="1">
      <alignment horizontal="center" vertical="center"/>
    </xf>
    <xf numFmtId="1" fontId="84" fillId="0" borderId="0" xfId="0" applyNumberFormat="1" applyFont="1" applyAlignment="1">
      <alignment horizontal="center" vertical="center"/>
    </xf>
    <xf numFmtId="0" fontId="84" fillId="0" borderId="0" xfId="0" applyFont="1" applyAlignment="1">
      <alignment horizontal="center" vertical="center" wrapText="1"/>
    </xf>
    <xf numFmtId="1" fontId="104" fillId="0" borderId="0" xfId="0" applyNumberFormat="1" applyFont="1" applyAlignment="1">
      <alignment horizontal="center" vertical="center" shrinkToFit="1"/>
    </xf>
    <xf numFmtId="2" fontId="84" fillId="0" borderId="0" xfId="0" applyNumberFormat="1" applyFont="1" applyAlignment="1">
      <alignment horizontal="right" vertical="center"/>
    </xf>
    <xf numFmtId="2" fontId="5" fillId="0" borderId="0" xfId="9661" applyNumberFormat="1" applyAlignment="1">
      <alignment horizontal="right" vertical="center" wrapText="1"/>
    </xf>
    <xf numFmtId="181" fontId="5" fillId="0" borderId="0" xfId="0" applyNumberFormat="1" applyFont="1" applyAlignment="1">
      <alignment horizontal="right" vertical="center"/>
    </xf>
    <xf numFmtId="2" fontId="84" fillId="0" borderId="0" xfId="0" applyNumberFormat="1" applyFont="1" applyAlignment="1">
      <alignment horizontal="center" vertical="center" wrapText="1"/>
    </xf>
    <xf numFmtId="2" fontId="101" fillId="0" borderId="0" xfId="0" applyNumberFormat="1" applyFont="1" applyAlignment="1">
      <alignment vertical="center"/>
    </xf>
    <xf numFmtId="4" fontId="5" fillId="0" borderId="0" xfId="3847" applyNumberFormat="1" applyAlignment="1">
      <alignment horizontal="right" vertical="center" wrapText="1"/>
    </xf>
    <xf numFmtId="4" fontId="79" fillId="0" borderId="0" xfId="0" applyNumberFormat="1" applyFont="1" applyAlignment="1">
      <alignment vertical="center" wrapText="1"/>
    </xf>
    <xf numFmtId="0" fontId="5" fillId="0" borderId="0" xfId="6302" applyAlignment="1">
      <alignment horizontal="center" vertical="center" wrapText="1"/>
    </xf>
    <xf numFmtId="0" fontId="101" fillId="0" borderId="15" xfId="0" applyFont="1" applyBorder="1" applyAlignment="1">
      <alignment horizontal="right" vertical="center" wrapText="1"/>
    </xf>
    <xf numFmtId="1" fontId="5" fillId="0" borderId="22" xfId="0" quotePrefix="1" applyNumberFormat="1" applyFont="1" applyBorder="1" applyAlignment="1">
      <alignment horizontal="center" vertical="center"/>
    </xf>
    <xf numFmtId="1" fontId="5" fillId="0" borderId="15" xfId="0" quotePrefix="1" applyNumberFormat="1" applyFont="1" applyBorder="1" applyAlignment="1">
      <alignment horizontal="center" vertical="center"/>
    </xf>
    <xf numFmtId="2" fontId="84" fillId="0" borderId="23" xfId="0" applyNumberFormat="1" applyFont="1" applyBorder="1" applyAlignment="1">
      <alignment horizontal="center" vertical="center"/>
    </xf>
    <xf numFmtId="0" fontId="5" fillId="0" borderId="15" xfId="0" applyFont="1" applyBorder="1" applyAlignment="1">
      <alignment horizontal="left" vertical="center"/>
    </xf>
    <xf numFmtId="4" fontId="5" fillId="0" borderId="23" xfId="0" applyNumberFormat="1" applyFont="1" applyBorder="1" applyAlignment="1">
      <alignment horizontal="right" vertical="center" wrapText="1"/>
    </xf>
    <xf numFmtId="4" fontId="5" fillId="0" borderId="21" xfId="0" applyNumberFormat="1" applyFont="1" applyBorder="1" applyAlignment="1">
      <alignment vertical="center"/>
    </xf>
    <xf numFmtId="49" fontId="79" fillId="0" borderId="16" xfId="7915" quotePrefix="1" applyNumberFormat="1" applyFont="1" applyBorder="1" applyAlignment="1">
      <alignment horizontal="center" vertical="center"/>
    </xf>
    <xf numFmtId="0" fontId="5" fillId="0" borderId="17" xfId="7915" applyBorder="1" applyAlignment="1">
      <alignment horizontal="center" vertical="center" wrapText="1"/>
    </xf>
    <xf numFmtId="2" fontId="79" fillId="0" borderId="17" xfId="0" applyNumberFormat="1" applyFont="1" applyBorder="1" applyAlignment="1">
      <alignment horizontal="center" vertical="center"/>
    </xf>
    <xf numFmtId="2" fontId="5" fillId="0" borderId="14" xfId="0" applyNumberFormat="1" applyFont="1" applyBorder="1" applyAlignment="1">
      <alignment vertical="center"/>
    </xf>
    <xf numFmtId="2" fontId="7" fillId="0" borderId="0" xfId="4522" applyNumberFormat="1" applyFont="1" applyAlignment="1">
      <alignment vertical="center"/>
    </xf>
    <xf numFmtId="2" fontId="101" fillId="0" borderId="17" xfId="0" applyNumberFormat="1" applyFont="1" applyBorder="1" applyAlignment="1">
      <alignment vertical="center"/>
    </xf>
    <xf numFmtId="2" fontId="31" fillId="0" borderId="0" xfId="0" applyNumberFormat="1" applyFont="1" applyAlignment="1">
      <alignment horizontal="center" vertical="center" wrapText="1"/>
    </xf>
    <xf numFmtId="0" fontId="135" fillId="0" borderId="15" xfId="0" applyFont="1" applyBorder="1" applyAlignment="1">
      <alignment horizontal="center" vertical="center"/>
    </xf>
    <xf numFmtId="0" fontId="135" fillId="0" borderId="25" xfId="0" applyFont="1" applyBorder="1" applyAlignment="1">
      <alignment horizontal="center" vertical="center"/>
    </xf>
    <xf numFmtId="0" fontId="136" fillId="0" borderId="17" xfId="0" applyFont="1" applyBorder="1" applyAlignment="1">
      <alignment vertical="center"/>
    </xf>
    <xf numFmtId="0" fontId="79" fillId="0" borderId="15" xfId="0" applyFont="1" applyBorder="1" applyAlignment="1">
      <alignment horizontal="left" vertical="center" wrapText="1"/>
    </xf>
    <xf numFmtId="0" fontId="79" fillId="0" borderId="17" xfId="7915" applyFont="1" applyBorder="1" applyAlignment="1">
      <alignment horizontal="left" vertical="center" wrapText="1"/>
    </xf>
    <xf numFmtId="49" fontId="5" fillId="79" borderId="22" xfId="7915" quotePrefix="1" applyNumberFormat="1" applyFill="1" applyBorder="1" applyAlignment="1">
      <alignment horizontal="center" vertical="center"/>
    </xf>
    <xf numFmtId="0" fontId="5" fillId="79" borderId="15" xfId="0" applyFont="1" applyFill="1" applyBorder="1" applyAlignment="1">
      <alignment vertical="center"/>
    </xf>
    <xf numFmtId="2" fontId="5" fillId="79" borderId="15" xfId="7915" applyNumberFormat="1" applyFill="1" applyBorder="1" applyAlignment="1">
      <alignment horizontal="left" vertical="center" wrapText="1"/>
    </xf>
    <xf numFmtId="2" fontId="5" fillId="79" borderId="15" xfId="7915" applyNumberFormat="1" applyFill="1" applyBorder="1" applyAlignment="1">
      <alignment horizontal="center" vertical="center"/>
    </xf>
    <xf numFmtId="2" fontId="5" fillId="79" borderId="15" xfId="0" applyNumberFormat="1" applyFont="1" applyFill="1" applyBorder="1" applyAlignment="1">
      <alignment horizontal="right" vertical="center" wrapText="1"/>
    </xf>
    <xf numFmtId="2" fontId="5" fillId="79" borderId="15" xfId="0" applyNumberFormat="1" applyFont="1" applyFill="1" applyBorder="1" applyAlignment="1">
      <alignment horizontal="right" vertical="center"/>
    </xf>
    <xf numFmtId="2" fontId="5" fillId="79" borderId="23" xfId="0" applyNumberFormat="1" applyFont="1" applyFill="1" applyBorder="1" applyAlignment="1">
      <alignment horizontal="right" vertical="center" wrapText="1"/>
    </xf>
    <xf numFmtId="49" fontId="5" fillId="79" borderId="28" xfId="7915" quotePrefix="1" applyNumberFormat="1" applyFill="1" applyBorder="1" applyAlignment="1">
      <alignment horizontal="center" vertical="center"/>
    </xf>
    <xf numFmtId="0" fontId="5" fillId="79" borderId="29" xfId="0" applyFont="1" applyFill="1" applyBorder="1" applyAlignment="1">
      <alignment vertical="center"/>
    </xf>
    <xf numFmtId="2" fontId="5" fillId="79" borderId="29" xfId="7915" applyNumberFormat="1" applyFill="1" applyBorder="1" applyAlignment="1">
      <alignment horizontal="left" vertical="center" wrapText="1"/>
    </xf>
    <xf numFmtId="2" fontId="5" fillId="79" borderId="29" xfId="0" applyNumberFormat="1" applyFont="1" applyFill="1" applyBorder="1" applyAlignment="1">
      <alignment horizontal="right" vertical="center" wrapText="1"/>
    </xf>
    <xf numFmtId="2" fontId="5" fillId="79" borderId="29" xfId="0" applyNumberFormat="1" applyFont="1" applyFill="1" applyBorder="1" applyAlignment="1">
      <alignment horizontal="right" vertical="center"/>
    </xf>
    <xf numFmtId="2" fontId="5" fillId="79" borderId="30" xfId="0" applyNumberFormat="1" applyFont="1" applyFill="1" applyBorder="1" applyAlignment="1">
      <alignment horizontal="right" vertical="center" wrapText="1"/>
    </xf>
    <xf numFmtId="2" fontId="5" fillId="79" borderId="15" xfId="0" applyNumberFormat="1" applyFont="1" applyFill="1" applyBorder="1" applyAlignment="1">
      <alignment horizontal="center" vertical="center"/>
    </xf>
    <xf numFmtId="2" fontId="5" fillId="79" borderId="29" xfId="0" applyNumberFormat="1" applyFont="1" applyFill="1" applyBorder="1" applyAlignment="1">
      <alignment horizontal="center" vertical="center"/>
    </xf>
    <xf numFmtId="4" fontId="5" fillId="79" borderId="15" xfId="0" applyNumberFormat="1" applyFont="1" applyFill="1" applyBorder="1" applyAlignment="1">
      <alignment horizontal="right" vertical="center" wrapText="1"/>
    </xf>
    <xf numFmtId="0" fontId="5" fillId="0" borderId="19" xfId="0" quotePrefix="1" applyFont="1" applyBorder="1" applyAlignment="1">
      <alignment horizontal="center" vertical="center" wrapText="1"/>
    </xf>
    <xf numFmtId="2" fontId="105" fillId="0" borderId="20" xfId="0" applyNumberFormat="1" applyFont="1" applyBorder="1" applyAlignment="1">
      <alignment horizontal="center" vertical="center" shrinkToFit="1"/>
    </xf>
    <xf numFmtId="2" fontId="5" fillId="0" borderId="20" xfId="0" applyNumberFormat="1" applyFont="1" applyBorder="1" applyAlignment="1">
      <alignment horizontal="right" vertical="center" wrapText="1"/>
    </xf>
    <xf numFmtId="2" fontId="5" fillId="0" borderId="20" xfId="0" applyNumberFormat="1" applyFont="1" applyBorder="1" applyAlignment="1">
      <alignment horizontal="right" vertical="center"/>
    </xf>
    <xf numFmtId="2" fontId="5" fillId="0" borderId="21" xfId="0" applyNumberFormat="1" applyFont="1" applyBorder="1" applyAlignment="1">
      <alignment horizontal="right" vertical="center" wrapText="1"/>
    </xf>
    <xf numFmtId="0" fontId="138" fillId="0" borderId="15" xfId="0" applyFont="1" applyBorder="1" applyAlignment="1">
      <alignment horizontal="center" vertical="center"/>
    </xf>
    <xf numFmtId="0" fontId="140" fillId="81" borderId="55" xfId="0" applyFont="1" applyFill="1" applyBorder="1" applyAlignment="1">
      <alignment horizontal="center" vertical="center" wrapText="1"/>
    </xf>
    <xf numFmtId="0" fontId="141" fillId="81" borderId="55" xfId="0" applyFont="1" applyFill="1" applyBorder="1" applyAlignment="1">
      <alignment horizontal="center" vertical="center" wrapText="1"/>
    </xf>
    <xf numFmtId="0" fontId="140" fillId="80" borderId="55" xfId="0" applyFont="1" applyFill="1" applyBorder="1" applyAlignment="1">
      <alignment horizontal="center" vertical="center" wrapText="1"/>
    </xf>
    <xf numFmtId="0" fontId="140" fillId="80" borderId="55" xfId="0" applyFont="1" applyFill="1" applyBorder="1" applyAlignment="1">
      <alignment horizontal="left" vertical="center" wrapText="1"/>
    </xf>
    <xf numFmtId="2" fontId="34" fillId="80" borderId="55" xfId="0" applyNumberFormat="1" applyFont="1" applyFill="1" applyBorder="1" applyAlignment="1">
      <alignment horizontal="center" vertical="center" wrapText="1"/>
    </xf>
    <xf numFmtId="0" fontId="141" fillId="81" borderId="56" xfId="0" applyFont="1" applyFill="1" applyBorder="1" applyAlignment="1">
      <alignment horizontal="left" vertical="center" wrapText="1"/>
    </xf>
    <xf numFmtId="0" fontId="140" fillId="81" borderId="15" xfId="0" applyFont="1" applyFill="1" applyBorder="1" applyAlignment="1">
      <alignment horizontal="center" vertical="center" wrapText="1"/>
    </xf>
    <xf numFmtId="0" fontId="101" fillId="0" borderId="25" xfId="0" applyFont="1" applyBorder="1" applyAlignment="1">
      <alignment vertical="center"/>
    </xf>
    <xf numFmtId="0" fontId="140" fillId="81" borderId="58" xfId="0" applyFont="1" applyFill="1" applyBorder="1" applyAlignment="1">
      <alignment horizontal="center" vertical="center" wrapText="1"/>
    </xf>
    <xf numFmtId="0" fontId="140" fillId="80" borderId="58" xfId="0" applyFont="1" applyFill="1" applyBorder="1" applyAlignment="1">
      <alignment horizontal="center" vertical="center" wrapText="1"/>
    </xf>
    <xf numFmtId="0" fontId="140" fillId="81" borderId="59" xfId="0" applyFont="1" applyFill="1" applyBorder="1" applyAlignment="1">
      <alignment horizontal="center" vertical="center" wrapText="1"/>
    </xf>
    <xf numFmtId="0" fontId="79" fillId="0" borderId="60" xfId="0" applyFont="1" applyBorder="1" applyAlignment="1">
      <alignment horizontal="center" vertical="center" wrapText="1"/>
    </xf>
    <xf numFmtId="49" fontId="5" fillId="0" borderId="60" xfId="7915" quotePrefix="1" applyNumberFormat="1" applyBorder="1" applyAlignment="1">
      <alignment horizontal="center" vertical="center" wrapText="1"/>
    </xf>
    <xf numFmtId="1" fontId="104" fillId="0" borderId="60" xfId="0" applyNumberFormat="1" applyFont="1" applyBorder="1" applyAlignment="1">
      <alignment horizontal="center" vertical="center" wrapText="1" shrinkToFit="1"/>
    </xf>
    <xf numFmtId="49" fontId="5" fillId="0" borderId="57" xfId="7915" quotePrefix="1" applyNumberFormat="1" applyBorder="1" applyAlignment="1">
      <alignment horizontal="center" vertical="center" wrapText="1"/>
    </xf>
    <xf numFmtId="49" fontId="5" fillId="0" borderId="15" xfId="7915" quotePrefix="1" applyNumberFormat="1" applyBorder="1" applyAlignment="1">
      <alignment horizontal="center" vertical="center"/>
    </xf>
    <xf numFmtId="0" fontId="34" fillId="82" borderId="55" xfId="0" applyFont="1" applyFill="1" applyBorder="1" applyAlignment="1">
      <alignment horizontal="center" vertical="center"/>
    </xf>
    <xf numFmtId="0" fontId="34" fillId="80" borderId="55" xfId="0" applyFont="1" applyFill="1" applyBorder="1" applyAlignment="1">
      <alignment horizontal="right" vertical="center" wrapText="1"/>
    </xf>
    <xf numFmtId="0" fontId="5" fillId="79" borderId="15" xfId="7915" applyFill="1" applyBorder="1" applyAlignment="1">
      <alignment horizontal="right" vertical="center" wrapText="1"/>
    </xf>
    <xf numFmtId="0" fontId="5" fillId="79" borderId="15" xfId="7915" applyFill="1" applyBorder="1" applyAlignment="1">
      <alignment horizontal="center" vertical="center" wrapText="1"/>
    </xf>
    <xf numFmtId="2" fontId="84" fillId="79" borderId="15" xfId="0" applyNumberFormat="1" applyFont="1" applyFill="1" applyBorder="1" applyAlignment="1">
      <alignment horizontal="right" vertical="center"/>
    </xf>
    <xf numFmtId="0" fontId="5" fillId="79" borderId="22" xfId="0" quotePrefix="1" applyFont="1" applyFill="1" applyBorder="1" applyAlignment="1">
      <alignment horizontal="center" vertical="center" wrapText="1"/>
    </xf>
    <xf numFmtId="0" fontId="5" fillId="79" borderId="15" xfId="0" applyFont="1" applyFill="1" applyBorder="1" applyAlignment="1">
      <alignment horizontal="center" vertical="center" wrapText="1"/>
    </xf>
    <xf numFmtId="0" fontId="5" fillId="79" borderId="15" xfId="0" applyFont="1" applyFill="1" applyBorder="1" applyAlignment="1">
      <alignment horizontal="right" vertical="center" wrapText="1"/>
    </xf>
    <xf numFmtId="2" fontId="105" fillId="79" borderId="15" xfId="0" applyNumberFormat="1" applyFont="1" applyFill="1" applyBorder="1" applyAlignment="1">
      <alignment horizontal="center" vertical="center" shrinkToFit="1"/>
    </xf>
    <xf numFmtId="2" fontId="5" fillId="79" borderId="15" xfId="0" applyNumberFormat="1" applyFont="1" applyFill="1" applyBorder="1" applyAlignment="1">
      <alignment horizontal="center" vertical="center" wrapText="1"/>
    </xf>
    <xf numFmtId="2" fontId="5" fillId="79" borderId="15" xfId="6302" applyNumberFormat="1" applyFill="1" applyBorder="1" applyAlignment="1">
      <alignment horizontal="right" vertical="center" wrapText="1"/>
    </xf>
    <xf numFmtId="0" fontId="5" fillId="79" borderId="15" xfId="0" applyFont="1" applyFill="1" applyBorder="1" applyAlignment="1">
      <alignment horizontal="left" vertical="center" wrapText="1"/>
    </xf>
    <xf numFmtId="2" fontId="105" fillId="79" borderId="15" xfId="0" applyNumberFormat="1" applyFont="1" applyFill="1" applyBorder="1" applyAlignment="1">
      <alignment horizontal="right" vertical="center"/>
    </xf>
    <xf numFmtId="2" fontId="79" fillId="79" borderId="22" xfId="7915" quotePrefix="1" applyNumberFormat="1" applyFont="1" applyFill="1" applyBorder="1" applyAlignment="1">
      <alignment horizontal="center" vertical="center" wrapText="1"/>
    </xf>
    <xf numFmtId="2" fontId="79" fillId="79" borderId="15" xfId="7915" applyNumberFormat="1" applyFont="1" applyFill="1" applyBorder="1" applyAlignment="1">
      <alignment horizontal="left" vertical="center" wrapText="1"/>
    </xf>
    <xf numFmtId="2" fontId="79" fillId="79" borderId="15" xfId="7915" quotePrefix="1" applyNumberFormat="1" applyFont="1" applyFill="1" applyBorder="1" applyAlignment="1">
      <alignment horizontal="center" vertical="center" wrapText="1"/>
    </xf>
    <xf numFmtId="0" fontId="5" fillId="79" borderId="15" xfId="0" applyFont="1" applyFill="1" applyBorder="1" applyAlignment="1">
      <alignment horizontal="center" vertical="center"/>
    </xf>
    <xf numFmtId="2" fontId="5" fillId="79" borderId="15" xfId="7915" applyNumberFormat="1" applyFill="1" applyBorder="1" applyAlignment="1">
      <alignment horizontal="right" vertical="center" wrapText="1"/>
    </xf>
    <xf numFmtId="2" fontId="5" fillId="79" borderId="15" xfId="9661" applyNumberFormat="1" applyFill="1" applyBorder="1" applyAlignment="1">
      <alignment horizontal="right" vertical="center" wrapText="1"/>
    </xf>
    <xf numFmtId="49" fontId="5" fillId="79" borderId="22" xfId="7915" applyNumberFormat="1" applyFill="1" applyBorder="1" applyAlignment="1">
      <alignment horizontal="center" vertical="center"/>
    </xf>
    <xf numFmtId="2" fontId="5" fillId="79" borderId="15" xfId="0" applyNumberFormat="1" applyFont="1" applyFill="1" applyBorder="1" applyAlignment="1">
      <alignment vertical="center" wrapText="1"/>
    </xf>
    <xf numFmtId="0" fontId="5" fillId="79" borderId="32" xfId="0" quotePrefix="1" applyFont="1" applyFill="1" applyBorder="1" applyAlignment="1">
      <alignment horizontal="center" vertical="center" wrapText="1"/>
    </xf>
    <xf numFmtId="0" fontId="5" fillId="79" borderId="33" xfId="0" applyFont="1" applyFill="1" applyBorder="1" applyAlignment="1">
      <alignment horizontal="center" vertical="center" wrapText="1"/>
    </xf>
    <xf numFmtId="0" fontId="5" fillId="79" borderId="33" xfId="0" applyFont="1" applyFill="1" applyBorder="1" applyAlignment="1">
      <alignment horizontal="left" vertical="center" wrapText="1"/>
    </xf>
    <xf numFmtId="2" fontId="105" fillId="79" borderId="33" xfId="0" applyNumberFormat="1" applyFont="1" applyFill="1" applyBorder="1" applyAlignment="1">
      <alignment horizontal="center" vertical="center" shrinkToFit="1"/>
    </xf>
    <xf numFmtId="2" fontId="5" fillId="79" borderId="33" xfId="0" applyNumberFormat="1" applyFont="1" applyFill="1" applyBorder="1" applyAlignment="1">
      <alignment horizontal="right" vertical="center" wrapText="1"/>
    </xf>
    <xf numFmtId="2" fontId="5" fillId="79" borderId="33" xfId="0" applyNumberFormat="1" applyFont="1" applyFill="1" applyBorder="1" applyAlignment="1">
      <alignment horizontal="right" vertical="center"/>
    </xf>
    <xf numFmtId="2" fontId="5" fillId="79" borderId="34" xfId="0" applyNumberFormat="1" applyFont="1" applyFill="1" applyBorder="1" applyAlignment="1">
      <alignment horizontal="right" vertical="center" wrapText="1"/>
    </xf>
    <xf numFmtId="0" fontId="84" fillId="79" borderId="15" xfId="0" applyFont="1" applyFill="1" applyBorder="1" applyAlignment="1">
      <alignment horizontal="right" vertical="center" wrapText="1"/>
    </xf>
    <xf numFmtId="0" fontId="84" fillId="79" borderId="15" xfId="0" applyFont="1" applyFill="1" applyBorder="1" applyAlignment="1">
      <alignment horizontal="center" vertical="center"/>
    </xf>
    <xf numFmtId="2" fontId="84" fillId="79" borderId="15" xfId="0" applyNumberFormat="1" applyFont="1" applyFill="1" applyBorder="1" applyAlignment="1">
      <alignment horizontal="center" vertical="center"/>
    </xf>
    <xf numFmtId="0" fontId="133" fillId="79" borderId="15" xfId="0" applyFont="1" applyFill="1" applyBorder="1" applyAlignment="1">
      <alignment horizontal="center" vertical="center" wrapText="1"/>
    </xf>
    <xf numFmtId="0" fontId="84" fillId="79" borderId="15" xfId="0" applyFont="1" applyFill="1" applyBorder="1" applyAlignment="1">
      <alignment horizontal="center" vertical="center" wrapText="1"/>
    </xf>
    <xf numFmtId="0" fontId="84" fillId="79" borderId="15" xfId="0" applyFont="1" applyFill="1" applyBorder="1" applyAlignment="1">
      <alignment vertical="center" wrapText="1"/>
    </xf>
    <xf numFmtId="0" fontId="135" fillId="79" borderId="15" xfId="0" applyFont="1" applyFill="1" applyBorder="1" applyAlignment="1">
      <alignment horizontal="center" vertical="center"/>
    </xf>
    <xf numFmtId="0" fontId="135" fillId="79" borderId="25" xfId="0" applyFont="1" applyFill="1" applyBorder="1" applyAlignment="1">
      <alignment horizontal="center" vertical="center"/>
    </xf>
    <xf numFmtId="2" fontId="5" fillId="79" borderId="39" xfId="0" applyNumberFormat="1" applyFont="1" applyFill="1" applyBorder="1" applyAlignment="1">
      <alignment horizontal="right" vertical="center" wrapText="1"/>
    </xf>
    <xf numFmtId="2" fontId="5" fillId="79" borderId="39" xfId="0" applyNumberFormat="1" applyFont="1" applyFill="1" applyBorder="1" applyAlignment="1">
      <alignment horizontal="right" vertical="center"/>
    </xf>
    <xf numFmtId="2" fontId="5" fillId="79" borderId="40" xfId="0" applyNumberFormat="1" applyFont="1" applyFill="1" applyBorder="1" applyAlignment="1">
      <alignment horizontal="right" vertical="center" wrapText="1"/>
    </xf>
    <xf numFmtId="0" fontId="135" fillId="79" borderId="29" xfId="0" applyFont="1" applyFill="1" applyBorder="1" applyAlignment="1">
      <alignment horizontal="center" vertical="center"/>
    </xf>
    <xf numFmtId="4" fontId="5" fillId="79" borderId="15" xfId="3847" applyNumberFormat="1" applyFill="1" applyBorder="1" applyAlignment="1">
      <alignment horizontal="right" vertical="center" wrapText="1"/>
    </xf>
    <xf numFmtId="49" fontId="5" fillId="79" borderId="15" xfId="7915" quotePrefix="1" applyNumberFormat="1" applyFill="1" applyBorder="1" applyAlignment="1">
      <alignment horizontal="center" vertical="center"/>
    </xf>
    <xf numFmtId="0" fontId="5" fillId="79" borderId="57" xfId="0" applyFont="1" applyFill="1" applyBorder="1" applyAlignment="1">
      <alignment vertical="center"/>
    </xf>
    <xf numFmtId="0" fontId="84" fillId="79" borderId="29" xfId="0" applyFont="1" applyFill="1" applyBorder="1" applyAlignment="1">
      <alignment vertical="center" wrapText="1"/>
    </xf>
    <xf numFmtId="0" fontId="84" fillId="79" borderId="29" xfId="0" applyFont="1" applyFill="1" applyBorder="1" applyAlignment="1">
      <alignment horizontal="center" vertical="center"/>
    </xf>
    <xf numFmtId="2" fontId="84" fillId="79" borderId="29" xfId="0" applyNumberFormat="1" applyFont="1" applyFill="1" applyBorder="1" applyAlignment="1">
      <alignment horizontal="center" vertical="center"/>
    </xf>
    <xf numFmtId="2" fontId="84" fillId="79" borderId="15" xfId="0" applyNumberFormat="1" applyFont="1" applyFill="1" applyBorder="1" applyAlignment="1">
      <alignment horizontal="right" vertical="center" wrapText="1"/>
    </xf>
    <xf numFmtId="0" fontId="5" fillId="79" borderId="29" xfId="7915" applyFill="1" applyBorder="1" applyAlignment="1">
      <alignment horizontal="center" vertical="center" wrapText="1"/>
    </xf>
    <xf numFmtId="0" fontId="5" fillId="0" borderId="42" xfId="0" applyFont="1" applyBorder="1" applyAlignment="1">
      <alignment horizontal="right" vertical="center" wrapText="1"/>
    </xf>
    <xf numFmtId="0" fontId="5" fillId="0" borderId="27" xfId="0" applyFont="1" applyBorder="1" applyAlignment="1">
      <alignment vertical="center"/>
    </xf>
    <xf numFmtId="0" fontId="5" fillId="0" borderId="3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0" xfId="0" applyFont="1" applyAlignment="1">
      <alignment vertical="center"/>
    </xf>
    <xf numFmtId="179" fontId="31" fillId="0" borderId="13" xfId="4522" applyNumberFormat="1" applyFont="1" applyBorder="1" applyAlignment="1">
      <alignment horizontal="center" vertical="center"/>
    </xf>
    <xf numFmtId="0" fontId="5" fillId="0" borderId="16"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79" fillId="0" borderId="0" xfId="0" applyFont="1" applyAlignment="1">
      <alignment horizontal="center" vertical="center"/>
    </xf>
    <xf numFmtId="0" fontId="0" fillId="0" borderId="41" xfId="0" applyBorder="1" applyAlignment="1">
      <alignment vertical="center" wrapText="1"/>
    </xf>
    <xf numFmtId="0" fontId="0" fillId="0" borderId="45" xfId="0" applyBorder="1" applyAlignment="1">
      <alignment vertical="center" wrapText="1"/>
    </xf>
    <xf numFmtId="2" fontId="79" fillId="0" borderId="19" xfId="0" applyNumberFormat="1" applyFont="1" applyBorder="1" applyAlignment="1">
      <alignment horizontal="right" vertical="center"/>
    </xf>
    <xf numFmtId="2" fontId="79" fillId="0" borderId="20" xfId="0" applyNumberFormat="1" applyFont="1" applyBorder="1" applyAlignment="1">
      <alignment horizontal="right" vertical="center"/>
    </xf>
    <xf numFmtId="0" fontId="5" fillId="0" borderId="30" xfId="0" applyFont="1" applyBorder="1" applyAlignment="1">
      <alignment horizontal="center" vertical="center" wrapText="1"/>
    </xf>
    <xf numFmtId="2" fontId="79" fillId="0" borderId="32" xfId="0" applyNumberFormat="1" applyFont="1" applyBorder="1" applyAlignment="1">
      <alignment horizontal="right" vertical="center" wrapText="1"/>
    </xf>
    <xf numFmtId="2" fontId="79" fillId="0" borderId="33" xfId="0" applyNumberFormat="1" applyFont="1" applyBorder="1" applyAlignment="1">
      <alignment horizontal="right" vertical="center" wrapText="1"/>
    </xf>
    <xf numFmtId="2" fontId="5" fillId="0" borderId="24" xfId="0" applyNumberFormat="1" applyFont="1" applyBorder="1" applyAlignment="1">
      <alignment horizontal="right" vertical="center"/>
    </xf>
    <xf numFmtId="2" fontId="5" fillId="0" borderId="25" xfId="0" applyNumberFormat="1" applyFont="1" applyBorder="1" applyAlignment="1">
      <alignment horizontal="right" vertical="center"/>
    </xf>
    <xf numFmtId="2" fontId="5" fillId="0" borderId="22" xfId="0" applyNumberFormat="1" applyFont="1" applyBorder="1" applyAlignment="1">
      <alignment horizontal="right" vertical="center"/>
    </xf>
    <xf numFmtId="2" fontId="5" fillId="0" borderId="15" xfId="0" applyNumberFormat="1" applyFont="1" applyBorder="1" applyAlignment="1">
      <alignment horizontal="right" vertical="center"/>
    </xf>
    <xf numFmtId="0" fontId="5" fillId="0" borderId="2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0" xfId="0" applyFont="1" applyAlignment="1">
      <alignment horizontal="left" vertical="center" wrapText="1"/>
    </xf>
    <xf numFmtId="0" fontId="5" fillId="0" borderId="33" xfId="0" applyFont="1" applyBorder="1" applyAlignment="1">
      <alignment horizontal="right" vertical="center" wrapText="1"/>
    </xf>
    <xf numFmtId="2" fontId="5" fillId="0" borderId="17" xfId="0" applyNumberFormat="1" applyFont="1" applyBorder="1" applyAlignment="1">
      <alignment horizontal="center" vertical="center" wrapText="1"/>
    </xf>
    <xf numFmtId="2" fontId="5" fillId="0" borderId="29" xfId="0" applyNumberFormat="1" applyFont="1" applyBorder="1" applyAlignment="1">
      <alignment horizontal="center" vertical="center" wrapText="1"/>
    </xf>
    <xf numFmtId="0" fontId="5" fillId="0" borderId="61" xfId="0" applyFont="1" applyBorder="1" applyAlignment="1">
      <alignment horizontal="right" vertical="center" wrapText="1"/>
    </xf>
    <xf numFmtId="0" fontId="5" fillId="0" borderId="27" xfId="0" applyFont="1" applyBorder="1" applyAlignment="1">
      <alignment horizontal="right" vertical="center" wrapText="1"/>
    </xf>
    <xf numFmtId="0" fontId="5" fillId="0" borderId="62" xfId="0" applyFont="1" applyBorder="1" applyAlignment="1">
      <alignment horizontal="right" vertical="center" wrapText="1"/>
    </xf>
    <xf numFmtId="1" fontId="5" fillId="0" borderId="22" xfId="0" quotePrefix="1" applyNumberFormat="1" applyFont="1" applyFill="1" applyBorder="1" applyAlignment="1">
      <alignment horizontal="center" vertical="center"/>
    </xf>
    <xf numFmtId="1" fontId="5" fillId="0" borderId="15" xfId="0" quotePrefix="1" applyNumberFormat="1" applyFont="1" applyFill="1" applyBorder="1" applyAlignment="1">
      <alignment horizontal="center" vertical="center"/>
    </xf>
    <xf numFmtId="0" fontId="5" fillId="0" borderId="15" xfId="0" applyFont="1" applyFill="1" applyBorder="1" applyAlignment="1">
      <alignment horizontal="left" vertical="center"/>
    </xf>
    <xf numFmtId="4" fontId="5" fillId="0" borderId="15" xfId="0" applyNumberFormat="1" applyFont="1" applyFill="1" applyBorder="1" applyAlignment="1">
      <alignment horizontal="right" vertical="center" wrapText="1"/>
    </xf>
    <xf numFmtId="4" fontId="5" fillId="0" borderId="23" xfId="0" applyNumberFormat="1" applyFont="1" applyFill="1" applyBorder="1" applyAlignment="1">
      <alignment horizontal="right" vertical="center" wrapText="1"/>
    </xf>
    <xf numFmtId="0" fontId="5" fillId="0" borderId="0" xfId="0" applyFont="1" applyFill="1" applyAlignment="1">
      <alignment horizontal="left" vertical="center" wrapText="1"/>
    </xf>
    <xf numFmtId="0" fontId="5" fillId="0" borderId="0" xfId="0" applyFont="1" applyFill="1" applyAlignment="1">
      <alignment vertical="center"/>
    </xf>
    <xf numFmtId="49" fontId="5" fillId="0" borderId="22" xfId="7915" quotePrefix="1" applyNumberFormat="1" applyFill="1" applyBorder="1" applyAlignment="1">
      <alignment horizontal="center" vertical="center"/>
    </xf>
    <xf numFmtId="0" fontId="5" fillId="0" borderId="15" xfId="0" applyFont="1" applyFill="1" applyBorder="1" applyAlignment="1">
      <alignment vertical="center"/>
    </xf>
    <xf numFmtId="0" fontId="84" fillId="0" borderId="15" xfId="0" applyFont="1" applyFill="1" applyBorder="1" applyAlignment="1">
      <alignment horizontal="center" vertical="center"/>
    </xf>
    <xf numFmtId="2" fontId="84" fillId="0" borderId="15" xfId="0" applyNumberFormat="1" applyFont="1" applyFill="1" applyBorder="1" applyAlignment="1">
      <alignment horizontal="center" vertical="center"/>
    </xf>
    <xf numFmtId="2" fontId="5" fillId="0" borderId="15" xfId="0" applyNumberFormat="1" applyFont="1" applyFill="1" applyBorder="1" applyAlignment="1">
      <alignment horizontal="right" vertical="center" wrapText="1"/>
    </xf>
    <xf numFmtId="2" fontId="5" fillId="0" borderId="15" xfId="0" applyNumberFormat="1" applyFont="1" applyFill="1" applyBorder="1" applyAlignment="1">
      <alignment horizontal="right" vertical="center"/>
    </xf>
    <xf numFmtId="2" fontId="5" fillId="0" borderId="23" xfId="0" applyNumberFormat="1" applyFont="1" applyFill="1" applyBorder="1" applyAlignment="1">
      <alignment horizontal="right" vertical="center" wrapText="1"/>
    </xf>
    <xf numFmtId="0" fontId="84" fillId="0" borderId="15" xfId="0" applyFont="1" applyFill="1" applyBorder="1" applyAlignment="1">
      <alignment vertical="center" wrapText="1"/>
    </xf>
    <xf numFmtId="0" fontId="135" fillId="0" borderId="15" xfId="0" applyFont="1" applyFill="1" applyBorder="1" applyAlignment="1">
      <alignment horizontal="center" vertical="center"/>
    </xf>
    <xf numFmtId="2" fontId="84" fillId="0" borderId="15" xfId="0" applyNumberFormat="1" applyFont="1" applyFill="1" applyBorder="1" applyAlignment="1">
      <alignment horizontal="right" vertical="center"/>
    </xf>
    <xf numFmtId="2" fontId="5" fillId="0" borderId="39" xfId="0" applyNumberFormat="1" applyFont="1" applyFill="1" applyBorder="1" applyAlignment="1">
      <alignment horizontal="right" vertical="center" wrapText="1"/>
    </xf>
    <xf numFmtId="2" fontId="5" fillId="0" borderId="39" xfId="0" applyNumberFormat="1" applyFont="1" applyFill="1" applyBorder="1" applyAlignment="1">
      <alignment horizontal="right" vertical="center"/>
    </xf>
    <xf numFmtId="2" fontId="5" fillId="0" borderId="40" xfId="0" applyNumberFormat="1" applyFont="1" applyFill="1" applyBorder="1" applyAlignment="1">
      <alignment horizontal="right" vertical="center" wrapText="1"/>
    </xf>
    <xf numFmtId="2" fontId="5" fillId="0" borderId="15" xfId="9661" applyNumberFormat="1" applyFill="1" applyBorder="1" applyAlignment="1">
      <alignment horizontal="right" vertical="center" wrapText="1"/>
    </xf>
    <xf numFmtId="181" fontId="5" fillId="0" borderId="15" xfId="0" applyNumberFormat="1" applyFont="1" applyFill="1" applyBorder="1" applyAlignment="1">
      <alignment horizontal="right" vertical="center"/>
    </xf>
    <xf numFmtId="0" fontId="135" fillId="0" borderId="29" xfId="0" applyFont="1" applyFill="1" applyBorder="1" applyAlignment="1">
      <alignment horizontal="center" vertical="center"/>
    </xf>
    <xf numFmtId="1" fontId="104" fillId="0" borderId="22" xfId="0" applyNumberFormat="1" applyFont="1" applyFill="1" applyBorder="1" applyAlignment="1">
      <alignment horizontal="center" vertical="center" shrinkToFit="1"/>
    </xf>
    <xf numFmtId="0" fontId="101" fillId="0" borderId="15" xfId="0" applyFont="1" applyFill="1" applyBorder="1" applyAlignment="1">
      <alignment horizontal="center" vertical="center"/>
    </xf>
    <xf numFmtId="0" fontId="101" fillId="0" borderId="15" xfId="0" applyFont="1" applyFill="1" applyBorder="1" applyAlignment="1">
      <alignment vertical="center"/>
    </xf>
    <xf numFmtId="2" fontId="101" fillId="0" borderId="15" xfId="0" applyNumberFormat="1" applyFont="1" applyFill="1" applyBorder="1" applyAlignment="1">
      <alignment vertical="center"/>
    </xf>
    <xf numFmtId="2" fontId="101" fillId="0" borderId="15" xfId="0" applyNumberFormat="1" applyFont="1" applyFill="1" applyBorder="1" applyAlignment="1">
      <alignment horizontal="right" vertical="center"/>
    </xf>
    <xf numFmtId="2" fontId="5" fillId="0" borderId="23" xfId="0" applyNumberFormat="1" applyFont="1" applyFill="1" applyBorder="1" applyAlignment="1">
      <alignment horizontal="right" vertical="center"/>
    </xf>
    <xf numFmtId="4" fontId="5" fillId="0" borderId="0" xfId="0" applyNumberFormat="1" applyFont="1" applyFill="1" applyAlignment="1">
      <alignment vertical="center"/>
    </xf>
  </cellXfs>
  <cellStyles count="11313">
    <cellStyle name=" 1" xfId="1" xr:uid="{00000000-0005-0000-0000-000000000000}"/>
    <cellStyle name="_UAS_VS" xfId="2" xr:uid="{00000000-0005-0000-0000-000001000000}"/>
    <cellStyle name="_UAS_VS 2" xfId="3" xr:uid="{00000000-0005-0000-0000-000002000000}"/>
    <cellStyle name="_UAS_VS 3" xfId="10522" xr:uid="{00000000-0005-0000-0000-000003000000}"/>
    <cellStyle name="_UAS_VS_033" xfId="4" xr:uid="{00000000-0005-0000-0000-000004000000}"/>
    <cellStyle name="_UAS_VS_035_kalk" xfId="5" xr:uid="{00000000-0005-0000-0000-000005000000}"/>
    <cellStyle name="_UAS_VS_1" xfId="6" xr:uid="{00000000-0005-0000-0000-000006000000}"/>
    <cellStyle name="_UAS_VS_1_1" xfId="7" xr:uid="{00000000-0005-0000-0000-000007000000}"/>
    <cellStyle name="_UAS_VS_1_10" xfId="8" xr:uid="{00000000-0005-0000-0000-000008000000}"/>
    <cellStyle name="_UAS_VS_1_11" xfId="9" xr:uid="{00000000-0005-0000-0000-000009000000}"/>
    <cellStyle name="_UAS_VS_1_11_1" xfId="10" xr:uid="{00000000-0005-0000-0000-00000A000000}"/>
    <cellStyle name="_UAS_VS_1_2" xfId="11" xr:uid="{00000000-0005-0000-0000-00000B000000}"/>
    <cellStyle name="_UAS_VS_1_3" xfId="12" xr:uid="{00000000-0005-0000-0000-00000C000000}"/>
    <cellStyle name="_UAS_VS_1_4" xfId="13" xr:uid="{00000000-0005-0000-0000-00000D000000}"/>
    <cellStyle name="_UAS_VS_11" xfId="14" xr:uid="{00000000-0005-0000-0000-00000E000000}"/>
    <cellStyle name="_UAS_VS_11_1" xfId="15" xr:uid="{00000000-0005-0000-0000-00000F000000}"/>
    <cellStyle name="_UAS_VS_12" xfId="16" xr:uid="{00000000-0005-0000-0000-000010000000}"/>
    <cellStyle name="_UAS_VS_12_1" xfId="17" xr:uid="{00000000-0005-0000-0000-000011000000}"/>
    <cellStyle name="_UAS_VS_14" xfId="18" xr:uid="{00000000-0005-0000-0000-000012000000}"/>
    <cellStyle name="_UAS_VS_16" xfId="19" xr:uid="{00000000-0005-0000-0000-000013000000}"/>
    <cellStyle name="_UAS_VS_18" xfId="20" xr:uid="{00000000-0005-0000-0000-000014000000}"/>
    <cellStyle name="_UAS_VS_18_1" xfId="21" xr:uid="{00000000-0005-0000-0000-000015000000}"/>
    <cellStyle name="_UAS_VS_19" xfId="22" xr:uid="{00000000-0005-0000-0000-000016000000}"/>
    <cellStyle name="_UAS_VS_1AVK" xfId="8633" xr:uid="{00000000-0005-0000-0000-000017000000}"/>
    <cellStyle name="_UAS_VS_2_1" xfId="23" xr:uid="{00000000-0005-0000-0000-000018000000}"/>
    <cellStyle name="_UAS_VS_2_2" xfId="24" xr:uid="{00000000-0005-0000-0000-000019000000}"/>
    <cellStyle name="_UAS_VS_2_3" xfId="25" xr:uid="{00000000-0005-0000-0000-00001A000000}"/>
    <cellStyle name="_UAS_VS_2_4" xfId="26" xr:uid="{00000000-0005-0000-0000-00001B000000}"/>
    <cellStyle name="_UAS_VS_2_5" xfId="27" xr:uid="{00000000-0005-0000-0000-00001C000000}"/>
    <cellStyle name="_UAS_VS_21" xfId="28" xr:uid="{00000000-0005-0000-0000-00001D000000}"/>
    <cellStyle name="_UAS_VS_22" xfId="29" xr:uid="{00000000-0005-0000-0000-00001E000000}"/>
    <cellStyle name="_UAS_VS_22_1" xfId="30" xr:uid="{00000000-0005-0000-0000-00001F000000}"/>
    <cellStyle name="_UAS_VS_24" xfId="31" xr:uid="{00000000-0005-0000-0000-000020000000}"/>
    <cellStyle name="_UAS_VS_3_1" xfId="32" xr:uid="{00000000-0005-0000-0000-000021000000}"/>
    <cellStyle name="_UAS_VS_3_2" xfId="33" xr:uid="{00000000-0005-0000-0000-000022000000}"/>
    <cellStyle name="_UAS_VS_4_1" xfId="34" xr:uid="{00000000-0005-0000-0000-000023000000}"/>
    <cellStyle name="_UAS_VS_4_1 (10)" xfId="35" xr:uid="{00000000-0005-0000-0000-000024000000}"/>
    <cellStyle name="_UAS_VS_4_1 (2)" xfId="36" xr:uid="{00000000-0005-0000-0000-000025000000}"/>
    <cellStyle name="_UAS_VS_4_1 (3)" xfId="37" xr:uid="{00000000-0005-0000-0000-000026000000}"/>
    <cellStyle name="_UAS_VS_4_1 (4)" xfId="38" xr:uid="{00000000-0005-0000-0000-000027000000}"/>
    <cellStyle name="_UAS_VS_4_1 (5)" xfId="39" xr:uid="{00000000-0005-0000-0000-000028000000}"/>
    <cellStyle name="_UAS_VS_4_1 (6)" xfId="40" xr:uid="{00000000-0005-0000-0000-000029000000}"/>
    <cellStyle name="_UAS_VS_4_1 (7)" xfId="41" xr:uid="{00000000-0005-0000-0000-00002A000000}"/>
    <cellStyle name="_UAS_VS_4_1 (8)" xfId="42" xr:uid="{00000000-0005-0000-0000-00002B000000}"/>
    <cellStyle name="_UAS_VS_4_1 (9)" xfId="43" xr:uid="{00000000-0005-0000-0000-00002C000000}"/>
    <cellStyle name="_UAS_VS_5_1" xfId="44" xr:uid="{00000000-0005-0000-0000-00002D000000}"/>
    <cellStyle name="_UAS_VS_535" xfId="8701" xr:uid="{00000000-0005-0000-0000-00002E000000}"/>
    <cellStyle name="_UAS_VS_77" xfId="45" xr:uid="{00000000-0005-0000-0000-00002F000000}"/>
    <cellStyle name="_UAS_VS_78" xfId="46" xr:uid="{00000000-0005-0000-0000-000030000000}"/>
    <cellStyle name="_UAS_VS_AKTU_Z" xfId="47" xr:uid="{00000000-0005-0000-0000-000031000000}"/>
    <cellStyle name="_UAS_VS_APK" xfId="48" xr:uid="{00000000-0005-0000-0000-000032000000}"/>
    <cellStyle name="_UAS_VS_AR_KAPNES" xfId="49" xr:uid="{00000000-0005-0000-0000-000033000000}"/>
    <cellStyle name="_UAS_VS_AVK" xfId="8754" xr:uid="{00000000-0005-0000-0000-000034000000}"/>
    <cellStyle name="_UAS_VS_AVK_4" xfId="50" xr:uid="{00000000-0005-0000-0000-000035000000}"/>
    <cellStyle name="_UAS_VS_AVK5" xfId="51" xr:uid="{00000000-0005-0000-0000-000036000000}"/>
    <cellStyle name="_UAS_VS_BUVL_SAG" xfId="52" xr:uid="{00000000-0005-0000-0000-000037000000}"/>
    <cellStyle name="_UAS_VS_EL" xfId="53" xr:uid="{00000000-0005-0000-0000-000038000000}"/>
    <cellStyle name="_UAS_VS_elt" xfId="54" xr:uid="{00000000-0005-0000-0000-000039000000}"/>
    <cellStyle name="_UAS_VS_ELT2" xfId="8593" xr:uid="{00000000-0005-0000-0000-00003A000000}"/>
    <cellStyle name="_UAS_VS_EST2" xfId="6758" xr:uid="{00000000-0005-0000-0000-00003B000000}"/>
    <cellStyle name="_UAS_VS_EST2_1" xfId="8589" xr:uid="{00000000-0005-0000-0000-00003C000000}"/>
    <cellStyle name="_UAS_VS_ESTR" xfId="55" xr:uid="{00000000-0005-0000-0000-00003D000000}"/>
    <cellStyle name="_UAS_VS_FASADE" xfId="56" xr:uid="{00000000-0005-0000-0000-00003E000000}"/>
    <cellStyle name="_UAS_VS_IEKSTELPAS" xfId="57" xr:uid="{00000000-0005-0000-0000-00003F000000}"/>
    <cellStyle name="_UAS_VS_K1" xfId="58" xr:uid="{00000000-0005-0000-0000-000040000000}"/>
    <cellStyle name="_UAS_VS_KOPS (2)" xfId="59" xr:uid="{00000000-0005-0000-0000-000041000000}"/>
    <cellStyle name="_UAS_VS_kopsav1" xfId="60" xr:uid="{00000000-0005-0000-0000-000042000000}"/>
    <cellStyle name="_UAS_VS_kopsav2" xfId="61" xr:uid="{00000000-0005-0000-0000-000043000000}"/>
    <cellStyle name="_UAS_VS_kopsav3" xfId="62" xr:uid="{00000000-0005-0000-0000-000044000000}"/>
    <cellStyle name="_UAS_VS_Koptame" xfId="63" xr:uid="{00000000-0005-0000-0000-000045000000}"/>
    <cellStyle name="_UAS_VS_Koptame (2)" xfId="64" xr:uid="{00000000-0005-0000-0000-000046000000}"/>
    <cellStyle name="_UAS_VS_LKT" xfId="65" xr:uid="{00000000-0005-0000-0000-000047000000}"/>
    <cellStyle name="_UAS_VS_PAGRABS" xfId="66" xr:uid="{00000000-0005-0000-0000-000048000000}"/>
    <cellStyle name="_UAS_VS_PAMATI" xfId="67" xr:uid="{00000000-0005-0000-0000-000049000000}"/>
    <cellStyle name="_UAS_VS_Pask." xfId="68" xr:uid="{00000000-0005-0000-0000-00004A000000}"/>
    <cellStyle name="_UAS_VS_SP_Z" xfId="69" xr:uid="{00000000-0005-0000-0000-00004B000000}"/>
    <cellStyle name="_UAS_VS_TS" xfId="70" xr:uid="{00000000-0005-0000-0000-00004C000000}"/>
    <cellStyle name="_UAS_VS_TS_1" xfId="71" xr:uid="{00000000-0005-0000-0000-00004D000000}"/>
    <cellStyle name="_UAS_VS_U1" xfId="72" xr:uid="{00000000-0005-0000-0000-00004E000000}"/>
    <cellStyle name="_UAS_VS_UK" xfId="73" xr:uid="{00000000-0005-0000-0000-00004F000000}"/>
    <cellStyle name="_UAS_VS_UKT" xfId="74" xr:uid="{00000000-0005-0000-0000-000050000000}"/>
    <cellStyle name="_UAS_VS_UKT 2" xfId="75" xr:uid="{00000000-0005-0000-0000-000051000000}"/>
    <cellStyle name="_UAS_VS_UKT 3" xfId="9984" xr:uid="{00000000-0005-0000-0000-000052000000}"/>
    <cellStyle name="_UAS_VS_UKT_1" xfId="8766" xr:uid="{00000000-0005-0000-0000-000053000000}"/>
    <cellStyle name="_UAS_VS_USS_eka " xfId="76" xr:uid="{00000000-0005-0000-0000-000054000000}"/>
    <cellStyle name="_UAS_VS_VC43" xfId="77" xr:uid="{00000000-0005-0000-0000-000055000000}"/>
    <cellStyle name="_UAS_VS_VENT" xfId="78" xr:uid="{00000000-0005-0000-0000-000056000000}"/>
    <cellStyle name="_UAS_VS_VS" xfId="79" xr:uid="{00000000-0005-0000-0000-000057000000}"/>
    <cellStyle name="_UAS_VS_VS_1" xfId="8665" xr:uid="{00000000-0005-0000-0000-000058000000}"/>
    <cellStyle name="_UAS_VS_VS53" xfId="80" xr:uid="{00000000-0005-0000-0000-000059000000}"/>
    <cellStyle name="_UAS_VS_ZIB_AIZS" xfId="81" xr:uid="{00000000-0005-0000-0000-00005A000000}"/>
    <cellStyle name="0,0_x000d__x000a_NA_x000d__x000a_" xfId="82" xr:uid="{00000000-0005-0000-0000-00005B000000}"/>
    <cellStyle name="0,0_x000d__x000a_NA_x000d__x000a_ 2" xfId="9147" xr:uid="{00000000-0005-0000-0000-00005C000000}"/>
    <cellStyle name="1. izcēlums" xfId="83" xr:uid="{00000000-0005-0000-0000-00005D000000}"/>
    <cellStyle name="1. izcēlums" xfId="84" xr:uid="{00000000-0005-0000-0000-00005E000000}"/>
    <cellStyle name="1. izcēlums 2" xfId="85" xr:uid="{00000000-0005-0000-0000-00005F000000}"/>
    <cellStyle name="1. izcēlums 2 2" xfId="10507" xr:uid="{00000000-0005-0000-0000-000060000000}"/>
    <cellStyle name="1. izcēlums_033" xfId="86" xr:uid="{00000000-0005-0000-0000-000061000000}"/>
    <cellStyle name="2. izcēlums" xfId="87" xr:uid="{00000000-0005-0000-0000-000062000000}"/>
    <cellStyle name="2. izcēlums 2" xfId="88" xr:uid="{00000000-0005-0000-0000-000063000000}"/>
    <cellStyle name="2. izcēlums 2 2" xfId="10607" xr:uid="{00000000-0005-0000-0000-000064000000}"/>
    <cellStyle name="2. izcēlums_033" xfId="89" xr:uid="{00000000-0005-0000-0000-000065000000}"/>
    <cellStyle name="20% - Accent1 10" xfId="90" xr:uid="{00000000-0005-0000-0000-000066000000}"/>
    <cellStyle name="20% - Accent1 10 2" xfId="10476" xr:uid="{00000000-0005-0000-0000-000067000000}"/>
    <cellStyle name="20% - Accent1 11" xfId="91" xr:uid="{00000000-0005-0000-0000-000068000000}"/>
    <cellStyle name="20% - Accent1 12" xfId="92" xr:uid="{00000000-0005-0000-0000-000069000000}"/>
    <cellStyle name="20% - Accent1 13" xfId="93" xr:uid="{00000000-0005-0000-0000-00006A000000}"/>
    <cellStyle name="20% - Accent1 14" xfId="94" xr:uid="{00000000-0005-0000-0000-00006B000000}"/>
    <cellStyle name="20% - Accent1 15" xfId="95" xr:uid="{00000000-0005-0000-0000-00006C000000}"/>
    <cellStyle name="20% - Accent1 16" xfId="96" xr:uid="{00000000-0005-0000-0000-00006D000000}"/>
    <cellStyle name="20% - Accent1 17" xfId="97" xr:uid="{00000000-0005-0000-0000-00006E000000}"/>
    <cellStyle name="20% - Accent1 18" xfId="98" xr:uid="{00000000-0005-0000-0000-00006F000000}"/>
    <cellStyle name="20% - Accent1 19" xfId="99" xr:uid="{00000000-0005-0000-0000-000070000000}"/>
    <cellStyle name="20% - Accent1 19 2" xfId="100" xr:uid="{00000000-0005-0000-0000-000071000000}"/>
    <cellStyle name="20% - Accent1 2" xfId="101" xr:uid="{00000000-0005-0000-0000-000072000000}"/>
    <cellStyle name="20% - Accent1 2 10" xfId="102" xr:uid="{00000000-0005-0000-0000-000073000000}"/>
    <cellStyle name="20% - Accent1 2 11" xfId="103" xr:uid="{00000000-0005-0000-0000-000074000000}"/>
    <cellStyle name="20% - Accent1 2 12" xfId="104" xr:uid="{00000000-0005-0000-0000-000075000000}"/>
    <cellStyle name="20% - Accent1 2 13" xfId="105" xr:uid="{00000000-0005-0000-0000-000076000000}"/>
    <cellStyle name="20% - Accent1 2 14" xfId="106" xr:uid="{00000000-0005-0000-0000-000077000000}"/>
    <cellStyle name="20% - Accent1 2 15" xfId="107" xr:uid="{00000000-0005-0000-0000-000078000000}"/>
    <cellStyle name="20% - Accent1 2 16" xfId="9826" xr:uid="{00000000-0005-0000-0000-000079000000}"/>
    <cellStyle name="20% - Accent1 2 2" xfId="108" xr:uid="{00000000-0005-0000-0000-00007A000000}"/>
    <cellStyle name="20% - Accent1 2 2 2" xfId="10625" xr:uid="{00000000-0005-0000-0000-00007B000000}"/>
    <cellStyle name="20% - Accent1 2 3" xfId="109" xr:uid="{00000000-0005-0000-0000-00007C000000}"/>
    <cellStyle name="20% - Accent1 2 3 2" xfId="110" xr:uid="{00000000-0005-0000-0000-00007D000000}"/>
    <cellStyle name="20% - Accent1 2 4" xfId="111" xr:uid="{00000000-0005-0000-0000-00007E000000}"/>
    <cellStyle name="20% - Accent1 2 5" xfId="112" xr:uid="{00000000-0005-0000-0000-00007F000000}"/>
    <cellStyle name="20% - Accent1 2 6" xfId="113" xr:uid="{00000000-0005-0000-0000-000080000000}"/>
    <cellStyle name="20% - Accent1 2 7" xfId="114" xr:uid="{00000000-0005-0000-0000-000081000000}"/>
    <cellStyle name="20% - Accent1 2 8" xfId="115" xr:uid="{00000000-0005-0000-0000-000082000000}"/>
    <cellStyle name="20% - Accent1 2 9" xfId="116" xr:uid="{00000000-0005-0000-0000-000083000000}"/>
    <cellStyle name="20% - Accent1 2_2-2" xfId="117" xr:uid="{00000000-0005-0000-0000-000084000000}"/>
    <cellStyle name="20% - Accent1 20" xfId="118" xr:uid="{00000000-0005-0000-0000-000085000000}"/>
    <cellStyle name="20% - Accent1 21" xfId="119" xr:uid="{00000000-0005-0000-0000-000086000000}"/>
    <cellStyle name="20% - Accent1 21 2" xfId="120" xr:uid="{00000000-0005-0000-0000-000087000000}"/>
    <cellStyle name="20% - Accent1 22" xfId="121" xr:uid="{00000000-0005-0000-0000-000088000000}"/>
    <cellStyle name="20% - Accent1 22 2" xfId="122" xr:uid="{00000000-0005-0000-0000-000089000000}"/>
    <cellStyle name="20% - Accent1 23" xfId="123" xr:uid="{00000000-0005-0000-0000-00008A000000}"/>
    <cellStyle name="20% - Accent1 23 2" xfId="124" xr:uid="{00000000-0005-0000-0000-00008B000000}"/>
    <cellStyle name="20% - Accent1 24" xfId="125" xr:uid="{00000000-0005-0000-0000-00008C000000}"/>
    <cellStyle name="20% - Accent1 24 2" xfId="126" xr:uid="{00000000-0005-0000-0000-00008D000000}"/>
    <cellStyle name="20% - Accent1 25" xfId="127" xr:uid="{00000000-0005-0000-0000-00008E000000}"/>
    <cellStyle name="20% - Accent1 26" xfId="128" xr:uid="{00000000-0005-0000-0000-00008F000000}"/>
    <cellStyle name="20% - Accent1 27" xfId="129" xr:uid="{00000000-0005-0000-0000-000090000000}"/>
    <cellStyle name="20% - Accent1 28" xfId="130" xr:uid="{00000000-0005-0000-0000-000091000000}"/>
    <cellStyle name="20% - Accent1 29" xfId="131" xr:uid="{00000000-0005-0000-0000-000092000000}"/>
    <cellStyle name="20% - Accent1 3" xfId="132" xr:uid="{00000000-0005-0000-0000-000093000000}"/>
    <cellStyle name="20% - Accent1 3 2" xfId="133" xr:uid="{00000000-0005-0000-0000-000094000000}"/>
    <cellStyle name="20% - Accent1 3 2 2" xfId="10529" xr:uid="{00000000-0005-0000-0000-000095000000}"/>
    <cellStyle name="20% - Accent1 3 3" xfId="134" xr:uid="{00000000-0005-0000-0000-000096000000}"/>
    <cellStyle name="20% - Accent1 3 4" xfId="8765" xr:uid="{00000000-0005-0000-0000-000097000000}"/>
    <cellStyle name="20% - Accent1 3 5" xfId="10519" xr:uid="{00000000-0005-0000-0000-000098000000}"/>
    <cellStyle name="20% - Accent1 3_033" xfId="135" xr:uid="{00000000-0005-0000-0000-000099000000}"/>
    <cellStyle name="20% - Accent1 30" xfId="136" xr:uid="{00000000-0005-0000-0000-00009A000000}"/>
    <cellStyle name="20% - Accent1 31" xfId="137" xr:uid="{00000000-0005-0000-0000-00009B000000}"/>
    <cellStyle name="20% - Accent1 32" xfId="138" xr:uid="{00000000-0005-0000-0000-00009C000000}"/>
    <cellStyle name="20% - Accent1 33" xfId="139" xr:uid="{00000000-0005-0000-0000-00009D000000}"/>
    <cellStyle name="20% - Accent1 34" xfId="140" xr:uid="{00000000-0005-0000-0000-00009E000000}"/>
    <cellStyle name="20% - Accent1 35" xfId="141" xr:uid="{00000000-0005-0000-0000-00009F000000}"/>
    <cellStyle name="20% - Accent1 36" xfId="142" xr:uid="{00000000-0005-0000-0000-0000A0000000}"/>
    <cellStyle name="20% - Accent1 37" xfId="143" xr:uid="{00000000-0005-0000-0000-0000A1000000}"/>
    <cellStyle name="20% - Accent1 38" xfId="144" xr:uid="{00000000-0005-0000-0000-0000A2000000}"/>
    <cellStyle name="20% - Accent1 39" xfId="145" xr:uid="{00000000-0005-0000-0000-0000A3000000}"/>
    <cellStyle name="20% - Accent1 4" xfId="146" xr:uid="{00000000-0005-0000-0000-0000A4000000}"/>
    <cellStyle name="20% - Accent1 4 2" xfId="147" xr:uid="{00000000-0005-0000-0000-0000A5000000}"/>
    <cellStyle name="20% - Accent1 4 3" xfId="148" xr:uid="{00000000-0005-0000-0000-0000A6000000}"/>
    <cellStyle name="20% - Accent1 4 4" xfId="10543" xr:uid="{00000000-0005-0000-0000-0000A7000000}"/>
    <cellStyle name="20% - Accent1 4_033" xfId="149" xr:uid="{00000000-0005-0000-0000-0000A8000000}"/>
    <cellStyle name="20% - Accent1 40" xfId="150" xr:uid="{00000000-0005-0000-0000-0000A9000000}"/>
    <cellStyle name="20% - Accent1 41" xfId="151" xr:uid="{00000000-0005-0000-0000-0000AA000000}"/>
    <cellStyle name="20% - Accent1 42" xfId="152" xr:uid="{00000000-0005-0000-0000-0000AB000000}"/>
    <cellStyle name="20% - Accent1 43" xfId="153" xr:uid="{00000000-0005-0000-0000-0000AC000000}"/>
    <cellStyle name="20% - Accent1 44" xfId="154" xr:uid="{00000000-0005-0000-0000-0000AD000000}"/>
    <cellStyle name="20% - Accent1 45" xfId="155" xr:uid="{00000000-0005-0000-0000-0000AE000000}"/>
    <cellStyle name="20% - Accent1 46" xfId="156" xr:uid="{00000000-0005-0000-0000-0000AF000000}"/>
    <cellStyle name="20% - Accent1 47" xfId="157" xr:uid="{00000000-0005-0000-0000-0000B0000000}"/>
    <cellStyle name="20% - Accent1 48" xfId="158" xr:uid="{00000000-0005-0000-0000-0000B1000000}"/>
    <cellStyle name="20% - Accent1 49" xfId="159" xr:uid="{00000000-0005-0000-0000-0000B2000000}"/>
    <cellStyle name="20% - Accent1 5" xfId="160" xr:uid="{00000000-0005-0000-0000-0000B3000000}"/>
    <cellStyle name="20% - Accent1 5 2" xfId="161" xr:uid="{00000000-0005-0000-0000-0000B4000000}"/>
    <cellStyle name="20% - Accent1 5 3" xfId="162" xr:uid="{00000000-0005-0000-0000-0000B5000000}"/>
    <cellStyle name="20% - Accent1 5 4" xfId="10101" xr:uid="{00000000-0005-0000-0000-0000B6000000}"/>
    <cellStyle name="20% - Accent1 5_033" xfId="163" xr:uid="{00000000-0005-0000-0000-0000B7000000}"/>
    <cellStyle name="20% - Accent1 50" xfId="164" xr:uid="{00000000-0005-0000-0000-0000B8000000}"/>
    <cellStyle name="20% - Accent1 51" xfId="8933" xr:uid="{00000000-0005-0000-0000-0000B9000000}"/>
    <cellStyle name="20% - Accent1 52" xfId="8994" xr:uid="{00000000-0005-0000-0000-0000BA000000}"/>
    <cellStyle name="20% - Accent1 53" xfId="9035" xr:uid="{00000000-0005-0000-0000-0000BB000000}"/>
    <cellStyle name="20% - Accent1 54" xfId="8975" xr:uid="{00000000-0005-0000-0000-0000BC000000}"/>
    <cellStyle name="20% - Accent1 55" xfId="9037" xr:uid="{00000000-0005-0000-0000-0000BD000000}"/>
    <cellStyle name="20% - Accent1 56" xfId="9002" xr:uid="{00000000-0005-0000-0000-0000BE000000}"/>
    <cellStyle name="20% - Accent1 6" xfId="165" xr:uid="{00000000-0005-0000-0000-0000BF000000}"/>
    <cellStyle name="20% - Accent1 6 2" xfId="166" xr:uid="{00000000-0005-0000-0000-0000C0000000}"/>
    <cellStyle name="20% - Accent1 6 3" xfId="167" xr:uid="{00000000-0005-0000-0000-0000C1000000}"/>
    <cellStyle name="20% - Accent1 6 4" xfId="10500" xr:uid="{00000000-0005-0000-0000-0000C2000000}"/>
    <cellStyle name="20% - Accent1 6_033" xfId="168" xr:uid="{00000000-0005-0000-0000-0000C3000000}"/>
    <cellStyle name="20% - Accent1 7" xfId="169" xr:uid="{00000000-0005-0000-0000-0000C4000000}"/>
    <cellStyle name="20% - Accent1 7 2" xfId="6763" xr:uid="{00000000-0005-0000-0000-0000C5000000}"/>
    <cellStyle name="20% - Accent1 7 3" xfId="9728" xr:uid="{00000000-0005-0000-0000-0000C6000000}"/>
    <cellStyle name="20% - Accent1 7_535" xfId="8717" xr:uid="{00000000-0005-0000-0000-0000C7000000}"/>
    <cellStyle name="20% - Accent1 8" xfId="170" xr:uid="{00000000-0005-0000-0000-0000C8000000}"/>
    <cellStyle name="20% - Accent1 8 2" xfId="10156" xr:uid="{00000000-0005-0000-0000-0000C9000000}"/>
    <cellStyle name="20% - Accent1 9" xfId="171" xr:uid="{00000000-0005-0000-0000-0000CA000000}"/>
    <cellStyle name="20% - Accent1 9 2" xfId="10498" xr:uid="{00000000-0005-0000-0000-0000CB000000}"/>
    <cellStyle name="20% - Accent2 10" xfId="172" xr:uid="{00000000-0005-0000-0000-0000CC000000}"/>
    <cellStyle name="20% - Accent2 11" xfId="173" xr:uid="{00000000-0005-0000-0000-0000CD000000}"/>
    <cellStyle name="20% - Accent2 12" xfId="174" xr:uid="{00000000-0005-0000-0000-0000CE000000}"/>
    <cellStyle name="20% - Accent2 13" xfId="175" xr:uid="{00000000-0005-0000-0000-0000CF000000}"/>
    <cellStyle name="20% - Accent2 14" xfId="176" xr:uid="{00000000-0005-0000-0000-0000D0000000}"/>
    <cellStyle name="20% - Accent2 15" xfId="177" xr:uid="{00000000-0005-0000-0000-0000D1000000}"/>
    <cellStyle name="20% - Accent2 16" xfId="178" xr:uid="{00000000-0005-0000-0000-0000D2000000}"/>
    <cellStyle name="20% - Accent2 17" xfId="179" xr:uid="{00000000-0005-0000-0000-0000D3000000}"/>
    <cellStyle name="20% - Accent2 18" xfId="180" xr:uid="{00000000-0005-0000-0000-0000D4000000}"/>
    <cellStyle name="20% - Accent2 19" xfId="181" xr:uid="{00000000-0005-0000-0000-0000D5000000}"/>
    <cellStyle name="20% - Accent2 2" xfId="182" xr:uid="{00000000-0005-0000-0000-0000D6000000}"/>
    <cellStyle name="20% - Accent2 2 10" xfId="183" xr:uid="{00000000-0005-0000-0000-0000D7000000}"/>
    <cellStyle name="20% - Accent2 2 11" xfId="184" xr:uid="{00000000-0005-0000-0000-0000D8000000}"/>
    <cellStyle name="20% - Accent2 2 12" xfId="185" xr:uid="{00000000-0005-0000-0000-0000D9000000}"/>
    <cellStyle name="20% - Accent2 2 13" xfId="186" xr:uid="{00000000-0005-0000-0000-0000DA000000}"/>
    <cellStyle name="20% - Accent2 2 14" xfId="187" xr:uid="{00000000-0005-0000-0000-0000DB000000}"/>
    <cellStyle name="20% - Accent2 2 15" xfId="188" xr:uid="{00000000-0005-0000-0000-0000DC000000}"/>
    <cellStyle name="20% - Accent2 2 16" xfId="9758" xr:uid="{00000000-0005-0000-0000-0000DD000000}"/>
    <cellStyle name="20% - Accent2 2 2" xfId="189" xr:uid="{00000000-0005-0000-0000-0000DE000000}"/>
    <cellStyle name="20% - Accent2 2 2 2" xfId="10445" xr:uid="{00000000-0005-0000-0000-0000DF000000}"/>
    <cellStyle name="20% - Accent2 2 3" xfId="190" xr:uid="{00000000-0005-0000-0000-0000E0000000}"/>
    <cellStyle name="20% - Accent2 2 3 2" xfId="191" xr:uid="{00000000-0005-0000-0000-0000E1000000}"/>
    <cellStyle name="20% - Accent2 2 4" xfId="192" xr:uid="{00000000-0005-0000-0000-0000E2000000}"/>
    <cellStyle name="20% - Accent2 2 4 2" xfId="193" xr:uid="{00000000-0005-0000-0000-0000E3000000}"/>
    <cellStyle name="20% - Accent2 2 5" xfId="194" xr:uid="{00000000-0005-0000-0000-0000E4000000}"/>
    <cellStyle name="20% - Accent2 2 6" xfId="195" xr:uid="{00000000-0005-0000-0000-0000E5000000}"/>
    <cellStyle name="20% - Accent2 2 7" xfId="196" xr:uid="{00000000-0005-0000-0000-0000E6000000}"/>
    <cellStyle name="20% - Accent2 2 8" xfId="197" xr:uid="{00000000-0005-0000-0000-0000E7000000}"/>
    <cellStyle name="20% - Accent2 2 9" xfId="198" xr:uid="{00000000-0005-0000-0000-0000E8000000}"/>
    <cellStyle name="20% - Accent2 2_2-2" xfId="199" xr:uid="{00000000-0005-0000-0000-0000E9000000}"/>
    <cellStyle name="20% - Accent2 20" xfId="200" xr:uid="{00000000-0005-0000-0000-0000EA000000}"/>
    <cellStyle name="20% - Accent2 21" xfId="201" xr:uid="{00000000-0005-0000-0000-0000EB000000}"/>
    <cellStyle name="20% - Accent2 22" xfId="202" xr:uid="{00000000-0005-0000-0000-0000EC000000}"/>
    <cellStyle name="20% - Accent2 23" xfId="203" xr:uid="{00000000-0005-0000-0000-0000ED000000}"/>
    <cellStyle name="20% - Accent2 24" xfId="204" xr:uid="{00000000-0005-0000-0000-0000EE000000}"/>
    <cellStyle name="20% - Accent2 25" xfId="205" xr:uid="{00000000-0005-0000-0000-0000EF000000}"/>
    <cellStyle name="20% - Accent2 26" xfId="206" xr:uid="{00000000-0005-0000-0000-0000F0000000}"/>
    <cellStyle name="20% - Accent2 27" xfId="207" xr:uid="{00000000-0005-0000-0000-0000F1000000}"/>
    <cellStyle name="20% - Accent2 28" xfId="208" xr:uid="{00000000-0005-0000-0000-0000F2000000}"/>
    <cellStyle name="20% - Accent2 29" xfId="209" xr:uid="{00000000-0005-0000-0000-0000F3000000}"/>
    <cellStyle name="20% - Accent2 3" xfId="210" xr:uid="{00000000-0005-0000-0000-0000F4000000}"/>
    <cellStyle name="20% - Accent2 3 2" xfId="211" xr:uid="{00000000-0005-0000-0000-0000F5000000}"/>
    <cellStyle name="20% - Accent2 3 3" xfId="6730" xr:uid="{00000000-0005-0000-0000-0000F6000000}"/>
    <cellStyle name="20% - Accent2 3_033" xfId="212" xr:uid="{00000000-0005-0000-0000-0000F7000000}"/>
    <cellStyle name="20% - Accent2 30" xfId="213" xr:uid="{00000000-0005-0000-0000-0000F8000000}"/>
    <cellStyle name="20% - Accent2 31" xfId="214" xr:uid="{00000000-0005-0000-0000-0000F9000000}"/>
    <cellStyle name="20% - Accent2 32" xfId="215" xr:uid="{00000000-0005-0000-0000-0000FA000000}"/>
    <cellStyle name="20% - Accent2 33" xfId="216" xr:uid="{00000000-0005-0000-0000-0000FB000000}"/>
    <cellStyle name="20% - Accent2 34" xfId="217" xr:uid="{00000000-0005-0000-0000-0000FC000000}"/>
    <cellStyle name="20% - Accent2 35" xfId="218" xr:uid="{00000000-0005-0000-0000-0000FD000000}"/>
    <cellStyle name="20% - Accent2 36" xfId="219" xr:uid="{00000000-0005-0000-0000-0000FE000000}"/>
    <cellStyle name="20% - Accent2 37" xfId="220" xr:uid="{00000000-0005-0000-0000-0000FF000000}"/>
    <cellStyle name="20% - Accent2 38" xfId="221" xr:uid="{00000000-0005-0000-0000-000000010000}"/>
    <cellStyle name="20% - Accent2 39" xfId="222" xr:uid="{00000000-0005-0000-0000-000001010000}"/>
    <cellStyle name="20% - Accent2 4" xfId="223" xr:uid="{00000000-0005-0000-0000-000002010000}"/>
    <cellStyle name="20% - Accent2 40" xfId="224" xr:uid="{00000000-0005-0000-0000-000003010000}"/>
    <cellStyle name="20% - Accent2 41" xfId="225" xr:uid="{00000000-0005-0000-0000-000004010000}"/>
    <cellStyle name="20% - Accent2 42" xfId="226" xr:uid="{00000000-0005-0000-0000-000005010000}"/>
    <cellStyle name="20% - Accent2 43" xfId="227" xr:uid="{00000000-0005-0000-0000-000006010000}"/>
    <cellStyle name="20% - Accent2 44" xfId="228" xr:uid="{00000000-0005-0000-0000-000007010000}"/>
    <cellStyle name="20% - Accent2 45" xfId="229" xr:uid="{00000000-0005-0000-0000-000008010000}"/>
    <cellStyle name="20% - Accent2 46" xfId="230" xr:uid="{00000000-0005-0000-0000-000009010000}"/>
    <cellStyle name="20% - Accent2 47" xfId="231" xr:uid="{00000000-0005-0000-0000-00000A010000}"/>
    <cellStyle name="20% - Accent2 48" xfId="232" xr:uid="{00000000-0005-0000-0000-00000B010000}"/>
    <cellStyle name="20% - Accent2 49" xfId="233" xr:uid="{00000000-0005-0000-0000-00000C010000}"/>
    <cellStyle name="20% - Accent2 5" xfId="234" xr:uid="{00000000-0005-0000-0000-00000D010000}"/>
    <cellStyle name="20% - Accent2 50" xfId="235" xr:uid="{00000000-0005-0000-0000-00000E010000}"/>
    <cellStyle name="20% - Accent2 51" xfId="8932" xr:uid="{00000000-0005-0000-0000-00000F010000}"/>
    <cellStyle name="20% - Accent2 52" xfId="8995" xr:uid="{00000000-0005-0000-0000-000010010000}"/>
    <cellStyle name="20% - Accent2 53" xfId="9040" xr:uid="{00000000-0005-0000-0000-000011010000}"/>
    <cellStyle name="20% - Accent2 54" xfId="9020" xr:uid="{00000000-0005-0000-0000-000012010000}"/>
    <cellStyle name="20% - Accent2 55" xfId="9024" xr:uid="{00000000-0005-0000-0000-000013010000}"/>
    <cellStyle name="20% - Accent2 56" xfId="9060" xr:uid="{00000000-0005-0000-0000-000014010000}"/>
    <cellStyle name="20% - Accent2 6" xfId="236" xr:uid="{00000000-0005-0000-0000-000015010000}"/>
    <cellStyle name="20% - Accent2 7" xfId="237" xr:uid="{00000000-0005-0000-0000-000016010000}"/>
    <cellStyle name="20% - Accent2 8" xfId="238" xr:uid="{00000000-0005-0000-0000-000017010000}"/>
    <cellStyle name="20% - Accent2 8 2" xfId="10477" xr:uid="{00000000-0005-0000-0000-000018010000}"/>
    <cellStyle name="20% - Accent2 9" xfId="239" xr:uid="{00000000-0005-0000-0000-000019010000}"/>
    <cellStyle name="20% - Accent3 10" xfId="240" xr:uid="{00000000-0005-0000-0000-00001A010000}"/>
    <cellStyle name="20% - Accent3 11" xfId="241" xr:uid="{00000000-0005-0000-0000-00001B010000}"/>
    <cellStyle name="20% - Accent3 12" xfId="242" xr:uid="{00000000-0005-0000-0000-00001C010000}"/>
    <cellStyle name="20% - Accent3 13" xfId="243" xr:uid="{00000000-0005-0000-0000-00001D010000}"/>
    <cellStyle name="20% - Accent3 14" xfId="244" xr:uid="{00000000-0005-0000-0000-00001E010000}"/>
    <cellStyle name="20% - Accent3 15" xfId="245" xr:uid="{00000000-0005-0000-0000-00001F010000}"/>
    <cellStyle name="20% - Accent3 16" xfId="246" xr:uid="{00000000-0005-0000-0000-000020010000}"/>
    <cellStyle name="20% - Accent3 17" xfId="247" xr:uid="{00000000-0005-0000-0000-000021010000}"/>
    <cellStyle name="20% - Accent3 18" xfId="248" xr:uid="{00000000-0005-0000-0000-000022010000}"/>
    <cellStyle name="20% - Accent3 19" xfId="249" xr:uid="{00000000-0005-0000-0000-000023010000}"/>
    <cellStyle name="20% - Accent3 2" xfId="250" xr:uid="{00000000-0005-0000-0000-000024010000}"/>
    <cellStyle name="20% - Accent3 2 10" xfId="251" xr:uid="{00000000-0005-0000-0000-000025010000}"/>
    <cellStyle name="20% - Accent3 2 11" xfId="252" xr:uid="{00000000-0005-0000-0000-000026010000}"/>
    <cellStyle name="20% - Accent3 2 12" xfId="253" xr:uid="{00000000-0005-0000-0000-000027010000}"/>
    <cellStyle name="20% - Accent3 2 13" xfId="254" xr:uid="{00000000-0005-0000-0000-000028010000}"/>
    <cellStyle name="20% - Accent3 2 14" xfId="255" xr:uid="{00000000-0005-0000-0000-000029010000}"/>
    <cellStyle name="20% - Accent3 2 15" xfId="256" xr:uid="{00000000-0005-0000-0000-00002A010000}"/>
    <cellStyle name="20% - Accent3 2 16" xfId="10076" xr:uid="{00000000-0005-0000-0000-00002B010000}"/>
    <cellStyle name="20% - Accent3 2 2" xfId="257" xr:uid="{00000000-0005-0000-0000-00002C010000}"/>
    <cellStyle name="20% - Accent3 2 2 2" xfId="10554" xr:uid="{00000000-0005-0000-0000-00002D010000}"/>
    <cellStyle name="20% - Accent3 2 3" xfId="258" xr:uid="{00000000-0005-0000-0000-00002E010000}"/>
    <cellStyle name="20% - Accent3 2 3 2" xfId="259" xr:uid="{00000000-0005-0000-0000-00002F010000}"/>
    <cellStyle name="20% - Accent3 2 4" xfId="260" xr:uid="{00000000-0005-0000-0000-000030010000}"/>
    <cellStyle name="20% - Accent3 2 4 2" xfId="261" xr:uid="{00000000-0005-0000-0000-000031010000}"/>
    <cellStyle name="20% - Accent3 2 5" xfId="262" xr:uid="{00000000-0005-0000-0000-000032010000}"/>
    <cellStyle name="20% - Accent3 2 6" xfId="263" xr:uid="{00000000-0005-0000-0000-000033010000}"/>
    <cellStyle name="20% - Accent3 2 7" xfId="264" xr:uid="{00000000-0005-0000-0000-000034010000}"/>
    <cellStyle name="20% - Accent3 2 8" xfId="265" xr:uid="{00000000-0005-0000-0000-000035010000}"/>
    <cellStyle name="20% - Accent3 2 9" xfId="266" xr:uid="{00000000-0005-0000-0000-000036010000}"/>
    <cellStyle name="20% - Accent3 2_2-2" xfId="267" xr:uid="{00000000-0005-0000-0000-000037010000}"/>
    <cellStyle name="20% - Accent3 20" xfId="268" xr:uid="{00000000-0005-0000-0000-000038010000}"/>
    <cellStyle name="20% - Accent3 21" xfId="269" xr:uid="{00000000-0005-0000-0000-000039010000}"/>
    <cellStyle name="20% - Accent3 22" xfId="270" xr:uid="{00000000-0005-0000-0000-00003A010000}"/>
    <cellStyle name="20% - Accent3 23" xfId="271" xr:uid="{00000000-0005-0000-0000-00003B010000}"/>
    <cellStyle name="20% - Accent3 24" xfId="272" xr:uid="{00000000-0005-0000-0000-00003C010000}"/>
    <cellStyle name="20% - Accent3 25" xfId="273" xr:uid="{00000000-0005-0000-0000-00003D010000}"/>
    <cellStyle name="20% - Accent3 26" xfId="274" xr:uid="{00000000-0005-0000-0000-00003E010000}"/>
    <cellStyle name="20% - Accent3 27" xfId="275" xr:uid="{00000000-0005-0000-0000-00003F010000}"/>
    <cellStyle name="20% - Accent3 28" xfId="276" xr:uid="{00000000-0005-0000-0000-000040010000}"/>
    <cellStyle name="20% - Accent3 29" xfId="277" xr:uid="{00000000-0005-0000-0000-000041010000}"/>
    <cellStyle name="20% - Accent3 3" xfId="278" xr:uid="{00000000-0005-0000-0000-000042010000}"/>
    <cellStyle name="20% - Accent3 3 2" xfId="279" xr:uid="{00000000-0005-0000-0000-000043010000}"/>
    <cellStyle name="20% - Accent3 3 3" xfId="8632" xr:uid="{00000000-0005-0000-0000-000044010000}"/>
    <cellStyle name="20% - Accent3 3_033" xfId="280" xr:uid="{00000000-0005-0000-0000-000045010000}"/>
    <cellStyle name="20% - Accent3 30" xfId="281" xr:uid="{00000000-0005-0000-0000-000046010000}"/>
    <cellStyle name="20% - Accent3 31" xfId="282" xr:uid="{00000000-0005-0000-0000-000047010000}"/>
    <cellStyle name="20% - Accent3 32" xfId="283" xr:uid="{00000000-0005-0000-0000-000048010000}"/>
    <cellStyle name="20% - Accent3 33" xfId="284" xr:uid="{00000000-0005-0000-0000-000049010000}"/>
    <cellStyle name="20% - Accent3 34" xfId="285" xr:uid="{00000000-0005-0000-0000-00004A010000}"/>
    <cellStyle name="20% - Accent3 35" xfId="286" xr:uid="{00000000-0005-0000-0000-00004B010000}"/>
    <cellStyle name="20% - Accent3 36" xfId="287" xr:uid="{00000000-0005-0000-0000-00004C010000}"/>
    <cellStyle name="20% - Accent3 37" xfId="288" xr:uid="{00000000-0005-0000-0000-00004D010000}"/>
    <cellStyle name="20% - Accent3 38" xfId="289" xr:uid="{00000000-0005-0000-0000-00004E010000}"/>
    <cellStyle name="20% - Accent3 39" xfId="290" xr:uid="{00000000-0005-0000-0000-00004F010000}"/>
    <cellStyle name="20% - Accent3 4" xfId="291" xr:uid="{00000000-0005-0000-0000-000050010000}"/>
    <cellStyle name="20% - Accent3 40" xfId="292" xr:uid="{00000000-0005-0000-0000-000051010000}"/>
    <cellStyle name="20% - Accent3 41" xfId="293" xr:uid="{00000000-0005-0000-0000-000052010000}"/>
    <cellStyle name="20% - Accent3 42" xfId="294" xr:uid="{00000000-0005-0000-0000-000053010000}"/>
    <cellStyle name="20% - Accent3 43" xfId="295" xr:uid="{00000000-0005-0000-0000-000054010000}"/>
    <cellStyle name="20% - Accent3 44" xfId="296" xr:uid="{00000000-0005-0000-0000-000055010000}"/>
    <cellStyle name="20% - Accent3 45" xfId="297" xr:uid="{00000000-0005-0000-0000-000056010000}"/>
    <cellStyle name="20% - Accent3 46" xfId="298" xr:uid="{00000000-0005-0000-0000-000057010000}"/>
    <cellStyle name="20% - Accent3 47" xfId="299" xr:uid="{00000000-0005-0000-0000-000058010000}"/>
    <cellStyle name="20% - Accent3 48" xfId="300" xr:uid="{00000000-0005-0000-0000-000059010000}"/>
    <cellStyle name="20% - Accent3 49" xfId="301" xr:uid="{00000000-0005-0000-0000-00005A010000}"/>
    <cellStyle name="20% - Accent3 5" xfId="302" xr:uid="{00000000-0005-0000-0000-00005B010000}"/>
    <cellStyle name="20% - Accent3 50" xfId="303" xr:uid="{00000000-0005-0000-0000-00005C010000}"/>
    <cellStyle name="20% - Accent3 51" xfId="8931" xr:uid="{00000000-0005-0000-0000-00005D010000}"/>
    <cellStyle name="20% - Accent3 52" xfId="8996" xr:uid="{00000000-0005-0000-0000-00005E010000}"/>
    <cellStyle name="20% - Accent3 53" xfId="8976" xr:uid="{00000000-0005-0000-0000-00005F010000}"/>
    <cellStyle name="20% - Accent3 54" xfId="9021" xr:uid="{00000000-0005-0000-0000-000060010000}"/>
    <cellStyle name="20% - Accent3 55" xfId="8989" xr:uid="{00000000-0005-0000-0000-000061010000}"/>
    <cellStyle name="20% - Accent3 56" xfId="8999" xr:uid="{00000000-0005-0000-0000-000062010000}"/>
    <cellStyle name="20% - Accent3 6" xfId="304" xr:uid="{00000000-0005-0000-0000-000063010000}"/>
    <cellStyle name="20% - Accent3 7" xfId="305" xr:uid="{00000000-0005-0000-0000-000064010000}"/>
    <cellStyle name="20% - Accent3 8" xfId="306" xr:uid="{00000000-0005-0000-0000-000065010000}"/>
    <cellStyle name="20% - Accent3 8 2" xfId="9781" xr:uid="{00000000-0005-0000-0000-000066010000}"/>
    <cellStyle name="20% - Accent3 9" xfId="307" xr:uid="{00000000-0005-0000-0000-000067010000}"/>
    <cellStyle name="20% - Accent4 10" xfId="308" xr:uid="{00000000-0005-0000-0000-000068010000}"/>
    <cellStyle name="20% - Accent4 10 2" xfId="9899" xr:uid="{00000000-0005-0000-0000-000069010000}"/>
    <cellStyle name="20% - Accent4 11" xfId="309" xr:uid="{00000000-0005-0000-0000-00006A010000}"/>
    <cellStyle name="20% - Accent4 11 2" xfId="310" xr:uid="{00000000-0005-0000-0000-00006B010000}"/>
    <cellStyle name="20% - Accent4 12" xfId="311" xr:uid="{00000000-0005-0000-0000-00006C010000}"/>
    <cellStyle name="20% - Accent4 12 2" xfId="312" xr:uid="{00000000-0005-0000-0000-00006D010000}"/>
    <cellStyle name="20% - Accent4 13" xfId="313" xr:uid="{00000000-0005-0000-0000-00006E010000}"/>
    <cellStyle name="20% - Accent4 13 2" xfId="314" xr:uid="{00000000-0005-0000-0000-00006F010000}"/>
    <cellStyle name="20% - Accent4 14" xfId="315" xr:uid="{00000000-0005-0000-0000-000070010000}"/>
    <cellStyle name="20% - Accent4 14 2" xfId="316" xr:uid="{00000000-0005-0000-0000-000071010000}"/>
    <cellStyle name="20% - Accent4 15" xfId="317" xr:uid="{00000000-0005-0000-0000-000072010000}"/>
    <cellStyle name="20% - Accent4 15 2" xfId="318" xr:uid="{00000000-0005-0000-0000-000073010000}"/>
    <cellStyle name="20% - Accent4 16" xfId="319" xr:uid="{00000000-0005-0000-0000-000074010000}"/>
    <cellStyle name="20% - Accent4 16 2" xfId="320" xr:uid="{00000000-0005-0000-0000-000075010000}"/>
    <cellStyle name="20% - Accent4 17" xfId="321" xr:uid="{00000000-0005-0000-0000-000076010000}"/>
    <cellStyle name="20% - Accent4 17 2" xfId="322" xr:uid="{00000000-0005-0000-0000-000077010000}"/>
    <cellStyle name="20% - Accent4 18" xfId="323" xr:uid="{00000000-0005-0000-0000-000078010000}"/>
    <cellStyle name="20% - Accent4 18 2" xfId="324" xr:uid="{00000000-0005-0000-0000-000079010000}"/>
    <cellStyle name="20% - Accent4 19" xfId="325" xr:uid="{00000000-0005-0000-0000-00007A010000}"/>
    <cellStyle name="20% - Accent4 19 2" xfId="326" xr:uid="{00000000-0005-0000-0000-00007B010000}"/>
    <cellStyle name="20% - Accent4 2" xfId="327" xr:uid="{00000000-0005-0000-0000-00007C010000}"/>
    <cellStyle name="20% - Accent4 2 10" xfId="328" xr:uid="{00000000-0005-0000-0000-00007D010000}"/>
    <cellStyle name="20% - Accent4 2 11" xfId="329" xr:uid="{00000000-0005-0000-0000-00007E010000}"/>
    <cellStyle name="20% - Accent4 2 12" xfId="330" xr:uid="{00000000-0005-0000-0000-00007F010000}"/>
    <cellStyle name="20% - Accent4 2 13" xfId="331" xr:uid="{00000000-0005-0000-0000-000080010000}"/>
    <cellStyle name="20% - Accent4 2 14" xfId="332" xr:uid="{00000000-0005-0000-0000-000081010000}"/>
    <cellStyle name="20% - Accent4 2 15" xfId="333" xr:uid="{00000000-0005-0000-0000-000082010000}"/>
    <cellStyle name="20% - Accent4 2 16" xfId="10005" xr:uid="{00000000-0005-0000-0000-000083010000}"/>
    <cellStyle name="20% - Accent4 2 2" xfId="334" xr:uid="{00000000-0005-0000-0000-000084010000}"/>
    <cellStyle name="20% - Accent4 2 2 2" xfId="10611" xr:uid="{00000000-0005-0000-0000-000085010000}"/>
    <cellStyle name="20% - Accent4 2 3" xfId="335" xr:uid="{00000000-0005-0000-0000-000086010000}"/>
    <cellStyle name="20% - Accent4 2 3 2" xfId="336" xr:uid="{00000000-0005-0000-0000-000087010000}"/>
    <cellStyle name="20% - Accent4 2 4" xfId="337" xr:uid="{00000000-0005-0000-0000-000088010000}"/>
    <cellStyle name="20% - Accent4 2 5" xfId="338" xr:uid="{00000000-0005-0000-0000-000089010000}"/>
    <cellStyle name="20% - Accent4 2 6" xfId="339" xr:uid="{00000000-0005-0000-0000-00008A010000}"/>
    <cellStyle name="20% - Accent4 2 7" xfId="340" xr:uid="{00000000-0005-0000-0000-00008B010000}"/>
    <cellStyle name="20% - Accent4 2 8" xfId="341" xr:uid="{00000000-0005-0000-0000-00008C010000}"/>
    <cellStyle name="20% - Accent4 2 9" xfId="342" xr:uid="{00000000-0005-0000-0000-00008D010000}"/>
    <cellStyle name="20% - Accent4 2_1" xfId="343" xr:uid="{00000000-0005-0000-0000-00008E010000}"/>
    <cellStyle name="20% - Accent4 20" xfId="344" xr:uid="{00000000-0005-0000-0000-00008F010000}"/>
    <cellStyle name="20% - Accent4 20 2" xfId="345" xr:uid="{00000000-0005-0000-0000-000090010000}"/>
    <cellStyle name="20% - Accent4 21" xfId="346" xr:uid="{00000000-0005-0000-0000-000091010000}"/>
    <cellStyle name="20% - Accent4 21 2" xfId="347" xr:uid="{00000000-0005-0000-0000-000092010000}"/>
    <cellStyle name="20% - Accent4 22" xfId="348" xr:uid="{00000000-0005-0000-0000-000093010000}"/>
    <cellStyle name="20% - Accent4 23" xfId="349" xr:uid="{00000000-0005-0000-0000-000094010000}"/>
    <cellStyle name="20% - Accent4 23 2" xfId="350" xr:uid="{00000000-0005-0000-0000-000095010000}"/>
    <cellStyle name="20% - Accent4 24" xfId="351" xr:uid="{00000000-0005-0000-0000-000096010000}"/>
    <cellStyle name="20% - Accent4 24 2" xfId="352" xr:uid="{00000000-0005-0000-0000-000097010000}"/>
    <cellStyle name="20% - Accent4 25" xfId="353" xr:uid="{00000000-0005-0000-0000-000098010000}"/>
    <cellStyle name="20% - Accent4 26" xfId="354" xr:uid="{00000000-0005-0000-0000-000099010000}"/>
    <cellStyle name="20% - Accent4 27" xfId="355" xr:uid="{00000000-0005-0000-0000-00009A010000}"/>
    <cellStyle name="20% - Accent4 28" xfId="356" xr:uid="{00000000-0005-0000-0000-00009B010000}"/>
    <cellStyle name="20% - Accent4 29" xfId="357" xr:uid="{00000000-0005-0000-0000-00009C010000}"/>
    <cellStyle name="20% - Accent4 3" xfId="358" xr:uid="{00000000-0005-0000-0000-00009D010000}"/>
    <cellStyle name="20% - Accent4 3 2" xfId="359" xr:uid="{00000000-0005-0000-0000-00009E010000}"/>
    <cellStyle name="20% - Accent4 3 2 2" xfId="10605" xr:uid="{00000000-0005-0000-0000-00009F010000}"/>
    <cellStyle name="20% - Accent4 3 3" xfId="360" xr:uid="{00000000-0005-0000-0000-0000A0010000}"/>
    <cellStyle name="20% - Accent4 3 4" xfId="8764" xr:uid="{00000000-0005-0000-0000-0000A1010000}"/>
    <cellStyle name="20% - Accent4 3 5" xfId="10514" xr:uid="{00000000-0005-0000-0000-0000A2010000}"/>
    <cellStyle name="20% - Accent4 3_033" xfId="361" xr:uid="{00000000-0005-0000-0000-0000A3010000}"/>
    <cellStyle name="20% - Accent4 30" xfId="362" xr:uid="{00000000-0005-0000-0000-0000A4010000}"/>
    <cellStyle name="20% - Accent4 31" xfId="363" xr:uid="{00000000-0005-0000-0000-0000A5010000}"/>
    <cellStyle name="20% - Accent4 32" xfId="364" xr:uid="{00000000-0005-0000-0000-0000A6010000}"/>
    <cellStyle name="20% - Accent4 33" xfId="365" xr:uid="{00000000-0005-0000-0000-0000A7010000}"/>
    <cellStyle name="20% - Accent4 34" xfId="366" xr:uid="{00000000-0005-0000-0000-0000A8010000}"/>
    <cellStyle name="20% - Accent4 35" xfId="367" xr:uid="{00000000-0005-0000-0000-0000A9010000}"/>
    <cellStyle name="20% - Accent4 36" xfId="368" xr:uid="{00000000-0005-0000-0000-0000AA010000}"/>
    <cellStyle name="20% - Accent4 37" xfId="369" xr:uid="{00000000-0005-0000-0000-0000AB010000}"/>
    <cellStyle name="20% - Accent4 38" xfId="370" xr:uid="{00000000-0005-0000-0000-0000AC010000}"/>
    <cellStyle name="20% - Accent4 39" xfId="371" xr:uid="{00000000-0005-0000-0000-0000AD010000}"/>
    <cellStyle name="20% - Accent4 4" xfId="372" xr:uid="{00000000-0005-0000-0000-0000AE010000}"/>
    <cellStyle name="20% - Accent4 4 2" xfId="373" xr:uid="{00000000-0005-0000-0000-0000AF010000}"/>
    <cellStyle name="20% - Accent4 4 3" xfId="374" xr:uid="{00000000-0005-0000-0000-0000B0010000}"/>
    <cellStyle name="20% - Accent4 4 4" xfId="9810" xr:uid="{00000000-0005-0000-0000-0000B1010000}"/>
    <cellStyle name="20% - Accent4 4_033" xfId="375" xr:uid="{00000000-0005-0000-0000-0000B2010000}"/>
    <cellStyle name="20% - Accent4 40" xfId="376" xr:uid="{00000000-0005-0000-0000-0000B3010000}"/>
    <cellStyle name="20% - Accent4 41" xfId="377" xr:uid="{00000000-0005-0000-0000-0000B4010000}"/>
    <cellStyle name="20% - Accent4 42" xfId="378" xr:uid="{00000000-0005-0000-0000-0000B5010000}"/>
    <cellStyle name="20% - Accent4 43" xfId="379" xr:uid="{00000000-0005-0000-0000-0000B6010000}"/>
    <cellStyle name="20% - Accent4 44" xfId="380" xr:uid="{00000000-0005-0000-0000-0000B7010000}"/>
    <cellStyle name="20% - Accent4 45" xfId="381" xr:uid="{00000000-0005-0000-0000-0000B8010000}"/>
    <cellStyle name="20% - Accent4 46" xfId="382" xr:uid="{00000000-0005-0000-0000-0000B9010000}"/>
    <cellStyle name="20% - Accent4 47" xfId="383" xr:uid="{00000000-0005-0000-0000-0000BA010000}"/>
    <cellStyle name="20% - Accent4 48" xfId="384" xr:uid="{00000000-0005-0000-0000-0000BB010000}"/>
    <cellStyle name="20% - Accent4 49" xfId="385" xr:uid="{00000000-0005-0000-0000-0000BC010000}"/>
    <cellStyle name="20% - Accent4 5" xfId="386" xr:uid="{00000000-0005-0000-0000-0000BD010000}"/>
    <cellStyle name="20% - Accent4 5 2" xfId="387" xr:uid="{00000000-0005-0000-0000-0000BE010000}"/>
    <cellStyle name="20% - Accent4 5 3" xfId="388" xr:uid="{00000000-0005-0000-0000-0000BF010000}"/>
    <cellStyle name="20% - Accent4 5 4" xfId="10182" xr:uid="{00000000-0005-0000-0000-0000C0010000}"/>
    <cellStyle name="20% - Accent4 5_033" xfId="389" xr:uid="{00000000-0005-0000-0000-0000C1010000}"/>
    <cellStyle name="20% - Accent4 50" xfId="390" xr:uid="{00000000-0005-0000-0000-0000C2010000}"/>
    <cellStyle name="20% - Accent4 51" xfId="8930" xr:uid="{00000000-0005-0000-0000-0000C3010000}"/>
    <cellStyle name="20% - Accent4 52" xfId="9038" xr:uid="{00000000-0005-0000-0000-0000C4010000}"/>
    <cellStyle name="20% - Accent4 53" xfId="8973" xr:uid="{00000000-0005-0000-0000-0000C5010000}"/>
    <cellStyle name="20% - Accent4 54" xfId="9022" xr:uid="{00000000-0005-0000-0000-0000C6010000}"/>
    <cellStyle name="20% - Accent4 55" xfId="8988" xr:uid="{00000000-0005-0000-0000-0000C7010000}"/>
    <cellStyle name="20% - Accent4 56" xfId="9000" xr:uid="{00000000-0005-0000-0000-0000C8010000}"/>
    <cellStyle name="20% - Accent4 6" xfId="391" xr:uid="{00000000-0005-0000-0000-0000C9010000}"/>
    <cellStyle name="20% - Accent4 6 2" xfId="392" xr:uid="{00000000-0005-0000-0000-0000CA010000}"/>
    <cellStyle name="20% - Accent4 6 3" xfId="393" xr:uid="{00000000-0005-0000-0000-0000CB010000}"/>
    <cellStyle name="20% - Accent4 6 4" xfId="10614" xr:uid="{00000000-0005-0000-0000-0000CC010000}"/>
    <cellStyle name="20% - Accent4 6_033" xfId="394" xr:uid="{00000000-0005-0000-0000-0000CD010000}"/>
    <cellStyle name="20% - Accent4 7" xfId="395" xr:uid="{00000000-0005-0000-0000-0000CE010000}"/>
    <cellStyle name="20% - Accent4 7 2" xfId="8684" xr:uid="{00000000-0005-0000-0000-0000CF010000}"/>
    <cellStyle name="20% - Accent4 7 3" xfId="10620" xr:uid="{00000000-0005-0000-0000-0000D0010000}"/>
    <cellStyle name="20% - Accent4 7_535" xfId="8816" xr:uid="{00000000-0005-0000-0000-0000D1010000}"/>
    <cellStyle name="20% - Accent4 8" xfId="396" xr:uid="{00000000-0005-0000-0000-0000D2010000}"/>
    <cellStyle name="20% - Accent4 8 2" xfId="9740" xr:uid="{00000000-0005-0000-0000-0000D3010000}"/>
    <cellStyle name="20% - Accent4 9" xfId="397" xr:uid="{00000000-0005-0000-0000-0000D4010000}"/>
    <cellStyle name="20% - Accent4 9 2" xfId="10461" xr:uid="{00000000-0005-0000-0000-0000D5010000}"/>
    <cellStyle name="20% - Accent5 10" xfId="398" xr:uid="{00000000-0005-0000-0000-0000D6010000}"/>
    <cellStyle name="20% - Accent5 10 2" xfId="10099" xr:uid="{00000000-0005-0000-0000-0000D7010000}"/>
    <cellStyle name="20% - Accent5 11" xfId="399" xr:uid="{00000000-0005-0000-0000-0000D8010000}"/>
    <cellStyle name="20% - Accent5 12" xfId="400" xr:uid="{00000000-0005-0000-0000-0000D9010000}"/>
    <cellStyle name="20% - Accent5 13" xfId="401" xr:uid="{00000000-0005-0000-0000-0000DA010000}"/>
    <cellStyle name="20% - Accent5 14" xfId="402" xr:uid="{00000000-0005-0000-0000-0000DB010000}"/>
    <cellStyle name="20% - Accent5 15" xfId="403" xr:uid="{00000000-0005-0000-0000-0000DC010000}"/>
    <cellStyle name="20% - Accent5 16" xfId="404" xr:uid="{00000000-0005-0000-0000-0000DD010000}"/>
    <cellStyle name="20% - Accent5 17" xfId="405" xr:uid="{00000000-0005-0000-0000-0000DE010000}"/>
    <cellStyle name="20% - Accent5 18" xfId="406" xr:uid="{00000000-0005-0000-0000-0000DF010000}"/>
    <cellStyle name="20% - Accent5 19" xfId="407" xr:uid="{00000000-0005-0000-0000-0000E0010000}"/>
    <cellStyle name="20% - Accent5 19 2" xfId="408" xr:uid="{00000000-0005-0000-0000-0000E1010000}"/>
    <cellStyle name="20% - Accent5 2" xfId="409" xr:uid="{00000000-0005-0000-0000-0000E2010000}"/>
    <cellStyle name="20% - Accent5 2 10" xfId="410" xr:uid="{00000000-0005-0000-0000-0000E3010000}"/>
    <cellStyle name="20% - Accent5 2 11" xfId="411" xr:uid="{00000000-0005-0000-0000-0000E4010000}"/>
    <cellStyle name="20% - Accent5 2 12" xfId="412" xr:uid="{00000000-0005-0000-0000-0000E5010000}"/>
    <cellStyle name="20% - Accent5 2 13" xfId="413" xr:uid="{00000000-0005-0000-0000-0000E6010000}"/>
    <cellStyle name="20% - Accent5 2 14" xfId="414" xr:uid="{00000000-0005-0000-0000-0000E7010000}"/>
    <cellStyle name="20% - Accent5 2 15" xfId="415" xr:uid="{00000000-0005-0000-0000-0000E8010000}"/>
    <cellStyle name="20% - Accent5 2 16" xfId="9793" xr:uid="{00000000-0005-0000-0000-0000E9010000}"/>
    <cellStyle name="20% - Accent5 2 2" xfId="416" xr:uid="{00000000-0005-0000-0000-0000EA010000}"/>
    <cellStyle name="20% - Accent5 2 2 2" xfId="10491" xr:uid="{00000000-0005-0000-0000-0000EB010000}"/>
    <cellStyle name="20% - Accent5 2 3" xfId="417" xr:uid="{00000000-0005-0000-0000-0000EC010000}"/>
    <cellStyle name="20% - Accent5 2 4" xfId="418" xr:uid="{00000000-0005-0000-0000-0000ED010000}"/>
    <cellStyle name="20% - Accent5 2 5" xfId="419" xr:uid="{00000000-0005-0000-0000-0000EE010000}"/>
    <cellStyle name="20% - Accent5 2 6" xfId="420" xr:uid="{00000000-0005-0000-0000-0000EF010000}"/>
    <cellStyle name="20% - Accent5 2 7" xfId="421" xr:uid="{00000000-0005-0000-0000-0000F0010000}"/>
    <cellStyle name="20% - Accent5 2 8" xfId="422" xr:uid="{00000000-0005-0000-0000-0000F1010000}"/>
    <cellStyle name="20% - Accent5 2 9" xfId="423" xr:uid="{00000000-0005-0000-0000-0000F2010000}"/>
    <cellStyle name="20% - Accent5 2_2-2" xfId="424" xr:uid="{00000000-0005-0000-0000-0000F3010000}"/>
    <cellStyle name="20% - Accent5 20" xfId="425" xr:uid="{00000000-0005-0000-0000-0000F4010000}"/>
    <cellStyle name="20% - Accent5 21" xfId="426" xr:uid="{00000000-0005-0000-0000-0000F5010000}"/>
    <cellStyle name="20% - Accent5 21 2" xfId="427" xr:uid="{00000000-0005-0000-0000-0000F6010000}"/>
    <cellStyle name="20% - Accent5 22" xfId="428" xr:uid="{00000000-0005-0000-0000-0000F7010000}"/>
    <cellStyle name="20% - Accent5 22 2" xfId="429" xr:uid="{00000000-0005-0000-0000-0000F8010000}"/>
    <cellStyle name="20% - Accent5 23" xfId="430" xr:uid="{00000000-0005-0000-0000-0000F9010000}"/>
    <cellStyle name="20% - Accent5 23 2" xfId="431" xr:uid="{00000000-0005-0000-0000-0000FA010000}"/>
    <cellStyle name="20% - Accent5 24" xfId="432" xr:uid="{00000000-0005-0000-0000-0000FB010000}"/>
    <cellStyle name="20% - Accent5 24 2" xfId="433" xr:uid="{00000000-0005-0000-0000-0000FC010000}"/>
    <cellStyle name="20% - Accent5 25" xfId="434" xr:uid="{00000000-0005-0000-0000-0000FD010000}"/>
    <cellStyle name="20% - Accent5 26" xfId="435" xr:uid="{00000000-0005-0000-0000-0000FE010000}"/>
    <cellStyle name="20% - Accent5 27" xfId="436" xr:uid="{00000000-0005-0000-0000-0000FF010000}"/>
    <cellStyle name="20% - Accent5 28" xfId="437" xr:uid="{00000000-0005-0000-0000-000000020000}"/>
    <cellStyle name="20% - Accent5 29" xfId="438" xr:uid="{00000000-0005-0000-0000-000001020000}"/>
    <cellStyle name="20% - Accent5 3" xfId="439" xr:uid="{00000000-0005-0000-0000-000002020000}"/>
    <cellStyle name="20% - Accent5 3 2" xfId="440" xr:uid="{00000000-0005-0000-0000-000003020000}"/>
    <cellStyle name="20% - Accent5 3 2 2" xfId="10102" xr:uid="{00000000-0005-0000-0000-000004020000}"/>
    <cellStyle name="20% - Accent5 3 3" xfId="441" xr:uid="{00000000-0005-0000-0000-000005020000}"/>
    <cellStyle name="20% - Accent5 3 4" xfId="7092" xr:uid="{00000000-0005-0000-0000-000006020000}"/>
    <cellStyle name="20% - Accent5 3_033" xfId="442" xr:uid="{00000000-0005-0000-0000-000007020000}"/>
    <cellStyle name="20% - Accent5 30" xfId="443" xr:uid="{00000000-0005-0000-0000-000008020000}"/>
    <cellStyle name="20% - Accent5 31" xfId="444" xr:uid="{00000000-0005-0000-0000-000009020000}"/>
    <cellStyle name="20% - Accent5 32" xfId="445" xr:uid="{00000000-0005-0000-0000-00000A020000}"/>
    <cellStyle name="20% - Accent5 33" xfId="446" xr:uid="{00000000-0005-0000-0000-00000B020000}"/>
    <cellStyle name="20% - Accent5 34" xfId="447" xr:uid="{00000000-0005-0000-0000-00000C020000}"/>
    <cellStyle name="20% - Accent5 35" xfId="448" xr:uid="{00000000-0005-0000-0000-00000D020000}"/>
    <cellStyle name="20% - Accent5 36" xfId="449" xr:uid="{00000000-0005-0000-0000-00000E020000}"/>
    <cellStyle name="20% - Accent5 37" xfId="450" xr:uid="{00000000-0005-0000-0000-00000F020000}"/>
    <cellStyle name="20% - Accent5 38" xfId="451" xr:uid="{00000000-0005-0000-0000-000010020000}"/>
    <cellStyle name="20% - Accent5 39" xfId="452" xr:uid="{00000000-0005-0000-0000-000011020000}"/>
    <cellStyle name="20% - Accent5 4" xfId="453" xr:uid="{00000000-0005-0000-0000-000012020000}"/>
    <cellStyle name="20% - Accent5 4 2" xfId="454" xr:uid="{00000000-0005-0000-0000-000013020000}"/>
    <cellStyle name="20% - Accent5 4 3" xfId="455" xr:uid="{00000000-0005-0000-0000-000014020000}"/>
    <cellStyle name="20% - Accent5 40" xfId="456" xr:uid="{00000000-0005-0000-0000-000015020000}"/>
    <cellStyle name="20% - Accent5 41" xfId="457" xr:uid="{00000000-0005-0000-0000-000016020000}"/>
    <cellStyle name="20% - Accent5 42" xfId="458" xr:uid="{00000000-0005-0000-0000-000017020000}"/>
    <cellStyle name="20% - Accent5 43" xfId="459" xr:uid="{00000000-0005-0000-0000-000018020000}"/>
    <cellStyle name="20% - Accent5 44" xfId="460" xr:uid="{00000000-0005-0000-0000-000019020000}"/>
    <cellStyle name="20% - Accent5 45" xfId="461" xr:uid="{00000000-0005-0000-0000-00001A020000}"/>
    <cellStyle name="20% - Accent5 46" xfId="462" xr:uid="{00000000-0005-0000-0000-00001B020000}"/>
    <cellStyle name="20% - Accent5 47" xfId="463" xr:uid="{00000000-0005-0000-0000-00001C020000}"/>
    <cellStyle name="20% - Accent5 48" xfId="464" xr:uid="{00000000-0005-0000-0000-00001D020000}"/>
    <cellStyle name="20% - Accent5 49" xfId="465" xr:uid="{00000000-0005-0000-0000-00001E020000}"/>
    <cellStyle name="20% - Accent5 5" xfId="466" xr:uid="{00000000-0005-0000-0000-00001F020000}"/>
    <cellStyle name="20% - Accent5 5 2" xfId="467" xr:uid="{00000000-0005-0000-0000-000020020000}"/>
    <cellStyle name="20% - Accent5 5 3" xfId="468" xr:uid="{00000000-0005-0000-0000-000021020000}"/>
    <cellStyle name="20% - Accent5 50" xfId="469" xr:uid="{00000000-0005-0000-0000-000022020000}"/>
    <cellStyle name="20% - Accent5 51" xfId="8929" xr:uid="{00000000-0005-0000-0000-000023020000}"/>
    <cellStyle name="20% - Accent5 52" xfId="8903" xr:uid="{00000000-0005-0000-0000-000024020000}"/>
    <cellStyle name="20% - Accent5 53" xfId="9029" xr:uid="{00000000-0005-0000-0000-000025020000}"/>
    <cellStyle name="20% - Accent5 54" xfId="9023" xr:uid="{00000000-0005-0000-0000-000026020000}"/>
    <cellStyle name="20% - Accent5 55" xfId="8908" xr:uid="{00000000-0005-0000-0000-000027020000}"/>
    <cellStyle name="20% - Accent5 56" xfId="9001" xr:uid="{00000000-0005-0000-0000-000028020000}"/>
    <cellStyle name="20% - Accent5 6" xfId="470" xr:uid="{00000000-0005-0000-0000-000029020000}"/>
    <cellStyle name="20% - Accent5 6 2" xfId="471" xr:uid="{00000000-0005-0000-0000-00002A020000}"/>
    <cellStyle name="20% - Accent5 6 3" xfId="472" xr:uid="{00000000-0005-0000-0000-00002B020000}"/>
    <cellStyle name="20% - Accent5 7" xfId="473" xr:uid="{00000000-0005-0000-0000-00002C020000}"/>
    <cellStyle name="20% - Accent5 7 2" xfId="8566" xr:uid="{00000000-0005-0000-0000-00002D020000}"/>
    <cellStyle name="20% - Accent5 7 3" xfId="10531" xr:uid="{00000000-0005-0000-0000-00002E020000}"/>
    <cellStyle name="20% - Accent5 7_535" xfId="8815" xr:uid="{00000000-0005-0000-0000-00002F020000}"/>
    <cellStyle name="20% - Accent5 8" xfId="474" xr:uid="{00000000-0005-0000-0000-000030020000}"/>
    <cellStyle name="20% - Accent5 8 2" xfId="10526" xr:uid="{00000000-0005-0000-0000-000031020000}"/>
    <cellStyle name="20% - Accent5 9" xfId="475" xr:uid="{00000000-0005-0000-0000-000032020000}"/>
    <cellStyle name="20% - Accent5 9 2" xfId="10063" xr:uid="{00000000-0005-0000-0000-000033020000}"/>
    <cellStyle name="20% - Accent6 10" xfId="476" xr:uid="{00000000-0005-0000-0000-000034020000}"/>
    <cellStyle name="20% - Accent6 10 2" xfId="10545" xr:uid="{00000000-0005-0000-0000-000035020000}"/>
    <cellStyle name="20% - Accent6 11" xfId="477" xr:uid="{00000000-0005-0000-0000-000036020000}"/>
    <cellStyle name="20% - Accent6 12" xfId="478" xr:uid="{00000000-0005-0000-0000-000037020000}"/>
    <cellStyle name="20% - Accent6 13" xfId="479" xr:uid="{00000000-0005-0000-0000-000038020000}"/>
    <cellStyle name="20% - Accent6 14" xfId="480" xr:uid="{00000000-0005-0000-0000-000039020000}"/>
    <cellStyle name="20% - Accent6 15" xfId="481" xr:uid="{00000000-0005-0000-0000-00003A020000}"/>
    <cellStyle name="20% - Accent6 16" xfId="482" xr:uid="{00000000-0005-0000-0000-00003B020000}"/>
    <cellStyle name="20% - Accent6 17" xfId="483" xr:uid="{00000000-0005-0000-0000-00003C020000}"/>
    <cellStyle name="20% - Accent6 18" xfId="484" xr:uid="{00000000-0005-0000-0000-00003D020000}"/>
    <cellStyle name="20% - Accent6 19" xfId="485" xr:uid="{00000000-0005-0000-0000-00003E020000}"/>
    <cellStyle name="20% - Accent6 19 2" xfId="486" xr:uid="{00000000-0005-0000-0000-00003F020000}"/>
    <cellStyle name="20% - Accent6 2" xfId="487" xr:uid="{00000000-0005-0000-0000-000040020000}"/>
    <cellStyle name="20% - Accent6 2 10" xfId="488" xr:uid="{00000000-0005-0000-0000-000041020000}"/>
    <cellStyle name="20% - Accent6 2 11" xfId="489" xr:uid="{00000000-0005-0000-0000-000042020000}"/>
    <cellStyle name="20% - Accent6 2 12" xfId="490" xr:uid="{00000000-0005-0000-0000-000043020000}"/>
    <cellStyle name="20% - Accent6 2 13" xfId="491" xr:uid="{00000000-0005-0000-0000-000044020000}"/>
    <cellStyle name="20% - Accent6 2 14" xfId="492" xr:uid="{00000000-0005-0000-0000-000045020000}"/>
    <cellStyle name="20% - Accent6 2 15" xfId="493" xr:uid="{00000000-0005-0000-0000-000046020000}"/>
    <cellStyle name="20% - Accent6 2 16" xfId="10134" xr:uid="{00000000-0005-0000-0000-000047020000}"/>
    <cellStyle name="20% - Accent6 2 2" xfId="494" xr:uid="{00000000-0005-0000-0000-000048020000}"/>
    <cellStyle name="20% - Accent6 2 2 2" xfId="10481" xr:uid="{00000000-0005-0000-0000-000049020000}"/>
    <cellStyle name="20% - Accent6 2 3" xfId="495" xr:uid="{00000000-0005-0000-0000-00004A020000}"/>
    <cellStyle name="20% - Accent6 2 4" xfId="496" xr:uid="{00000000-0005-0000-0000-00004B020000}"/>
    <cellStyle name="20% - Accent6 2 5" xfId="497" xr:uid="{00000000-0005-0000-0000-00004C020000}"/>
    <cellStyle name="20% - Accent6 2 6" xfId="498" xr:uid="{00000000-0005-0000-0000-00004D020000}"/>
    <cellStyle name="20% - Accent6 2 7" xfId="499" xr:uid="{00000000-0005-0000-0000-00004E020000}"/>
    <cellStyle name="20% - Accent6 2 8" xfId="500" xr:uid="{00000000-0005-0000-0000-00004F020000}"/>
    <cellStyle name="20% - Accent6 2 9" xfId="501" xr:uid="{00000000-0005-0000-0000-000050020000}"/>
    <cellStyle name="20% - Accent6 2_2-2" xfId="502" xr:uid="{00000000-0005-0000-0000-000051020000}"/>
    <cellStyle name="20% - Accent6 20" xfId="503" xr:uid="{00000000-0005-0000-0000-000052020000}"/>
    <cellStyle name="20% - Accent6 21" xfId="504" xr:uid="{00000000-0005-0000-0000-000053020000}"/>
    <cellStyle name="20% - Accent6 21 2" xfId="505" xr:uid="{00000000-0005-0000-0000-000054020000}"/>
    <cellStyle name="20% - Accent6 22" xfId="506" xr:uid="{00000000-0005-0000-0000-000055020000}"/>
    <cellStyle name="20% - Accent6 22 2" xfId="507" xr:uid="{00000000-0005-0000-0000-000056020000}"/>
    <cellStyle name="20% - Accent6 23" xfId="508" xr:uid="{00000000-0005-0000-0000-000057020000}"/>
    <cellStyle name="20% - Accent6 23 2" xfId="509" xr:uid="{00000000-0005-0000-0000-000058020000}"/>
    <cellStyle name="20% - Accent6 24" xfId="510" xr:uid="{00000000-0005-0000-0000-000059020000}"/>
    <cellStyle name="20% - Accent6 24 2" xfId="511" xr:uid="{00000000-0005-0000-0000-00005A020000}"/>
    <cellStyle name="20% - Accent6 25" xfId="512" xr:uid="{00000000-0005-0000-0000-00005B020000}"/>
    <cellStyle name="20% - Accent6 26" xfId="513" xr:uid="{00000000-0005-0000-0000-00005C020000}"/>
    <cellStyle name="20% - Accent6 27" xfId="514" xr:uid="{00000000-0005-0000-0000-00005D020000}"/>
    <cellStyle name="20% - Accent6 28" xfId="515" xr:uid="{00000000-0005-0000-0000-00005E020000}"/>
    <cellStyle name="20% - Accent6 29" xfId="516" xr:uid="{00000000-0005-0000-0000-00005F020000}"/>
    <cellStyle name="20% - Accent6 3" xfId="517" xr:uid="{00000000-0005-0000-0000-000060020000}"/>
    <cellStyle name="20% - Accent6 3 2" xfId="518" xr:uid="{00000000-0005-0000-0000-000061020000}"/>
    <cellStyle name="20% - Accent6 3 2 2" xfId="10621" xr:uid="{00000000-0005-0000-0000-000062020000}"/>
    <cellStyle name="20% - Accent6 3 3" xfId="519" xr:uid="{00000000-0005-0000-0000-000063020000}"/>
    <cellStyle name="20% - Accent6 3 4" xfId="8763" xr:uid="{00000000-0005-0000-0000-000064020000}"/>
    <cellStyle name="20% - Accent6 3_033" xfId="520" xr:uid="{00000000-0005-0000-0000-000065020000}"/>
    <cellStyle name="20% - Accent6 30" xfId="521" xr:uid="{00000000-0005-0000-0000-000066020000}"/>
    <cellStyle name="20% - Accent6 31" xfId="522" xr:uid="{00000000-0005-0000-0000-000067020000}"/>
    <cellStyle name="20% - Accent6 32" xfId="523" xr:uid="{00000000-0005-0000-0000-000068020000}"/>
    <cellStyle name="20% - Accent6 33" xfId="524" xr:uid="{00000000-0005-0000-0000-000069020000}"/>
    <cellStyle name="20% - Accent6 34" xfId="525" xr:uid="{00000000-0005-0000-0000-00006A020000}"/>
    <cellStyle name="20% - Accent6 35" xfId="526" xr:uid="{00000000-0005-0000-0000-00006B020000}"/>
    <cellStyle name="20% - Accent6 36" xfId="527" xr:uid="{00000000-0005-0000-0000-00006C020000}"/>
    <cellStyle name="20% - Accent6 37" xfId="528" xr:uid="{00000000-0005-0000-0000-00006D020000}"/>
    <cellStyle name="20% - Accent6 38" xfId="529" xr:uid="{00000000-0005-0000-0000-00006E020000}"/>
    <cellStyle name="20% - Accent6 39" xfId="530" xr:uid="{00000000-0005-0000-0000-00006F020000}"/>
    <cellStyle name="20% - Accent6 4" xfId="531" xr:uid="{00000000-0005-0000-0000-000070020000}"/>
    <cellStyle name="20% - Accent6 4 2" xfId="532" xr:uid="{00000000-0005-0000-0000-000071020000}"/>
    <cellStyle name="20% - Accent6 4 3" xfId="533" xr:uid="{00000000-0005-0000-0000-000072020000}"/>
    <cellStyle name="20% - Accent6 40" xfId="534" xr:uid="{00000000-0005-0000-0000-000073020000}"/>
    <cellStyle name="20% - Accent6 41" xfId="535" xr:uid="{00000000-0005-0000-0000-000074020000}"/>
    <cellStyle name="20% - Accent6 42" xfId="536" xr:uid="{00000000-0005-0000-0000-000075020000}"/>
    <cellStyle name="20% - Accent6 43" xfId="537" xr:uid="{00000000-0005-0000-0000-000076020000}"/>
    <cellStyle name="20% - Accent6 44" xfId="538" xr:uid="{00000000-0005-0000-0000-000077020000}"/>
    <cellStyle name="20% - Accent6 45" xfId="539" xr:uid="{00000000-0005-0000-0000-000078020000}"/>
    <cellStyle name="20% - Accent6 46" xfId="540" xr:uid="{00000000-0005-0000-0000-000079020000}"/>
    <cellStyle name="20% - Accent6 47" xfId="541" xr:uid="{00000000-0005-0000-0000-00007A020000}"/>
    <cellStyle name="20% - Accent6 48" xfId="542" xr:uid="{00000000-0005-0000-0000-00007B020000}"/>
    <cellStyle name="20% - Accent6 49" xfId="543" xr:uid="{00000000-0005-0000-0000-00007C020000}"/>
    <cellStyle name="20% - Accent6 5" xfId="544" xr:uid="{00000000-0005-0000-0000-00007D020000}"/>
    <cellStyle name="20% - Accent6 5 2" xfId="545" xr:uid="{00000000-0005-0000-0000-00007E020000}"/>
    <cellStyle name="20% - Accent6 5 3" xfId="546" xr:uid="{00000000-0005-0000-0000-00007F020000}"/>
    <cellStyle name="20% - Accent6 50" xfId="547" xr:uid="{00000000-0005-0000-0000-000080020000}"/>
    <cellStyle name="20% - Accent6 51" xfId="9034" xr:uid="{00000000-0005-0000-0000-000081020000}"/>
    <cellStyle name="20% - Accent6 52" xfId="8997" xr:uid="{00000000-0005-0000-0000-000082020000}"/>
    <cellStyle name="20% - Accent6 53" xfId="8885" xr:uid="{00000000-0005-0000-0000-000083020000}"/>
    <cellStyle name="20% - Accent6 54" xfId="8945" xr:uid="{00000000-0005-0000-0000-000084020000}"/>
    <cellStyle name="20% - Accent6 55" xfId="8890" xr:uid="{00000000-0005-0000-0000-000085020000}"/>
    <cellStyle name="20% - Accent6 56" xfId="9019" xr:uid="{00000000-0005-0000-0000-000086020000}"/>
    <cellStyle name="20% - Accent6 6" xfId="548" xr:uid="{00000000-0005-0000-0000-000087020000}"/>
    <cellStyle name="20% - Accent6 6 2" xfId="549" xr:uid="{00000000-0005-0000-0000-000088020000}"/>
    <cellStyle name="20% - Accent6 6 3" xfId="550" xr:uid="{00000000-0005-0000-0000-000089020000}"/>
    <cellStyle name="20% - Accent6 7" xfId="551" xr:uid="{00000000-0005-0000-0000-00008A020000}"/>
    <cellStyle name="20% - Accent6 7 2" xfId="8682" xr:uid="{00000000-0005-0000-0000-00008B020000}"/>
    <cellStyle name="20% - Accent6 7 3" xfId="10049" xr:uid="{00000000-0005-0000-0000-00008C020000}"/>
    <cellStyle name="20% - Accent6 7_535" xfId="8814" xr:uid="{00000000-0005-0000-0000-00008D020000}"/>
    <cellStyle name="20% - Accent6 8" xfId="552" xr:uid="{00000000-0005-0000-0000-00008E020000}"/>
    <cellStyle name="20% - Accent6 8 2" xfId="10480" xr:uid="{00000000-0005-0000-0000-00008F020000}"/>
    <cellStyle name="20% - Accent6 9" xfId="553" xr:uid="{00000000-0005-0000-0000-000090020000}"/>
    <cellStyle name="20% - Accent6 9 2" xfId="10505" xr:uid="{00000000-0005-0000-0000-000091020000}"/>
    <cellStyle name="20% - akcent 1 2" xfId="554" xr:uid="{00000000-0005-0000-0000-000092020000}"/>
    <cellStyle name="20% - akcent 1 3" xfId="555" xr:uid="{00000000-0005-0000-0000-000093020000}"/>
    <cellStyle name="20% - akcent 1 4" xfId="556" xr:uid="{00000000-0005-0000-0000-000094020000}"/>
    <cellStyle name="20% - akcent 2 2" xfId="557" xr:uid="{00000000-0005-0000-0000-000095020000}"/>
    <cellStyle name="20% - akcent 2 3" xfId="558" xr:uid="{00000000-0005-0000-0000-000096020000}"/>
    <cellStyle name="20% - akcent 2 4" xfId="559" xr:uid="{00000000-0005-0000-0000-000097020000}"/>
    <cellStyle name="20% - akcent 3 2" xfId="560" xr:uid="{00000000-0005-0000-0000-000098020000}"/>
    <cellStyle name="20% - akcent 3 3" xfId="561" xr:uid="{00000000-0005-0000-0000-000099020000}"/>
    <cellStyle name="20% - akcent 3 4" xfId="562" xr:uid="{00000000-0005-0000-0000-00009A020000}"/>
    <cellStyle name="20% - akcent 4 2" xfId="563" xr:uid="{00000000-0005-0000-0000-00009B020000}"/>
    <cellStyle name="20% - akcent 4 3" xfId="564" xr:uid="{00000000-0005-0000-0000-00009C020000}"/>
    <cellStyle name="20% - akcent 4 4" xfId="565" xr:uid="{00000000-0005-0000-0000-00009D020000}"/>
    <cellStyle name="20% - akcent 5 2" xfId="566" xr:uid="{00000000-0005-0000-0000-00009E020000}"/>
    <cellStyle name="20% - akcent 5 3" xfId="567" xr:uid="{00000000-0005-0000-0000-00009F020000}"/>
    <cellStyle name="20% - akcent 5 4" xfId="568" xr:uid="{00000000-0005-0000-0000-0000A0020000}"/>
    <cellStyle name="20% - akcent 6 2" xfId="569" xr:uid="{00000000-0005-0000-0000-0000A1020000}"/>
    <cellStyle name="20% - akcent 6 3" xfId="570" xr:uid="{00000000-0005-0000-0000-0000A2020000}"/>
    <cellStyle name="20% - akcent 6 4" xfId="571" xr:uid="{00000000-0005-0000-0000-0000A3020000}"/>
    <cellStyle name="20% - Akzent1" xfId="572" xr:uid="{00000000-0005-0000-0000-0000A4020000}"/>
    <cellStyle name="20% - Akzent1 2" xfId="573" xr:uid="{00000000-0005-0000-0000-0000A5020000}"/>
    <cellStyle name="20% - Akzent2" xfId="574" xr:uid="{00000000-0005-0000-0000-0000A6020000}"/>
    <cellStyle name="20% - Akzent2 2" xfId="575" xr:uid="{00000000-0005-0000-0000-0000A7020000}"/>
    <cellStyle name="20% - Akzent3" xfId="576" xr:uid="{00000000-0005-0000-0000-0000A8020000}"/>
    <cellStyle name="20% - Akzent3 2" xfId="577" xr:uid="{00000000-0005-0000-0000-0000A9020000}"/>
    <cellStyle name="20% - Akzent4" xfId="578" xr:uid="{00000000-0005-0000-0000-0000AA020000}"/>
    <cellStyle name="20% - Akzent4 2" xfId="579" xr:uid="{00000000-0005-0000-0000-0000AB020000}"/>
    <cellStyle name="20% - Akzent5" xfId="580" xr:uid="{00000000-0005-0000-0000-0000AC020000}"/>
    <cellStyle name="20% - Akzent5 2" xfId="581" xr:uid="{00000000-0005-0000-0000-0000AD020000}"/>
    <cellStyle name="20% - Akzent6" xfId="582" xr:uid="{00000000-0005-0000-0000-0000AE020000}"/>
    <cellStyle name="20% - Akzent6 2" xfId="583" xr:uid="{00000000-0005-0000-0000-0000AF020000}"/>
    <cellStyle name="20% - Izcēlums1" xfId="8580" xr:uid="{00000000-0005-0000-0000-0000B0020000}"/>
    <cellStyle name="20% - Izcēlums1 2" xfId="584" xr:uid="{00000000-0005-0000-0000-0000B1020000}"/>
    <cellStyle name="20% - Izcēlums1 2 2" xfId="6726" xr:uid="{00000000-0005-0000-0000-0000B2020000}"/>
    <cellStyle name="20% - Izcēlums1 2 3" xfId="9970" xr:uid="{00000000-0005-0000-0000-0000B3020000}"/>
    <cellStyle name="20% - Izcēlums1_535" xfId="8813" xr:uid="{00000000-0005-0000-0000-0000B4020000}"/>
    <cellStyle name="20% - Izcēlums2" xfId="8715" xr:uid="{00000000-0005-0000-0000-0000B5020000}"/>
    <cellStyle name="20% - Izcēlums2 2" xfId="585" xr:uid="{00000000-0005-0000-0000-0000B6020000}"/>
    <cellStyle name="20% - Izcēlums2 2 2" xfId="6679" xr:uid="{00000000-0005-0000-0000-0000B7020000}"/>
    <cellStyle name="20% - Izcēlums2 2 3" xfId="9703" xr:uid="{00000000-0005-0000-0000-0000B8020000}"/>
    <cellStyle name="20% - Izcēlums2_535" xfId="8812" xr:uid="{00000000-0005-0000-0000-0000B9020000}"/>
    <cellStyle name="20% - Izcēlums3" xfId="8579" xr:uid="{00000000-0005-0000-0000-0000BA020000}"/>
    <cellStyle name="20% - Izcēlums3 2" xfId="586" xr:uid="{00000000-0005-0000-0000-0000BB020000}"/>
    <cellStyle name="20% - Izcēlums3 2 2" xfId="8811" xr:uid="{00000000-0005-0000-0000-0000BC020000}"/>
    <cellStyle name="20% - Izcēlums3 2 3" xfId="10121" xr:uid="{00000000-0005-0000-0000-0000BD020000}"/>
    <cellStyle name="20% - Izcēlums3_535" xfId="6373" xr:uid="{00000000-0005-0000-0000-0000BE020000}"/>
    <cellStyle name="20% - Izcēlums4" xfId="8714" xr:uid="{00000000-0005-0000-0000-0000BF020000}"/>
    <cellStyle name="20% - Izcēlums4 2" xfId="587" xr:uid="{00000000-0005-0000-0000-0000C0020000}"/>
    <cellStyle name="20% - Izcēlums4 2 2" xfId="6712" xr:uid="{00000000-0005-0000-0000-0000C1020000}"/>
    <cellStyle name="20% - Izcēlums4 2 3" xfId="9898" xr:uid="{00000000-0005-0000-0000-0000C2020000}"/>
    <cellStyle name="20% - Izcēlums4_535" xfId="6781" xr:uid="{00000000-0005-0000-0000-0000C3020000}"/>
    <cellStyle name="20% - Izcēlums5" xfId="8578" xr:uid="{00000000-0005-0000-0000-0000C4020000}"/>
    <cellStyle name="20% - Izcēlums5 2" xfId="588" xr:uid="{00000000-0005-0000-0000-0000C5020000}"/>
    <cellStyle name="20% - Izcēlums5 2 2" xfId="6697" xr:uid="{00000000-0005-0000-0000-0000C6020000}"/>
    <cellStyle name="20% - Izcēlums5 2 3" xfId="9806" xr:uid="{00000000-0005-0000-0000-0000C7020000}"/>
    <cellStyle name="20% - Izcēlums5_535" xfId="8810" xr:uid="{00000000-0005-0000-0000-0000C8020000}"/>
    <cellStyle name="20% - Izcēlums6" xfId="8713" xr:uid="{00000000-0005-0000-0000-0000C9020000}"/>
    <cellStyle name="20% - Izcēlums6 2" xfId="589" xr:uid="{00000000-0005-0000-0000-0000CA020000}"/>
    <cellStyle name="20% - Izcēlums6 2 2" xfId="8809" xr:uid="{00000000-0005-0000-0000-0000CB020000}"/>
    <cellStyle name="20% - Izcēlums6 2 3" xfId="10086" xr:uid="{00000000-0005-0000-0000-0000CC020000}"/>
    <cellStyle name="20% - Izcēlums6_535" xfId="6352" xr:uid="{00000000-0005-0000-0000-0000CD020000}"/>
    <cellStyle name="20% – rõhk1" xfId="590" xr:uid="{00000000-0005-0000-0000-0000CE020000}"/>
    <cellStyle name="20% – rõhk2" xfId="591" xr:uid="{00000000-0005-0000-0000-0000CF020000}"/>
    <cellStyle name="20% – rõhk3" xfId="592" xr:uid="{00000000-0005-0000-0000-0000D0020000}"/>
    <cellStyle name="20% – rõhk4" xfId="593" xr:uid="{00000000-0005-0000-0000-0000D1020000}"/>
    <cellStyle name="20% – rõhk5" xfId="594" xr:uid="{00000000-0005-0000-0000-0000D2020000}"/>
    <cellStyle name="20% – rõhk6" xfId="595" xr:uid="{00000000-0005-0000-0000-0000D3020000}"/>
    <cellStyle name="20% - Акцент1 2" xfId="10248" xr:uid="{00000000-0005-0000-0000-0000D4020000}"/>
    <cellStyle name="20% - Акцент1 3" xfId="10249" xr:uid="{00000000-0005-0000-0000-0000D5020000}"/>
    <cellStyle name="20% - Акцент2 2" xfId="10250" xr:uid="{00000000-0005-0000-0000-0000D6020000}"/>
    <cellStyle name="20% - Акцент2 3" xfId="10251" xr:uid="{00000000-0005-0000-0000-0000D7020000}"/>
    <cellStyle name="20% - Акцент3 2" xfId="10252" xr:uid="{00000000-0005-0000-0000-0000D8020000}"/>
    <cellStyle name="20% - Акцент3 3" xfId="10253" xr:uid="{00000000-0005-0000-0000-0000D9020000}"/>
    <cellStyle name="20% - Акцент4 2" xfId="10254" xr:uid="{00000000-0005-0000-0000-0000DA020000}"/>
    <cellStyle name="20% - Акцент4 3" xfId="10255" xr:uid="{00000000-0005-0000-0000-0000DB020000}"/>
    <cellStyle name="20% - Акцент5 2" xfId="10256" xr:uid="{00000000-0005-0000-0000-0000DC020000}"/>
    <cellStyle name="20% - Акцент5 3" xfId="10257" xr:uid="{00000000-0005-0000-0000-0000DD020000}"/>
    <cellStyle name="20% - Акцент6 2" xfId="10258" xr:uid="{00000000-0005-0000-0000-0000DE020000}"/>
    <cellStyle name="20% - Акцент6 3" xfId="10259" xr:uid="{00000000-0005-0000-0000-0000DF020000}"/>
    <cellStyle name="20% no 1. izcēluma" xfId="596" xr:uid="{00000000-0005-0000-0000-0000E0020000}"/>
    <cellStyle name="20% no 1. izcēluma" xfId="597" xr:uid="{00000000-0005-0000-0000-0000E1020000}"/>
    <cellStyle name="20% no 1. izcēluma 2" xfId="598" xr:uid="{00000000-0005-0000-0000-0000E2020000}"/>
    <cellStyle name="20% no 1. izcēluma 2 2" xfId="10615" xr:uid="{00000000-0005-0000-0000-0000E3020000}"/>
    <cellStyle name="20% no 1. izcēluma_033" xfId="599" xr:uid="{00000000-0005-0000-0000-0000E4020000}"/>
    <cellStyle name="20% no 2. izcēluma" xfId="600" xr:uid="{00000000-0005-0000-0000-0000E5020000}"/>
    <cellStyle name="20% no 2. izcēluma" xfId="601" xr:uid="{00000000-0005-0000-0000-0000E6020000}"/>
    <cellStyle name="20% no 2. izcēluma 2" xfId="602" xr:uid="{00000000-0005-0000-0000-0000E7020000}"/>
    <cellStyle name="20% no 2. izcēluma 2 2" xfId="10506" xr:uid="{00000000-0005-0000-0000-0000E8020000}"/>
    <cellStyle name="20% no 2. izcēluma_033" xfId="603" xr:uid="{00000000-0005-0000-0000-0000E9020000}"/>
    <cellStyle name="20% no 3. izcēluma" xfId="604" xr:uid="{00000000-0005-0000-0000-0000EA020000}"/>
    <cellStyle name="20% no 3. izcēluma" xfId="605" xr:uid="{00000000-0005-0000-0000-0000EB020000}"/>
    <cellStyle name="20% no 3. izcēluma 2" xfId="606" xr:uid="{00000000-0005-0000-0000-0000EC020000}"/>
    <cellStyle name="20% no 3. izcēluma 2 2" xfId="10470" xr:uid="{00000000-0005-0000-0000-0000ED020000}"/>
    <cellStyle name="20% no 3. izcēluma_033" xfId="607" xr:uid="{00000000-0005-0000-0000-0000EE020000}"/>
    <cellStyle name="20% no 4. izcēluma" xfId="608" xr:uid="{00000000-0005-0000-0000-0000EF020000}"/>
    <cellStyle name="20% no 4. izcēluma" xfId="609" xr:uid="{00000000-0005-0000-0000-0000F0020000}"/>
    <cellStyle name="20% no 4. izcēluma 2" xfId="610" xr:uid="{00000000-0005-0000-0000-0000F1020000}"/>
    <cellStyle name="20% no 4. izcēluma 2 2" xfId="10552" xr:uid="{00000000-0005-0000-0000-0000F2020000}"/>
    <cellStyle name="20% no 4. izcēluma_033" xfId="611" xr:uid="{00000000-0005-0000-0000-0000F3020000}"/>
    <cellStyle name="20% no 5. izcēluma" xfId="612" xr:uid="{00000000-0005-0000-0000-0000F4020000}"/>
    <cellStyle name="20% no 5. izcēluma" xfId="613" xr:uid="{00000000-0005-0000-0000-0000F5020000}"/>
    <cellStyle name="20% no 5. izcēluma 2" xfId="614" xr:uid="{00000000-0005-0000-0000-0000F6020000}"/>
    <cellStyle name="20% no 5. izcēluma 2 2" xfId="10521" xr:uid="{00000000-0005-0000-0000-0000F7020000}"/>
    <cellStyle name="20% no 5. izcēluma_033" xfId="615" xr:uid="{00000000-0005-0000-0000-0000F8020000}"/>
    <cellStyle name="20% no 6. izcēluma" xfId="616" xr:uid="{00000000-0005-0000-0000-0000F9020000}"/>
    <cellStyle name="20% no 6. izcēluma" xfId="617" xr:uid="{00000000-0005-0000-0000-0000FA020000}"/>
    <cellStyle name="20% no 6. izcēluma 2" xfId="618" xr:uid="{00000000-0005-0000-0000-0000FB020000}"/>
    <cellStyle name="20% no 6. izcēluma 2 2" xfId="10483" xr:uid="{00000000-0005-0000-0000-0000FC020000}"/>
    <cellStyle name="20% no 6. izcēluma_033" xfId="619" xr:uid="{00000000-0005-0000-0000-0000FD020000}"/>
    <cellStyle name="3. izcēlums " xfId="620" xr:uid="{00000000-0005-0000-0000-0000FE020000}"/>
    <cellStyle name="3. izcēlums  2" xfId="621" xr:uid="{00000000-0005-0000-0000-0000FF020000}"/>
    <cellStyle name="3. izcēlums  2 2" xfId="9949" xr:uid="{00000000-0005-0000-0000-000000030000}"/>
    <cellStyle name="3. izcēlums _033" xfId="622" xr:uid="{00000000-0005-0000-0000-000001030000}"/>
    <cellStyle name="4. izcēlums" xfId="623" xr:uid="{00000000-0005-0000-0000-000002030000}"/>
    <cellStyle name="4. izcēlums 2" xfId="624" xr:uid="{00000000-0005-0000-0000-000003030000}"/>
    <cellStyle name="4. izcēlums 2 2" xfId="10473" xr:uid="{00000000-0005-0000-0000-000004030000}"/>
    <cellStyle name="4. izcēlums_033" xfId="625" xr:uid="{00000000-0005-0000-0000-000005030000}"/>
    <cellStyle name="40% - Accent1 10" xfId="626" xr:uid="{00000000-0005-0000-0000-000006030000}"/>
    <cellStyle name="40% - Accent1 11" xfId="627" xr:uid="{00000000-0005-0000-0000-000007030000}"/>
    <cellStyle name="40% - Accent1 12" xfId="628" xr:uid="{00000000-0005-0000-0000-000008030000}"/>
    <cellStyle name="40% - Accent1 13" xfId="629" xr:uid="{00000000-0005-0000-0000-000009030000}"/>
    <cellStyle name="40% - Accent1 14" xfId="630" xr:uid="{00000000-0005-0000-0000-00000A030000}"/>
    <cellStyle name="40% - Accent1 15" xfId="631" xr:uid="{00000000-0005-0000-0000-00000B030000}"/>
    <cellStyle name="40% - Accent1 16" xfId="632" xr:uid="{00000000-0005-0000-0000-00000C030000}"/>
    <cellStyle name="40% - Accent1 17" xfId="633" xr:uid="{00000000-0005-0000-0000-00000D030000}"/>
    <cellStyle name="40% - Accent1 18" xfId="634" xr:uid="{00000000-0005-0000-0000-00000E030000}"/>
    <cellStyle name="40% - Accent1 19" xfId="635" xr:uid="{00000000-0005-0000-0000-00000F030000}"/>
    <cellStyle name="40% - Accent1 2" xfId="636" xr:uid="{00000000-0005-0000-0000-000010030000}"/>
    <cellStyle name="40% - Accent1 2 10" xfId="637" xr:uid="{00000000-0005-0000-0000-000011030000}"/>
    <cellStyle name="40% - Accent1 2 11" xfId="638" xr:uid="{00000000-0005-0000-0000-000012030000}"/>
    <cellStyle name="40% - Accent1 2 12" xfId="639" xr:uid="{00000000-0005-0000-0000-000013030000}"/>
    <cellStyle name="40% - Accent1 2 13" xfId="640" xr:uid="{00000000-0005-0000-0000-000014030000}"/>
    <cellStyle name="40% - Accent1 2 14" xfId="641" xr:uid="{00000000-0005-0000-0000-000015030000}"/>
    <cellStyle name="40% - Accent1 2 15" xfId="642" xr:uid="{00000000-0005-0000-0000-000016030000}"/>
    <cellStyle name="40% - Accent1 2 16" xfId="9983" xr:uid="{00000000-0005-0000-0000-000017030000}"/>
    <cellStyle name="40% - Accent1 2 2" xfId="643" xr:uid="{00000000-0005-0000-0000-000018030000}"/>
    <cellStyle name="40% - Accent1 2 2 2" xfId="9986" xr:uid="{00000000-0005-0000-0000-000019030000}"/>
    <cellStyle name="40% - Accent1 2 3" xfId="644" xr:uid="{00000000-0005-0000-0000-00001A030000}"/>
    <cellStyle name="40% - Accent1 2 3 2" xfId="645" xr:uid="{00000000-0005-0000-0000-00001B030000}"/>
    <cellStyle name="40% - Accent1 2 4" xfId="646" xr:uid="{00000000-0005-0000-0000-00001C030000}"/>
    <cellStyle name="40% - Accent1 2 4 2" xfId="647" xr:uid="{00000000-0005-0000-0000-00001D030000}"/>
    <cellStyle name="40% - Accent1 2 5" xfId="648" xr:uid="{00000000-0005-0000-0000-00001E030000}"/>
    <cellStyle name="40% - Accent1 2 6" xfId="649" xr:uid="{00000000-0005-0000-0000-00001F030000}"/>
    <cellStyle name="40% - Accent1 2 7" xfId="650" xr:uid="{00000000-0005-0000-0000-000020030000}"/>
    <cellStyle name="40% - Accent1 2 8" xfId="651" xr:uid="{00000000-0005-0000-0000-000021030000}"/>
    <cellStyle name="40% - Accent1 2 9" xfId="652" xr:uid="{00000000-0005-0000-0000-000022030000}"/>
    <cellStyle name="40% - Accent1 2_2-2" xfId="653" xr:uid="{00000000-0005-0000-0000-000023030000}"/>
    <cellStyle name="40% - Accent1 20" xfId="654" xr:uid="{00000000-0005-0000-0000-000024030000}"/>
    <cellStyle name="40% - Accent1 21" xfId="655" xr:uid="{00000000-0005-0000-0000-000025030000}"/>
    <cellStyle name="40% - Accent1 22" xfId="656" xr:uid="{00000000-0005-0000-0000-000026030000}"/>
    <cellStyle name="40% - Accent1 23" xfId="657" xr:uid="{00000000-0005-0000-0000-000027030000}"/>
    <cellStyle name="40% - Accent1 24" xfId="658" xr:uid="{00000000-0005-0000-0000-000028030000}"/>
    <cellStyle name="40% - Accent1 25" xfId="659" xr:uid="{00000000-0005-0000-0000-000029030000}"/>
    <cellStyle name="40% - Accent1 26" xfId="660" xr:uid="{00000000-0005-0000-0000-00002A030000}"/>
    <cellStyle name="40% - Accent1 27" xfId="661" xr:uid="{00000000-0005-0000-0000-00002B030000}"/>
    <cellStyle name="40% - Accent1 28" xfId="662" xr:uid="{00000000-0005-0000-0000-00002C030000}"/>
    <cellStyle name="40% - Accent1 29" xfId="663" xr:uid="{00000000-0005-0000-0000-00002D030000}"/>
    <cellStyle name="40% - Accent1 3" xfId="664" xr:uid="{00000000-0005-0000-0000-00002E030000}"/>
    <cellStyle name="40% - Accent1 3 2" xfId="665" xr:uid="{00000000-0005-0000-0000-00002F030000}"/>
    <cellStyle name="40% - Accent1 3 3" xfId="6731" xr:uid="{00000000-0005-0000-0000-000030030000}"/>
    <cellStyle name="40% - Accent1 3_033" xfId="666" xr:uid="{00000000-0005-0000-0000-000031030000}"/>
    <cellStyle name="40% - Accent1 30" xfId="667" xr:uid="{00000000-0005-0000-0000-000032030000}"/>
    <cellStyle name="40% - Accent1 31" xfId="668" xr:uid="{00000000-0005-0000-0000-000033030000}"/>
    <cellStyle name="40% - Accent1 32" xfId="669" xr:uid="{00000000-0005-0000-0000-000034030000}"/>
    <cellStyle name="40% - Accent1 33" xfId="670" xr:uid="{00000000-0005-0000-0000-000035030000}"/>
    <cellStyle name="40% - Accent1 34" xfId="671" xr:uid="{00000000-0005-0000-0000-000036030000}"/>
    <cellStyle name="40% - Accent1 35" xfId="672" xr:uid="{00000000-0005-0000-0000-000037030000}"/>
    <cellStyle name="40% - Accent1 36" xfId="673" xr:uid="{00000000-0005-0000-0000-000038030000}"/>
    <cellStyle name="40% - Accent1 37" xfId="674" xr:uid="{00000000-0005-0000-0000-000039030000}"/>
    <cellStyle name="40% - Accent1 38" xfId="675" xr:uid="{00000000-0005-0000-0000-00003A030000}"/>
    <cellStyle name="40% - Accent1 39" xfId="676" xr:uid="{00000000-0005-0000-0000-00003B030000}"/>
    <cellStyle name="40% - Accent1 4" xfId="677" xr:uid="{00000000-0005-0000-0000-00003C030000}"/>
    <cellStyle name="40% - Accent1 40" xfId="678" xr:uid="{00000000-0005-0000-0000-00003D030000}"/>
    <cellStyle name="40% - Accent1 41" xfId="679" xr:uid="{00000000-0005-0000-0000-00003E030000}"/>
    <cellStyle name="40% - Accent1 42" xfId="680" xr:uid="{00000000-0005-0000-0000-00003F030000}"/>
    <cellStyle name="40% - Accent1 43" xfId="681" xr:uid="{00000000-0005-0000-0000-000040030000}"/>
    <cellStyle name="40% - Accent1 44" xfId="682" xr:uid="{00000000-0005-0000-0000-000041030000}"/>
    <cellStyle name="40% - Accent1 45" xfId="683" xr:uid="{00000000-0005-0000-0000-000042030000}"/>
    <cellStyle name="40% - Accent1 46" xfId="684" xr:uid="{00000000-0005-0000-0000-000043030000}"/>
    <cellStyle name="40% - Accent1 47" xfId="685" xr:uid="{00000000-0005-0000-0000-000044030000}"/>
    <cellStyle name="40% - Accent1 48" xfId="686" xr:uid="{00000000-0005-0000-0000-000045030000}"/>
    <cellStyle name="40% - Accent1 49" xfId="687" xr:uid="{00000000-0005-0000-0000-000046030000}"/>
    <cellStyle name="40% - Accent1 5" xfId="688" xr:uid="{00000000-0005-0000-0000-000047030000}"/>
    <cellStyle name="40% - Accent1 50" xfId="689" xr:uid="{00000000-0005-0000-0000-000048030000}"/>
    <cellStyle name="40% - Accent1 51" xfId="9018" xr:uid="{00000000-0005-0000-0000-000049030000}"/>
    <cellStyle name="40% - Accent1 52" xfId="8875" xr:uid="{00000000-0005-0000-0000-00004A030000}"/>
    <cellStyle name="40% - Accent1 53" xfId="9026" xr:uid="{00000000-0005-0000-0000-00004B030000}"/>
    <cellStyle name="40% - Accent1 54" xfId="8882" xr:uid="{00000000-0005-0000-0000-00004C030000}"/>
    <cellStyle name="40% - Accent1 55" xfId="8986" xr:uid="{00000000-0005-0000-0000-00004D030000}"/>
    <cellStyle name="40% - Accent1 56" xfId="8896" xr:uid="{00000000-0005-0000-0000-00004E030000}"/>
    <cellStyle name="40% - Accent1 6" xfId="690" xr:uid="{00000000-0005-0000-0000-00004F030000}"/>
    <cellStyle name="40% - Accent1 7" xfId="691" xr:uid="{00000000-0005-0000-0000-000050030000}"/>
    <cellStyle name="40% - Accent1 8" xfId="692" xr:uid="{00000000-0005-0000-0000-000051030000}"/>
    <cellStyle name="40% - Accent1 8 2" xfId="9792" xr:uid="{00000000-0005-0000-0000-000052030000}"/>
    <cellStyle name="40% - Accent1 9" xfId="693" xr:uid="{00000000-0005-0000-0000-000053030000}"/>
    <cellStyle name="40% - Accent2 10" xfId="694" xr:uid="{00000000-0005-0000-0000-000054030000}"/>
    <cellStyle name="40% - Accent2 11" xfId="695" xr:uid="{00000000-0005-0000-0000-000055030000}"/>
    <cellStyle name="40% - Accent2 12" xfId="696" xr:uid="{00000000-0005-0000-0000-000056030000}"/>
    <cellStyle name="40% - Accent2 13" xfId="697" xr:uid="{00000000-0005-0000-0000-000057030000}"/>
    <cellStyle name="40% - Accent2 14" xfId="698" xr:uid="{00000000-0005-0000-0000-000058030000}"/>
    <cellStyle name="40% - Accent2 15" xfId="699" xr:uid="{00000000-0005-0000-0000-000059030000}"/>
    <cellStyle name="40% - Accent2 16" xfId="700" xr:uid="{00000000-0005-0000-0000-00005A030000}"/>
    <cellStyle name="40% - Accent2 17" xfId="701" xr:uid="{00000000-0005-0000-0000-00005B030000}"/>
    <cellStyle name="40% - Accent2 18" xfId="702" xr:uid="{00000000-0005-0000-0000-00005C030000}"/>
    <cellStyle name="40% - Accent2 19" xfId="703" xr:uid="{00000000-0005-0000-0000-00005D030000}"/>
    <cellStyle name="40% - Accent2 2" xfId="704" xr:uid="{00000000-0005-0000-0000-00005E030000}"/>
    <cellStyle name="40% - Accent2 2 10" xfId="705" xr:uid="{00000000-0005-0000-0000-00005F030000}"/>
    <cellStyle name="40% - Accent2 2 11" xfId="706" xr:uid="{00000000-0005-0000-0000-000060030000}"/>
    <cellStyle name="40% - Accent2 2 12" xfId="707" xr:uid="{00000000-0005-0000-0000-000061030000}"/>
    <cellStyle name="40% - Accent2 2 13" xfId="708" xr:uid="{00000000-0005-0000-0000-000062030000}"/>
    <cellStyle name="40% - Accent2 2 14" xfId="709" xr:uid="{00000000-0005-0000-0000-000063030000}"/>
    <cellStyle name="40% - Accent2 2 15" xfId="710" xr:uid="{00000000-0005-0000-0000-000064030000}"/>
    <cellStyle name="40% - Accent2 2 16" xfId="10158" xr:uid="{00000000-0005-0000-0000-000065030000}"/>
    <cellStyle name="40% - Accent2 2 2" xfId="711" xr:uid="{00000000-0005-0000-0000-000066030000}"/>
    <cellStyle name="40% - Accent2 2 2 2" xfId="10570" xr:uid="{00000000-0005-0000-0000-000067030000}"/>
    <cellStyle name="40% - Accent2 2 3" xfId="712" xr:uid="{00000000-0005-0000-0000-000068030000}"/>
    <cellStyle name="40% - Accent2 2 4" xfId="713" xr:uid="{00000000-0005-0000-0000-000069030000}"/>
    <cellStyle name="40% - Accent2 2 4 2" xfId="714" xr:uid="{00000000-0005-0000-0000-00006A030000}"/>
    <cellStyle name="40% - Accent2 2 5" xfId="715" xr:uid="{00000000-0005-0000-0000-00006B030000}"/>
    <cellStyle name="40% - Accent2 2 6" xfId="716" xr:uid="{00000000-0005-0000-0000-00006C030000}"/>
    <cellStyle name="40% - Accent2 2 7" xfId="717" xr:uid="{00000000-0005-0000-0000-00006D030000}"/>
    <cellStyle name="40% - Accent2 2 8" xfId="718" xr:uid="{00000000-0005-0000-0000-00006E030000}"/>
    <cellStyle name="40% - Accent2 2 9" xfId="719" xr:uid="{00000000-0005-0000-0000-00006F030000}"/>
    <cellStyle name="40% - Accent2 2_2-2" xfId="720" xr:uid="{00000000-0005-0000-0000-000070030000}"/>
    <cellStyle name="40% - Accent2 20" xfId="721" xr:uid="{00000000-0005-0000-0000-000071030000}"/>
    <cellStyle name="40% - Accent2 21" xfId="722" xr:uid="{00000000-0005-0000-0000-000072030000}"/>
    <cellStyle name="40% - Accent2 22" xfId="723" xr:uid="{00000000-0005-0000-0000-000073030000}"/>
    <cellStyle name="40% - Accent2 23" xfId="724" xr:uid="{00000000-0005-0000-0000-000074030000}"/>
    <cellStyle name="40% - Accent2 24" xfId="725" xr:uid="{00000000-0005-0000-0000-000075030000}"/>
    <cellStyle name="40% - Accent2 25" xfId="726" xr:uid="{00000000-0005-0000-0000-000076030000}"/>
    <cellStyle name="40% - Accent2 26" xfId="727" xr:uid="{00000000-0005-0000-0000-000077030000}"/>
    <cellStyle name="40% - Accent2 27" xfId="728" xr:uid="{00000000-0005-0000-0000-000078030000}"/>
    <cellStyle name="40% - Accent2 28" xfId="729" xr:uid="{00000000-0005-0000-0000-000079030000}"/>
    <cellStyle name="40% - Accent2 29" xfId="730" xr:uid="{00000000-0005-0000-0000-00007A030000}"/>
    <cellStyle name="40% - Accent2 3" xfId="731" xr:uid="{00000000-0005-0000-0000-00007B030000}"/>
    <cellStyle name="40% - Accent2 3 2" xfId="732" xr:uid="{00000000-0005-0000-0000-00007C030000}"/>
    <cellStyle name="40% - Accent2 3 3" xfId="6785" xr:uid="{00000000-0005-0000-0000-00007D030000}"/>
    <cellStyle name="40% - Accent2 3_033" xfId="733" xr:uid="{00000000-0005-0000-0000-00007E030000}"/>
    <cellStyle name="40% - Accent2 30" xfId="734" xr:uid="{00000000-0005-0000-0000-00007F030000}"/>
    <cellStyle name="40% - Accent2 31" xfId="735" xr:uid="{00000000-0005-0000-0000-000080030000}"/>
    <cellStyle name="40% - Accent2 32" xfId="736" xr:uid="{00000000-0005-0000-0000-000081030000}"/>
    <cellStyle name="40% - Accent2 33" xfId="737" xr:uid="{00000000-0005-0000-0000-000082030000}"/>
    <cellStyle name="40% - Accent2 34" xfId="738" xr:uid="{00000000-0005-0000-0000-000083030000}"/>
    <cellStyle name="40% - Accent2 35" xfId="739" xr:uid="{00000000-0005-0000-0000-000084030000}"/>
    <cellStyle name="40% - Accent2 36" xfId="740" xr:uid="{00000000-0005-0000-0000-000085030000}"/>
    <cellStyle name="40% - Accent2 37" xfId="741" xr:uid="{00000000-0005-0000-0000-000086030000}"/>
    <cellStyle name="40% - Accent2 38" xfId="742" xr:uid="{00000000-0005-0000-0000-000087030000}"/>
    <cellStyle name="40% - Accent2 39" xfId="743" xr:uid="{00000000-0005-0000-0000-000088030000}"/>
    <cellStyle name="40% - Accent2 4" xfId="744" xr:uid="{00000000-0005-0000-0000-000089030000}"/>
    <cellStyle name="40% - Accent2 40" xfId="745" xr:uid="{00000000-0005-0000-0000-00008A030000}"/>
    <cellStyle name="40% - Accent2 41" xfId="746" xr:uid="{00000000-0005-0000-0000-00008B030000}"/>
    <cellStyle name="40% - Accent2 42" xfId="747" xr:uid="{00000000-0005-0000-0000-00008C030000}"/>
    <cellStyle name="40% - Accent2 43" xfId="748" xr:uid="{00000000-0005-0000-0000-00008D030000}"/>
    <cellStyle name="40% - Accent2 44" xfId="749" xr:uid="{00000000-0005-0000-0000-00008E030000}"/>
    <cellStyle name="40% - Accent2 45" xfId="750" xr:uid="{00000000-0005-0000-0000-00008F030000}"/>
    <cellStyle name="40% - Accent2 46" xfId="751" xr:uid="{00000000-0005-0000-0000-000090030000}"/>
    <cellStyle name="40% - Accent2 47" xfId="752" xr:uid="{00000000-0005-0000-0000-000091030000}"/>
    <cellStyle name="40% - Accent2 48" xfId="753" xr:uid="{00000000-0005-0000-0000-000092030000}"/>
    <cellStyle name="40% - Accent2 49" xfId="754" xr:uid="{00000000-0005-0000-0000-000093030000}"/>
    <cellStyle name="40% - Accent2 5" xfId="755" xr:uid="{00000000-0005-0000-0000-000094030000}"/>
    <cellStyle name="40% - Accent2 50" xfId="756" xr:uid="{00000000-0005-0000-0000-000095030000}"/>
    <cellStyle name="40% - Accent2 51" xfId="9017" xr:uid="{00000000-0005-0000-0000-000096030000}"/>
    <cellStyle name="40% - Accent2 52" xfId="8876" xr:uid="{00000000-0005-0000-0000-000097030000}"/>
    <cellStyle name="40% - Accent2 53" xfId="8901" xr:uid="{00000000-0005-0000-0000-000098030000}"/>
    <cellStyle name="40% - Accent2 54" xfId="9059" xr:uid="{00000000-0005-0000-0000-000099030000}"/>
    <cellStyle name="40% - Accent2 55" xfId="8979" xr:uid="{00000000-0005-0000-0000-00009A030000}"/>
    <cellStyle name="40% - Accent2 56" xfId="8981" xr:uid="{00000000-0005-0000-0000-00009B030000}"/>
    <cellStyle name="40% - Accent2 6" xfId="757" xr:uid="{00000000-0005-0000-0000-00009C030000}"/>
    <cellStyle name="40% - Accent2 7" xfId="758" xr:uid="{00000000-0005-0000-0000-00009D030000}"/>
    <cellStyle name="40% - Accent2 8" xfId="759" xr:uid="{00000000-0005-0000-0000-00009E030000}"/>
    <cellStyle name="40% - Accent2 8 2" xfId="10043" xr:uid="{00000000-0005-0000-0000-00009F030000}"/>
    <cellStyle name="40% - Accent2 9" xfId="760" xr:uid="{00000000-0005-0000-0000-0000A0030000}"/>
    <cellStyle name="40% - Accent3 10" xfId="761" xr:uid="{00000000-0005-0000-0000-0000A1030000}"/>
    <cellStyle name="40% - Accent3 10 2" xfId="10037" xr:uid="{00000000-0005-0000-0000-0000A2030000}"/>
    <cellStyle name="40% - Accent3 11" xfId="762" xr:uid="{00000000-0005-0000-0000-0000A3030000}"/>
    <cellStyle name="40% - Accent3 12" xfId="763" xr:uid="{00000000-0005-0000-0000-0000A4030000}"/>
    <cellStyle name="40% - Accent3 13" xfId="764" xr:uid="{00000000-0005-0000-0000-0000A5030000}"/>
    <cellStyle name="40% - Accent3 14" xfId="765" xr:uid="{00000000-0005-0000-0000-0000A6030000}"/>
    <cellStyle name="40% - Accent3 15" xfId="766" xr:uid="{00000000-0005-0000-0000-0000A7030000}"/>
    <cellStyle name="40% - Accent3 16" xfId="767" xr:uid="{00000000-0005-0000-0000-0000A8030000}"/>
    <cellStyle name="40% - Accent3 17" xfId="768" xr:uid="{00000000-0005-0000-0000-0000A9030000}"/>
    <cellStyle name="40% - Accent3 18" xfId="769" xr:uid="{00000000-0005-0000-0000-0000AA030000}"/>
    <cellStyle name="40% - Accent3 19" xfId="770" xr:uid="{00000000-0005-0000-0000-0000AB030000}"/>
    <cellStyle name="40% - Accent3 19 2" xfId="771" xr:uid="{00000000-0005-0000-0000-0000AC030000}"/>
    <cellStyle name="40% - Accent3 2" xfId="772" xr:uid="{00000000-0005-0000-0000-0000AD030000}"/>
    <cellStyle name="40% - Accent3 2 10" xfId="773" xr:uid="{00000000-0005-0000-0000-0000AE030000}"/>
    <cellStyle name="40% - Accent3 2 11" xfId="774" xr:uid="{00000000-0005-0000-0000-0000AF030000}"/>
    <cellStyle name="40% - Accent3 2 12" xfId="775" xr:uid="{00000000-0005-0000-0000-0000B0030000}"/>
    <cellStyle name="40% - Accent3 2 13" xfId="776" xr:uid="{00000000-0005-0000-0000-0000B1030000}"/>
    <cellStyle name="40% - Accent3 2 14" xfId="777" xr:uid="{00000000-0005-0000-0000-0000B2030000}"/>
    <cellStyle name="40% - Accent3 2 15" xfId="778" xr:uid="{00000000-0005-0000-0000-0000B3030000}"/>
    <cellStyle name="40% - Accent3 2 16" xfId="9840" xr:uid="{00000000-0005-0000-0000-0000B4030000}"/>
    <cellStyle name="40% - Accent3 2 2" xfId="779" xr:uid="{00000000-0005-0000-0000-0000B5030000}"/>
    <cellStyle name="40% - Accent3 2 2 2" xfId="10601" xr:uid="{00000000-0005-0000-0000-0000B6030000}"/>
    <cellStyle name="40% - Accent3 2 3" xfId="780" xr:uid="{00000000-0005-0000-0000-0000B7030000}"/>
    <cellStyle name="40% - Accent3 2 3 2" xfId="781" xr:uid="{00000000-0005-0000-0000-0000B8030000}"/>
    <cellStyle name="40% - Accent3 2 4" xfId="782" xr:uid="{00000000-0005-0000-0000-0000B9030000}"/>
    <cellStyle name="40% - Accent3 2 5" xfId="783" xr:uid="{00000000-0005-0000-0000-0000BA030000}"/>
    <cellStyle name="40% - Accent3 2 6" xfId="784" xr:uid="{00000000-0005-0000-0000-0000BB030000}"/>
    <cellStyle name="40% - Accent3 2 7" xfId="785" xr:uid="{00000000-0005-0000-0000-0000BC030000}"/>
    <cellStyle name="40% - Accent3 2 8" xfId="786" xr:uid="{00000000-0005-0000-0000-0000BD030000}"/>
    <cellStyle name="40% - Accent3 2 9" xfId="787" xr:uid="{00000000-0005-0000-0000-0000BE030000}"/>
    <cellStyle name="40% - Accent3 2_2-2" xfId="788" xr:uid="{00000000-0005-0000-0000-0000BF030000}"/>
    <cellStyle name="40% - Accent3 20" xfId="789" xr:uid="{00000000-0005-0000-0000-0000C0030000}"/>
    <cellStyle name="40% - Accent3 21" xfId="790" xr:uid="{00000000-0005-0000-0000-0000C1030000}"/>
    <cellStyle name="40% - Accent3 21 2" xfId="791" xr:uid="{00000000-0005-0000-0000-0000C2030000}"/>
    <cellStyle name="40% - Accent3 22" xfId="792" xr:uid="{00000000-0005-0000-0000-0000C3030000}"/>
    <cellStyle name="40% - Accent3 22 2" xfId="793" xr:uid="{00000000-0005-0000-0000-0000C4030000}"/>
    <cellStyle name="40% - Accent3 23" xfId="794" xr:uid="{00000000-0005-0000-0000-0000C5030000}"/>
    <cellStyle name="40% - Accent3 23 2" xfId="795" xr:uid="{00000000-0005-0000-0000-0000C6030000}"/>
    <cellStyle name="40% - Accent3 24" xfId="796" xr:uid="{00000000-0005-0000-0000-0000C7030000}"/>
    <cellStyle name="40% - Accent3 24 2" xfId="797" xr:uid="{00000000-0005-0000-0000-0000C8030000}"/>
    <cellStyle name="40% - Accent3 25" xfId="798" xr:uid="{00000000-0005-0000-0000-0000C9030000}"/>
    <cellStyle name="40% - Accent3 26" xfId="799" xr:uid="{00000000-0005-0000-0000-0000CA030000}"/>
    <cellStyle name="40% - Accent3 27" xfId="800" xr:uid="{00000000-0005-0000-0000-0000CB030000}"/>
    <cellStyle name="40% - Accent3 28" xfId="801" xr:uid="{00000000-0005-0000-0000-0000CC030000}"/>
    <cellStyle name="40% - Accent3 29" xfId="802" xr:uid="{00000000-0005-0000-0000-0000CD030000}"/>
    <cellStyle name="40% - Accent3 3" xfId="803" xr:uid="{00000000-0005-0000-0000-0000CE030000}"/>
    <cellStyle name="40% - Accent3 3 2" xfId="804" xr:uid="{00000000-0005-0000-0000-0000CF030000}"/>
    <cellStyle name="40% - Accent3 3 2 2" xfId="10467" xr:uid="{00000000-0005-0000-0000-0000D0030000}"/>
    <cellStyle name="40% - Accent3 3 3" xfId="805" xr:uid="{00000000-0005-0000-0000-0000D1030000}"/>
    <cellStyle name="40% - Accent3 3 4" xfId="6369" xr:uid="{00000000-0005-0000-0000-0000D2030000}"/>
    <cellStyle name="40% - Accent3 3 5" xfId="10594" xr:uid="{00000000-0005-0000-0000-0000D3030000}"/>
    <cellStyle name="40% - Accent3 3_033" xfId="806" xr:uid="{00000000-0005-0000-0000-0000D4030000}"/>
    <cellStyle name="40% - Accent3 30" xfId="807" xr:uid="{00000000-0005-0000-0000-0000D5030000}"/>
    <cellStyle name="40% - Accent3 31" xfId="808" xr:uid="{00000000-0005-0000-0000-0000D6030000}"/>
    <cellStyle name="40% - Accent3 32" xfId="809" xr:uid="{00000000-0005-0000-0000-0000D7030000}"/>
    <cellStyle name="40% - Accent3 33" xfId="810" xr:uid="{00000000-0005-0000-0000-0000D8030000}"/>
    <cellStyle name="40% - Accent3 34" xfId="811" xr:uid="{00000000-0005-0000-0000-0000D9030000}"/>
    <cellStyle name="40% - Accent3 35" xfId="812" xr:uid="{00000000-0005-0000-0000-0000DA030000}"/>
    <cellStyle name="40% - Accent3 36" xfId="813" xr:uid="{00000000-0005-0000-0000-0000DB030000}"/>
    <cellStyle name="40% - Accent3 37" xfId="814" xr:uid="{00000000-0005-0000-0000-0000DC030000}"/>
    <cellStyle name="40% - Accent3 38" xfId="815" xr:uid="{00000000-0005-0000-0000-0000DD030000}"/>
    <cellStyle name="40% - Accent3 39" xfId="816" xr:uid="{00000000-0005-0000-0000-0000DE030000}"/>
    <cellStyle name="40% - Accent3 4" xfId="817" xr:uid="{00000000-0005-0000-0000-0000DF030000}"/>
    <cellStyle name="40% - Accent3 4 2" xfId="818" xr:uid="{00000000-0005-0000-0000-0000E0030000}"/>
    <cellStyle name="40% - Accent3 4 3" xfId="819" xr:uid="{00000000-0005-0000-0000-0000E1030000}"/>
    <cellStyle name="40% - Accent3 4 4" xfId="10469" xr:uid="{00000000-0005-0000-0000-0000E2030000}"/>
    <cellStyle name="40% - Accent3 4_033" xfId="820" xr:uid="{00000000-0005-0000-0000-0000E3030000}"/>
    <cellStyle name="40% - Accent3 40" xfId="821" xr:uid="{00000000-0005-0000-0000-0000E4030000}"/>
    <cellStyle name="40% - Accent3 41" xfId="822" xr:uid="{00000000-0005-0000-0000-0000E5030000}"/>
    <cellStyle name="40% - Accent3 42" xfId="823" xr:uid="{00000000-0005-0000-0000-0000E6030000}"/>
    <cellStyle name="40% - Accent3 43" xfId="824" xr:uid="{00000000-0005-0000-0000-0000E7030000}"/>
    <cellStyle name="40% - Accent3 44" xfId="825" xr:uid="{00000000-0005-0000-0000-0000E8030000}"/>
    <cellStyle name="40% - Accent3 45" xfId="826" xr:uid="{00000000-0005-0000-0000-0000E9030000}"/>
    <cellStyle name="40% - Accent3 46" xfId="827" xr:uid="{00000000-0005-0000-0000-0000EA030000}"/>
    <cellStyle name="40% - Accent3 47" xfId="828" xr:uid="{00000000-0005-0000-0000-0000EB030000}"/>
    <cellStyle name="40% - Accent3 48" xfId="829" xr:uid="{00000000-0005-0000-0000-0000EC030000}"/>
    <cellStyle name="40% - Accent3 49" xfId="830" xr:uid="{00000000-0005-0000-0000-0000ED030000}"/>
    <cellStyle name="40% - Accent3 5" xfId="831" xr:uid="{00000000-0005-0000-0000-0000EE030000}"/>
    <cellStyle name="40% - Accent3 5 2" xfId="832" xr:uid="{00000000-0005-0000-0000-0000EF030000}"/>
    <cellStyle name="40% - Accent3 5 3" xfId="833" xr:uid="{00000000-0005-0000-0000-0000F0030000}"/>
    <cellStyle name="40% - Accent3 5 4" xfId="10050" xr:uid="{00000000-0005-0000-0000-0000F1030000}"/>
    <cellStyle name="40% - Accent3 5_033" xfId="834" xr:uid="{00000000-0005-0000-0000-0000F2030000}"/>
    <cellStyle name="40% - Accent3 50" xfId="835" xr:uid="{00000000-0005-0000-0000-0000F3030000}"/>
    <cellStyle name="40% - Accent3 51" xfId="9016" xr:uid="{00000000-0005-0000-0000-0000F4030000}"/>
    <cellStyle name="40% - Accent3 52" xfId="8954" xr:uid="{00000000-0005-0000-0000-0000F5030000}"/>
    <cellStyle name="40% - Accent3 53" xfId="9025" xr:uid="{00000000-0005-0000-0000-0000F6030000}"/>
    <cellStyle name="40% - Accent3 54" xfId="9058" xr:uid="{00000000-0005-0000-0000-0000F7030000}"/>
    <cellStyle name="40% - Accent3 55" xfId="8985" xr:uid="{00000000-0005-0000-0000-0000F8030000}"/>
    <cellStyle name="40% - Accent3 56" xfId="9033" xr:uid="{00000000-0005-0000-0000-0000F9030000}"/>
    <cellStyle name="40% - Accent3 6" xfId="836" xr:uid="{00000000-0005-0000-0000-0000FA030000}"/>
    <cellStyle name="40% - Accent3 6 2" xfId="837" xr:uid="{00000000-0005-0000-0000-0000FB030000}"/>
    <cellStyle name="40% - Accent3 6 3" xfId="838" xr:uid="{00000000-0005-0000-0000-0000FC030000}"/>
    <cellStyle name="40% - Accent3 6 4" xfId="9738" xr:uid="{00000000-0005-0000-0000-0000FD030000}"/>
    <cellStyle name="40% - Accent3 6_033" xfId="839" xr:uid="{00000000-0005-0000-0000-0000FE030000}"/>
    <cellStyle name="40% - Accent3 7" xfId="840" xr:uid="{00000000-0005-0000-0000-0000FF030000}"/>
    <cellStyle name="40% - Accent3 7 2" xfId="8808" xr:uid="{00000000-0005-0000-0000-000000040000}"/>
    <cellStyle name="40% - Accent3 7 3" xfId="10602" xr:uid="{00000000-0005-0000-0000-000001040000}"/>
    <cellStyle name="40% - Accent3 7_535" xfId="6389" xr:uid="{00000000-0005-0000-0000-000002040000}"/>
    <cellStyle name="40% - Accent3 8" xfId="841" xr:uid="{00000000-0005-0000-0000-000003040000}"/>
    <cellStyle name="40% - Accent3 8 2" xfId="10489" xr:uid="{00000000-0005-0000-0000-000004040000}"/>
    <cellStyle name="40% - Accent3 9" xfId="842" xr:uid="{00000000-0005-0000-0000-000005040000}"/>
    <cellStyle name="40% - Accent3 9 2" xfId="10573" xr:uid="{00000000-0005-0000-0000-000006040000}"/>
    <cellStyle name="40% - Accent4 10" xfId="843" xr:uid="{00000000-0005-0000-0000-000007040000}"/>
    <cellStyle name="40% - Accent4 10 2" xfId="10627" xr:uid="{00000000-0005-0000-0000-000008040000}"/>
    <cellStyle name="40% - Accent4 11" xfId="844" xr:uid="{00000000-0005-0000-0000-000009040000}"/>
    <cellStyle name="40% - Accent4 11 2" xfId="845" xr:uid="{00000000-0005-0000-0000-00000A040000}"/>
    <cellStyle name="40% - Accent4 12" xfId="846" xr:uid="{00000000-0005-0000-0000-00000B040000}"/>
    <cellStyle name="40% - Accent4 12 2" xfId="847" xr:uid="{00000000-0005-0000-0000-00000C040000}"/>
    <cellStyle name="40% - Accent4 13" xfId="848" xr:uid="{00000000-0005-0000-0000-00000D040000}"/>
    <cellStyle name="40% - Accent4 13 2" xfId="849" xr:uid="{00000000-0005-0000-0000-00000E040000}"/>
    <cellStyle name="40% - Accent4 14" xfId="850" xr:uid="{00000000-0005-0000-0000-00000F040000}"/>
    <cellStyle name="40% - Accent4 14 2" xfId="851" xr:uid="{00000000-0005-0000-0000-000010040000}"/>
    <cellStyle name="40% - Accent4 15" xfId="852" xr:uid="{00000000-0005-0000-0000-000011040000}"/>
    <cellStyle name="40% - Accent4 15 2" xfId="853" xr:uid="{00000000-0005-0000-0000-000012040000}"/>
    <cellStyle name="40% - Accent4 16" xfId="854" xr:uid="{00000000-0005-0000-0000-000013040000}"/>
    <cellStyle name="40% - Accent4 16 2" xfId="855" xr:uid="{00000000-0005-0000-0000-000014040000}"/>
    <cellStyle name="40% - Accent4 17" xfId="856" xr:uid="{00000000-0005-0000-0000-000015040000}"/>
    <cellStyle name="40% - Accent4 17 2" xfId="857" xr:uid="{00000000-0005-0000-0000-000016040000}"/>
    <cellStyle name="40% - Accent4 18" xfId="858" xr:uid="{00000000-0005-0000-0000-000017040000}"/>
    <cellStyle name="40% - Accent4 18 2" xfId="859" xr:uid="{00000000-0005-0000-0000-000018040000}"/>
    <cellStyle name="40% - Accent4 19" xfId="860" xr:uid="{00000000-0005-0000-0000-000019040000}"/>
    <cellStyle name="40% - Accent4 19 2" xfId="861" xr:uid="{00000000-0005-0000-0000-00001A040000}"/>
    <cellStyle name="40% - Accent4 2" xfId="862" xr:uid="{00000000-0005-0000-0000-00001B040000}"/>
    <cellStyle name="40% - Accent4 2 10" xfId="863" xr:uid="{00000000-0005-0000-0000-00001C040000}"/>
    <cellStyle name="40% - Accent4 2 11" xfId="864" xr:uid="{00000000-0005-0000-0000-00001D040000}"/>
    <cellStyle name="40% - Accent4 2 12" xfId="865" xr:uid="{00000000-0005-0000-0000-00001E040000}"/>
    <cellStyle name="40% - Accent4 2 13" xfId="866" xr:uid="{00000000-0005-0000-0000-00001F040000}"/>
    <cellStyle name="40% - Accent4 2 14" xfId="867" xr:uid="{00000000-0005-0000-0000-000020040000}"/>
    <cellStyle name="40% - Accent4 2 15" xfId="868" xr:uid="{00000000-0005-0000-0000-000021040000}"/>
    <cellStyle name="40% - Accent4 2 16" xfId="10128" xr:uid="{00000000-0005-0000-0000-000022040000}"/>
    <cellStyle name="40% - Accent4 2 2" xfId="869" xr:uid="{00000000-0005-0000-0000-000023040000}"/>
    <cellStyle name="40% - Accent4 2 2 2" xfId="9764" xr:uid="{00000000-0005-0000-0000-000024040000}"/>
    <cellStyle name="40% - Accent4 2 3" xfId="870" xr:uid="{00000000-0005-0000-0000-000025040000}"/>
    <cellStyle name="40% - Accent4 2 3 2" xfId="871" xr:uid="{00000000-0005-0000-0000-000026040000}"/>
    <cellStyle name="40% - Accent4 2 4" xfId="872" xr:uid="{00000000-0005-0000-0000-000027040000}"/>
    <cellStyle name="40% - Accent4 2 5" xfId="873" xr:uid="{00000000-0005-0000-0000-000028040000}"/>
    <cellStyle name="40% - Accent4 2 6" xfId="874" xr:uid="{00000000-0005-0000-0000-000029040000}"/>
    <cellStyle name="40% - Accent4 2 7" xfId="875" xr:uid="{00000000-0005-0000-0000-00002A040000}"/>
    <cellStyle name="40% - Accent4 2 8" xfId="876" xr:uid="{00000000-0005-0000-0000-00002B040000}"/>
    <cellStyle name="40% - Accent4 2 9" xfId="877" xr:uid="{00000000-0005-0000-0000-00002C040000}"/>
    <cellStyle name="40% - Accent4 2_1" xfId="878" xr:uid="{00000000-0005-0000-0000-00002D040000}"/>
    <cellStyle name="40% - Accent4 20" xfId="879" xr:uid="{00000000-0005-0000-0000-00002E040000}"/>
    <cellStyle name="40% - Accent4 20 2" xfId="880" xr:uid="{00000000-0005-0000-0000-00002F040000}"/>
    <cellStyle name="40% - Accent4 21" xfId="881" xr:uid="{00000000-0005-0000-0000-000030040000}"/>
    <cellStyle name="40% - Accent4 21 2" xfId="882" xr:uid="{00000000-0005-0000-0000-000031040000}"/>
    <cellStyle name="40% - Accent4 22" xfId="883" xr:uid="{00000000-0005-0000-0000-000032040000}"/>
    <cellStyle name="40% - Accent4 23" xfId="884" xr:uid="{00000000-0005-0000-0000-000033040000}"/>
    <cellStyle name="40% - Accent4 23 2" xfId="885" xr:uid="{00000000-0005-0000-0000-000034040000}"/>
    <cellStyle name="40% - Accent4 24" xfId="886" xr:uid="{00000000-0005-0000-0000-000035040000}"/>
    <cellStyle name="40% - Accent4 24 2" xfId="887" xr:uid="{00000000-0005-0000-0000-000036040000}"/>
    <cellStyle name="40% - Accent4 25" xfId="888" xr:uid="{00000000-0005-0000-0000-000037040000}"/>
    <cellStyle name="40% - Accent4 26" xfId="889" xr:uid="{00000000-0005-0000-0000-000038040000}"/>
    <cellStyle name="40% - Accent4 27" xfId="890" xr:uid="{00000000-0005-0000-0000-000039040000}"/>
    <cellStyle name="40% - Accent4 28" xfId="891" xr:uid="{00000000-0005-0000-0000-00003A040000}"/>
    <cellStyle name="40% - Accent4 29" xfId="892" xr:uid="{00000000-0005-0000-0000-00003B040000}"/>
    <cellStyle name="40% - Accent4 3" xfId="893" xr:uid="{00000000-0005-0000-0000-00003C040000}"/>
    <cellStyle name="40% - Accent4 3 2" xfId="894" xr:uid="{00000000-0005-0000-0000-00003D040000}"/>
    <cellStyle name="40% - Accent4 3 2 2" xfId="10439" xr:uid="{00000000-0005-0000-0000-00003E040000}"/>
    <cellStyle name="40% - Accent4 3 3" xfId="895" xr:uid="{00000000-0005-0000-0000-00003F040000}"/>
    <cellStyle name="40% - Accent4 3 4" xfId="8762" xr:uid="{00000000-0005-0000-0000-000040040000}"/>
    <cellStyle name="40% - Accent4 3 5" xfId="10595" xr:uid="{00000000-0005-0000-0000-000041040000}"/>
    <cellStyle name="40% - Accent4 3_033" xfId="896" xr:uid="{00000000-0005-0000-0000-000042040000}"/>
    <cellStyle name="40% - Accent4 30" xfId="897" xr:uid="{00000000-0005-0000-0000-000043040000}"/>
    <cellStyle name="40% - Accent4 31" xfId="898" xr:uid="{00000000-0005-0000-0000-000044040000}"/>
    <cellStyle name="40% - Accent4 32" xfId="899" xr:uid="{00000000-0005-0000-0000-000045040000}"/>
    <cellStyle name="40% - Accent4 33" xfId="900" xr:uid="{00000000-0005-0000-0000-000046040000}"/>
    <cellStyle name="40% - Accent4 34" xfId="901" xr:uid="{00000000-0005-0000-0000-000047040000}"/>
    <cellStyle name="40% - Accent4 35" xfId="902" xr:uid="{00000000-0005-0000-0000-000048040000}"/>
    <cellStyle name="40% - Accent4 36" xfId="903" xr:uid="{00000000-0005-0000-0000-000049040000}"/>
    <cellStyle name="40% - Accent4 37" xfId="904" xr:uid="{00000000-0005-0000-0000-00004A040000}"/>
    <cellStyle name="40% - Accent4 38" xfId="905" xr:uid="{00000000-0005-0000-0000-00004B040000}"/>
    <cellStyle name="40% - Accent4 39" xfId="906" xr:uid="{00000000-0005-0000-0000-00004C040000}"/>
    <cellStyle name="40% - Accent4 4" xfId="907" xr:uid="{00000000-0005-0000-0000-00004D040000}"/>
    <cellStyle name="40% - Accent4 4 2" xfId="908" xr:uid="{00000000-0005-0000-0000-00004E040000}"/>
    <cellStyle name="40% - Accent4 4 3" xfId="909" xr:uid="{00000000-0005-0000-0000-00004F040000}"/>
    <cellStyle name="40% - Accent4 4 4" xfId="10538" xr:uid="{00000000-0005-0000-0000-000050040000}"/>
    <cellStyle name="40% - Accent4 4_033" xfId="910" xr:uid="{00000000-0005-0000-0000-000051040000}"/>
    <cellStyle name="40% - Accent4 40" xfId="911" xr:uid="{00000000-0005-0000-0000-000052040000}"/>
    <cellStyle name="40% - Accent4 41" xfId="912" xr:uid="{00000000-0005-0000-0000-000053040000}"/>
    <cellStyle name="40% - Accent4 42" xfId="913" xr:uid="{00000000-0005-0000-0000-000054040000}"/>
    <cellStyle name="40% - Accent4 43" xfId="914" xr:uid="{00000000-0005-0000-0000-000055040000}"/>
    <cellStyle name="40% - Accent4 44" xfId="915" xr:uid="{00000000-0005-0000-0000-000056040000}"/>
    <cellStyle name="40% - Accent4 45" xfId="916" xr:uid="{00000000-0005-0000-0000-000057040000}"/>
    <cellStyle name="40% - Accent4 46" xfId="917" xr:uid="{00000000-0005-0000-0000-000058040000}"/>
    <cellStyle name="40% - Accent4 47" xfId="918" xr:uid="{00000000-0005-0000-0000-000059040000}"/>
    <cellStyle name="40% - Accent4 48" xfId="919" xr:uid="{00000000-0005-0000-0000-00005A040000}"/>
    <cellStyle name="40% - Accent4 49" xfId="920" xr:uid="{00000000-0005-0000-0000-00005B040000}"/>
    <cellStyle name="40% - Accent4 5" xfId="921" xr:uid="{00000000-0005-0000-0000-00005C040000}"/>
    <cellStyle name="40% - Accent4 5 2" xfId="922" xr:uid="{00000000-0005-0000-0000-00005D040000}"/>
    <cellStyle name="40% - Accent4 5 3" xfId="923" xr:uid="{00000000-0005-0000-0000-00005E040000}"/>
    <cellStyle name="40% - Accent4 5 4" xfId="9962" xr:uid="{00000000-0005-0000-0000-00005F040000}"/>
    <cellStyle name="40% - Accent4 5_033" xfId="924" xr:uid="{00000000-0005-0000-0000-000060040000}"/>
    <cellStyle name="40% - Accent4 50" xfId="925" xr:uid="{00000000-0005-0000-0000-000061040000}"/>
    <cellStyle name="40% - Accent4 51" xfId="8927" xr:uid="{00000000-0005-0000-0000-000062040000}"/>
    <cellStyle name="40% - Accent4 52" xfId="8955" xr:uid="{00000000-0005-0000-0000-000063040000}"/>
    <cellStyle name="40% - Accent4 53" xfId="8938" xr:uid="{00000000-0005-0000-0000-000064040000}"/>
    <cellStyle name="40% - Accent4 54" xfId="8967" xr:uid="{00000000-0005-0000-0000-000065040000}"/>
    <cellStyle name="40% - Accent4 55" xfId="8891" xr:uid="{00000000-0005-0000-0000-000066040000}"/>
    <cellStyle name="40% - Accent4 56" xfId="9030" xr:uid="{00000000-0005-0000-0000-000067040000}"/>
    <cellStyle name="40% - Accent4 6" xfId="926" xr:uid="{00000000-0005-0000-0000-000068040000}"/>
    <cellStyle name="40% - Accent4 6 2" xfId="927" xr:uid="{00000000-0005-0000-0000-000069040000}"/>
    <cellStyle name="40% - Accent4 6 3" xfId="928" xr:uid="{00000000-0005-0000-0000-00006A040000}"/>
    <cellStyle name="40% - Accent4 6 4" xfId="10617" xr:uid="{00000000-0005-0000-0000-00006B040000}"/>
    <cellStyle name="40% - Accent4 6_033" xfId="929" xr:uid="{00000000-0005-0000-0000-00006C040000}"/>
    <cellStyle name="40% - Accent4 7" xfId="930" xr:uid="{00000000-0005-0000-0000-00006D040000}"/>
    <cellStyle name="40% - Accent4 7 2" xfId="8807" xr:uid="{00000000-0005-0000-0000-00006E040000}"/>
    <cellStyle name="40% - Accent4 7 3" xfId="10085" xr:uid="{00000000-0005-0000-0000-00006F040000}"/>
    <cellStyle name="40% - Accent4 7_535" xfId="8700" xr:uid="{00000000-0005-0000-0000-000070040000}"/>
    <cellStyle name="40% - Accent4 8" xfId="931" xr:uid="{00000000-0005-0000-0000-000071040000}"/>
    <cellStyle name="40% - Accent4 8 2" xfId="10591" xr:uid="{00000000-0005-0000-0000-000072040000}"/>
    <cellStyle name="40% - Accent4 9" xfId="932" xr:uid="{00000000-0005-0000-0000-000073040000}"/>
    <cellStyle name="40% - Accent4 9 2" xfId="10612" xr:uid="{00000000-0005-0000-0000-000074040000}"/>
    <cellStyle name="40% - Accent5 10" xfId="933" xr:uid="{00000000-0005-0000-0000-000075040000}"/>
    <cellStyle name="40% - Accent5 11" xfId="934" xr:uid="{00000000-0005-0000-0000-000076040000}"/>
    <cellStyle name="40% - Accent5 12" xfId="935" xr:uid="{00000000-0005-0000-0000-000077040000}"/>
    <cellStyle name="40% - Accent5 13" xfId="936" xr:uid="{00000000-0005-0000-0000-000078040000}"/>
    <cellStyle name="40% - Accent5 14" xfId="937" xr:uid="{00000000-0005-0000-0000-000079040000}"/>
    <cellStyle name="40% - Accent5 15" xfId="938" xr:uid="{00000000-0005-0000-0000-00007A040000}"/>
    <cellStyle name="40% - Accent5 16" xfId="939" xr:uid="{00000000-0005-0000-0000-00007B040000}"/>
    <cellStyle name="40% - Accent5 17" xfId="940" xr:uid="{00000000-0005-0000-0000-00007C040000}"/>
    <cellStyle name="40% - Accent5 18" xfId="941" xr:uid="{00000000-0005-0000-0000-00007D040000}"/>
    <cellStyle name="40% - Accent5 19" xfId="942" xr:uid="{00000000-0005-0000-0000-00007E040000}"/>
    <cellStyle name="40% - Accent5 2" xfId="943" xr:uid="{00000000-0005-0000-0000-00007F040000}"/>
    <cellStyle name="40% - Accent5 2 10" xfId="944" xr:uid="{00000000-0005-0000-0000-000080040000}"/>
    <cellStyle name="40% - Accent5 2 11" xfId="945" xr:uid="{00000000-0005-0000-0000-000081040000}"/>
    <cellStyle name="40% - Accent5 2 12" xfId="946" xr:uid="{00000000-0005-0000-0000-000082040000}"/>
    <cellStyle name="40% - Accent5 2 13" xfId="947" xr:uid="{00000000-0005-0000-0000-000083040000}"/>
    <cellStyle name="40% - Accent5 2 14" xfId="948" xr:uid="{00000000-0005-0000-0000-000084040000}"/>
    <cellStyle name="40% - Accent5 2 15" xfId="949" xr:uid="{00000000-0005-0000-0000-000085040000}"/>
    <cellStyle name="40% - Accent5 2 16" xfId="9816" xr:uid="{00000000-0005-0000-0000-000086040000}"/>
    <cellStyle name="40% - Accent5 2 2" xfId="950" xr:uid="{00000000-0005-0000-0000-000087040000}"/>
    <cellStyle name="40% - Accent5 2 2 2" xfId="10532" xr:uid="{00000000-0005-0000-0000-000088040000}"/>
    <cellStyle name="40% - Accent5 2 3" xfId="951" xr:uid="{00000000-0005-0000-0000-000089040000}"/>
    <cellStyle name="40% - Accent5 2 4" xfId="952" xr:uid="{00000000-0005-0000-0000-00008A040000}"/>
    <cellStyle name="40% - Accent5 2 4 2" xfId="953" xr:uid="{00000000-0005-0000-0000-00008B040000}"/>
    <cellStyle name="40% - Accent5 2 5" xfId="954" xr:uid="{00000000-0005-0000-0000-00008C040000}"/>
    <cellStyle name="40% - Accent5 2 6" xfId="955" xr:uid="{00000000-0005-0000-0000-00008D040000}"/>
    <cellStyle name="40% - Accent5 2 7" xfId="956" xr:uid="{00000000-0005-0000-0000-00008E040000}"/>
    <cellStyle name="40% - Accent5 2 8" xfId="957" xr:uid="{00000000-0005-0000-0000-00008F040000}"/>
    <cellStyle name="40% - Accent5 2 9" xfId="958" xr:uid="{00000000-0005-0000-0000-000090040000}"/>
    <cellStyle name="40% - Accent5 2_2-2" xfId="959" xr:uid="{00000000-0005-0000-0000-000091040000}"/>
    <cellStyle name="40% - Accent5 20" xfId="960" xr:uid="{00000000-0005-0000-0000-000092040000}"/>
    <cellStyle name="40% - Accent5 21" xfId="961" xr:uid="{00000000-0005-0000-0000-000093040000}"/>
    <cellStyle name="40% - Accent5 22" xfId="962" xr:uid="{00000000-0005-0000-0000-000094040000}"/>
    <cellStyle name="40% - Accent5 23" xfId="963" xr:uid="{00000000-0005-0000-0000-000095040000}"/>
    <cellStyle name="40% - Accent5 24" xfId="964" xr:uid="{00000000-0005-0000-0000-000096040000}"/>
    <cellStyle name="40% - Accent5 25" xfId="965" xr:uid="{00000000-0005-0000-0000-000097040000}"/>
    <cellStyle name="40% - Accent5 26" xfId="966" xr:uid="{00000000-0005-0000-0000-000098040000}"/>
    <cellStyle name="40% - Accent5 27" xfId="967" xr:uid="{00000000-0005-0000-0000-000099040000}"/>
    <cellStyle name="40% - Accent5 28" xfId="968" xr:uid="{00000000-0005-0000-0000-00009A040000}"/>
    <cellStyle name="40% - Accent5 29" xfId="969" xr:uid="{00000000-0005-0000-0000-00009B040000}"/>
    <cellStyle name="40% - Accent5 3" xfId="970" xr:uid="{00000000-0005-0000-0000-00009C040000}"/>
    <cellStyle name="40% - Accent5 3 2" xfId="971" xr:uid="{00000000-0005-0000-0000-00009D040000}"/>
    <cellStyle name="40% - Accent5 3 3" xfId="8631" xr:uid="{00000000-0005-0000-0000-00009E040000}"/>
    <cellStyle name="40% - Accent5 3_033" xfId="972" xr:uid="{00000000-0005-0000-0000-00009F040000}"/>
    <cellStyle name="40% - Accent5 30" xfId="973" xr:uid="{00000000-0005-0000-0000-0000A0040000}"/>
    <cellStyle name="40% - Accent5 31" xfId="974" xr:uid="{00000000-0005-0000-0000-0000A1040000}"/>
    <cellStyle name="40% - Accent5 32" xfId="975" xr:uid="{00000000-0005-0000-0000-0000A2040000}"/>
    <cellStyle name="40% - Accent5 33" xfId="976" xr:uid="{00000000-0005-0000-0000-0000A3040000}"/>
    <cellStyle name="40% - Accent5 34" xfId="977" xr:uid="{00000000-0005-0000-0000-0000A4040000}"/>
    <cellStyle name="40% - Accent5 35" xfId="978" xr:uid="{00000000-0005-0000-0000-0000A5040000}"/>
    <cellStyle name="40% - Accent5 36" xfId="979" xr:uid="{00000000-0005-0000-0000-0000A6040000}"/>
    <cellStyle name="40% - Accent5 37" xfId="980" xr:uid="{00000000-0005-0000-0000-0000A7040000}"/>
    <cellStyle name="40% - Accent5 38" xfId="981" xr:uid="{00000000-0005-0000-0000-0000A8040000}"/>
    <cellStyle name="40% - Accent5 39" xfId="982" xr:uid="{00000000-0005-0000-0000-0000A9040000}"/>
    <cellStyle name="40% - Accent5 4" xfId="983" xr:uid="{00000000-0005-0000-0000-0000AA040000}"/>
    <cellStyle name="40% - Accent5 40" xfId="984" xr:uid="{00000000-0005-0000-0000-0000AB040000}"/>
    <cellStyle name="40% - Accent5 41" xfId="985" xr:uid="{00000000-0005-0000-0000-0000AC040000}"/>
    <cellStyle name="40% - Accent5 42" xfId="986" xr:uid="{00000000-0005-0000-0000-0000AD040000}"/>
    <cellStyle name="40% - Accent5 43" xfId="987" xr:uid="{00000000-0005-0000-0000-0000AE040000}"/>
    <cellStyle name="40% - Accent5 44" xfId="988" xr:uid="{00000000-0005-0000-0000-0000AF040000}"/>
    <cellStyle name="40% - Accent5 45" xfId="989" xr:uid="{00000000-0005-0000-0000-0000B0040000}"/>
    <cellStyle name="40% - Accent5 46" xfId="990" xr:uid="{00000000-0005-0000-0000-0000B1040000}"/>
    <cellStyle name="40% - Accent5 47" xfId="991" xr:uid="{00000000-0005-0000-0000-0000B2040000}"/>
    <cellStyle name="40% - Accent5 48" xfId="992" xr:uid="{00000000-0005-0000-0000-0000B3040000}"/>
    <cellStyle name="40% - Accent5 49" xfId="993" xr:uid="{00000000-0005-0000-0000-0000B4040000}"/>
    <cellStyle name="40% - Accent5 5" xfId="994" xr:uid="{00000000-0005-0000-0000-0000B5040000}"/>
    <cellStyle name="40% - Accent5 50" xfId="995" xr:uid="{00000000-0005-0000-0000-0000B6040000}"/>
    <cellStyle name="40% - Accent5 51" xfId="8926" xr:uid="{00000000-0005-0000-0000-0000B7040000}"/>
    <cellStyle name="40% - Accent5 52" xfId="8956" xr:uid="{00000000-0005-0000-0000-0000B8040000}"/>
    <cellStyle name="40% - Accent5 53" xfId="8937" xr:uid="{00000000-0005-0000-0000-0000B9040000}"/>
    <cellStyle name="40% - Accent5 54" xfId="9057" xr:uid="{00000000-0005-0000-0000-0000BA040000}"/>
    <cellStyle name="40% - Accent5 55" xfId="8940" xr:uid="{00000000-0005-0000-0000-0000BB040000}"/>
    <cellStyle name="40% - Accent5 56" xfId="9036" xr:uid="{00000000-0005-0000-0000-0000BC040000}"/>
    <cellStyle name="40% - Accent5 6" xfId="996" xr:uid="{00000000-0005-0000-0000-0000BD040000}"/>
    <cellStyle name="40% - Accent5 7" xfId="997" xr:uid="{00000000-0005-0000-0000-0000BE040000}"/>
    <cellStyle name="40% - Accent5 8" xfId="998" xr:uid="{00000000-0005-0000-0000-0000BF040000}"/>
    <cellStyle name="40% - Accent5 8 2" xfId="10537" xr:uid="{00000000-0005-0000-0000-0000C0040000}"/>
    <cellStyle name="40% - Accent5 9" xfId="999" xr:uid="{00000000-0005-0000-0000-0000C1040000}"/>
    <cellStyle name="40% - Accent6 10" xfId="1000" xr:uid="{00000000-0005-0000-0000-0000C2040000}"/>
    <cellStyle name="40% - Accent6 11" xfId="1001" xr:uid="{00000000-0005-0000-0000-0000C3040000}"/>
    <cellStyle name="40% - Accent6 12" xfId="1002" xr:uid="{00000000-0005-0000-0000-0000C4040000}"/>
    <cellStyle name="40% - Accent6 13" xfId="1003" xr:uid="{00000000-0005-0000-0000-0000C5040000}"/>
    <cellStyle name="40% - Accent6 14" xfId="1004" xr:uid="{00000000-0005-0000-0000-0000C6040000}"/>
    <cellStyle name="40% - Accent6 15" xfId="1005" xr:uid="{00000000-0005-0000-0000-0000C7040000}"/>
    <cellStyle name="40% - Accent6 16" xfId="1006" xr:uid="{00000000-0005-0000-0000-0000C8040000}"/>
    <cellStyle name="40% - Accent6 17" xfId="1007" xr:uid="{00000000-0005-0000-0000-0000C9040000}"/>
    <cellStyle name="40% - Accent6 18" xfId="1008" xr:uid="{00000000-0005-0000-0000-0000CA040000}"/>
    <cellStyle name="40% - Accent6 19" xfId="1009" xr:uid="{00000000-0005-0000-0000-0000CB040000}"/>
    <cellStyle name="40% - Accent6 2" xfId="1010" xr:uid="{00000000-0005-0000-0000-0000CC040000}"/>
    <cellStyle name="40% - Accent6 2 10" xfId="1011" xr:uid="{00000000-0005-0000-0000-0000CD040000}"/>
    <cellStyle name="40% - Accent6 2 11" xfId="1012" xr:uid="{00000000-0005-0000-0000-0000CE040000}"/>
    <cellStyle name="40% - Accent6 2 12" xfId="1013" xr:uid="{00000000-0005-0000-0000-0000CF040000}"/>
    <cellStyle name="40% - Accent6 2 13" xfId="1014" xr:uid="{00000000-0005-0000-0000-0000D0040000}"/>
    <cellStyle name="40% - Accent6 2 14" xfId="1015" xr:uid="{00000000-0005-0000-0000-0000D1040000}"/>
    <cellStyle name="40% - Accent6 2 15" xfId="1016" xr:uid="{00000000-0005-0000-0000-0000D2040000}"/>
    <cellStyle name="40% - Accent6 2 16" xfId="9961" xr:uid="{00000000-0005-0000-0000-0000D3040000}"/>
    <cellStyle name="40% - Accent6 2 2" xfId="1017" xr:uid="{00000000-0005-0000-0000-0000D4040000}"/>
    <cellStyle name="40% - Accent6 2 2 2" xfId="10457" xr:uid="{00000000-0005-0000-0000-0000D5040000}"/>
    <cellStyle name="40% - Accent6 2 3" xfId="1018" xr:uid="{00000000-0005-0000-0000-0000D6040000}"/>
    <cellStyle name="40% - Accent6 2 3 2" xfId="1019" xr:uid="{00000000-0005-0000-0000-0000D7040000}"/>
    <cellStyle name="40% - Accent6 2 4" xfId="1020" xr:uid="{00000000-0005-0000-0000-0000D8040000}"/>
    <cellStyle name="40% - Accent6 2 4 2" xfId="1021" xr:uid="{00000000-0005-0000-0000-0000D9040000}"/>
    <cellStyle name="40% - Accent6 2 5" xfId="1022" xr:uid="{00000000-0005-0000-0000-0000DA040000}"/>
    <cellStyle name="40% - Accent6 2 6" xfId="1023" xr:uid="{00000000-0005-0000-0000-0000DB040000}"/>
    <cellStyle name="40% - Accent6 2 7" xfId="1024" xr:uid="{00000000-0005-0000-0000-0000DC040000}"/>
    <cellStyle name="40% - Accent6 2 8" xfId="1025" xr:uid="{00000000-0005-0000-0000-0000DD040000}"/>
    <cellStyle name="40% - Accent6 2 9" xfId="1026" xr:uid="{00000000-0005-0000-0000-0000DE040000}"/>
    <cellStyle name="40% - Accent6 2_2-2" xfId="1027" xr:uid="{00000000-0005-0000-0000-0000DF040000}"/>
    <cellStyle name="40% - Accent6 20" xfId="1028" xr:uid="{00000000-0005-0000-0000-0000E0040000}"/>
    <cellStyle name="40% - Accent6 21" xfId="1029" xr:uid="{00000000-0005-0000-0000-0000E1040000}"/>
    <cellStyle name="40% - Accent6 22" xfId="1030" xr:uid="{00000000-0005-0000-0000-0000E2040000}"/>
    <cellStyle name="40% - Accent6 23" xfId="1031" xr:uid="{00000000-0005-0000-0000-0000E3040000}"/>
    <cellStyle name="40% - Accent6 24" xfId="1032" xr:uid="{00000000-0005-0000-0000-0000E4040000}"/>
    <cellStyle name="40% - Accent6 25" xfId="1033" xr:uid="{00000000-0005-0000-0000-0000E5040000}"/>
    <cellStyle name="40% - Accent6 26" xfId="1034" xr:uid="{00000000-0005-0000-0000-0000E6040000}"/>
    <cellStyle name="40% - Accent6 27" xfId="1035" xr:uid="{00000000-0005-0000-0000-0000E7040000}"/>
    <cellStyle name="40% - Accent6 28" xfId="1036" xr:uid="{00000000-0005-0000-0000-0000E8040000}"/>
    <cellStyle name="40% - Accent6 29" xfId="1037" xr:uid="{00000000-0005-0000-0000-0000E9040000}"/>
    <cellStyle name="40% - Accent6 3" xfId="1038" xr:uid="{00000000-0005-0000-0000-0000EA040000}"/>
    <cellStyle name="40% - Accent6 3 2" xfId="1039" xr:uid="{00000000-0005-0000-0000-0000EB040000}"/>
    <cellStyle name="40% - Accent6 3 3" xfId="6732" xr:uid="{00000000-0005-0000-0000-0000EC040000}"/>
    <cellStyle name="40% - Accent6 3_033" xfId="1040" xr:uid="{00000000-0005-0000-0000-0000ED040000}"/>
    <cellStyle name="40% - Accent6 30" xfId="1041" xr:uid="{00000000-0005-0000-0000-0000EE040000}"/>
    <cellStyle name="40% - Accent6 31" xfId="1042" xr:uid="{00000000-0005-0000-0000-0000EF040000}"/>
    <cellStyle name="40% - Accent6 32" xfId="1043" xr:uid="{00000000-0005-0000-0000-0000F0040000}"/>
    <cellStyle name="40% - Accent6 33" xfId="1044" xr:uid="{00000000-0005-0000-0000-0000F1040000}"/>
    <cellStyle name="40% - Accent6 34" xfId="1045" xr:uid="{00000000-0005-0000-0000-0000F2040000}"/>
    <cellStyle name="40% - Accent6 35" xfId="1046" xr:uid="{00000000-0005-0000-0000-0000F3040000}"/>
    <cellStyle name="40% - Accent6 36" xfId="1047" xr:uid="{00000000-0005-0000-0000-0000F4040000}"/>
    <cellStyle name="40% - Accent6 37" xfId="1048" xr:uid="{00000000-0005-0000-0000-0000F5040000}"/>
    <cellStyle name="40% - Accent6 38" xfId="1049" xr:uid="{00000000-0005-0000-0000-0000F6040000}"/>
    <cellStyle name="40% - Accent6 39" xfId="1050" xr:uid="{00000000-0005-0000-0000-0000F7040000}"/>
    <cellStyle name="40% - Accent6 4" xfId="1051" xr:uid="{00000000-0005-0000-0000-0000F8040000}"/>
    <cellStyle name="40% - Accent6 40" xfId="1052" xr:uid="{00000000-0005-0000-0000-0000F9040000}"/>
    <cellStyle name="40% - Accent6 41" xfId="1053" xr:uid="{00000000-0005-0000-0000-0000FA040000}"/>
    <cellStyle name="40% - Accent6 42" xfId="1054" xr:uid="{00000000-0005-0000-0000-0000FB040000}"/>
    <cellStyle name="40% - Accent6 43" xfId="1055" xr:uid="{00000000-0005-0000-0000-0000FC040000}"/>
    <cellStyle name="40% - Accent6 44" xfId="1056" xr:uid="{00000000-0005-0000-0000-0000FD040000}"/>
    <cellStyle name="40% - Accent6 45" xfId="1057" xr:uid="{00000000-0005-0000-0000-0000FE040000}"/>
    <cellStyle name="40% - Accent6 46" xfId="1058" xr:uid="{00000000-0005-0000-0000-0000FF040000}"/>
    <cellStyle name="40% - Accent6 47" xfId="1059" xr:uid="{00000000-0005-0000-0000-000000050000}"/>
    <cellStyle name="40% - Accent6 48" xfId="1060" xr:uid="{00000000-0005-0000-0000-000001050000}"/>
    <cellStyle name="40% - Accent6 49" xfId="1061" xr:uid="{00000000-0005-0000-0000-000002050000}"/>
    <cellStyle name="40% - Accent6 5" xfId="1062" xr:uid="{00000000-0005-0000-0000-000003050000}"/>
    <cellStyle name="40% - Accent6 50" xfId="1063" xr:uid="{00000000-0005-0000-0000-000004050000}"/>
    <cellStyle name="40% - Accent6 51" xfId="8925" xr:uid="{00000000-0005-0000-0000-000005050000}"/>
    <cellStyle name="40% - Accent6 52" xfId="8957" xr:uid="{00000000-0005-0000-0000-000006050000}"/>
    <cellStyle name="40% - Accent6 53" xfId="8936" xr:uid="{00000000-0005-0000-0000-000007050000}"/>
    <cellStyle name="40% - Accent6 54" xfId="8883" xr:uid="{00000000-0005-0000-0000-000008050000}"/>
    <cellStyle name="40% - Accent6 55" xfId="9056" xr:uid="{00000000-0005-0000-0000-000009050000}"/>
    <cellStyle name="40% - Accent6 56" xfId="8892" xr:uid="{00000000-0005-0000-0000-00000A050000}"/>
    <cellStyle name="40% - Accent6 6" xfId="1064" xr:uid="{00000000-0005-0000-0000-00000B050000}"/>
    <cellStyle name="40% - Accent6 7" xfId="1065" xr:uid="{00000000-0005-0000-0000-00000C050000}"/>
    <cellStyle name="40% - Accent6 8" xfId="1066" xr:uid="{00000000-0005-0000-0000-00000D050000}"/>
    <cellStyle name="40% - Accent6 8 2" xfId="10094" xr:uid="{00000000-0005-0000-0000-00000E050000}"/>
    <cellStyle name="40% - Accent6 9" xfId="1067" xr:uid="{00000000-0005-0000-0000-00000F050000}"/>
    <cellStyle name="40% - akcent 1 2" xfId="1068" xr:uid="{00000000-0005-0000-0000-000010050000}"/>
    <cellStyle name="40% - akcent 1 3" xfId="1069" xr:uid="{00000000-0005-0000-0000-000011050000}"/>
    <cellStyle name="40% - akcent 1 4" xfId="1070" xr:uid="{00000000-0005-0000-0000-000012050000}"/>
    <cellStyle name="40% - akcent 2 2" xfId="1071" xr:uid="{00000000-0005-0000-0000-000013050000}"/>
    <cellStyle name="40% - akcent 2 3" xfId="1072" xr:uid="{00000000-0005-0000-0000-000014050000}"/>
    <cellStyle name="40% - akcent 2 4" xfId="1073" xr:uid="{00000000-0005-0000-0000-000015050000}"/>
    <cellStyle name="40% - akcent 3 2" xfId="1074" xr:uid="{00000000-0005-0000-0000-000016050000}"/>
    <cellStyle name="40% - akcent 3 3" xfId="1075" xr:uid="{00000000-0005-0000-0000-000017050000}"/>
    <cellStyle name="40% - akcent 3 4" xfId="1076" xr:uid="{00000000-0005-0000-0000-000018050000}"/>
    <cellStyle name="40% - akcent 4 2" xfId="1077" xr:uid="{00000000-0005-0000-0000-000019050000}"/>
    <cellStyle name="40% - akcent 4 3" xfId="1078" xr:uid="{00000000-0005-0000-0000-00001A050000}"/>
    <cellStyle name="40% - akcent 4 4" xfId="1079" xr:uid="{00000000-0005-0000-0000-00001B050000}"/>
    <cellStyle name="40% - akcent 5 2" xfId="1080" xr:uid="{00000000-0005-0000-0000-00001C050000}"/>
    <cellStyle name="40% - akcent 5 3" xfId="1081" xr:uid="{00000000-0005-0000-0000-00001D050000}"/>
    <cellStyle name="40% - akcent 5 4" xfId="1082" xr:uid="{00000000-0005-0000-0000-00001E050000}"/>
    <cellStyle name="40% - akcent 6 2" xfId="1083" xr:uid="{00000000-0005-0000-0000-00001F050000}"/>
    <cellStyle name="40% - akcent 6 3" xfId="1084" xr:uid="{00000000-0005-0000-0000-000020050000}"/>
    <cellStyle name="40% - akcent 6 4" xfId="1085" xr:uid="{00000000-0005-0000-0000-000021050000}"/>
    <cellStyle name="40% - Akzent1" xfId="1086" xr:uid="{00000000-0005-0000-0000-000022050000}"/>
    <cellStyle name="40% - Akzent1 2" xfId="1087" xr:uid="{00000000-0005-0000-0000-000023050000}"/>
    <cellStyle name="40% - Akzent2" xfId="1088" xr:uid="{00000000-0005-0000-0000-000024050000}"/>
    <cellStyle name="40% - Akzent2 2" xfId="1089" xr:uid="{00000000-0005-0000-0000-000025050000}"/>
    <cellStyle name="40% - Akzent3" xfId="1090" xr:uid="{00000000-0005-0000-0000-000026050000}"/>
    <cellStyle name="40% - Akzent3 2" xfId="1091" xr:uid="{00000000-0005-0000-0000-000027050000}"/>
    <cellStyle name="40% - Akzent4" xfId="1092" xr:uid="{00000000-0005-0000-0000-000028050000}"/>
    <cellStyle name="40% - Akzent4 2" xfId="1093" xr:uid="{00000000-0005-0000-0000-000029050000}"/>
    <cellStyle name="40% - Akzent5" xfId="1094" xr:uid="{00000000-0005-0000-0000-00002A050000}"/>
    <cellStyle name="40% - Akzent5 2" xfId="1095" xr:uid="{00000000-0005-0000-0000-00002B050000}"/>
    <cellStyle name="40% - Akzent6" xfId="1096" xr:uid="{00000000-0005-0000-0000-00002C050000}"/>
    <cellStyle name="40% - Akzent6 2" xfId="1097" xr:uid="{00000000-0005-0000-0000-00002D050000}"/>
    <cellStyle name="40% - Izcēlums1" xfId="8710" xr:uid="{00000000-0005-0000-0000-00002E050000}"/>
    <cellStyle name="40% - Izcēlums1 2" xfId="1098" xr:uid="{00000000-0005-0000-0000-00002F050000}"/>
    <cellStyle name="40% - Izcēlums1 2 2" xfId="8806" xr:uid="{00000000-0005-0000-0000-000030050000}"/>
    <cellStyle name="40% - Izcēlums1 2 3" xfId="9759" xr:uid="{00000000-0005-0000-0000-000031050000}"/>
    <cellStyle name="40% - Izcēlums1_535" xfId="7068" xr:uid="{00000000-0005-0000-0000-000032050000}"/>
    <cellStyle name="40% - Izcēlums2" xfId="8575" xr:uid="{00000000-0005-0000-0000-000033050000}"/>
    <cellStyle name="40% - Izcēlums2 2" xfId="1099" xr:uid="{00000000-0005-0000-0000-000034050000}"/>
    <cellStyle name="40% - Izcēlums2 2 2" xfId="8805" xr:uid="{00000000-0005-0000-0000-000035050000}"/>
    <cellStyle name="40% - Izcēlums2 2 3" xfId="10136" xr:uid="{00000000-0005-0000-0000-000036050000}"/>
    <cellStyle name="40% - Izcēlums2_535" xfId="8565" xr:uid="{00000000-0005-0000-0000-000037050000}"/>
    <cellStyle name="40% - Izcēlums3" xfId="8709" xr:uid="{00000000-0005-0000-0000-000038050000}"/>
    <cellStyle name="40% - Izcēlums3 2" xfId="1100" xr:uid="{00000000-0005-0000-0000-000039050000}"/>
    <cellStyle name="40% - Izcēlums3 2 2" xfId="6354" xr:uid="{00000000-0005-0000-0000-00003A050000}"/>
    <cellStyle name="40% - Izcēlums3 2 3" xfId="9848" xr:uid="{00000000-0005-0000-0000-00003B050000}"/>
    <cellStyle name="40% - Izcēlums3_535" xfId="8636" xr:uid="{00000000-0005-0000-0000-00003C050000}"/>
    <cellStyle name="40% - Izcēlums4" xfId="8574" xr:uid="{00000000-0005-0000-0000-00003D050000}"/>
    <cellStyle name="40% - Izcēlums4 2" xfId="1101" xr:uid="{00000000-0005-0000-0000-00003E050000}"/>
    <cellStyle name="40% - Izcēlums4 2 2" xfId="8645" xr:uid="{00000000-0005-0000-0000-00003F050000}"/>
    <cellStyle name="40% - Izcēlums4 2 3" xfId="9849" xr:uid="{00000000-0005-0000-0000-000040050000}"/>
    <cellStyle name="40% - Izcēlums4_535" xfId="8804" xr:uid="{00000000-0005-0000-0000-000041050000}"/>
    <cellStyle name="40% - Izcēlums5" xfId="8708" xr:uid="{00000000-0005-0000-0000-000042050000}"/>
    <cellStyle name="40% - Izcēlums5 2" xfId="1102" xr:uid="{00000000-0005-0000-0000-000043050000}"/>
    <cellStyle name="40% - Izcēlums5 2 2" xfId="8673" xr:uid="{00000000-0005-0000-0000-000044050000}"/>
    <cellStyle name="40% - Izcēlums5 2 3" xfId="9982" xr:uid="{00000000-0005-0000-0000-000045050000}"/>
    <cellStyle name="40% - Izcēlums5_535" xfId="8803" xr:uid="{00000000-0005-0000-0000-000046050000}"/>
    <cellStyle name="40% - Izcēlums6" xfId="8573" xr:uid="{00000000-0005-0000-0000-000047050000}"/>
    <cellStyle name="40% - Izcēlums6 2" xfId="1103" xr:uid="{00000000-0005-0000-0000-000048050000}"/>
    <cellStyle name="40% - Izcēlums6 2 2" xfId="6658" xr:uid="{00000000-0005-0000-0000-000049050000}"/>
    <cellStyle name="40% - Izcēlums6 2 3" xfId="9791" xr:uid="{00000000-0005-0000-0000-00004A050000}"/>
    <cellStyle name="40% - Izcēlums6_535" xfId="8802" xr:uid="{00000000-0005-0000-0000-00004B050000}"/>
    <cellStyle name="40% – rõhk1" xfId="1104" xr:uid="{00000000-0005-0000-0000-00004C050000}"/>
    <cellStyle name="40% – rõhk2" xfId="1105" xr:uid="{00000000-0005-0000-0000-00004D050000}"/>
    <cellStyle name="40% – rõhk3" xfId="1106" xr:uid="{00000000-0005-0000-0000-00004E050000}"/>
    <cellStyle name="40% – rõhk4" xfId="1107" xr:uid="{00000000-0005-0000-0000-00004F050000}"/>
    <cellStyle name="40% – rõhk5" xfId="1108" xr:uid="{00000000-0005-0000-0000-000050050000}"/>
    <cellStyle name="40% – rõhk6" xfId="1109" xr:uid="{00000000-0005-0000-0000-000051050000}"/>
    <cellStyle name="40% - Акцент1 2" xfId="10260" xr:uid="{00000000-0005-0000-0000-000052050000}"/>
    <cellStyle name="40% - Акцент1 3" xfId="10261" xr:uid="{00000000-0005-0000-0000-000053050000}"/>
    <cellStyle name="40% - Акцент2 2" xfId="10262" xr:uid="{00000000-0005-0000-0000-000054050000}"/>
    <cellStyle name="40% - Акцент2 3" xfId="10263" xr:uid="{00000000-0005-0000-0000-000055050000}"/>
    <cellStyle name="40% - Акцент3 2" xfId="10264" xr:uid="{00000000-0005-0000-0000-000056050000}"/>
    <cellStyle name="40% - Акцент3 3" xfId="10265" xr:uid="{00000000-0005-0000-0000-000057050000}"/>
    <cellStyle name="40% - Акцент4 2" xfId="10266" xr:uid="{00000000-0005-0000-0000-000058050000}"/>
    <cellStyle name="40% - Акцент4 3" xfId="10267" xr:uid="{00000000-0005-0000-0000-000059050000}"/>
    <cellStyle name="40% - Акцент5 2" xfId="10268" xr:uid="{00000000-0005-0000-0000-00005A050000}"/>
    <cellStyle name="40% - Акцент5 3" xfId="10269" xr:uid="{00000000-0005-0000-0000-00005B050000}"/>
    <cellStyle name="40% - Акцент6 2" xfId="10270" xr:uid="{00000000-0005-0000-0000-00005C050000}"/>
    <cellStyle name="40% - Акцент6 3" xfId="10271" xr:uid="{00000000-0005-0000-0000-00005D050000}"/>
    <cellStyle name="40% no 1. izcēluma" xfId="1110" xr:uid="{00000000-0005-0000-0000-00005E050000}"/>
    <cellStyle name="40% no 1. izcēluma" xfId="1111" xr:uid="{00000000-0005-0000-0000-00005F050000}"/>
    <cellStyle name="40% no 1. izcēluma 2" xfId="1112" xr:uid="{00000000-0005-0000-0000-000060050000}"/>
    <cellStyle name="40% no 1. izcēluma 2 2" xfId="10619" xr:uid="{00000000-0005-0000-0000-000061050000}"/>
    <cellStyle name="40% no 1. izcēluma_033" xfId="1113" xr:uid="{00000000-0005-0000-0000-000062050000}"/>
    <cellStyle name="40% no 2. izcēluma" xfId="1114" xr:uid="{00000000-0005-0000-0000-000063050000}"/>
    <cellStyle name="40% no 2. izcēluma" xfId="1115" xr:uid="{00000000-0005-0000-0000-000064050000}"/>
    <cellStyle name="40% no 2. izcēluma 2" xfId="1116" xr:uid="{00000000-0005-0000-0000-000065050000}"/>
    <cellStyle name="40% no 2. izcēluma 2 2" xfId="10577" xr:uid="{00000000-0005-0000-0000-000066050000}"/>
    <cellStyle name="40% no 2. izcēluma_033" xfId="1117" xr:uid="{00000000-0005-0000-0000-000067050000}"/>
    <cellStyle name="40% no 3. izcēluma" xfId="1118" xr:uid="{00000000-0005-0000-0000-000068050000}"/>
    <cellStyle name="40% no 3. izcēluma" xfId="1119" xr:uid="{00000000-0005-0000-0000-000069050000}"/>
    <cellStyle name="40% no 3. izcēluma 2" xfId="1120" xr:uid="{00000000-0005-0000-0000-00006A050000}"/>
    <cellStyle name="40% no 3. izcēluma 2 2" xfId="10447" xr:uid="{00000000-0005-0000-0000-00006B050000}"/>
    <cellStyle name="40% no 3. izcēluma_033" xfId="1121" xr:uid="{00000000-0005-0000-0000-00006C050000}"/>
    <cellStyle name="40% no 4. izcēluma" xfId="1122" xr:uid="{00000000-0005-0000-0000-00006D050000}"/>
    <cellStyle name="40% no 4. izcēluma" xfId="1123" xr:uid="{00000000-0005-0000-0000-00006E050000}"/>
    <cellStyle name="40% no 4. izcēluma 2" xfId="1124" xr:uid="{00000000-0005-0000-0000-00006F050000}"/>
    <cellStyle name="40% no 4. izcēluma 2 2" xfId="10003" xr:uid="{00000000-0005-0000-0000-000070050000}"/>
    <cellStyle name="40% no 4. izcēluma_033" xfId="1125" xr:uid="{00000000-0005-0000-0000-000071050000}"/>
    <cellStyle name="40% no 5. izcēluma" xfId="1126" xr:uid="{00000000-0005-0000-0000-000072050000}"/>
    <cellStyle name="40% no 5. izcēluma" xfId="1127" xr:uid="{00000000-0005-0000-0000-000073050000}"/>
    <cellStyle name="40% no 5. izcēluma 2" xfId="1128" xr:uid="{00000000-0005-0000-0000-000074050000}"/>
    <cellStyle name="40% no 5. izcēluma 2 2" xfId="10590" xr:uid="{00000000-0005-0000-0000-000075050000}"/>
    <cellStyle name="40% no 5. izcēluma_033" xfId="1129" xr:uid="{00000000-0005-0000-0000-000076050000}"/>
    <cellStyle name="40% no 6. izcēluma" xfId="1130" xr:uid="{00000000-0005-0000-0000-000077050000}"/>
    <cellStyle name="40% no 6. izcēluma" xfId="1131" xr:uid="{00000000-0005-0000-0000-000078050000}"/>
    <cellStyle name="40% no 6. izcēluma 2" xfId="1132" xr:uid="{00000000-0005-0000-0000-000079050000}"/>
    <cellStyle name="40% no 6. izcēluma 2 2" xfId="10446" xr:uid="{00000000-0005-0000-0000-00007A050000}"/>
    <cellStyle name="40% no 6. izcēluma_033" xfId="1133" xr:uid="{00000000-0005-0000-0000-00007B050000}"/>
    <cellStyle name="5. izcēlums" xfId="1134" xr:uid="{00000000-0005-0000-0000-00007C050000}"/>
    <cellStyle name="5. izcēlums 2" xfId="1135" xr:uid="{00000000-0005-0000-0000-00007D050000}"/>
    <cellStyle name="5. izcēlums 2 2" xfId="10557" xr:uid="{00000000-0005-0000-0000-00007E050000}"/>
    <cellStyle name="5. izcēlums_033" xfId="1136" xr:uid="{00000000-0005-0000-0000-00007F050000}"/>
    <cellStyle name="6. izcēlums" xfId="1137" xr:uid="{00000000-0005-0000-0000-000080050000}"/>
    <cellStyle name="6. izcēlums 2" xfId="1138" xr:uid="{00000000-0005-0000-0000-000081050000}"/>
    <cellStyle name="6. izcēlums 2 2" xfId="10499" xr:uid="{00000000-0005-0000-0000-000082050000}"/>
    <cellStyle name="6. izcēlums_033" xfId="1139" xr:uid="{00000000-0005-0000-0000-000083050000}"/>
    <cellStyle name="60% - Accent1 10" xfId="1140" xr:uid="{00000000-0005-0000-0000-000084050000}"/>
    <cellStyle name="60% - Accent1 11" xfId="1141" xr:uid="{00000000-0005-0000-0000-000085050000}"/>
    <cellStyle name="60% - Accent1 12" xfId="1142" xr:uid="{00000000-0005-0000-0000-000086050000}"/>
    <cellStyle name="60% - Accent1 13" xfId="1143" xr:uid="{00000000-0005-0000-0000-000087050000}"/>
    <cellStyle name="60% - Accent1 14" xfId="1144" xr:uid="{00000000-0005-0000-0000-000088050000}"/>
    <cellStyle name="60% - Accent1 15" xfId="1145" xr:uid="{00000000-0005-0000-0000-000089050000}"/>
    <cellStyle name="60% - Accent1 16" xfId="1146" xr:uid="{00000000-0005-0000-0000-00008A050000}"/>
    <cellStyle name="60% - Accent1 17" xfId="1147" xr:uid="{00000000-0005-0000-0000-00008B050000}"/>
    <cellStyle name="60% - Accent1 18" xfId="1148" xr:uid="{00000000-0005-0000-0000-00008C050000}"/>
    <cellStyle name="60% - Accent1 19" xfId="1149" xr:uid="{00000000-0005-0000-0000-00008D050000}"/>
    <cellStyle name="60% - Accent1 2" xfId="1150" xr:uid="{00000000-0005-0000-0000-00008E050000}"/>
    <cellStyle name="60% - Accent1 2 10" xfId="1151" xr:uid="{00000000-0005-0000-0000-00008F050000}"/>
    <cellStyle name="60% - Accent1 2 11" xfId="1152" xr:uid="{00000000-0005-0000-0000-000090050000}"/>
    <cellStyle name="60% - Accent1 2 12" xfId="1153" xr:uid="{00000000-0005-0000-0000-000091050000}"/>
    <cellStyle name="60% - Accent1 2 13" xfId="1154" xr:uid="{00000000-0005-0000-0000-000092050000}"/>
    <cellStyle name="60% - Accent1 2 14" xfId="1155" xr:uid="{00000000-0005-0000-0000-000093050000}"/>
    <cellStyle name="60% - Accent1 2 15" xfId="1156" xr:uid="{00000000-0005-0000-0000-000094050000}"/>
    <cellStyle name="60% - Accent1 2 16" xfId="10042" xr:uid="{00000000-0005-0000-0000-000095050000}"/>
    <cellStyle name="60% - Accent1 2 2" xfId="1157" xr:uid="{00000000-0005-0000-0000-000096050000}"/>
    <cellStyle name="60% - Accent1 2 2 2" xfId="10131" xr:uid="{00000000-0005-0000-0000-000097050000}"/>
    <cellStyle name="60% - Accent1 2 3" xfId="1158" xr:uid="{00000000-0005-0000-0000-000098050000}"/>
    <cellStyle name="60% - Accent1 2 3 2" xfId="1159" xr:uid="{00000000-0005-0000-0000-000099050000}"/>
    <cellStyle name="60% - Accent1 2 4" xfId="1160" xr:uid="{00000000-0005-0000-0000-00009A050000}"/>
    <cellStyle name="60% - Accent1 2 4 2" xfId="1161" xr:uid="{00000000-0005-0000-0000-00009B050000}"/>
    <cellStyle name="60% - Accent1 2 5" xfId="1162" xr:uid="{00000000-0005-0000-0000-00009C050000}"/>
    <cellStyle name="60% - Accent1 2 6" xfId="1163" xr:uid="{00000000-0005-0000-0000-00009D050000}"/>
    <cellStyle name="60% - Accent1 2 7" xfId="1164" xr:uid="{00000000-0005-0000-0000-00009E050000}"/>
    <cellStyle name="60% - Accent1 2 8" xfId="1165" xr:uid="{00000000-0005-0000-0000-00009F050000}"/>
    <cellStyle name="60% - Accent1 2 9" xfId="1166" xr:uid="{00000000-0005-0000-0000-0000A0050000}"/>
    <cellStyle name="60% - Accent1 2_2-2" xfId="1167" xr:uid="{00000000-0005-0000-0000-0000A1050000}"/>
    <cellStyle name="60% - Accent1 20" xfId="1168" xr:uid="{00000000-0005-0000-0000-0000A2050000}"/>
    <cellStyle name="60% - Accent1 21" xfId="1169" xr:uid="{00000000-0005-0000-0000-0000A3050000}"/>
    <cellStyle name="60% - Accent1 22" xfId="1170" xr:uid="{00000000-0005-0000-0000-0000A4050000}"/>
    <cellStyle name="60% - Accent1 23" xfId="1171" xr:uid="{00000000-0005-0000-0000-0000A5050000}"/>
    <cellStyle name="60% - Accent1 24" xfId="1172" xr:uid="{00000000-0005-0000-0000-0000A6050000}"/>
    <cellStyle name="60% - Accent1 25" xfId="1173" xr:uid="{00000000-0005-0000-0000-0000A7050000}"/>
    <cellStyle name="60% - Accent1 26" xfId="1174" xr:uid="{00000000-0005-0000-0000-0000A8050000}"/>
    <cellStyle name="60% - Accent1 27" xfId="1175" xr:uid="{00000000-0005-0000-0000-0000A9050000}"/>
    <cellStyle name="60% - Accent1 28" xfId="1176" xr:uid="{00000000-0005-0000-0000-0000AA050000}"/>
    <cellStyle name="60% - Accent1 29" xfId="1177" xr:uid="{00000000-0005-0000-0000-0000AB050000}"/>
    <cellStyle name="60% - Accent1 3" xfId="1178" xr:uid="{00000000-0005-0000-0000-0000AC050000}"/>
    <cellStyle name="60% - Accent1 3 2" xfId="1179" xr:uid="{00000000-0005-0000-0000-0000AD050000}"/>
    <cellStyle name="60% - Accent1 3 3" xfId="8630" xr:uid="{00000000-0005-0000-0000-0000AE050000}"/>
    <cellStyle name="60% - Accent1 3_033" xfId="1180" xr:uid="{00000000-0005-0000-0000-0000AF050000}"/>
    <cellStyle name="60% - Accent1 30" xfId="1181" xr:uid="{00000000-0005-0000-0000-0000B0050000}"/>
    <cellStyle name="60% - Accent1 31" xfId="1182" xr:uid="{00000000-0005-0000-0000-0000B1050000}"/>
    <cellStyle name="60% - Accent1 32" xfId="1183" xr:uid="{00000000-0005-0000-0000-0000B2050000}"/>
    <cellStyle name="60% - Accent1 33" xfId="1184" xr:uid="{00000000-0005-0000-0000-0000B3050000}"/>
    <cellStyle name="60% - Accent1 34" xfId="1185" xr:uid="{00000000-0005-0000-0000-0000B4050000}"/>
    <cellStyle name="60% - Accent1 35" xfId="1186" xr:uid="{00000000-0005-0000-0000-0000B5050000}"/>
    <cellStyle name="60% - Accent1 36" xfId="1187" xr:uid="{00000000-0005-0000-0000-0000B6050000}"/>
    <cellStyle name="60% - Accent1 37" xfId="1188" xr:uid="{00000000-0005-0000-0000-0000B7050000}"/>
    <cellStyle name="60% - Accent1 38" xfId="1189" xr:uid="{00000000-0005-0000-0000-0000B8050000}"/>
    <cellStyle name="60% - Accent1 39" xfId="1190" xr:uid="{00000000-0005-0000-0000-0000B9050000}"/>
    <cellStyle name="60% - Accent1 4" xfId="1191" xr:uid="{00000000-0005-0000-0000-0000BA050000}"/>
    <cellStyle name="60% - Accent1 40" xfId="1192" xr:uid="{00000000-0005-0000-0000-0000BB050000}"/>
    <cellStyle name="60% - Accent1 41" xfId="1193" xr:uid="{00000000-0005-0000-0000-0000BC050000}"/>
    <cellStyle name="60% - Accent1 42" xfId="1194" xr:uid="{00000000-0005-0000-0000-0000BD050000}"/>
    <cellStyle name="60% - Accent1 43" xfId="1195" xr:uid="{00000000-0005-0000-0000-0000BE050000}"/>
    <cellStyle name="60% - Accent1 44" xfId="1196" xr:uid="{00000000-0005-0000-0000-0000BF050000}"/>
    <cellStyle name="60% - Accent1 45" xfId="1197" xr:uid="{00000000-0005-0000-0000-0000C0050000}"/>
    <cellStyle name="60% - Accent1 46" xfId="1198" xr:uid="{00000000-0005-0000-0000-0000C1050000}"/>
    <cellStyle name="60% - Accent1 47" xfId="1199" xr:uid="{00000000-0005-0000-0000-0000C2050000}"/>
    <cellStyle name="60% - Accent1 48" xfId="1200" xr:uid="{00000000-0005-0000-0000-0000C3050000}"/>
    <cellStyle name="60% - Accent1 49" xfId="1201" xr:uid="{00000000-0005-0000-0000-0000C4050000}"/>
    <cellStyle name="60% - Accent1 5" xfId="1202" xr:uid="{00000000-0005-0000-0000-0000C5050000}"/>
    <cellStyle name="60% - Accent1 50" xfId="1203" xr:uid="{00000000-0005-0000-0000-0000C6050000}"/>
    <cellStyle name="60% - Accent1 51" xfId="9015" xr:uid="{00000000-0005-0000-0000-0000C7050000}"/>
    <cellStyle name="60% - Accent1 52" xfId="8877" xr:uid="{00000000-0005-0000-0000-0000C8050000}"/>
    <cellStyle name="60% - Accent1 53" xfId="9005" xr:uid="{00000000-0005-0000-0000-0000C9050000}"/>
    <cellStyle name="60% - Accent1 54" xfId="8993" xr:uid="{00000000-0005-0000-0000-0000CA050000}"/>
    <cellStyle name="60% - Accent1 55" xfId="8902" xr:uid="{00000000-0005-0000-0000-0000CB050000}"/>
    <cellStyle name="60% - Accent1 56" xfId="8964" xr:uid="{00000000-0005-0000-0000-0000CC050000}"/>
    <cellStyle name="60% - Accent1 6" xfId="1204" xr:uid="{00000000-0005-0000-0000-0000CD050000}"/>
    <cellStyle name="60% - Accent1 7" xfId="1205" xr:uid="{00000000-0005-0000-0000-0000CE050000}"/>
    <cellStyle name="60% - Accent1 8" xfId="1206" xr:uid="{00000000-0005-0000-0000-0000CF050000}"/>
    <cellStyle name="60% - Accent1 8 2" xfId="10179" xr:uid="{00000000-0005-0000-0000-0000D0050000}"/>
    <cellStyle name="60% - Accent1 9" xfId="1207" xr:uid="{00000000-0005-0000-0000-0000D1050000}"/>
    <cellStyle name="60% - Accent2 10" xfId="1208" xr:uid="{00000000-0005-0000-0000-0000D2050000}"/>
    <cellStyle name="60% - Accent2 11" xfId="1209" xr:uid="{00000000-0005-0000-0000-0000D3050000}"/>
    <cellStyle name="60% - Accent2 12" xfId="1210" xr:uid="{00000000-0005-0000-0000-0000D4050000}"/>
    <cellStyle name="60% - Accent2 13" xfId="1211" xr:uid="{00000000-0005-0000-0000-0000D5050000}"/>
    <cellStyle name="60% - Accent2 14" xfId="1212" xr:uid="{00000000-0005-0000-0000-0000D6050000}"/>
    <cellStyle name="60% - Accent2 15" xfId="1213" xr:uid="{00000000-0005-0000-0000-0000D7050000}"/>
    <cellStyle name="60% - Accent2 16" xfId="1214" xr:uid="{00000000-0005-0000-0000-0000D8050000}"/>
    <cellStyle name="60% - Accent2 17" xfId="1215" xr:uid="{00000000-0005-0000-0000-0000D9050000}"/>
    <cellStyle name="60% - Accent2 18" xfId="1216" xr:uid="{00000000-0005-0000-0000-0000DA050000}"/>
    <cellStyle name="60% - Accent2 19" xfId="1217" xr:uid="{00000000-0005-0000-0000-0000DB050000}"/>
    <cellStyle name="60% - Accent2 2" xfId="1218" xr:uid="{00000000-0005-0000-0000-0000DC050000}"/>
    <cellStyle name="60% - Accent2 2 10" xfId="1219" xr:uid="{00000000-0005-0000-0000-0000DD050000}"/>
    <cellStyle name="60% - Accent2 2 11" xfId="1220" xr:uid="{00000000-0005-0000-0000-0000DE050000}"/>
    <cellStyle name="60% - Accent2 2 12" xfId="1221" xr:uid="{00000000-0005-0000-0000-0000DF050000}"/>
    <cellStyle name="60% - Accent2 2 13" xfId="1222" xr:uid="{00000000-0005-0000-0000-0000E0050000}"/>
    <cellStyle name="60% - Accent2 2 14" xfId="1223" xr:uid="{00000000-0005-0000-0000-0000E1050000}"/>
    <cellStyle name="60% - Accent2 2 15" xfId="1224" xr:uid="{00000000-0005-0000-0000-0000E2050000}"/>
    <cellStyle name="60% - Accent2 2 16" xfId="9839" xr:uid="{00000000-0005-0000-0000-0000E3050000}"/>
    <cellStyle name="60% - Accent2 2 2" xfId="1225" xr:uid="{00000000-0005-0000-0000-0000E4050000}"/>
    <cellStyle name="60% - Accent2 2 2 2" xfId="9972" xr:uid="{00000000-0005-0000-0000-0000E5050000}"/>
    <cellStyle name="60% - Accent2 2 3" xfId="1226" xr:uid="{00000000-0005-0000-0000-0000E6050000}"/>
    <cellStyle name="60% - Accent2 2 4" xfId="1227" xr:uid="{00000000-0005-0000-0000-0000E7050000}"/>
    <cellStyle name="60% - Accent2 2 4 2" xfId="1228" xr:uid="{00000000-0005-0000-0000-0000E8050000}"/>
    <cellStyle name="60% - Accent2 2 5" xfId="1229" xr:uid="{00000000-0005-0000-0000-0000E9050000}"/>
    <cellStyle name="60% - Accent2 2 6" xfId="1230" xr:uid="{00000000-0005-0000-0000-0000EA050000}"/>
    <cellStyle name="60% - Accent2 2 7" xfId="1231" xr:uid="{00000000-0005-0000-0000-0000EB050000}"/>
    <cellStyle name="60% - Accent2 2 8" xfId="1232" xr:uid="{00000000-0005-0000-0000-0000EC050000}"/>
    <cellStyle name="60% - Accent2 2 9" xfId="1233" xr:uid="{00000000-0005-0000-0000-0000ED050000}"/>
    <cellStyle name="60% - Accent2 2_2-2" xfId="1234" xr:uid="{00000000-0005-0000-0000-0000EE050000}"/>
    <cellStyle name="60% - Accent2 20" xfId="1235" xr:uid="{00000000-0005-0000-0000-0000EF050000}"/>
    <cellStyle name="60% - Accent2 21" xfId="1236" xr:uid="{00000000-0005-0000-0000-0000F0050000}"/>
    <cellStyle name="60% - Accent2 22" xfId="1237" xr:uid="{00000000-0005-0000-0000-0000F1050000}"/>
    <cellStyle name="60% - Accent2 23" xfId="1238" xr:uid="{00000000-0005-0000-0000-0000F2050000}"/>
    <cellStyle name="60% - Accent2 24" xfId="1239" xr:uid="{00000000-0005-0000-0000-0000F3050000}"/>
    <cellStyle name="60% - Accent2 25" xfId="1240" xr:uid="{00000000-0005-0000-0000-0000F4050000}"/>
    <cellStyle name="60% - Accent2 26" xfId="1241" xr:uid="{00000000-0005-0000-0000-0000F5050000}"/>
    <cellStyle name="60% - Accent2 27" xfId="1242" xr:uid="{00000000-0005-0000-0000-0000F6050000}"/>
    <cellStyle name="60% - Accent2 28" xfId="1243" xr:uid="{00000000-0005-0000-0000-0000F7050000}"/>
    <cellStyle name="60% - Accent2 29" xfId="1244" xr:uid="{00000000-0005-0000-0000-0000F8050000}"/>
    <cellStyle name="60% - Accent2 3" xfId="1245" xr:uid="{00000000-0005-0000-0000-0000F9050000}"/>
    <cellStyle name="60% - Accent2 3 2" xfId="1246" xr:uid="{00000000-0005-0000-0000-0000FA050000}"/>
    <cellStyle name="60% - Accent2 3 3" xfId="6733" xr:uid="{00000000-0005-0000-0000-0000FB050000}"/>
    <cellStyle name="60% - Accent2 3_033" xfId="1247" xr:uid="{00000000-0005-0000-0000-0000FC050000}"/>
    <cellStyle name="60% - Accent2 30" xfId="1248" xr:uid="{00000000-0005-0000-0000-0000FD050000}"/>
    <cellStyle name="60% - Accent2 31" xfId="1249" xr:uid="{00000000-0005-0000-0000-0000FE050000}"/>
    <cellStyle name="60% - Accent2 32" xfId="1250" xr:uid="{00000000-0005-0000-0000-0000FF050000}"/>
    <cellStyle name="60% - Accent2 33" xfId="1251" xr:uid="{00000000-0005-0000-0000-000000060000}"/>
    <cellStyle name="60% - Accent2 34" xfId="1252" xr:uid="{00000000-0005-0000-0000-000001060000}"/>
    <cellStyle name="60% - Accent2 35" xfId="1253" xr:uid="{00000000-0005-0000-0000-000002060000}"/>
    <cellStyle name="60% - Accent2 36" xfId="1254" xr:uid="{00000000-0005-0000-0000-000003060000}"/>
    <cellStyle name="60% - Accent2 37" xfId="1255" xr:uid="{00000000-0005-0000-0000-000004060000}"/>
    <cellStyle name="60% - Accent2 38" xfId="1256" xr:uid="{00000000-0005-0000-0000-000005060000}"/>
    <cellStyle name="60% - Accent2 39" xfId="1257" xr:uid="{00000000-0005-0000-0000-000006060000}"/>
    <cellStyle name="60% - Accent2 4" xfId="1258" xr:uid="{00000000-0005-0000-0000-000007060000}"/>
    <cellStyle name="60% - Accent2 40" xfId="1259" xr:uid="{00000000-0005-0000-0000-000008060000}"/>
    <cellStyle name="60% - Accent2 41" xfId="1260" xr:uid="{00000000-0005-0000-0000-000009060000}"/>
    <cellStyle name="60% - Accent2 42" xfId="1261" xr:uid="{00000000-0005-0000-0000-00000A060000}"/>
    <cellStyle name="60% - Accent2 43" xfId="1262" xr:uid="{00000000-0005-0000-0000-00000B060000}"/>
    <cellStyle name="60% - Accent2 44" xfId="1263" xr:uid="{00000000-0005-0000-0000-00000C060000}"/>
    <cellStyle name="60% - Accent2 45" xfId="1264" xr:uid="{00000000-0005-0000-0000-00000D060000}"/>
    <cellStyle name="60% - Accent2 46" xfId="1265" xr:uid="{00000000-0005-0000-0000-00000E060000}"/>
    <cellStyle name="60% - Accent2 47" xfId="1266" xr:uid="{00000000-0005-0000-0000-00000F060000}"/>
    <cellStyle name="60% - Accent2 48" xfId="1267" xr:uid="{00000000-0005-0000-0000-000010060000}"/>
    <cellStyle name="60% - Accent2 49" xfId="1268" xr:uid="{00000000-0005-0000-0000-000011060000}"/>
    <cellStyle name="60% - Accent2 5" xfId="1269" xr:uid="{00000000-0005-0000-0000-000012060000}"/>
    <cellStyle name="60% - Accent2 50" xfId="1270" xr:uid="{00000000-0005-0000-0000-000013060000}"/>
    <cellStyle name="60% - Accent2 51" xfId="8923" xr:uid="{00000000-0005-0000-0000-000014060000}"/>
    <cellStyle name="60% - Accent2 52" xfId="8959" xr:uid="{00000000-0005-0000-0000-000015060000}"/>
    <cellStyle name="60% - Accent2 53" xfId="8921" xr:uid="{00000000-0005-0000-0000-000016060000}"/>
    <cellStyle name="60% - Accent2 54" xfId="8906" xr:uid="{00000000-0005-0000-0000-000017060000}"/>
    <cellStyle name="60% - Accent2 55" xfId="8977" xr:uid="{00000000-0005-0000-0000-000018060000}"/>
    <cellStyle name="60% - Accent2 56" xfId="8924" xr:uid="{00000000-0005-0000-0000-000019060000}"/>
    <cellStyle name="60% - Accent2 6" xfId="1271" xr:uid="{00000000-0005-0000-0000-00001A060000}"/>
    <cellStyle name="60% - Accent2 7" xfId="1272" xr:uid="{00000000-0005-0000-0000-00001B060000}"/>
    <cellStyle name="60% - Accent2 8" xfId="1273" xr:uid="{00000000-0005-0000-0000-00001C060000}"/>
    <cellStyle name="60% - Accent2 8 2" xfId="10569" xr:uid="{00000000-0005-0000-0000-00001D060000}"/>
    <cellStyle name="60% - Accent2 9" xfId="1274" xr:uid="{00000000-0005-0000-0000-00001E060000}"/>
    <cellStyle name="60% - Accent3 10" xfId="1275" xr:uid="{00000000-0005-0000-0000-00001F060000}"/>
    <cellStyle name="60% - Accent3 10 2" xfId="10603" xr:uid="{00000000-0005-0000-0000-000020060000}"/>
    <cellStyle name="60% - Accent3 11" xfId="1276" xr:uid="{00000000-0005-0000-0000-000021060000}"/>
    <cellStyle name="60% - Accent3 12" xfId="1277" xr:uid="{00000000-0005-0000-0000-000022060000}"/>
    <cellStyle name="60% - Accent3 13" xfId="1278" xr:uid="{00000000-0005-0000-0000-000023060000}"/>
    <cellStyle name="60% - Accent3 14" xfId="1279" xr:uid="{00000000-0005-0000-0000-000024060000}"/>
    <cellStyle name="60% - Accent3 15" xfId="1280" xr:uid="{00000000-0005-0000-0000-000025060000}"/>
    <cellStyle name="60% - Accent3 16" xfId="1281" xr:uid="{00000000-0005-0000-0000-000026060000}"/>
    <cellStyle name="60% - Accent3 17" xfId="1282" xr:uid="{00000000-0005-0000-0000-000027060000}"/>
    <cellStyle name="60% - Accent3 18" xfId="1283" xr:uid="{00000000-0005-0000-0000-000028060000}"/>
    <cellStyle name="60% - Accent3 19" xfId="1284" xr:uid="{00000000-0005-0000-0000-000029060000}"/>
    <cellStyle name="60% - Accent3 19 2" xfId="1285" xr:uid="{00000000-0005-0000-0000-00002A060000}"/>
    <cellStyle name="60% - Accent3 2" xfId="1286" xr:uid="{00000000-0005-0000-0000-00002B060000}"/>
    <cellStyle name="60% - Accent3 2 10" xfId="1287" xr:uid="{00000000-0005-0000-0000-00002C060000}"/>
    <cellStyle name="60% - Accent3 2 11" xfId="1288" xr:uid="{00000000-0005-0000-0000-00002D060000}"/>
    <cellStyle name="60% - Accent3 2 12" xfId="1289" xr:uid="{00000000-0005-0000-0000-00002E060000}"/>
    <cellStyle name="60% - Accent3 2 13" xfId="1290" xr:uid="{00000000-0005-0000-0000-00002F060000}"/>
    <cellStyle name="60% - Accent3 2 14" xfId="1291" xr:uid="{00000000-0005-0000-0000-000030060000}"/>
    <cellStyle name="60% - Accent3 2 15" xfId="1292" xr:uid="{00000000-0005-0000-0000-000031060000}"/>
    <cellStyle name="60% - Accent3 2 16" xfId="9987" xr:uid="{00000000-0005-0000-0000-000032060000}"/>
    <cellStyle name="60% - Accent3 2 2" xfId="1293" xr:uid="{00000000-0005-0000-0000-000033060000}"/>
    <cellStyle name="60% - Accent3 2 2 2" xfId="10070" xr:uid="{00000000-0005-0000-0000-000034060000}"/>
    <cellStyle name="60% - Accent3 2 3" xfId="1294" xr:uid="{00000000-0005-0000-0000-000035060000}"/>
    <cellStyle name="60% - Accent3 2 3 2" xfId="1295" xr:uid="{00000000-0005-0000-0000-000036060000}"/>
    <cellStyle name="60% - Accent3 2 4" xfId="1296" xr:uid="{00000000-0005-0000-0000-000037060000}"/>
    <cellStyle name="60% - Accent3 2 5" xfId="1297" xr:uid="{00000000-0005-0000-0000-000038060000}"/>
    <cellStyle name="60% - Accent3 2 6" xfId="1298" xr:uid="{00000000-0005-0000-0000-000039060000}"/>
    <cellStyle name="60% - Accent3 2 7" xfId="1299" xr:uid="{00000000-0005-0000-0000-00003A060000}"/>
    <cellStyle name="60% - Accent3 2 8" xfId="1300" xr:uid="{00000000-0005-0000-0000-00003B060000}"/>
    <cellStyle name="60% - Accent3 2 9" xfId="1301" xr:uid="{00000000-0005-0000-0000-00003C060000}"/>
    <cellStyle name="60% - Accent3 2_2-2" xfId="1302" xr:uid="{00000000-0005-0000-0000-00003D060000}"/>
    <cellStyle name="60% - Accent3 20" xfId="1303" xr:uid="{00000000-0005-0000-0000-00003E060000}"/>
    <cellStyle name="60% - Accent3 21" xfId="1304" xr:uid="{00000000-0005-0000-0000-00003F060000}"/>
    <cellStyle name="60% - Accent3 21 2" xfId="1305" xr:uid="{00000000-0005-0000-0000-000040060000}"/>
    <cellStyle name="60% - Accent3 22" xfId="1306" xr:uid="{00000000-0005-0000-0000-000041060000}"/>
    <cellStyle name="60% - Accent3 22 2" xfId="1307" xr:uid="{00000000-0005-0000-0000-000042060000}"/>
    <cellStyle name="60% - Accent3 23" xfId="1308" xr:uid="{00000000-0005-0000-0000-000043060000}"/>
    <cellStyle name="60% - Accent3 23 2" xfId="1309" xr:uid="{00000000-0005-0000-0000-000044060000}"/>
    <cellStyle name="60% - Accent3 24" xfId="1310" xr:uid="{00000000-0005-0000-0000-000045060000}"/>
    <cellStyle name="60% - Accent3 24 2" xfId="1311" xr:uid="{00000000-0005-0000-0000-000046060000}"/>
    <cellStyle name="60% - Accent3 25" xfId="1312" xr:uid="{00000000-0005-0000-0000-000047060000}"/>
    <cellStyle name="60% - Accent3 26" xfId="1313" xr:uid="{00000000-0005-0000-0000-000048060000}"/>
    <cellStyle name="60% - Accent3 27" xfId="1314" xr:uid="{00000000-0005-0000-0000-000049060000}"/>
    <cellStyle name="60% - Accent3 28" xfId="1315" xr:uid="{00000000-0005-0000-0000-00004A060000}"/>
    <cellStyle name="60% - Accent3 29" xfId="1316" xr:uid="{00000000-0005-0000-0000-00004B060000}"/>
    <cellStyle name="60% - Accent3 3" xfId="1317" xr:uid="{00000000-0005-0000-0000-00004C060000}"/>
    <cellStyle name="60% - Accent3 3 2" xfId="1318" xr:uid="{00000000-0005-0000-0000-00004D060000}"/>
    <cellStyle name="60% - Accent3 3 2 2" xfId="10530" xr:uid="{00000000-0005-0000-0000-00004E060000}"/>
    <cellStyle name="60% - Accent3 3 3" xfId="1319" xr:uid="{00000000-0005-0000-0000-00004F060000}"/>
    <cellStyle name="60% - Accent3 3 4" xfId="8657" xr:uid="{00000000-0005-0000-0000-000050060000}"/>
    <cellStyle name="60% - Accent3 3 5" xfId="10459" xr:uid="{00000000-0005-0000-0000-000051060000}"/>
    <cellStyle name="60% - Accent3 3_033" xfId="1320" xr:uid="{00000000-0005-0000-0000-000052060000}"/>
    <cellStyle name="60% - Accent3 30" xfId="1321" xr:uid="{00000000-0005-0000-0000-000053060000}"/>
    <cellStyle name="60% - Accent3 31" xfId="1322" xr:uid="{00000000-0005-0000-0000-000054060000}"/>
    <cellStyle name="60% - Accent3 32" xfId="1323" xr:uid="{00000000-0005-0000-0000-000055060000}"/>
    <cellStyle name="60% - Accent3 33" xfId="1324" xr:uid="{00000000-0005-0000-0000-000056060000}"/>
    <cellStyle name="60% - Accent3 34" xfId="1325" xr:uid="{00000000-0005-0000-0000-000057060000}"/>
    <cellStyle name="60% - Accent3 35" xfId="1326" xr:uid="{00000000-0005-0000-0000-000058060000}"/>
    <cellStyle name="60% - Accent3 36" xfId="1327" xr:uid="{00000000-0005-0000-0000-000059060000}"/>
    <cellStyle name="60% - Accent3 37" xfId="1328" xr:uid="{00000000-0005-0000-0000-00005A060000}"/>
    <cellStyle name="60% - Accent3 38" xfId="1329" xr:uid="{00000000-0005-0000-0000-00005B060000}"/>
    <cellStyle name="60% - Accent3 39" xfId="1330" xr:uid="{00000000-0005-0000-0000-00005C060000}"/>
    <cellStyle name="60% - Accent3 4" xfId="1331" xr:uid="{00000000-0005-0000-0000-00005D060000}"/>
    <cellStyle name="60% - Accent3 4 2" xfId="1332" xr:uid="{00000000-0005-0000-0000-00005E060000}"/>
    <cellStyle name="60% - Accent3 4 3" xfId="1333" xr:uid="{00000000-0005-0000-0000-00005F060000}"/>
    <cellStyle name="60% - Accent3 4 4" xfId="10454" xr:uid="{00000000-0005-0000-0000-000060060000}"/>
    <cellStyle name="60% - Accent3 4_033" xfId="1334" xr:uid="{00000000-0005-0000-0000-000061060000}"/>
    <cellStyle name="60% - Accent3 40" xfId="1335" xr:uid="{00000000-0005-0000-0000-000062060000}"/>
    <cellStyle name="60% - Accent3 41" xfId="1336" xr:uid="{00000000-0005-0000-0000-000063060000}"/>
    <cellStyle name="60% - Accent3 42" xfId="1337" xr:uid="{00000000-0005-0000-0000-000064060000}"/>
    <cellStyle name="60% - Accent3 43" xfId="1338" xr:uid="{00000000-0005-0000-0000-000065060000}"/>
    <cellStyle name="60% - Accent3 44" xfId="1339" xr:uid="{00000000-0005-0000-0000-000066060000}"/>
    <cellStyle name="60% - Accent3 45" xfId="1340" xr:uid="{00000000-0005-0000-0000-000067060000}"/>
    <cellStyle name="60% - Accent3 46" xfId="1341" xr:uid="{00000000-0005-0000-0000-000068060000}"/>
    <cellStyle name="60% - Accent3 47" xfId="1342" xr:uid="{00000000-0005-0000-0000-000069060000}"/>
    <cellStyle name="60% - Accent3 48" xfId="1343" xr:uid="{00000000-0005-0000-0000-00006A060000}"/>
    <cellStyle name="60% - Accent3 49" xfId="1344" xr:uid="{00000000-0005-0000-0000-00006B060000}"/>
    <cellStyle name="60% - Accent3 5" xfId="1345" xr:uid="{00000000-0005-0000-0000-00006C060000}"/>
    <cellStyle name="60% - Accent3 5 2" xfId="1346" xr:uid="{00000000-0005-0000-0000-00006D060000}"/>
    <cellStyle name="60% - Accent3 5 3" xfId="1347" xr:uid="{00000000-0005-0000-0000-00006E060000}"/>
    <cellStyle name="60% - Accent3 5 4" xfId="10534" xr:uid="{00000000-0005-0000-0000-00006F060000}"/>
    <cellStyle name="60% - Accent3 5_033" xfId="1348" xr:uid="{00000000-0005-0000-0000-000070060000}"/>
    <cellStyle name="60% - Accent3 50" xfId="1349" xr:uid="{00000000-0005-0000-0000-000071060000}"/>
    <cellStyle name="60% - Accent3 51" xfId="8922" xr:uid="{00000000-0005-0000-0000-000072060000}"/>
    <cellStyle name="60% - Accent3 52" xfId="8960" xr:uid="{00000000-0005-0000-0000-000073060000}"/>
    <cellStyle name="60% - Accent3 53" xfId="8920" xr:uid="{00000000-0005-0000-0000-000074060000}"/>
    <cellStyle name="60% - Accent3 54" xfId="8951" xr:uid="{00000000-0005-0000-0000-000075060000}"/>
    <cellStyle name="60% - Accent3 55" xfId="9062" xr:uid="{00000000-0005-0000-0000-000076060000}"/>
    <cellStyle name="60% - Accent3 56" xfId="8893" xr:uid="{00000000-0005-0000-0000-000077060000}"/>
    <cellStyle name="60% - Accent3 6" xfId="1350" xr:uid="{00000000-0005-0000-0000-000078060000}"/>
    <cellStyle name="60% - Accent3 6 2" xfId="1351" xr:uid="{00000000-0005-0000-0000-000079060000}"/>
    <cellStyle name="60% - Accent3 6 3" xfId="1352" xr:uid="{00000000-0005-0000-0000-00007A060000}"/>
    <cellStyle name="60% - Accent3 6 4" xfId="10443" xr:uid="{00000000-0005-0000-0000-00007B060000}"/>
    <cellStyle name="60% - Accent3 6_033" xfId="1353" xr:uid="{00000000-0005-0000-0000-00007C060000}"/>
    <cellStyle name="60% - Accent3 7" xfId="1354" xr:uid="{00000000-0005-0000-0000-00007D060000}"/>
    <cellStyle name="60% - Accent3 7 2" xfId="8672" xr:uid="{00000000-0005-0000-0000-00007E060000}"/>
    <cellStyle name="60% - Accent3 7 3" xfId="9735" xr:uid="{00000000-0005-0000-0000-00007F060000}"/>
    <cellStyle name="60% - Accent3 7_535" xfId="8801" xr:uid="{00000000-0005-0000-0000-000080060000}"/>
    <cellStyle name="60% - Accent3 8" xfId="1355" xr:uid="{00000000-0005-0000-0000-000081060000}"/>
    <cellStyle name="60% - Accent3 8 2" xfId="10471" xr:uid="{00000000-0005-0000-0000-000082060000}"/>
    <cellStyle name="60% - Accent3 9" xfId="1356" xr:uid="{00000000-0005-0000-0000-000083060000}"/>
    <cellStyle name="60% - Accent3 9 2" xfId="10583" xr:uid="{00000000-0005-0000-0000-000084060000}"/>
    <cellStyle name="60% - Accent4 10" xfId="1357" xr:uid="{00000000-0005-0000-0000-000085060000}"/>
    <cellStyle name="60% - Accent4 11" xfId="1358" xr:uid="{00000000-0005-0000-0000-000086060000}"/>
    <cellStyle name="60% - Accent4 12" xfId="1359" xr:uid="{00000000-0005-0000-0000-000087060000}"/>
    <cellStyle name="60% - Accent4 13" xfId="1360" xr:uid="{00000000-0005-0000-0000-000088060000}"/>
    <cellStyle name="60% - Accent4 14" xfId="1361" xr:uid="{00000000-0005-0000-0000-000089060000}"/>
    <cellStyle name="60% - Accent4 15" xfId="1362" xr:uid="{00000000-0005-0000-0000-00008A060000}"/>
    <cellStyle name="60% - Accent4 16" xfId="1363" xr:uid="{00000000-0005-0000-0000-00008B060000}"/>
    <cellStyle name="60% - Accent4 17" xfId="1364" xr:uid="{00000000-0005-0000-0000-00008C060000}"/>
    <cellStyle name="60% - Accent4 18" xfId="1365" xr:uid="{00000000-0005-0000-0000-00008D060000}"/>
    <cellStyle name="60% - Accent4 19" xfId="1366" xr:uid="{00000000-0005-0000-0000-00008E060000}"/>
    <cellStyle name="60% - Accent4 2" xfId="1367" xr:uid="{00000000-0005-0000-0000-00008F060000}"/>
    <cellStyle name="60% - Accent4 2 10" xfId="1368" xr:uid="{00000000-0005-0000-0000-000090060000}"/>
    <cellStyle name="60% - Accent4 2 11" xfId="1369" xr:uid="{00000000-0005-0000-0000-000091060000}"/>
    <cellStyle name="60% - Accent4 2 12" xfId="1370" xr:uid="{00000000-0005-0000-0000-000092060000}"/>
    <cellStyle name="60% - Accent4 2 13" xfId="1371" xr:uid="{00000000-0005-0000-0000-000093060000}"/>
    <cellStyle name="60% - Accent4 2 14" xfId="1372" xr:uid="{00000000-0005-0000-0000-000094060000}"/>
    <cellStyle name="60% - Accent4 2 15" xfId="1373" xr:uid="{00000000-0005-0000-0000-000095060000}"/>
    <cellStyle name="60% - Accent4 2 16" xfId="9870" xr:uid="{00000000-0005-0000-0000-000096060000}"/>
    <cellStyle name="60% - Accent4 2 2" xfId="1374" xr:uid="{00000000-0005-0000-0000-000097060000}"/>
    <cellStyle name="60% - Accent4 2 2 2" xfId="10525" xr:uid="{00000000-0005-0000-0000-000098060000}"/>
    <cellStyle name="60% - Accent4 2 3" xfId="1375" xr:uid="{00000000-0005-0000-0000-000099060000}"/>
    <cellStyle name="60% - Accent4 2 3 2" xfId="1376" xr:uid="{00000000-0005-0000-0000-00009A060000}"/>
    <cellStyle name="60% - Accent4 2 4" xfId="1377" xr:uid="{00000000-0005-0000-0000-00009B060000}"/>
    <cellStyle name="60% - Accent4 2 4 2" xfId="1378" xr:uid="{00000000-0005-0000-0000-00009C060000}"/>
    <cellStyle name="60% - Accent4 2 5" xfId="1379" xr:uid="{00000000-0005-0000-0000-00009D060000}"/>
    <cellStyle name="60% - Accent4 2 6" xfId="1380" xr:uid="{00000000-0005-0000-0000-00009E060000}"/>
    <cellStyle name="60% - Accent4 2 7" xfId="1381" xr:uid="{00000000-0005-0000-0000-00009F060000}"/>
    <cellStyle name="60% - Accent4 2 8" xfId="1382" xr:uid="{00000000-0005-0000-0000-0000A0060000}"/>
    <cellStyle name="60% - Accent4 2 9" xfId="1383" xr:uid="{00000000-0005-0000-0000-0000A1060000}"/>
    <cellStyle name="60% - Accent4 2_2-2" xfId="1384" xr:uid="{00000000-0005-0000-0000-0000A2060000}"/>
    <cellStyle name="60% - Accent4 20" xfId="1385" xr:uid="{00000000-0005-0000-0000-0000A3060000}"/>
    <cellStyle name="60% - Accent4 21" xfId="1386" xr:uid="{00000000-0005-0000-0000-0000A4060000}"/>
    <cellStyle name="60% - Accent4 22" xfId="1387" xr:uid="{00000000-0005-0000-0000-0000A5060000}"/>
    <cellStyle name="60% - Accent4 23" xfId="1388" xr:uid="{00000000-0005-0000-0000-0000A6060000}"/>
    <cellStyle name="60% - Accent4 24" xfId="1389" xr:uid="{00000000-0005-0000-0000-0000A7060000}"/>
    <cellStyle name="60% - Accent4 25" xfId="1390" xr:uid="{00000000-0005-0000-0000-0000A8060000}"/>
    <cellStyle name="60% - Accent4 26" xfId="1391" xr:uid="{00000000-0005-0000-0000-0000A9060000}"/>
    <cellStyle name="60% - Accent4 27" xfId="1392" xr:uid="{00000000-0005-0000-0000-0000AA060000}"/>
    <cellStyle name="60% - Accent4 28" xfId="1393" xr:uid="{00000000-0005-0000-0000-0000AB060000}"/>
    <cellStyle name="60% - Accent4 29" xfId="1394" xr:uid="{00000000-0005-0000-0000-0000AC060000}"/>
    <cellStyle name="60% - Accent4 3" xfId="1395" xr:uid="{00000000-0005-0000-0000-0000AD060000}"/>
    <cellStyle name="60% - Accent4 3 2" xfId="1396" xr:uid="{00000000-0005-0000-0000-0000AE060000}"/>
    <cellStyle name="60% - Accent4 3 3" xfId="6381" xr:uid="{00000000-0005-0000-0000-0000AF060000}"/>
    <cellStyle name="60% - Accent4 3_033" xfId="1397" xr:uid="{00000000-0005-0000-0000-0000B0060000}"/>
    <cellStyle name="60% - Accent4 30" xfId="1398" xr:uid="{00000000-0005-0000-0000-0000B1060000}"/>
    <cellStyle name="60% - Accent4 31" xfId="1399" xr:uid="{00000000-0005-0000-0000-0000B2060000}"/>
    <cellStyle name="60% - Accent4 32" xfId="1400" xr:uid="{00000000-0005-0000-0000-0000B3060000}"/>
    <cellStyle name="60% - Accent4 33" xfId="1401" xr:uid="{00000000-0005-0000-0000-0000B4060000}"/>
    <cellStyle name="60% - Accent4 34" xfId="1402" xr:uid="{00000000-0005-0000-0000-0000B5060000}"/>
    <cellStyle name="60% - Accent4 35" xfId="1403" xr:uid="{00000000-0005-0000-0000-0000B6060000}"/>
    <cellStyle name="60% - Accent4 36" xfId="1404" xr:uid="{00000000-0005-0000-0000-0000B7060000}"/>
    <cellStyle name="60% - Accent4 37" xfId="1405" xr:uid="{00000000-0005-0000-0000-0000B8060000}"/>
    <cellStyle name="60% - Accent4 38" xfId="1406" xr:uid="{00000000-0005-0000-0000-0000B9060000}"/>
    <cellStyle name="60% - Accent4 39" xfId="1407" xr:uid="{00000000-0005-0000-0000-0000BA060000}"/>
    <cellStyle name="60% - Accent4 4" xfId="1408" xr:uid="{00000000-0005-0000-0000-0000BB060000}"/>
    <cellStyle name="60% - Accent4 40" xfId="1409" xr:uid="{00000000-0005-0000-0000-0000BC060000}"/>
    <cellStyle name="60% - Accent4 41" xfId="1410" xr:uid="{00000000-0005-0000-0000-0000BD060000}"/>
    <cellStyle name="60% - Accent4 42" xfId="1411" xr:uid="{00000000-0005-0000-0000-0000BE060000}"/>
    <cellStyle name="60% - Accent4 43" xfId="1412" xr:uid="{00000000-0005-0000-0000-0000BF060000}"/>
    <cellStyle name="60% - Accent4 44" xfId="1413" xr:uid="{00000000-0005-0000-0000-0000C0060000}"/>
    <cellStyle name="60% - Accent4 45" xfId="1414" xr:uid="{00000000-0005-0000-0000-0000C1060000}"/>
    <cellStyle name="60% - Accent4 46" xfId="1415" xr:uid="{00000000-0005-0000-0000-0000C2060000}"/>
    <cellStyle name="60% - Accent4 47" xfId="1416" xr:uid="{00000000-0005-0000-0000-0000C3060000}"/>
    <cellStyle name="60% - Accent4 48" xfId="1417" xr:uid="{00000000-0005-0000-0000-0000C4060000}"/>
    <cellStyle name="60% - Accent4 49" xfId="1418" xr:uid="{00000000-0005-0000-0000-0000C5060000}"/>
    <cellStyle name="60% - Accent4 5" xfId="1419" xr:uid="{00000000-0005-0000-0000-0000C6060000}"/>
    <cellStyle name="60% - Accent4 50" xfId="1420" xr:uid="{00000000-0005-0000-0000-0000C7060000}"/>
    <cellStyle name="60% - Accent4 51" xfId="9014" xr:uid="{00000000-0005-0000-0000-0000C8060000}"/>
    <cellStyle name="60% - Accent4 52" xfId="8961" xr:uid="{00000000-0005-0000-0000-0000C9060000}"/>
    <cellStyle name="60% - Accent4 53" xfId="8919" xr:uid="{00000000-0005-0000-0000-0000CA060000}"/>
    <cellStyle name="60% - Accent4 54" xfId="8907" xr:uid="{00000000-0005-0000-0000-0000CB060000}"/>
    <cellStyle name="60% - Accent4 55" xfId="9039" xr:uid="{00000000-0005-0000-0000-0000CC060000}"/>
    <cellStyle name="60% - Accent4 56" xfId="8894" xr:uid="{00000000-0005-0000-0000-0000CD060000}"/>
    <cellStyle name="60% - Accent4 6" xfId="1421" xr:uid="{00000000-0005-0000-0000-0000CE060000}"/>
    <cellStyle name="60% - Accent4 7" xfId="1422" xr:uid="{00000000-0005-0000-0000-0000CF060000}"/>
    <cellStyle name="60% - Accent4 8" xfId="1423" xr:uid="{00000000-0005-0000-0000-0000D0060000}"/>
    <cellStyle name="60% - Accent4 8 2" xfId="10460" xr:uid="{00000000-0005-0000-0000-0000D1060000}"/>
    <cellStyle name="60% - Accent4 9" xfId="1424" xr:uid="{00000000-0005-0000-0000-0000D2060000}"/>
    <cellStyle name="60% - Accent5 10" xfId="1425" xr:uid="{00000000-0005-0000-0000-0000D3060000}"/>
    <cellStyle name="60% - Accent5 11" xfId="1426" xr:uid="{00000000-0005-0000-0000-0000D4060000}"/>
    <cellStyle name="60% - Accent5 12" xfId="1427" xr:uid="{00000000-0005-0000-0000-0000D5060000}"/>
    <cellStyle name="60% - Accent5 13" xfId="1428" xr:uid="{00000000-0005-0000-0000-0000D6060000}"/>
    <cellStyle name="60% - Accent5 14" xfId="1429" xr:uid="{00000000-0005-0000-0000-0000D7060000}"/>
    <cellStyle name="60% - Accent5 15" xfId="1430" xr:uid="{00000000-0005-0000-0000-0000D8060000}"/>
    <cellStyle name="60% - Accent5 16" xfId="1431" xr:uid="{00000000-0005-0000-0000-0000D9060000}"/>
    <cellStyle name="60% - Accent5 17" xfId="1432" xr:uid="{00000000-0005-0000-0000-0000DA060000}"/>
    <cellStyle name="60% - Accent5 18" xfId="1433" xr:uid="{00000000-0005-0000-0000-0000DB060000}"/>
    <cellStyle name="60% - Accent5 19" xfId="1434" xr:uid="{00000000-0005-0000-0000-0000DC060000}"/>
    <cellStyle name="60% - Accent5 2" xfId="1435" xr:uid="{00000000-0005-0000-0000-0000DD060000}"/>
    <cellStyle name="60% - Accent5 2 10" xfId="1436" xr:uid="{00000000-0005-0000-0000-0000DE060000}"/>
    <cellStyle name="60% - Accent5 2 11" xfId="1437" xr:uid="{00000000-0005-0000-0000-0000DF060000}"/>
    <cellStyle name="60% - Accent5 2 12" xfId="1438" xr:uid="{00000000-0005-0000-0000-0000E0060000}"/>
    <cellStyle name="60% - Accent5 2 13" xfId="1439" xr:uid="{00000000-0005-0000-0000-0000E1060000}"/>
    <cellStyle name="60% - Accent5 2 14" xfId="1440" xr:uid="{00000000-0005-0000-0000-0000E2060000}"/>
    <cellStyle name="60% - Accent5 2 15" xfId="1441" xr:uid="{00000000-0005-0000-0000-0000E3060000}"/>
    <cellStyle name="60% - Accent5 2 16" xfId="9773" xr:uid="{00000000-0005-0000-0000-0000E4060000}"/>
    <cellStyle name="60% - Accent5 2 2" xfId="1442" xr:uid="{00000000-0005-0000-0000-0000E5060000}"/>
    <cellStyle name="60% - Accent5 2 2 2" xfId="10159" xr:uid="{00000000-0005-0000-0000-0000E6060000}"/>
    <cellStyle name="60% - Accent5 2 3" xfId="1443" xr:uid="{00000000-0005-0000-0000-0000E7060000}"/>
    <cellStyle name="60% - Accent5 2 4" xfId="1444" xr:uid="{00000000-0005-0000-0000-0000E8060000}"/>
    <cellStyle name="60% - Accent5 2 4 2" xfId="1445" xr:uid="{00000000-0005-0000-0000-0000E9060000}"/>
    <cellStyle name="60% - Accent5 2 5" xfId="1446" xr:uid="{00000000-0005-0000-0000-0000EA060000}"/>
    <cellStyle name="60% - Accent5 2 6" xfId="1447" xr:uid="{00000000-0005-0000-0000-0000EB060000}"/>
    <cellStyle name="60% - Accent5 2 7" xfId="1448" xr:uid="{00000000-0005-0000-0000-0000EC060000}"/>
    <cellStyle name="60% - Accent5 2 8" xfId="1449" xr:uid="{00000000-0005-0000-0000-0000ED060000}"/>
    <cellStyle name="60% - Accent5 2 9" xfId="1450" xr:uid="{00000000-0005-0000-0000-0000EE060000}"/>
    <cellStyle name="60% - Accent5 2_2-2" xfId="1451" xr:uid="{00000000-0005-0000-0000-0000EF060000}"/>
    <cellStyle name="60% - Accent5 20" xfId="1452" xr:uid="{00000000-0005-0000-0000-0000F0060000}"/>
    <cellStyle name="60% - Accent5 21" xfId="1453" xr:uid="{00000000-0005-0000-0000-0000F1060000}"/>
    <cellStyle name="60% - Accent5 22" xfId="1454" xr:uid="{00000000-0005-0000-0000-0000F2060000}"/>
    <cellStyle name="60% - Accent5 23" xfId="1455" xr:uid="{00000000-0005-0000-0000-0000F3060000}"/>
    <cellStyle name="60% - Accent5 24" xfId="1456" xr:uid="{00000000-0005-0000-0000-0000F4060000}"/>
    <cellStyle name="60% - Accent5 25" xfId="1457" xr:uid="{00000000-0005-0000-0000-0000F5060000}"/>
    <cellStyle name="60% - Accent5 26" xfId="1458" xr:uid="{00000000-0005-0000-0000-0000F6060000}"/>
    <cellStyle name="60% - Accent5 27" xfId="1459" xr:uid="{00000000-0005-0000-0000-0000F7060000}"/>
    <cellStyle name="60% - Accent5 28" xfId="1460" xr:uid="{00000000-0005-0000-0000-0000F8060000}"/>
    <cellStyle name="60% - Accent5 29" xfId="1461" xr:uid="{00000000-0005-0000-0000-0000F9060000}"/>
    <cellStyle name="60% - Accent5 3" xfId="1462" xr:uid="{00000000-0005-0000-0000-0000FA060000}"/>
    <cellStyle name="60% - Accent5 3 2" xfId="1463" xr:uid="{00000000-0005-0000-0000-0000FB060000}"/>
    <cellStyle name="60% - Accent5 3 3" xfId="6734" xr:uid="{00000000-0005-0000-0000-0000FC060000}"/>
    <cellStyle name="60% - Accent5 3_033" xfId="1464" xr:uid="{00000000-0005-0000-0000-0000FD060000}"/>
    <cellStyle name="60% - Accent5 30" xfId="1465" xr:uid="{00000000-0005-0000-0000-0000FE060000}"/>
    <cellStyle name="60% - Accent5 31" xfId="1466" xr:uid="{00000000-0005-0000-0000-0000FF060000}"/>
    <cellStyle name="60% - Accent5 32" xfId="1467" xr:uid="{00000000-0005-0000-0000-000000070000}"/>
    <cellStyle name="60% - Accent5 33" xfId="1468" xr:uid="{00000000-0005-0000-0000-000001070000}"/>
    <cellStyle name="60% - Accent5 34" xfId="1469" xr:uid="{00000000-0005-0000-0000-000002070000}"/>
    <cellStyle name="60% - Accent5 35" xfId="1470" xr:uid="{00000000-0005-0000-0000-000003070000}"/>
    <cellStyle name="60% - Accent5 36" xfId="1471" xr:uid="{00000000-0005-0000-0000-000004070000}"/>
    <cellStyle name="60% - Accent5 37" xfId="1472" xr:uid="{00000000-0005-0000-0000-000005070000}"/>
    <cellStyle name="60% - Accent5 38" xfId="1473" xr:uid="{00000000-0005-0000-0000-000006070000}"/>
    <cellStyle name="60% - Accent5 39" xfId="1474" xr:uid="{00000000-0005-0000-0000-000007070000}"/>
    <cellStyle name="60% - Accent5 4" xfId="1475" xr:uid="{00000000-0005-0000-0000-000008070000}"/>
    <cellStyle name="60% - Accent5 40" xfId="1476" xr:uid="{00000000-0005-0000-0000-000009070000}"/>
    <cellStyle name="60% - Accent5 41" xfId="1477" xr:uid="{00000000-0005-0000-0000-00000A070000}"/>
    <cellStyle name="60% - Accent5 42" xfId="1478" xr:uid="{00000000-0005-0000-0000-00000B070000}"/>
    <cellStyle name="60% - Accent5 43" xfId="1479" xr:uid="{00000000-0005-0000-0000-00000C070000}"/>
    <cellStyle name="60% - Accent5 44" xfId="1480" xr:uid="{00000000-0005-0000-0000-00000D070000}"/>
    <cellStyle name="60% - Accent5 45" xfId="1481" xr:uid="{00000000-0005-0000-0000-00000E070000}"/>
    <cellStyle name="60% - Accent5 46" xfId="1482" xr:uid="{00000000-0005-0000-0000-00000F070000}"/>
    <cellStyle name="60% - Accent5 47" xfId="1483" xr:uid="{00000000-0005-0000-0000-000010070000}"/>
    <cellStyle name="60% - Accent5 48" xfId="1484" xr:uid="{00000000-0005-0000-0000-000011070000}"/>
    <cellStyle name="60% - Accent5 49" xfId="1485" xr:uid="{00000000-0005-0000-0000-000012070000}"/>
    <cellStyle name="60% - Accent5 5" xfId="1486" xr:uid="{00000000-0005-0000-0000-000013070000}"/>
    <cellStyle name="60% - Accent5 50" xfId="1487" xr:uid="{00000000-0005-0000-0000-000014070000}"/>
    <cellStyle name="60% - Accent5 51" xfId="9013" xr:uid="{00000000-0005-0000-0000-000015070000}"/>
    <cellStyle name="60% - Accent5 52" xfId="8962" xr:uid="{00000000-0005-0000-0000-000016070000}"/>
    <cellStyle name="60% - Accent5 53" xfId="9031" xr:uid="{00000000-0005-0000-0000-000017070000}"/>
    <cellStyle name="60% - Accent5 54" xfId="9061" xr:uid="{00000000-0005-0000-0000-000018070000}"/>
    <cellStyle name="60% - Accent5 55" xfId="8974" xr:uid="{00000000-0005-0000-0000-000019070000}"/>
    <cellStyle name="60% - Accent5 56" xfId="9011" xr:uid="{00000000-0005-0000-0000-00001A070000}"/>
    <cellStyle name="60% - Accent5 6" xfId="1488" xr:uid="{00000000-0005-0000-0000-00001B070000}"/>
    <cellStyle name="60% - Accent5 7" xfId="1489" xr:uid="{00000000-0005-0000-0000-00001C070000}"/>
    <cellStyle name="60% - Accent5 8" xfId="1490" xr:uid="{00000000-0005-0000-0000-00001D070000}"/>
    <cellStyle name="60% - Accent5 8 2" xfId="10502" xr:uid="{00000000-0005-0000-0000-00001E070000}"/>
    <cellStyle name="60% - Accent5 9" xfId="1491" xr:uid="{00000000-0005-0000-0000-00001F070000}"/>
    <cellStyle name="60% - Accent6 10" xfId="1492" xr:uid="{00000000-0005-0000-0000-000020070000}"/>
    <cellStyle name="60% - Accent6 11" xfId="1493" xr:uid="{00000000-0005-0000-0000-000021070000}"/>
    <cellStyle name="60% - Accent6 12" xfId="1494" xr:uid="{00000000-0005-0000-0000-000022070000}"/>
    <cellStyle name="60% - Accent6 13" xfId="1495" xr:uid="{00000000-0005-0000-0000-000023070000}"/>
    <cellStyle name="60% - Accent6 14" xfId="1496" xr:uid="{00000000-0005-0000-0000-000024070000}"/>
    <cellStyle name="60% - Accent6 15" xfId="1497" xr:uid="{00000000-0005-0000-0000-000025070000}"/>
    <cellStyle name="60% - Accent6 16" xfId="1498" xr:uid="{00000000-0005-0000-0000-000026070000}"/>
    <cellStyle name="60% - Accent6 17" xfId="1499" xr:uid="{00000000-0005-0000-0000-000027070000}"/>
    <cellStyle name="60% - Accent6 18" xfId="1500" xr:uid="{00000000-0005-0000-0000-000028070000}"/>
    <cellStyle name="60% - Accent6 19" xfId="1501" xr:uid="{00000000-0005-0000-0000-000029070000}"/>
    <cellStyle name="60% - Accent6 2" xfId="1502" xr:uid="{00000000-0005-0000-0000-00002A070000}"/>
    <cellStyle name="60% - Accent6 2 10" xfId="1503" xr:uid="{00000000-0005-0000-0000-00002B070000}"/>
    <cellStyle name="60% - Accent6 2 11" xfId="1504" xr:uid="{00000000-0005-0000-0000-00002C070000}"/>
    <cellStyle name="60% - Accent6 2 12" xfId="1505" xr:uid="{00000000-0005-0000-0000-00002D070000}"/>
    <cellStyle name="60% - Accent6 2 13" xfId="1506" xr:uid="{00000000-0005-0000-0000-00002E070000}"/>
    <cellStyle name="60% - Accent6 2 14" xfId="1507" xr:uid="{00000000-0005-0000-0000-00002F070000}"/>
    <cellStyle name="60% - Accent6 2 15" xfId="1508" xr:uid="{00000000-0005-0000-0000-000030070000}"/>
    <cellStyle name="60% - Accent6 2 16" xfId="10039" xr:uid="{00000000-0005-0000-0000-000031070000}"/>
    <cellStyle name="60% - Accent6 2 2" xfId="1509" xr:uid="{00000000-0005-0000-0000-000032070000}"/>
    <cellStyle name="60% - Accent6 2 2 2" xfId="10598" xr:uid="{00000000-0005-0000-0000-000033070000}"/>
    <cellStyle name="60% - Accent6 2 3" xfId="1510" xr:uid="{00000000-0005-0000-0000-000034070000}"/>
    <cellStyle name="60% - Accent6 2 3 2" xfId="1511" xr:uid="{00000000-0005-0000-0000-000035070000}"/>
    <cellStyle name="60% - Accent6 2 4" xfId="1512" xr:uid="{00000000-0005-0000-0000-000036070000}"/>
    <cellStyle name="60% - Accent6 2 4 2" xfId="1513" xr:uid="{00000000-0005-0000-0000-000037070000}"/>
    <cellStyle name="60% - Accent6 2 5" xfId="1514" xr:uid="{00000000-0005-0000-0000-000038070000}"/>
    <cellStyle name="60% - Accent6 2 6" xfId="1515" xr:uid="{00000000-0005-0000-0000-000039070000}"/>
    <cellStyle name="60% - Accent6 2 7" xfId="1516" xr:uid="{00000000-0005-0000-0000-00003A070000}"/>
    <cellStyle name="60% - Accent6 2 8" xfId="1517" xr:uid="{00000000-0005-0000-0000-00003B070000}"/>
    <cellStyle name="60% - Accent6 2 9" xfId="1518" xr:uid="{00000000-0005-0000-0000-00003C070000}"/>
    <cellStyle name="60% - Accent6 2_2-2" xfId="1519" xr:uid="{00000000-0005-0000-0000-00003D070000}"/>
    <cellStyle name="60% - Accent6 20" xfId="1520" xr:uid="{00000000-0005-0000-0000-00003E070000}"/>
    <cellStyle name="60% - Accent6 21" xfId="1521" xr:uid="{00000000-0005-0000-0000-00003F070000}"/>
    <cellStyle name="60% - Accent6 22" xfId="1522" xr:uid="{00000000-0005-0000-0000-000040070000}"/>
    <cellStyle name="60% - Accent6 23" xfId="1523" xr:uid="{00000000-0005-0000-0000-000041070000}"/>
    <cellStyle name="60% - Accent6 24" xfId="1524" xr:uid="{00000000-0005-0000-0000-000042070000}"/>
    <cellStyle name="60% - Accent6 25" xfId="1525" xr:uid="{00000000-0005-0000-0000-000043070000}"/>
    <cellStyle name="60% - Accent6 26" xfId="1526" xr:uid="{00000000-0005-0000-0000-000044070000}"/>
    <cellStyle name="60% - Accent6 27" xfId="1527" xr:uid="{00000000-0005-0000-0000-000045070000}"/>
    <cellStyle name="60% - Accent6 28" xfId="1528" xr:uid="{00000000-0005-0000-0000-000046070000}"/>
    <cellStyle name="60% - Accent6 29" xfId="1529" xr:uid="{00000000-0005-0000-0000-000047070000}"/>
    <cellStyle name="60% - Accent6 3" xfId="1530" xr:uid="{00000000-0005-0000-0000-000048070000}"/>
    <cellStyle name="60% - Accent6 3 2" xfId="1531" xr:uid="{00000000-0005-0000-0000-000049070000}"/>
    <cellStyle name="60% - Accent6 3 3" xfId="8627" xr:uid="{00000000-0005-0000-0000-00004A070000}"/>
    <cellStyle name="60% - Accent6 3_033" xfId="1532" xr:uid="{00000000-0005-0000-0000-00004B070000}"/>
    <cellStyle name="60% - Accent6 30" xfId="1533" xr:uid="{00000000-0005-0000-0000-00004C070000}"/>
    <cellStyle name="60% - Accent6 31" xfId="1534" xr:uid="{00000000-0005-0000-0000-00004D070000}"/>
    <cellStyle name="60% - Accent6 32" xfId="1535" xr:uid="{00000000-0005-0000-0000-00004E070000}"/>
    <cellStyle name="60% - Accent6 33" xfId="1536" xr:uid="{00000000-0005-0000-0000-00004F070000}"/>
    <cellStyle name="60% - Accent6 34" xfId="1537" xr:uid="{00000000-0005-0000-0000-000050070000}"/>
    <cellStyle name="60% - Accent6 35" xfId="1538" xr:uid="{00000000-0005-0000-0000-000051070000}"/>
    <cellStyle name="60% - Accent6 36" xfId="1539" xr:uid="{00000000-0005-0000-0000-000052070000}"/>
    <cellStyle name="60% - Accent6 37" xfId="1540" xr:uid="{00000000-0005-0000-0000-000053070000}"/>
    <cellStyle name="60% - Accent6 38" xfId="1541" xr:uid="{00000000-0005-0000-0000-000054070000}"/>
    <cellStyle name="60% - Accent6 39" xfId="1542" xr:uid="{00000000-0005-0000-0000-000055070000}"/>
    <cellStyle name="60% - Accent6 4" xfId="1543" xr:uid="{00000000-0005-0000-0000-000056070000}"/>
    <cellStyle name="60% - Accent6 40" xfId="1544" xr:uid="{00000000-0005-0000-0000-000057070000}"/>
    <cellStyle name="60% - Accent6 41" xfId="1545" xr:uid="{00000000-0005-0000-0000-000058070000}"/>
    <cellStyle name="60% - Accent6 42" xfId="1546" xr:uid="{00000000-0005-0000-0000-000059070000}"/>
    <cellStyle name="60% - Accent6 43" xfId="1547" xr:uid="{00000000-0005-0000-0000-00005A070000}"/>
    <cellStyle name="60% - Accent6 44" xfId="1548" xr:uid="{00000000-0005-0000-0000-00005B070000}"/>
    <cellStyle name="60% - Accent6 45" xfId="1549" xr:uid="{00000000-0005-0000-0000-00005C070000}"/>
    <cellStyle name="60% - Accent6 46" xfId="1550" xr:uid="{00000000-0005-0000-0000-00005D070000}"/>
    <cellStyle name="60% - Accent6 47" xfId="1551" xr:uid="{00000000-0005-0000-0000-00005E070000}"/>
    <cellStyle name="60% - Accent6 48" xfId="1552" xr:uid="{00000000-0005-0000-0000-00005F070000}"/>
    <cellStyle name="60% - Accent6 49" xfId="1553" xr:uid="{00000000-0005-0000-0000-000060070000}"/>
    <cellStyle name="60% - Accent6 5" xfId="1554" xr:uid="{00000000-0005-0000-0000-000061070000}"/>
    <cellStyle name="60% - Accent6 50" xfId="1555" xr:uid="{00000000-0005-0000-0000-000062070000}"/>
    <cellStyle name="60% - Accent6 51" xfId="9012" xr:uid="{00000000-0005-0000-0000-000063070000}"/>
    <cellStyle name="60% - Accent6 52" xfId="8963" xr:uid="{00000000-0005-0000-0000-000064070000}"/>
    <cellStyle name="60% - Accent6 53" xfId="9003" xr:uid="{00000000-0005-0000-0000-000065070000}"/>
    <cellStyle name="60% - Accent6 54" xfId="9006" xr:uid="{00000000-0005-0000-0000-000066070000}"/>
    <cellStyle name="60% - Accent6 55" xfId="8889" xr:uid="{00000000-0005-0000-0000-000067070000}"/>
    <cellStyle name="60% - Accent6 56" xfId="8900" xr:uid="{00000000-0005-0000-0000-000068070000}"/>
    <cellStyle name="60% - Accent6 6" xfId="1556" xr:uid="{00000000-0005-0000-0000-000069070000}"/>
    <cellStyle name="60% - Accent6 7" xfId="1557" xr:uid="{00000000-0005-0000-0000-00006A070000}"/>
    <cellStyle name="60% - Accent6 8" xfId="1558" xr:uid="{00000000-0005-0000-0000-00006B070000}"/>
    <cellStyle name="60% - Accent6 8 2" xfId="9861" xr:uid="{00000000-0005-0000-0000-00006C070000}"/>
    <cellStyle name="60% - Accent6 9" xfId="1559" xr:uid="{00000000-0005-0000-0000-00006D070000}"/>
    <cellStyle name="60% - akcent 1 2" xfId="1560" xr:uid="{00000000-0005-0000-0000-00006E070000}"/>
    <cellStyle name="60% - akcent 1 3" xfId="1561" xr:uid="{00000000-0005-0000-0000-00006F070000}"/>
    <cellStyle name="60% - akcent 1 4" xfId="1562" xr:uid="{00000000-0005-0000-0000-000070070000}"/>
    <cellStyle name="60% - akcent 2 2" xfId="1563" xr:uid="{00000000-0005-0000-0000-000071070000}"/>
    <cellStyle name="60% - akcent 2 3" xfId="1564" xr:uid="{00000000-0005-0000-0000-000072070000}"/>
    <cellStyle name="60% - akcent 2 4" xfId="1565" xr:uid="{00000000-0005-0000-0000-000073070000}"/>
    <cellStyle name="60% - akcent 3 2" xfId="1566" xr:uid="{00000000-0005-0000-0000-000074070000}"/>
    <cellStyle name="60% - akcent 3 3" xfId="1567" xr:uid="{00000000-0005-0000-0000-000075070000}"/>
    <cellStyle name="60% - akcent 3 4" xfId="1568" xr:uid="{00000000-0005-0000-0000-000076070000}"/>
    <cellStyle name="60% - akcent 4 2" xfId="1569" xr:uid="{00000000-0005-0000-0000-000077070000}"/>
    <cellStyle name="60% - akcent 4 3" xfId="1570" xr:uid="{00000000-0005-0000-0000-000078070000}"/>
    <cellStyle name="60% - akcent 4 4" xfId="1571" xr:uid="{00000000-0005-0000-0000-000079070000}"/>
    <cellStyle name="60% - akcent 5 2" xfId="1572" xr:uid="{00000000-0005-0000-0000-00007A070000}"/>
    <cellStyle name="60% - akcent 5 3" xfId="1573" xr:uid="{00000000-0005-0000-0000-00007B070000}"/>
    <cellStyle name="60% - akcent 5 4" xfId="1574" xr:uid="{00000000-0005-0000-0000-00007C070000}"/>
    <cellStyle name="60% - akcent 6 2" xfId="1575" xr:uid="{00000000-0005-0000-0000-00007D070000}"/>
    <cellStyle name="60% - akcent 6 3" xfId="1576" xr:uid="{00000000-0005-0000-0000-00007E070000}"/>
    <cellStyle name="60% - akcent 6 4" xfId="1577" xr:uid="{00000000-0005-0000-0000-00007F070000}"/>
    <cellStyle name="60% - Akzent1" xfId="1578" xr:uid="{00000000-0005-0000-0000-000080070000}"/>
    <cellStyle name="60% - Akzent1 2" xfId="1579" xr:uid="{00000000-0005-0000-0000-000081070000}"/>
    <cellStyle name="60% - Akzent2" xfId="1580" xr:uid="{00000000-0005-0000-0000-000082070000}"/>
    <cellStyle name="60% - Akzent2 2" xfId="1581" xr:uid="{00000000-0005-0000-0000-000083070000}"/>
    <cellStyle name="60% - Akzent3" xfId="1582" xr:uid="{00000000-0005-0000-0000-000084070000}"/>
    <cellStyle name="60% - Akzent3 2" xfId="1583" xr:uid="{00000000-0005-0000-0000-000085070000}"/>
    <cellStyle name="60% - Akzent4" xfId="1584" xr:uid="{00000000-0005-0000-0000-000086070000}"/>
    <cellStyle name="60% - Akzent4 2" xfId="1585" xr:uid="{00000000-0005-0000-0000-000087070000}"/>
    <cellStyle name="60% - Akzent5" xfId="1586" xr:uid="{00000000-0005-0000-0000-000088070000}"/>
    <cellStyle name="60% - Akzent5 2" xfId="1587" xr:uid="{00000000-0005-0000-0000-000089070000}"/>
    <cellStyle name="60% - Akzent6" xfId="1588" xr:uid="{00000000-0005-0000-0000-00008A070000}"/>
    <cellStyle name="60% - Akzent6 2" xfId="1589" xr:uid="{00000000-0005-0000-0000-00008B070000}"/>
    <cellStyle name="60% - Izcēlums1" xfId="8706" xr:uid="{00000000-0005-0000-0000-00008C070000}"/>
    <cellStyle name="60% - Izcēlums1 2" xfId="1590" xr:uid="{00000000-0005-0000-0000-00008D070000}"/>
    <cellStyle name="60% - Izcēlums1 2 2" xfId="6365" xr:uid="{00000000-0005-0000-0000-00008E070000}"/>
    <cellStyle name="60% - Izcēlums1 2 3" xfId="9736" xr:uid="{00000000-0005-0000-0000-00008F070000}"/>
    <cellStyle name="60% - Izcēlums1_535" xfId="8800" xr:uid="{00000000-0005-0000-0000-000090070000}"/>
    <cellStyle name="60% - Izcēlums2" xfId="8571" xr:uid="{00000000-0005-0000-0000-000091070000}"/>
    <cellStyle name="60% - Izcēlums2 2" xfId="1591" xr:uid="{00000000-0005-0000-0000-000092070000}"/>
    <cellStyle name="60% - Izcēlums2 2 2" xfId="8671" xr:uid="{00000000-0005-0000-0000-000093070000}"/>
    <cellStyle name="60% - Izcēlums2 2 3" xfId="9776" xr:uid="{00000000-0005-0000-0000-000094070000}"/>
    <cellStyle name="60% - Izcēlums2_535" xfId="8799" xr:uid="{00000000-0005-0000-0000-000095070000}"/>
    <cellStyle name="60% - Izcēlums3" xfId="8705" xr:uid="{00000000-0005-0000-0000-000096070000}"/>
    <cellStyle name="60% - Izcēlums3 2" xfId="1592" xr:uid="{00000000-0005-0000-0000-000097070000}"/>
    <cellStyle name="60% - Izcēlums3 2 2" xfId="6366" xr:uid="{00000000-0005-0000-0000-000098070000}"/>
    <cellStyle name="60% - Izcēlums3 2 3" xfId="9980" xr:uid="{00000000-0005-0000-0000-000099070000}"/>
    <cellStyle name="60% - Izcēlums3_535" xfId="8798" xr:uid="{00000000-0005-0000-0000-00009A070000}"/>
    <cellStyle name="60% - Izcēlums4" xfId="8570" xr:uid="{00000000-0005-0000-0000-00009B070000}"/>
    <cellStyle name="60% - Izcēlums4 2" xfId="1593" xr:uid="{00000000-0005-0000-0000-00009C070000}"/>
    <cellStyle name="60% - Izcēlums4 2 2" xfId="7090" xr:uid="{00000000-0005-0000-0000-00009D070000}"/>
    <cellStyle name="60% - Izcēlums4 2 3" xfId="9971" xr:uid="{00000000-0005-0000-0000-00009E070000}"/>
    <cellStyle name="60% - Izcēlums4_535" xfId="8797" xr:uid="{00000000-0005-0000-0000-00009F070000}"/>
    <cellStyle name="60% - Izcēlums5" xfId="8704" xr:uid="{00000000-0005-0000-0000-0000A0070000}"/>
    <cellStyle name="60% - Izcēlums5 2" xfId="1594" xr:uid="{00000000-0005-0000-0000-0000A1070000}"/>
    <cellStyle name="60% - Izcēlums5 2 2" xfId="8585" xr:uid="{00000000-0005-0000-0000-0000A2070000}"/>
    <cellStyle name="60% - Izcēlums5 2 3" xfId="9783" xr:uid="{00000000-0005-0000-0000-0000A3070000}"/>
    <cellStyle name="60% - Izcēlums5_535" xfId="8796" xr:uid="{00000000-0005-0000-0000-0000A4070000}"/>
    <cellStyle name="60% - Izcēlums6" xfId="8569" xr:uid="{00000000-0005-0000-0000-0000A5070000}"/>
    <cellStyle name="60% - Izcēlums6 2" xfId="1595" xr:uid="{00000000-0005-0000-0000-0000A6070000}"/>
    <cellStyle name="60% - Izcēlums6 2 2" xfId="7738" xr:uid="{00000000-0005-0000-0000-0000A7070000}"/>
    <cellStyle name="60% - Izcēlums6 2 3" xfId="10138" xr:uid="{00000000-0005-0000-0000-0000A8070000}"/>
    <cellStyle name="60% - Izcēlums6_535" xfId="6353" xr:uid="{00000000-0005-0000-0000-0000A9070000}"/>
    <cellStyle name="60% – rõhk1" xfId="1596" xr:uid="{00000000-0005-0000-0000-0000AA070000}"/>
    <cellStyle name="60% – rõhk2" xfId="1597" xr:uid="{00000000-0005-0000-0000-0000AB070000}"/>
    <cellStyle name="60% – rõhk3" xfId="1598" xr:uid="{00000000-0005-0000-0000-0000AC070000}"/>
    <cellStyle name="60% – rõhk4" xfId="1599" xr:uid="{00000000-0005-0000-0000-0000AD070000}"/>
    <cellStyle name="60% – rõhk5" xfId="1600" xr:uid="{00000000-0005-0000-0000-0000AE070000}"/>
    <cellStyle name="60% – rõhk6" xfId="1601" xr:uid="{00000000-0005-0000-0000-0000AF070000}"/>
    <cellStyle name="60% - Акцент1 2" xfId="10272" xr:uid="{00000000-0005-0000-0000-0000B0070000}"/>
    <cellStyle name="60% - Акцент1 3" xfId="10273" xr:uid="{00000000-0005-0000-0000-0000B1070000}"/>
    <cellStyle name="60% - Акцент2 2" xfId="10274" xr:uid="{00000000-0005-0000-0000-0000B2070000}"/>
    <cellStyle name="60% - Акцент2 3" xfId="10275" xr:uid="{00000000-0005-0000-0000-0000B3070000}"/>
    <cellStyle name="60% - Акцент3 2" xfId="10276" xr:uid="{00000000-0005-0000-0000-0000B4070000}"/>
    <cellStyle name="60% - Акцент3 3" xfId="10277" xr:uid="{00000000-0005-0000-0000-0000B5070000}"/>
    <cellStyle name="60% - Акцент4 2" xfId="10278" xr:uid="{00000000-0005-0000-0000-0000B6070000}"/>
    <cellStyle name="60% - Акцент4 3" xfId="10279" xr:uid="{00000000-0005-0000-0000-0000B7070000}"/>
    <cellStyle name="60% - Акцент5 2" xfId="10280" xr:uid="{00000000-0005-0000-0000-0000B8070000}"/>
    <cellStyle name="60% - Акцент5 3" xfId="10281" xr:uid="{00000000-0005-0000-0000-0000B9070000}"/>
    <cellStyle name="60% - Акцент6 2" xfId="10282" xr:uid="{00000000-0005-0000-0000-0000BA070000}"/>
    <cellStyle name="60% - Акцент6 3" xfId="10283" xr:uid="{00000000-0005-0000-0000-0000BB070000}"/>
    <cellStyle name="60% no 1. izcēluma" xfId="1602" xr:uid="{00000000-0005-0000-0000-0000BC070000}"/>
    <cellStyle name="60% no 1. izcēluma" xfId="1603" xr:uid="{00000000-0005-0000-0000-0000BD070000}"/>
    <cellStyle name="60% no 1. izcēluma 2" xfId="1604" xr:uid="{00000000-0005-0000-0000-0000BE070000}"/>
    <cellStyle name="60% no 1. izcēluma 2 2" xfId="9702" xr:uid="{00000000-0005-0000-0000-0000BF070000}"/>
    <cellStyle name="60% no 1. izcēluma_033" xfId="1605" xr:uid="{00000000-0005-0000-0000-0000C0070000}"/>
    <cellStyle name="60% no 2. izcēluma" xfId="1606" xr:uid="{00000000-0005-0000-0000-0000C1070000}"/>
    <cellStyle name="60% no 2. izcēluma" xfId="1607" xr:uid="{00000000-0005-0000-0000-0000C2070000}"/>
    <cellStyle name="60% no 2. izcēluma 2" xfId="1608" xr:uid="{00000000-0005-0000-0000-0000C3070000}"/>
    <cellStyle name="60% no 2. izcēluma 2 2" xfId="10546" xr:uid="{00000000-0005-0000-0000-0000C4070000}"/>
    <cellStyle name="60% no 2. izcēluma_033" xfId="1609" xr:uid="{00000000-0005-0000-0000-0000C5070000}"/>
    <cellStyle name="60% no 3. izcēluma" xfId="1610" xr:uid="{00000000-0005-0000-0000-0000C6070000}"/>
    <cellStyle name="60% no 3. izcēluma" xfId="1611" xr:uid="{00000000-0005-0000-0000-0000C7070000}"/>
    <cellStyle name="60% no 3. izcēluma 2" xfId="1612" xr:uid="{00000000-0005-0000-0000-0000C8070000}"/>
    <cellStyle name="60% no 3. izcēluma 2 2" xfId="10009" xr:uid="{00000000-0005-0000-0000-0000C9070000}"/>
    <cellStyle name="60% no 3. izcēluma_033" xfId="1613" xr:uid="{00000000-0005-0000-0000-0000CA070000}"/>
    <cellStyle name="60% no 4. izcēluma" xfId="1614" xr:uid="{00000000-0005-0000-0000-0000CB070000}"/>
    <cellStyle name="60% no 4. izcēluma" xfId="1615" xr:uid="{00000000-0005-0000-0000-0000CC070000}"/>
    <cellStyle name="60% no 4. izcēluma 2" xfId="1616" xr:uid="{00000000-0005-0000-0000-0000CD070000}"/>
    <cellStyle name="60% no 4. izcēluma 2 2" xfId="10585" xr:uid="{00000000-0005-0000-0000-0000CE070000}"/>
    <cellStyle name="60% no 4. izcēluma_033" xfId="1617" xr:uid="{00000000-0005-0000-0000-0000CF070000}"/>
    <cellStyle name="60% no 5. izcēluma" xfId="1618" xr:uid="{00000000-0005-0000-0000-0000D0070000}"/>
    <cellStyle name="60% no 5. izcēluma" xfId="1619" xr:uid="{00000000-0005-0000-0000-0000D1070000}"/>
    <cellStyle name="60% no 5. izcēluma 2" xfId="1620" xr:uid="{00000000-0005-0000-0000-0000D2070000}"/>
    <cellStyle name="60% no 5. izcēluma 2 2" xfId="9767" xr:uid="{00000000-0005-0000-0000-0000D3070000}"/>
    <cellStyle name="60% no 5. izcēluma_033" xfId="1621" xr:uid="{00000000-0005-0000-0000-0000D4070000}"/>
    <cellStyle name="60% no 6. izcēluma" xfId="1622" xr:uid="{00000000-0005-0000-0000-0000D5070000}"/>
    <cellStyle name="60% no 6. izcēluma" xfId="1623" xr:uid="{00000000-0005-0000-0000-0000D6070000}"/>
    <cellStyle name="60% no 6. izcēluma 2" xfId="1624" xr:uid="{00000000-0005-0000-0000-0000D7070000}"/>
    <cellStyle name="60% no 6. izcēluma 2 2" xfId="10513" xr:uid="{00000000-0005-0000-0000-0000D8070000}"/>
    <cellStyle name="60% no 6. izcēluma_033" xfId="1625" xr:uid="{00000000-0005-0000-0000-0000D9070000}"/>
    <cellStyle name="Äåķåęķūé [0]_laroux" xfId="10284" xr:uid="{00000000-0005-0000-0000-0000DA070000}"/>
    <cellStyle name="Äåķåęķūé_laroux" xfId="10285" xr:uid="{00000000-0005-0000-0000-0000DB070000}"/>
    <cellStyle name="Accent1 10" xfId="1626" xr:uid="{00000000-0005-0000-0000-0000DC070000}"/>
    <cellStyle name="Accent1 11" xfId="1627" xr:uid="{00000000-0005-0000-0000-0000DD070000}"/>
    <cellStyle name="Accent1 12" xfId="1628" xr:uid="{00000000-0005-0000-0000-0000DE070000}"/>
    <cellStyle name="Accent1 13" xfId="1629" xr:uid="{00000000-0005-0000-0000-0000DF070000}"/>
    <cellStyle name="Accent1 14" xfId="1630" xr:uid="{00000000-0005-0000-0000-0000E0070000}"/>
    <cellStyle name="Accent1 15" xfId="1631" xr:uid="{00000000-0005-0000-0000-0000E1070000}"/>
    <cellStyle name="Accent1 16" xfId="1632" xr:uid="{00000000-0005-0000-0000-0000E2070000}"/>
    <cellStyle name="Accent1 17" xfId="1633" xr:uid="{00000000-0005-0000-0000-0000E3070000}"/>
    <cellStyle name="Accent1 18" xfId="1634" xr:uid="{00000000-0005-0000-0000-0000E4070000}"/>
    <cellStyle name="Accent1 19" xfId="1635" xr:uid="{00000000-0005-0000-0000-0000E5070000}"/>
    <cellStyle name="Accent1 2" xfId="1636" xr:uid="{00000000-0005-0000-0000-0000E6070000}"/>
    <cellStyle name="Accent1 2 10" xfId="1637" xr:uid="{00000000-0005-0000-0000-0000E7070000}"/>
    <cellStyle name="Accent1 2 11" xfId="1638" xr:uid="{00000000-0005-0000-0000-0000E8070000}"/>
    <cellStyle name="Accent1 2 12" xfId="1639" xr:uid="{00000000-0005-0000-0000-0000E9070000}"/>
    <cellStyle name="Accent1 2 13" xfId="1640" xr:uid="{00000000-0005-0000-0000-0000EA070000}"/>
    <cellStyle name="Accent1 2 14" xfId="1641" xr:uid="{00000000-0005-0000-0000-0000EB070000}"/>
    <cellStyle name="Accent1 2 15" xfId="1642" xr:uid="{00000000-0005-0000-0000-0000EC070000}"/>
    <cellStyle name="Accent1 2 16" xfId="9865" xr:uid="{00000000-0005-0000-0000-0000ED070000}"/>
    <cellStyle name="Accent1 2 2" xfId="1643" xr:uid="{00000000-0005-0000-0000-0000EE070000}"/>
    <cellStyle name="Accent1 2 2 2" xfId="9794" xr:uid="{00000000-0005-0000-0000-0000EF070000}"/>
    <cellStyle name="Accent1 2 3" xfId="1644" xr:uid="{00000000-0005-0000-0000-0000F0070000}"/>
    <cellStyle name="Accent1 2 4" xfId="1645" xr:uid="{00000000-0005-0000-0000-0000F1070000}"/>
    <cellStyle name="Accent1 2 4 2" xfId="1646" xr:uid="{00000000-0005-0000-0000-0000F2070000}"/>
    <cellStyle name="Accent1 2 5" xfId="1647" xr:uid="{00000000-0005-0000-0000-0000F3070000}"/>
    <cellStyle name="Accent1 2 6" xfId="1648" xr:uid="{00000000-0005-0000-0000-0000F4070000}"/>
    <cellStyle name="Accent1 2 7" xfId="1649" xr:uid="{00000000-0005-0000-0000-0000F5070000}"/>
    <cellStyle name="Accent1 2 8" xfId="1650" xr:uid="{00000000-0005-0000-0000-0000F6070000}"/>
    <cellStyle name="Accent1 2 9" xfId="1651" xr:uid="{00000000-0005-0000-0000-0000F7070000}"/>
    <cellStyle name="Accent1 2_2-2" xfId="1652" xr:uid="{00000000-0005-0000-0000-0000F8070000}"/>
    <cellStyle name="Accent1 20" xfId="1653" xr:uid="{00000000-0005-0000-0000-0000F9070000}"/>
    <cellStyle name="Accent1 21" xfId="1654" xr:uid="{00000000-0005-0000-0000-0000FA070000}"/>
    <cellStyle name="Accent1 22" xfId="1655" xr:uid="{00000000-0005-0000-0000-0000FB070000}"/>
    <cellStyle name="Accent1 23" xfId="1656" xr:uid="{00000000-0005-0000-0000-0000FC070000}"/>
    <cellStyle name="Accent1 24" xfId="1657" xr:uid="{00000000-0005-0000-0000-0000FD070000}"/>
    <cellStyle name="Accent1 25" xfId="1658" xr:uid="{00000000-0005-0000-0000-0000FE070000}"/>
    <cellStyle name="Accent1 26" xfId="1659" xr:uid="{00000000-0005-0000-0000-0000FF070000}"/>
    <cellStyle name="Accent1 27" xfId="1660" xr:uid="{00000000-0005-0000-0000-000000080000}"/>
    <cellStyle name="Accent1 28" xfId="1661" xr:uid="{00000000-0005-0000-0000-000001080000}"/>
    <cellStyle name="Accent1 29" xfId="1662" xr:uid="{00000000-0005-0000-0000-000002080000}"/>
    <cellStyle name="Accent1 3" xfId="1663" xr:uid="{00000000-0005-0000-0000-000003080000}"/>
    <cellStyle name="Accent1 3 2" xfId="1664" xr:uid="{00000000-0005-0000-0000-000004080000}"/>
    <cellStyle name="Accent1 3 3" xfId="6735" xr:uid="{00000000-0005-0000-0000-000005080000}"/>
    <cellStyle name="Accent1 3_033" xfId="1665" xr:uid="{00000000-0005-0000-0000-000006080000}"/>
    <cellStyle name="Accent1 30" xfId="1666" xr:uid="{00000000-0005-0000-0000-000007080000}"/>
    <cellStyle name="Accent1 31" xfId="1667" xr:uid="{00000000-0005-0000-0000-000008080000}"/>
    <cellStyle name="Accent1 32" xfId="1668" xr:uid="{00000000-0005-0000-0000-000009080000}"/>
    <cellStyle name="Accent1 33" xfId="1669" xr:uid="{00000000-0005-0000-0000-00000A080000}"/>
    <cellStyle name="Accent1 34" xfId="1670" xr:uid="{00000000-0005-0000-0000-00000B080000}"/>
    <cellStyle name="Accent1 35" xfId="1671" xr:uid="{00000000-0005-0000-0000-00000C080000}"/>
    <cellStyle name="Accent1 36" xfId="1672" xr:uid="{00000000-0005-0000-0000-00000D080000}"/>
    <cellStyle name="Accent1 37" xfId="1673" xr:uid="{00000000-0005-0000-0000-00000E080000}"/>
    <cellStyle name="Accent1 38" xfId="1674" xr:uid="{00000000-0005-0000-0000-00000F080000}"/>
    <cellStyle name="Accent1 39" xfId="1675" xr:uid="{00000000-0005-0000-0000-000010080000}"/>
    <cellStyle name="Accent1 4" xfId="1676" xr:uid="{00000000-0005-0000-0000-000011080000}"/>
    <cellStyle name="Accent1 40" xfId="1677" xr:uid="{00000000-0005-0000-0000-000012080000}"/>
    <cellStyle name="Accent1 41" xfId="1678" xr:uid="{00000000-0005-0000-0000-000013080000}"/>
    <cellStyle name="Accent1 42" xfId="1679" xr:uid="{00000000-0005-0000-0000-000014080000}"/>
    <cellStyle name="Accent1 43" xfId="1680" xr:uid="{00000000-0005-0000-0000-000015080000}"/>
    <cellStyle name="Accent1 44" xfId="1681" xr:uid="{00000000-0005-0000-0000-000016080000}"/>
    <cellStyle name="Accent1 45" xfId="1682" xr:uid="{00000000-0005-0000-0000-000017080000}"/>
    <cellStyle name="Accent1 46" xfId="1683" xr:uid="{00000000-0005-0000-0000-000018080000}"/>
    <cellStyle name="Accent1 47" xfId="1684" xr:uid="{00000000-0005-0000-0000-000019080000}"/>
    <cellStyle name="Accent1 48" xfId="1685" xr:uid="{00000000-0005-0000-0000-00001A080000}"/>
    <cellStyle name="Accent1 49" xfId="1686" xr:uid="{00000000-0005-0000-0000-00001B080000}"/>
    <cellStyle name="Accent1 5" xfId="1687" xr:uid="{00000000-0005-0000-0000-00001C080000}"/>
    <cellStyle name="Accent1 50" xfId="1688" xr:uid="{00000000-0005-0000-0000-00001D080000}"/>
    <cellStyle name="Accent1 51" xfId="9027" xr:uid="{00000000-0005-0000-0000-00001E080000}"/>
    <cellStyle name="Accent1 52" xfId="8968" xr:uid="{00000000-0005-0000-0000-00001F080000}"/>
    <cellStyle name="Accent1 53" xfId="8899" xr:uid="{00000000-0005-0000-0000-000020080000}"/>
    <cellStyle name="Accent1 54" xfId="8941" xr:uid="{00000000-0005-0000-0000-000021080000}"/>
    <cellStyle name="Accent1 55" xfId="8939" xr:uid="{00000000-0005-0000-0000-000022080000}"/>
    <cellStyle name="Accent1 56" xfId="8958" xr:uid="{00000000-0005-0000-0000-000023080000}"/>
    <cellStyle name="Accent1 6" xfId="1689" xr:uid="{00000000-0005-0000-0000-000024080000}"/>
    <cellStyle name="Accent1 7" xfId="1690" xr:uid="{00000000-0005-0000-0000-000025080000}"/>
    <cellStyle name="Accent1 8" xfId="1691" xr:uid="{00000000-0005-0000-0000-000026080000}"/>
    <cellStyle name="Accent1 8 2" xfId="9959" xr:uid="{00000000-0005-0000-0000-000027080000}"/>
    <cellStyle name="Accent1 9" xfId="1692" xr:uid="{00000000-0005-0000-0000-000028080000}"/>
    <cellStyle name="Accent2 10" xfId="1693" xr:uid="{00000000-0005-0000-0000-000029080000}"/>
    <cellStyle name="Accent2 11" xfId="1694" xr:uid="{00000000-0005-0000-0000-00002A080000}"/>
    <cellStyle name="Accent2 12" xfId="1695" xr:uid="{00000000-0005-0000-0000-00002B080000}"/>
    <cellStyle name="Accent2 13" xfId="1696" xr:uid="{00000000-0005-0000-0000-00002C080000}"/>
    <cellStyle name="Accent2 14" xfId="1697" xr:uid="{00000000-0005-0000-0000-00002D080000}"/>
    <cellStyle name="Accent2 15" xfId="1698" xr:uid="{00000000-0005-0000-0000-00002E080000}"/>
    <cellStyle name="Accent2 16" xfId="1699" xr:uid="{00000000-0005-0000-0000-00002F080000}"/>
    <cellStyle name="Accent2 17" xfId="1700" xr:uid="{00000000-0005-0000-0000-000030080000}"/>
    <cellStyle name="Accent2 18" xfId="1701" xr:uid="{00000000-0005-0000-0000-000031080000}"/>
    <cellStyle name="Accent2 19" xfId="1702" xr:uid="{00000000-0005-0000-0000-000032080000}"/>
    <cellStyle name="Accent2 2" xfId="1703" xr:uid="{00000000-0005-0000-0000-000033080000}"/>
    <cellStyle name="Accent2 2 10" xfId="1704" xr:uid="{00000000-0005-0000-0000-000034080000}"/>
    <cellStyle name="Accent2 2 11" xfId="1705" xr:uid="{00000000-0005-0000-0000-000035080000}"/>
    <cellStyle name="Accent2 2 12" xfId="1706" xr:uid="{00000000-0005-0000-0000-000036080000}"/>
    <cellStyle name="Accent2 2 13" xfId="1707" xr:uid="{00000000-0005-0000-0000-000037080000}"/>
    <cellStyle name="Accent2 2 14" xfId="1708" xr:uid="{00000000-0005-0000-0000-000038080000}"/>
    <cellStyle name="Accent2 2 15" xfId="1709" xr:uid="{00000000-0005-0000-0000-000039080000}"/>
    <cellStyle name="Accent2 2 16" xfId="9945" xr:uid="{00000000-0005-0000-0000-00003A080000}"/>
    <cellStyle name="Accent2 2 2" xfId="1710" xr:uid="{00000000-0005-0000-0000-00003B080000}"/>
    <cellStyle name="Accent2 2 2 2" xfId="10528" xr:uid="{00000000-0005-0000-0000-00003C080000}"/>
    <cellStyle name="Accent2 2 3" xfId="1711" xr:uid="{00000000-0005-0000-0000-00003D080000}"/>
    <cellStyle name="Accent2 2 4" xfId="1712" xr:uid="{00000000-0005-0000-0000-00003E080000}"/>
    <cellStyle name="Accent2 2 4 2" xfId="1713" xr:uid="{00000000-0005-0000-0000-00003F080000}"/>
    <cellStyle name="Accent2 2 5" xfId="1714" xr:uid="{00000000-0005-0000-0000-000040080000}"/>
    <cellStyle name="Accent2 2 6" xfId="1715" xr:uid="{00000000-0005-0000-0000-000041080000}"/>
    <cellStyle name="Accent2 2 7" xfId="1716" xr:uid="{00000000-0005-0000-0000-000042080000}"/>
    <cellStyle name="Accent2 2 8" xfId="1717" xr:uid="{00000000-0005-0000-0000-000043080000}"/>
    <cellStyle name="Accent2 2 9" xfId="1718" xr:uid="{00000000-0005-0000-0000-000044080000}"/>
    <cellStyle name="Accent2 2_2-2" xfId="1719" xr:uid="{00000000-0005-0000-0000-000045080000}"/>
    <cellStyle name="Accent2 20" xfId="1720" xr:uid="{00000000-0005-0000-0000-000046080000}"/>
    <cellStyle name="Accent2 21" xfId="1721" xr:uid="{00000000-0005-0000-0000-000047080000}"/>
    <cellStyle name="Accent2 22" xfId="1722" xr:uid="{00000000-0005-0000-0000-000048080000}"/>
    <cellStyle name="Accent2 23" xfId="1723" xr:uid="{00000000-0005-0000-0000-000049080000}"/>
    <cellStyle name="Accent2 24" xfId="1724" xr:uid="{00000000-0005-0000-0000-00004A080000}"/>
    <cellStyle name="Accent2 25" xfId="1725" xr:uid="{00000000-0005-0000-0000-00004B080000}"/>
    <cellStyle name="Accent2 26" xfId="1726" xr:uid="{00000000-0005-0000-0000-00004C080000}"/>
    <cellStyle name="Accent2 27" xfId="1727" xr:uid="{00000000-0005-0000-0000-00004D080000}"/>
    <cellStyle name="Accent2 28" xfId="1728" xr:uid="{00000000-0005-0000-0000-00004E080000}"/>
    <cellStyle name="Accent2 29" xfId="1729" xr:uid="{00000000-0005-0000-0000-00004F080000}"/>
    <cellStyle name="Accent2 3" xfId="1730" xr:uid="{00000000-0005-0000-0000-000050080000}"/>
    <cellStyle name="Accent2 3 2" xfId="1731" xr:uid="{00000000-0005-0000-0000-000051080000}"/>
    <cellStyle name="Accent2 3 3" xfId="8626" xr:uid="{00000000-0005-0000-0000-000052080000}"/>
    <cellStyle name="Accent2 3_033" xfId="1732" xr:uid="{00000000-0005-0000-0000-000053080000}"/>
    <cellStyle name="Accent2 30" xfId="1733" xr:uid="{00000000-0005-0000-0000-000054080000}"/>
    <cellStyle name="Accent2 31" xfId="1734" xr:uid="{00000000-0005-0000-0000-000055080000}"/>
    <cellStyle name="Accent2 32" xfId="1735" xr:uid="{00000000-0005-0000-0000-000056080000}"/>
    <cellStyle name="Accent2 33" xfId="1736" xr:uid="{00000000-0005-0000-0000-000057080000}"/>
    <cellStyle name="Accent2 34" xfId="1737" xr:uid="{00000000-0005-0000-0000-000058080000}"/>
    <cellStyle name="Accent2 35" xfId="1738" xr:uid="{00000000-0005-0000-0000-000059080000}"/>
    <cellStyle name="Accent2 36" xfId="1739" xr:uid="{00000000-0005-0000-0000-00005A080000}"/>
    <cellStyle name="Accent2 37" xfId="1740" xr:uid="{00000000-0005-0000-0000-00005B080000}"/>
    <cellStyle name="Accent2 38" xfId="1741" xr:uid="{00000000-0005-0000-0000-00005C080000}"/>
    <cellStyle name="Accent2 39" xfId="1742" xr:uid="{00000000-0005-0000-0000-00005D080000}"/>
    <cellStyle name="Accent2 4" xfId="1743" xr:uid="{00000000-0005-0000-0000-00005E080000}"/>
    <cellStyle name="Accent2 40" xfId="1744" xr:uid="{00000000-0005-0000-0000-00005F080000}"/>
    <cellStyle name="Accent2 41" xfId="1745" xr:uid="{00000000-0005-0000-0000-000060080000}"/>
    <cellStyle name="Accent2 42" xfId="1746" xr:uid="{00000000-0005-0000-0000-000061080000}"/>
    <cellStyle name="Accent2 43" xfId="1747" xr:uid="{00000000-0005-0000-0000-000062080000}"/>
    <cellStyle name="Accent2 44" xfId="1748" xr:uid="{00000000-0005-0000-0000-000063080000}"/>
    <cellStyle name="Accent2 45" xfId="1749" xr:uid="{00000000-0005-0000-0000-000064080000}"/>
    <cellStyle name="Accent2 46" xfId="1750" xr:uid="{00000000-0005-0000-0000-000065080000}"/>
    <cellStyle name="Accent2 47" xfId="1751" xr:uid="{00000000-0005-0000-0000-000066080000}"/>
    <cellStyle name="Accent2 48" xfId="1752" xr:uid="{00000000-0005-0000-0000-000067080000}"/>
    <cellStyle name="Accent2 49" xfId="1753" xr:uid="{00000000-0005-0000-0000-000068080000}"/>
    <cellStyle name="Accent2 5" xfId="1754" xr:uid="{00000000-0005-0000-0000-000069080000}"/>
    <cellStyle name="Accent2 50" xfId="1755" xr:uid="{00000000-0005-0000-0000-00006A080000}"/>
    <cellStyle name="Accent2 51" xfId="8917" xr:uid="{00000000-0005-0000-0000-00006B080000}"/>
    <cellStyle name="Accent2 52" xfId="8884" xr:uid="{00000000-0005-0000-0000-00006C080000}"/>
    <cellStyle name="Accent2 53" xfId="8898" xr:uid="{00000000-0005-0000-0000-00006D080000}"/>
    <cellStyle name="Accent2 54" xfId="8942" xr:uid="{00000000-0005-0000-0000-00006E080000}"/>
    <cellStyle name="Accent2 55" xfId="8984" xr:uid="{00000000-0005-0000-0000-00006F080000}"/>
    <cellStyle name="Accent2 56" xfId="8980" xr:uid="{00000000-0005-0000-0000-000070080000}"/>
    <cellStyle name="Accent2 6" xfId="1756" xr:uid="{00000000-0005-0000-0000-000071080000}"/>
    <cellStyle name="Accent2 7" xfId="1757" xr:uid="{00000000-0005-0000-0000-000072080000}"/>
    <cellStyle name="Accent2 8" xfId="1758" xr:uid="{00000000-0005-0000-0000-000073080000}"/>
    <cellStyle name="Accent2 8 2" xfId="10624" xr:uid="{00000000-0005-0000-0000-000074080000}"/>
    <cellStyle name="Accent2 9" xfId="1759" xr:uid="{00000000-0005-0000-0000-000075080000}"/>
    <cellStyle name="Accent3 10" xfId="1760" xr:uid="{00000000-0005-0000-0000-000076080000}"/>
    <cellStyle name="Accent3 11" xfId="1761" xr:uid="{00000000-0005-0000-0000-000077080000}"/>
    <cellStyle name="Accent3 12" xfId="1762" xr:uid="{00000000-0005-0000-0000-000078080000}"/>
    <cellStyle name="Accent3 13" xfId="1763" xr:uid="{00000000-0005-0000-0000-000079080000}"/>
    <cellStyle name="Accent3 14" xfId="1764" xr:uid="{00000000-0005-0000-0000-00007A080000}"/>
    <cellStyle name="Accent3 15" xfId="1765" xr:uid="{00000000-0005-0000-0000-00007B080000}"/>
    <cellStyle name="Accent3 16" xfId="1766" xr:uid="{00000000-0005-0000-0000-00007C080000}"/>
    <cellStyle name="Accent3 17" xfId="1767" xr:uid="{00000000-0005-0000-0000-00007D080000}"/>
    <cellStyle name="Accent3 18" xfId="1768" xr:uid="{00000000-0005-0000-0000-00007E080000}"/>
    <cellStyle name="Accent3 19" xfId="1769" xr:uid="{00000000-0005-0000-0000-00007F080000}"/>
    <cellStyle name="Accent3 2" xfId="1770" xr:uid="{00000000-0005-0000-0000-000080080000}"/>
    <cellStyle name="Accent3 2 10" xfId="1771" xr:uid="{00000000-0005-0000-0000-000081080000}"/>
    <cellStyle name="Accent3 2 11" xfId="1772" xr:uid="{00000000-0005-0000-0000-000082080000}"/>
    <cellStyle name="Accent3 2 12" xfId="1773" xr:uid="{00000000-0005-0000-0000-000083080000}"/>
    <cellStyle name="Accent3 2 13" xfId="1774" xr:uid="{00000000-0005-0000-0000-000084080000}"/>
    <cellStyle name="Accent3 2 14" xfId="1775" xr:uid="{00000000-0005-0000-0000-000085080000}"/>
    <cellStyle name="Accent3 2 15" xfId="1776" xr:uid="{00000000-0005-0000-0000-000086080000}"/>
    <cellStyle name="Accent3 2 16" xfId="9950" xr:uid="{00000000-0005-0000-0000-000087080000}"/>
    <cellStyle name="Accent3 2 2" xfId="1777" xr:uid="{00000000-0005-0000-0000-000088080000}"/>
    <cellStyle name="Accent3 2 2 2" xfId="10178" xr:uid="{00000000-0005-0000-0000-000089080000}"/>
    <cellStyle name="Accent3 2 3" xfId="1778" xr:uid="{00000000-0005-0000-0000-00008A080000}"/>
    <cellStyle name="Accent3 2 4" xfId="1779" xr:uid="{00000000-0005-0000-0000-00008B080000}"/>
    <cellStyle name="Accent3 2 4 2" xfId="1780" xr:uid="{00000000-0005-0000-0000-00008C080000}"/>
    <cellStyle name="Accent3 2 5" xfId="1781" xr:uid="{00000000-0005-0000-0000-00008D080000}"/>
    <cellStyle name="Accent3 2 6" xfId="1782" xr:uid="{00000000-0005-0000-0000-00008E080000}"/>
    <cellStyle name="Accent3 2 7" xfId="1783" xr:uid="{00000000-0005-0000-0000-00008F080000}"/>
    <cellStyle name="Accent3 2 8" xfId="1784" xr:uid="{00000000-0005-0000-0000-000090080000}"/>
    <cellStyle name="Accent3 2 9" xfId="1785" xr:uid="{00000000-0005-0000-0000-000091080000}"/>
    <cellStyle name="Accent3 2_2-2" xfId="1786" xr:uid="{00000000-0005-0000-0000-000092080000}"/>
    <cellStyle name="Accent3 20" xfId="1787" xr:uid="{00000000-0005-0000-0000-000093080000}"/>
    <cellStyle name="Accent3 21" xfId="1788" xr:uid="{00000000-0005-0000-0000-000094080000}"/>
    <cellStyle name="Accent3 22" xfId="1789" xr:uid="{00000000-0005-0000-0000-000095080000}"/>
    <cellStyle name="Accent3 23" xfId="1790" xr:uid="{00000000-0005-0000-0000-000096080000}"/>
    <cellStyle name="Accent3 24" xfId="1791" xr:uid="{00000000-0005-0000-0000-000097080000}"/>
    <cellStyle name="Accent3 25" xfId="1792" xr:uid="{00000000-0005-0000-0000-000098080000}"/>
    <cellStyle name="Accent3 26" xfId="1793" xr:uid="{00000000-0005-0000-0000-000099080000}"/>
    <cellStyle name="Accent3 27" xfId="1794" xr:uid="{00000000-0005-0000-0000-00009A080000}"/>
    <cellStyle name="Accent3 28" xfId="1795" xr:uid="{00000000-0005-0000-0000-00009B080000}"/>
    <cellStyle name="Accent3 29" xfId="1796" xr:uid="{00000000-0005-0000-0000-00009C080000}"/>
    <cellStyle name="Accent3 3" xfId="1797" xr:uid="{00000000-0005-0000-0000-00009D080000}"/>
    <cellStyle name="Accent3 3 2" xfId="1798" xr:uid="{00000000-0005-0000-0000-00009E080000}"/>
    <cellStyle name="Accent3 3 3" xfId="6736" xr:uid="{00000000-0005-0000-0000-00009F080000}"/>
    <cellStyle name="Accent3 3_033" xfId="1799" xr:uid="{00000000-0005-0000-0000-0000A0080000}"/>
    <cellStyle name="Accent3 30" xfId="1800" xr:uid="{00000000-0005-0000-0000-0000A1080000}"/>
    <cellStyle name="Accent3 31" xfId="1801" xr:uid="{00000000-0005-0000-0000-0000A2080000}"/>
    <cellStyle name="Accent3 32" xfId="1802" xr:uid="{00000000-0005-0000-0000-0000A3080000}"/>
    <cellStyle name="Accent3 33" xfId="1803" xr:uid="{00000000-0005-0000-0000-0000A4080000}"/>
    <cellStyle name="Accent3 34" xfId="1804" xr:uid="{00000000-0005-0000-0000-0000A5080000}"/>
    <cellStyle name="Accent3 35" xfId="1805" xr:uid="{00000000-0005-0000-0000-0000A6080000}"/>
    <cellStyle name="Accent3 36" xfId="1806" xr:uid="{00000000-0005-0000-0000-0000A7080000}"/>
    <cellStyle name="Accent3 37" xfId="1807" xr:uid="{00000000-0005-0000-0000-0000A8080000}"/>
    <cellStyle name="Accent3 38" xfId="1808" xr:uid="{00000000-0005-0000-0000-0000A9080000}"/>
    <cellStyle name="Accent3 39" xfId="1809" xr:uid="{00000000-0005-0000-0000-0000AA080000}"/>
    <cellStyle name="Accent3 4" xfId="1810" xr:uid="{00000000-0005-0000-0000-0000AB080000}"/>
    <cellStyle name="Accent3 40" xfId="1811" xr:uid="{00000000-0005-0000-0000-0000AC080000}"/>
    <cellStyle name="Accent3 41" xfId="1812" xr:uid="{00000000-0005-0000-0000-0000AD080000}"/>
    <cellStyle name="Accent3 42" xfId="1813" xr:uid="{00000000-0005-0000-0000-0000AE080000}"/>
    <cellStyle name="Accent3 43" xfId="1814" xr:uid="{00000000-0005-0000-0000-0000AF080000}"/>
    <cellStyle name="Accent3 44" xfId="1815" xr:uid="{00000000-0005-0000-0000-0000B0080000}"/>
    <cellStyle name="Accent3 45" xfId="1816" xr:uid="{00000000-0005-0000-0000-0000B1080000}"/>
    <cellStyle name="Accent3 46" xfId="1817" xr:uid="{00000000-0005-0000-0000-0000B2080000}"/>
    <cellStyle name="Accent3 47" xfId="1818" xr:uid="{00000000-0005-0000-0000-0000B3080000}"/>
    <cellStyle name="Accent3 48" xfId="1819" xr:uid="{00000000-0005-0000-0000-0000B4080000}"/>
    <cellStyle name="Accent3 49" xfId="1820" xr:uid="{00000000-0005-0000-0000-0000B5080000}"/>
    <cellStyle name="Accent3 5" xfId="1821" xr:uid="{00000000-0005-0000-0000-0000B6080000}"/>
    <cellStyle name="Accent3 50" xfId="1822" xr:uid="{00000000-0005-0000-0000-0000B7080000}"/>
    <cellStyle name="Accent3 51" xfId="8934" xr:uid="{00000000-0005-0000-0000-0000B8080000}"/>
    <cellStyle name="Accent3 52" xfId="8969" xr:uid="{00000000-0005-0000-0000-0000B9080000}"/>
    <cellStyle name="Accent3 53" xfId="8928" xr:uid="{00000000-0005-0000-0000-0000BA080000}"/>
    <cellStyle name="Accent3 54" xfId="8943" xr:uid="{00000000-0005-0000-0000-0000BB080000}"/>
    <cellStyle name="Accent3 55" xfId="8983" xr:uid="{00000000-0005-0000-0000-0000BC080000}"/>
    <cellStyle name="Accent3 56" xfId="8965" xr:uid="{00000000-0005-0000-0000-0000BD080000}"/>
    <cellStyle name="Accent3 6" xfId="1823" xr:uid="{00000000-0005-0000-0000-0000BE080000}"/>
    <cellStyle name="Accent3 7" xfId="1824" xr:uid="{00000000-0005-0000-0000-0000BF080000}"/>
    <cellStyle name="Accent3 8" xfId="1825" xr:uid="{00000000-0005-0000-0000-0000C0080000}"/>
    <cellStyle name="Accent3 8 2" xfId="10468" xr:uid="{00000000-0005-0000-0000-0000C1080000}"/>
    <cellStyle name="Accent3 9" xfId="1826" xr:uid="{00000000-0005-0000-0000-0000C2080000}"/>
    <cellStyle name="Accent4 10" xfId="1827" xr:uid="{00000000-0005-0000-0000-0000C3080000}"/>
    <cellStyle name="Accent4 11" xfId="1828" xr:uid="{00000000-0005-0000-0000-0000C4080000}"/>
    <cellStyle name="Accent4 12" xfId="1829" xr:uid="{00000000-0005-0000-0000-0000C5080000}"/>
    <cellStyle name="Accent4 13" xfId="1830" xr:uid="{00000000-0005-0000-0000-0000C6080000}"/>
    <cellStyle name="Accent4 14" xfId="1831" xr:uid="{00000000-0005-0000-0000-0000C7080000}"/>
    <cellStyle name="Accent4 15" xfId="1832" xr:uid="{00000000-0005-0000-0000-0000C8080000}"/>
    <cellStyle name="Accent4 16" xfId="1833" xr:uid="{00000000-0005-0000-0000-0000C9080000}"/>
    <cellStyle name="Accent4 17" xfId="1834" xr:uid="{00000000-0005-0000-0000-0000CA080000}"/>
    <cellStyle name="Accent4 18" xfId="1835" xr:uid="{00000000-0005-0000-0000-0000CB080000}"/>
    <cellStyle name="Accent4 19" xfId="1836" xr:uid="{00000000-0005-0000-0000-0000CC080000}"/>
    <cellStyle name="Accent4 2" xfId="1837" xr:uid="{00000000-0005-0000-0000-0000CD080000}"/>
    <cellStyle name="Accent4 2 10" xfId="1838" xr:uid="{00000000-0005-0000-0000-0000CE080000}"/>
    <cellStyle name="Accent4 2 11" xfId="1839" xr:uid="{00000000-0005-0000-0000-0000CF080000}"/>
    <cellStyle name="Accent4 2 12" xfId="1840" xr:uid="{00000000-0005-0000-0000-0000D0080000}"/>
    <cellStyle name="Accent4 2 13" xfId="1841" xr:uid="{00000000-0005-0000-0000-0000D1080000}"/>
    <cellStyle name="Accent4 2 14" xfId="1842" xr:uid="{00000000-0005-0000-0000-0000D2080000}"/>
    <cellStyle name="Accent4 2 15" xfId="1843" xr:uid="{00000000-0005-0000-0000-0000D3080000}"/>
    <cellStyle name="Accent4 2 16" xfId="9864" xr:uid="{00000000-0005-0000-0000-0000D4080000}"/>
    <cellStyle name="Accent4 2 2" xfId="1844" xr:uid="{00000000-0005-0000-0000-0000D5080000}"/>
    <cellStyle name="Accent4 2 2 2" xfId="9935" xr:uid="{00000000-0005-0000-0000-0000D6080000}"/>
    <cellStyle name="Accent4 2 3" xfId="1845" xr:uid="{00000000-0005-0000-0000-0000D7080000}"/>
    <cellStyle name="Accent4 2 4" xfId="1846" xr:uid="{00000000-0005-0000-0000-0000D8080000}"/>
    <cellStyle name="Accent4 2 4 2" xfId="1847" xr:uid="{00000000-0005-0000-0000-0000D9080000}"/>
    <cellStyle name="Accent4 2 5" xfId="1848" xr:uid="{00000000-0005-0000-0000-0000DA080000}"/>
    <cellStyle name="Accent4 2 6" xfId="1849" xr:uid="{00000000-0005-0000-0000-0000DB080000}"/>
    <cellStyle name="Accent4 2 7" xfId="1850" xr:uid="{00000000-0005-0000-0000-0000DC080000}"/>
    <cellStyle name="Accent4 2 8" xfId="1851" xr:uid="{00000000-0005-0000-0000-0000DD080000}"/>
    <cellStyle name="Accent4 2 9" xfId="1852" xr:uid="{00000000-0005-0000-0000-0000DE080000}"/>
    <cellStyle name="Accent4 2_2-2" xfId="1853" xr:uid="{00000000-0005-0000-0000-0000DF080000}"/>
    <cellStyle name="Accent4 20" xfId="1854" xr:uid="{00000000-0005-0000-0000-0000E0080000}"/>
    <cellStyle name="Accent4 21" xfId="1855" xr:uid="{00000000-0005-0000-0000-0000E1080000}"/>
    <cellStyle name="Accent4 22" xfId="1856" xr:uid="{00000000-0005-0000-0000-0000E2080000}"/>
    <cellStyle name="Accent4 23" xfId="1857" xr:uid="{00000000-0005-0000-0000-0000E3080000}"/>
    <cellStyle name="Accent4 24" xfId="1858" xr:uid="{00000000-0005-0000-0000-0000E4080000}"/>
    <cellStyle name="Accent4 25" xfId="1859" xr:uid="{00000000-0005-0000-0000-0000E5080000}"/>
    <cellStyle name="Accent4 26" xfId="1860" xr:uid="{00000000-0005-0000-0000-0000E6080000}"/>
    <cellStyle name="Accent4 27" xfId="1861" xr:uid="{00000000-0005-0000-0000-0000E7080000}"/>
    <cellStyle name="Accent4 28" xfId="1862" xr:uid="{00000000-0005-0000-0000-0000E8080000}"/>
    <cellStyle name="Accent4 29" xfId="1863" xr:uid="{00000000-0005-0000-0000-0000E9080000}"/>
    <cellStyle name="Accent4 3" xfId="1864" xr:uid="{00000000-0005-0000-0000-0000EA080000}"/>
    <cellStyle name="Accent4 3 2" xfId="1865" xr:uid="{00000000-0005-0000-0000-0000EB080000}"/>
    <cellStyle name="Accent4 3 3" xfId="8625" xr:uid="{00000000-0005-0000-0000-0000EC080000}"/>
    <cellStyle name="Accent4 3_033" xfId="1866" xr:uid="{00000000-0005-0000-0000-0000ED080000}"/>
    <cellStyle name="Accent4 30" xfId="1867" xr:uid="{00000000-0005-0000-0000-0000EE080000}"/>
    <cellStyle name="Accent4 31" xfId="1868" xr:uid="{00000000-0005-0000-0000-0000EF080000}"/>
    <cellStyle name="Accent4 32" xfId="1869" xr:uid="{00000000-0005-0000-0000-0000F0080000}"/>
    <cellStyle name="Accent4 33" xfId="1870" xr:uid="{00000000-0005-0000-0000-0000F1080000}"/>
    <cellStyle name="Accent4 34" xfId="1871" xr:uid="{00000000-0005-0000-0000-0000F2080000}"/>
    <cellStyle name="Accent4 35" xfId="1872" xr:uid="{00000000-0005-0000-0000-0000F3080000}"/>
    <cellStyle name="Accent4 36" xfId="1873" xr:uid="{00000000-0005-0000-0000-0000F4080000}"/>
    <cellStyle name="Accent4 37" xfId="1874" xr:uid="{00000000-0005-0000-0000-0000F5080000}"/>
    <cellStyle name="Accent4 38" xfId="1875" xr:uid="{00000000-0005-0000-0000-0000F6080000}"/>
    <cellStyle name="Accent4 39" xfId="1876" xr:uid="{00000000-0005-0000-0000-0000F7080000}"/>
    <cellStyle name="Accent4 4" xfId="1877" xr:uid="{00000000-0005-0000-0000-0000F8080000}"/>
    <cellStyle name="Accent4 40" xfId="1878" xr:uid="{00000000-0005-0000-0000-0000F9080000}"/>
    <cellStyle name="Accent4 41" xfId="1879" xr:uid="{00000000-0005-0000-0000-0000FA080000}"/>
    <cellStyle name="Accent4 42" xfId="1880" xr:uid="{00000000-0005-0000-0000-0000FB080000}"/>
    <cellStyle name="Accent4 43" xfId="1881" xr:uid="{00000000-0005-0000-0000-0000FC080000}"/>
    <cellStyle name="Accent4 44" xfId="1882" xr:uid="{00000000-0005-0000-0000-0000FD080000}"/>
    <cellStyle name="Accent4 45" xfId="1883" xr:uid="{00000000-0005-0000-0000-0000FE080000}"/>
    <cellStyle name="Accent4 46" xfId="1884" xr:uid="{00000000-0005-0000-0000-0000FF080000}"/>
    <cellStyle name="Accent4 47" xfId="1885" xr:uid="{00000000-0005-0000-0000-000000090000}"/>
    <cellStyle name="Accent4 48" xfId="1886" xr:uid="{00000000-0005-0000-0000-000001090000}"/>
    <cellStyle name="Accent4 49" xfId="1887" xr:uid="{00000000-0005-0000-0000-000002090000}"/>
    <cellStyle name="Accent4 5" xfId="1888" xr:uid="{00000000-0005-0000-0000-000003090000}"/>
    <cellStyle name="Accent4 50" xfId="1889" xr:uid="{00000000-0005-0000-0000-000004090000}"/>
    <cellStyle name="Accent4 51" xfId="8915" xr:uid="{00000000-0005-0000-0000-000005090000}"/>
    <cellStyle name="Accent4 52" xfId="8970" xr:uid="{00000000-0005-0000-0000-000006090000}"/>
    <cellStyle name="Accent4 53" xfId="8897" xr:uid="{00000000-0005-0000-0000-000007090000}"/>
    <cellStyle name="Accent4 54" xfId="9010" xr:uid="{00000000-0005-0000-0000-000008090000}"/>
    <cellStyle name="Accent4 55" xfId="8982" xr:uid="{00000000-0005-0000-0000-000009090000}"/>
    <cellStyle name="Accent4 56" xfId="9007" xr:uid="{00000000-0005-0000-0000-00000A090000}"/>
    <cellStyle name="Accent4 6" xfId="1890" xr:uid="{00000000-0005-0000-0000-00000B090000}"/>
    <cellStyle name="Accent4 7" xfId="1891" xr:uid="{00000000-0005-0000-0000-00000C090000}"/>
    <cellStyle name="Accent4 8" xfId="1892" xr:uid="{00000000-0005-0000-0000-00000D090000}"/>
    <cellStyle name="Accent4 8 2" xfId="10616" xr:uid="{00000000-0005-0000-0000-00000E090000}"/>
    <cellStyle name="Accent4 9" xfId="1893" xr:uid="{00000000-0005-0000-0000-00000F090000}"/>
    <cellStyle name="Accent5 10" xfId="1894" xr:uid="{00000000-0005-0000-0000-000010090000}"/>
    <cellStyle name="Accent5 11" xfId="1895" xr:uid="{00000000-0005-0000-0000-000011090000}"/>
    <cellStyle name="Accent5 12" xfId="1896" xr:uid="{00000000-0005-0000-0000-000012090000}"/>
    <cellStyle name="Accent5 13" xfId="1897" xr:uid="{00000000-0005-0000-0000-000013090000}"/>
    <cellStyle name="Accent5 14" xfId="1898" xr:uid="{00000000-0005-0000-0000-000014090000}"/>
    <cellStyle name="Accent5 15" xfId="1899" xr:uid="{00000000-0005-0000-0000-000015090000}"/>
    <cellStyle name="Accent5 16" xfId="1900" xr:uid="{00000000-0005-0000-0000-000016090000}"/>
    <cellStyle name="Accent5 17" xfId="1901" xr:uid="{00000000-0005-0000-0000-000017090000}"/>
    <cellStyle name="Accent5 18" xfId="1902" xr:uid="{00000000-0005-0000-0000-000018090000}"/>
    <cellStyle name="Accent5 19" xfId="1903" xr:uid="{00000000-0005-0000-0000-000019090000}"/>
    <cellStyle name="Accent5 2" xfId="1904" xr:uid="{00000000-0005-0000-0000-00001A090000}"/>
    <cellStyle name="Accent5 2 10" xfId="1905" xr:uid="{00000000-0005-0000-0000-00001B090000}"/>
    <cellStyle name="Accent5 2 11" xfId="1906" xr:uid="{00000000-0005-0000-0000-00001C090000}"/>
    <cellStyle name="Accent5 2 12" xfId="1907" xr:uid="{00000000-0005-0000-0000-00001D090000}"/>
    <cellStyle name="Accent5 2 13" xfId="1908" xr:uid="{00000000-0005-0000-0000-00001E090000}"/>
    <cellStyle name="Accent5 2 14" xfId="1909" xr:uid="{00000000-0005-0000-0000-00001F090000}"/>
    <cellStyle name="Accent5 2 15" xfId="1910" xr:uid="{00000000-0005-0000-0000-000020090000}"/>
    <cellStyle name="Accent5 2 16" xfId="10091" xr:uid="{00000000-0005-0000-0000-000021090000}"/>
    <cellStyle name="Accent5 2 2" xfId="1911" xr:uid="{00000000-0005-0000-0000-000022090000}"/>
    <cellStyle name="Accent5 2 2 2" xfId="10177" xr:uid="{00000000-0005-0000-0000-000023090000}"/>
    <cellStyle name="Accent5 2 3" xfId="1912" xr:uid="{00000000-0005-0000-0000-000024090000}"/>
    <cellStyle name="Accent5 2 4" xfId="1913" xr:uid="{00000000-0005-0000-0000-000025090000}"/>
    <cellStyle name="Accent5 2 4 2" xfId="1914" xr:uid="{00000000-0005-0000-0000-000026090000}"/>
    <cellStyle name="Accent5 2 5" xfId="1915" xr:uid="{00000000-0005-0000-0000-000027090000}"/>
    <cellStyle name="Accent5 2 6" xfId="1916" xr:uid="{00000000-0005-0000-0000-000028090000}"/>
    <cellStyle name="Accent5 2 7" xfId="1917" xr:uid="{00000000-0005-0000-0000-000029090000}"/>
    <cellStyle name="Accent5 2 8" xfId="1918" xr:uid="{00000000-0005-0000-0000-00002A090000}"/>
    <cellStyle name="Accent5 2 9" xfId="1919" xr:uid="{00000000-0005-0000-0000-00002B090000}"/>
    <cellStyle name="Accent5 2_2-2" xfId="1920" xr:uid="{00000000-0005-0000-0000-00002C090000}"/>
    <cellStyle name="Accent5 20" xfId="1921" xr:uid="{00000000-0005-0000-0000-00002D090000}"/>
    <cellStyle name="Accent5 21" xfId="1922" xr:uid="{00000000-0005-0000-0000-00002E090000}"/>
    <cellStyle name="Accent5 22" xfId="1923" xr:uid="{00000000-0005-0000-0000-00002F090000}"/>
    <cellStyle name="Accent5 23" xfId="1924" xr:uid="{00000000-0005-0000-0000-000030090000}"/>
    <cellStyle name="Accent5 24" xfId="1925" xr:uid="{00000000-0005-0000-0000-000031090000}"/>
    <cellStyle name="Accent5 25" xfId="1926" xr:uid="{00000000-0005-0000-0000-000032090000}"/>
    <cellStyle name="Accent5 26" xfId="1927" xr:uid="{00000000-0005-0000-0000-000033090000}"/>
    <cellStyle name="Accent5 27" xfId="1928" xr:uid="{00000000-0005-0000-0000-000034090000}"/>
    <cellStyle name="Accent5 28" xfId="1929" xr:uid="{00000000-0005-0000-0000-000035090000}"/>
    <cellStyle name="Accent5 29" xfId="1930" xr:uid="{00000000-0005-0000-0000-000036090000}"/>
    <cellStyle name="Accent5 3" xfId="1931" xr:uid="{00000000-0005-0000-0000-000037090000}"/>
    <cellStyle name="Accent5 3 2" xfId="1932" xr:uid="{00000000-0005-0000-0000-000038090000}"/>
    <cellStyle name="Accent5 3 3" xfId="6737" xr:uid="{00000000-0005-0000-0000-000039090000}"/>
    <cellStyle name="Accent5 3_033" xfId="1933" xr:uid="{00000000-0005-0000-0000-00003A090000}"/>
    <cellStyle name="Accent5 30" xfId="1934" xr:uid="{00000000-0005-0000-0000-00003B090000}"/>
    <cellStyle name="Accent5 31" xfId="1935" xr:uid="{00000000-0005-0000-0000-00003C090000}"/>
    <cellStyle name="Accent5 32" xfId="1936" xr:uid="{00000000-0005-0000-0000-00003D090000}"/>
    <cellStyle name="Accent5 33" xfId="1937" xr:uid="{00000000-0005-0000-0000-00003E090000}"/>
    <cellStyle name="Accent5 34" xfId="1938" xr:uid="{00000000-0005-0000-0000-00003F090000}"/>
    <cellStyle name="Accent5 35" xfId="1939" xr:uid="{00000000-0005-0000-0000-000040090000}"/>
    <cellStyle name="Accent5 36" xfId="1940" xr:uid="{00000000-0005-0000-0000-000041090000}"/>
    <cellStyle name="Accent5 37" xfId="1941" xr:uid="{00000000-0005-0000-0000-000042090000}"/>
    <cellStyle name="Accent5 38" xfId="1942" xr:uid="{00000000-0005-0000-0000-000043090000}"/>
    <cellStyle name="Accent5 39" xfId="1943" xr:uid="{00000000-0005-0000-0000-000044090000}"/>
    <cellStyle name="Accent5 4" xfId="1944" xr:uid="{00000000-0005-0000-0000-000045090000}"/>
    <cellStyle name="Accent5 40" xfId="1945" xr:uid="{00000000-0005-0000-0000-000046090000}"/>
    <cellStyle name="Accent5 41" xfId="1946" xr:uid="{00000000-0005-0000-0000-000047090000}"/>
    <cellStyle name="Accent5 42" xfId="1947" xr:uid="{00000000-0005-0000-0000-000048090000}"/>
    <cellStyle name="Accent5 43" xfId="1948" xr:uid="{00000000-0005-0000-0000-000049090000}"/>
    <cellStyle name="Accent5 44" xfId="1949" xr:uid="{00000000-0005-0000-0000-00004A090000}"/>
    <cellStyle name="Accent5 45" xfId="1950" xr:uid="{00000000-0005-0000-0000-00004B090000}"/>
    <cellStyle name="Accent5 46" xfId="1951" xr:uid="{00000000-0005-0000-0000-00004C090000}"/>
    <cellStyle name="Accent5 47" xfId="1952" xr:uid="{00000000-0005-0000-0000-00004D090000}"/>
    <cellStyle name="Accent5 48" xfId="1953" xr:uid="{00000000-0005-0000-0000-00004E090000}"/>
    <cellStyle name="Accent5 49" xfId="1954" xr:uid="{00000000-0005-0000-0000-00004F090000}"/>
    <cellStyle name="Accent5 5" xfId="1955" xr:uid="{00000000-0005-0000-0000-000050090000}"/>
    <cellStyle name="Accent5 50" xfId="1956" xr:uid="{00000000-0005-0000-0000-000051090000}"/>
    <cellStyle name="Accent5 51" xfId="8914" xr:uid="{00000000-0005-0000-0000-000052090000}"/>
    <cellStyle name="Accent5 52" xfId="8909" xr:uid="{00000000-0005-0000-0000-000053090000}"/>
    <cellStyle name="Accent5 53" xfId="8971" xr:uid="{00000000-0005-0000-0000-000054090000}"/>
    <cellStyle name="Accent5 54" xfId="8944" xr:uid="{00000000-0005-0000-0000-000055090000}"/>
    <cellStyle name="Accent5 55" xfId="8966" xr:uid="{00000000-0005-0000-0000-000056090000}"/>
    <cellStyle name="Accent5 56" xfId="8881" xr:uid="{00000000-0005-0000-0000-000057090000}"/>
    <cellStyle name="Accent5 6" xfId="1957" xr:uid="{00000000-0005-0000-0000-000058090000}"/>
    <cellStyle name="Accent5 7" xfId="1958" xr:uid="{00000000-0005-0000-0000-000059090000}"/>
    <cellStyle name="Accent5 8" xfId="1959" xr:uid="{00000000-0005-0000-0000-00005A090000}"/>
    <cellStyle name="Accent5 8 2" xfId="10551" xr:uid="{00000000-0005-0000-0000-00005B090000}"/>
    <cellStyle name="Accent5 9" xfId="1960" xr:uid="{00000000-0005-0000-0000-00005C090000}"/>
    <cellStyle name="Accent6 10" xfId="1961" xr:uid="{00000000-0005-0000-0000-00005D090000}"/>
    <cellStyle name="Accent6 11" xfId="1962" xr:uid="{00000000-0005-0000-0000-00005E090000}"/>
    <cellStyle name="Accent6 12" xfId="1963" xr:uid="{00000000-0005-0000-0000-00005F090000}"/>
    <cellStyle name="Accent6 13" xfId="1964" xr:uid="{00000000-0005-0000-0000-000060090000}"/>
    <cellStyle name="Accent6 14" xfId="1965" xr:uid="{00000000-0005-0000-0000-000061090000}"/>
    <cellStyle name="Accent6 15" xfId="1966" xr:uid="{00000000-0005-0000-0000-000062090000}"/>
    <cellStyle name="Accent6 16" xfId="1967" xr:uid="{00000000-0005-0000-0000-000063090000}"/>
    <cellStyle name="Accent6 17" xfId="1968" xr:uid="{00000000-0005-0000-0000-000064090000}"/>
    <cellStyle name="Accent6 18" xfId="1969" xr:uid="{00000000-0005-0000-0000-000065090000}"/>
    <cellStyle name="Accent6 19" xfId="1970" xr:uid="{00000000-0005-0000-0000-000066090000}"/>
    <cellStyle name="Accent6 2" xfId="1971" xr:uid="{00000000-0005-0000-0000-000067090000}"/>
    <cellStyle name="Accent6 2 10" xfId="1972" xr:uid="{00000000-0005-0000-0000-000068090000}"/>
    <cellStyle name="Accent6 2 11" xfId="1973" xr:uid="{00000000-0005-0000-0000-000069090000}"/>
    <cellStyle name="Accent6 2 12" xfId="1974" xr:uid="{00000000-0005-0000-0000-00006A090000}"/>
    <cellStyle name="Accent6 2 13" xfId="1975" xr:uid="{00000000-0005-0000-0000-00006B090000}"/>
    <cellStyle name="Accent6 2 14" xfId="1976" xr:uid="{00000000-0005-0000-0000-00006C090000}"/>
    <cellStyle name="Accent6 2 15" xfId="1977" xr:uid="{00000000-0005-0000-0000-00006D090000}"/>
    <cellStyle name="Accent6 2 16" xfId="10160" xr:uid="{00000000-0005-0000-0000-00006E090000}"/>
    <cellStyle name="Accent6 2 2" xfId="1978" xr:uid="{00000000-0005-0000-0000-00006F090000}"/>
    <cellStyle name="Accent6 2 2 2" xfId="10437" xr:uid="{00000000-0005-0000-0000-000070090000}"/>
    <cellStyle name="Accent6 2 3" xfId="1979" xr:uid="{00000000-0005-0000-0000-000071090000}"/>
    <cellStyle name="Accent6 2 4" xfId="1980" xr:uid="{00000000-0005-0000-0000-000072090000}"/>
    <cellStyle name="Accent6 2 4 2" xfId="1981" xr:uid="{00000000-0005-0000-0000-000073090000}"/>
    <cellStyle name="Accent6 2 5" xfId="1982" xr:uid="{00000000-0005-0000-0000-000074090000}"/>
    <cellStyle name="Accent6 2 6" xfId="1983" xr:uid="{00000000-0005-0000-0000-000075090000}"/>
    <cellStyle name="Accent6 2 7" xfId="1984" xr:uid="{00000000-0005-0000-0000-000076090000}"/>
    <cellStyle name="Accent6 2 7 2" xfId="1985" xr:uid="{00000000-0005-0000-0000-000077090000}"/>
    <cellStyle name="Accent6 2 8" xfId="1986" xr:uid="{00000000-0005-0000-0000-000078090000}"/>
    <cellStyle name="Accent6 2 8 2" xfId="1987" xr:uid="{00000000-0005-0000-0000-000079090000}"/>
    <cellStyle name="Accent6 2 9" xfId="1988" xr:uid="{00000000-0005-0000-0000-00007A090000}"/>
    <cellStyle name="Accent6 2 9 2" xfId="1989" xr:uid="{00000000-0005-0000-0000-00007B090000}"/>
    <cellStyle name="Accent6 2_2-2" xfId="1990" xr:uid="{00000000-0005-0000-0000-00007C090000}"/>
    <cellStyle name="Accent6 20" xfId="1991" xr:uid="{00000000-0005-0000-0000-00007D090000}"/>
    <cellStyle name="Accent6 20 2" xfId="1992" xr:uid="{00000000-0005-0000-0000-00007E090000}"/>
    <cellStyle name="Accent6 21" xfId="1993" xr:uid="{00000000-0005-0000-0000-00007F090000}"/>
    <cellStyle name="Accent6 21 2" xfId="1994" xr:uid="{00000000-0005-0000-0000-000080090000}"/>
    <cellStyle name="Accent6 22" xfId="1995" xr:uid="{00000000-0005-0000-0000-000081090000}"/>
    <cellStyle name="Accent6 22 2" xfId="1996" xr:uid="{00000000-0005-0000-0000-000082090000}"/>
    <cellStyle name="Accent6 23" xfId="1997" xr:uid="{00000000-0005-0000-0000-000083090000}"/>
    <cellStyle name="Accent6 23 2" xfId="1998" xr:uid="{00000000-0005-0000-0000-000084090000}"/>
    <cellStyle name="Accent6 24" xfId="1999" xr:uid="{00000000-0005-0000-0000-000085090000}"/>
    <cellStyle name="Accent6 24 2" xfId="2000" xr:uid="{00000000-0005-0000-0000-000086090000}"/>
    <cellStyle name="Accent6 25" xfId="2001" xr:uid="{00000000-0005-0000-0000-000087090000}"/>
    <cellStyle name="Accent6 25 2" xfId="2002" xr:uid="{00000000-0005-0000-0000-000088090000}"/>
    <cellStyle name="Accent6 26" xfId="2003" xr:uid="{00000000-0005-0000-0000-000089090000}"/>
    <cellStyle name="Accent6 26 2" xfId="2004" xr:uid="{00000000-0005-0000-0000-00008A090000}"/>
    <cellStyle name="Accent6 27" xfId="2005" xr:uid="{00000000-0005-0000-0000-00008B090000}"/>
    <cellStyle name="Accent6 27 2" xfId="2006" xr:uid="{00000000-0005-0000-0000-00008C090000}"/>
    <cellStyle name="Accent6 28" xfId="2007" xr:uid="{00000000-0005-0000-0000-00008D090000}"/>
    <cellStyle name="Accent6 28 2" xfId="2008" xr:uid="{00000000-0005-0000-0000-00008E090000}"/>
    <cellStyle name="Accent6 29" xfId="2009" xr:uid="{00000000-0005-0000-0000-00008F090000}"/>
    <cellStyle name="Accent6 29 2" xfId="2010" xr:uid="{00000000-0005-0000-0000-000090090000}"/>
    <cellStyle name="Accent6 3" xfId="2011" xr:uid="{00000000-0005-0000-0000-000091090000}"/>
    <cellStyle name="Accent6 3 2" xfId="2012" xr:uid="{00000000-0005-0000-0000-000092090000}"/>
    <cellStyle name="Accent6 3 3" xfId="8624" xr:uid="{00000000-0005-0000-0000-000093090000}"/>
    <cellStyle name="Accent6 3_033" xfId="2013" xr:uid="{00000000-0005-0000-0000-000094090000}"/>
    <cellStyle name="Accent6 30" xfId="2014" xr:uid="{00000000-0005-0000-0000-000095090000}"/>
    <cellStyle name="Accent6 30 2" xfId="2015" xr:uid="{00000000-0005-0000-0000-000096090000}"/>
    <cellStyle name="Accent6 31" xfId="2016" xr:uid="{00000000-0005-0000-0000-000097090000}"/>
    <cellStyle name="Accent6 31 2" xfId="2017" xr:uid="{00000000-0005-0000-0000-000098090000}"/>
    <cellStyle name="Accent6 32" xfId="2018" xr:uid="{00000000-0005-0000-0000-000099090000}"/>
    <cellStyle name="Accent6 32 2" xfId="2019" xr:uid="{00000000-0005-0000-0000-00009A090000}"/>
    <cellStyle name="Accent6 33" xfId="2020" xr:uid="{00000000-0005-0000-0000-00009B090000}"/>
    <cellStyle name="Accent6 33 2" xfId="2021" xr:uid="{00000000-0005-0000-0000-00009C090000}"/>
    <cellStyle name="Accent6 34" xfId="2022" xr:uid="{00000000-0005-0000-0000-00009D090000}"/>
    <cellStyle name="Accent6 34 2" xfId="2023" xr:uid="{00000000-0005-0000-0000-00009E090000}"/>
    <cellStyle name="Accent6 35" xfId="2024" xr:uid="{00000000-0005-0000-0000-00009F090000}"/>
    <cellStyle name="Accent6 35 2" xfId="2025" xr:uid="{00000000-0005-0000-0000-0000A0090000}"/>
    <cellStyle name="Accent6 36" xfId="2026" xr:uid="{00000000-0005-0000-0000-0000A1090000}"/>
    <cellStyle name="Accent6 36 2" xfId="2027" xr:uid="{00000000-0005-0000-0000-0000A2090000}"/>
    <cellStyle name="Accent6 37" xfId="2028" xr:uid="{00000000-0005-0000-0000-0000A3090000}"/>
    <cellStyle name="Accent6 37 2" xfId="2029" xr:uid="{00000000-0005-0000-0000-0000A4090000}"/>
    <cellStyle name="Accent6 38" xfId="2030" xr:uid="{00000000-0005-0000-0000-0000A5090000}"/>
    <cellStyle name="Accent6 38 2" xfId="2031" xr:uid="{00000000-0005-0000-0000-0000A6090000}"/>
    <cellStyle name="Accent6 39" xfId="2032" xr:uid="{00000000-0005-0000-0000-0000A7090000}"/>
    <cellStyle name="Accent6 39 2" xfId="2033" xr:uid="{00000000-0005-0000-0000-0000A8090000}"/>
    <cellStyle name="Accent6 4" xfId="2034" xr:uid="{00000000-0005-0000-0000-0000A9090000}"/>
    <cellStyle name="Accent6 40" xfId="2035" xr:uid="{00000000-0005-0000-0000-0000AA090000}"/>
    <cellStyle name="Accent6 40 2" xfId="2036" xr:uid="{00000000-0005-0000-0000-0000AB090000}"/>
    <cellStyle name="Accent6 41" xfId="2037" xr:uid="{00000000-0005-0000-0000-0000AC090000}"/>
    <cellStyle name="Accent6 41 2" xfId="2038" xr:uid="{00000000-0005-0000-0000-0000AD090000}"/>
    <cellStyle name="Accent6 42" xfId="2039" xr:uid="{00000000-0005-0000-0000-0000AE090000}"/>
    <cellStyle name="Accent6 42 2" xfId="2040" xr:uid="{00000000-0005-0000-0000-0000AF090000}"/>
    <cellStyle name="Accent6 43" xfId="2041" xr:uid="{00000000-0005-0000-0000-0000B0090000}"/>
    <cellStyle name="Accent6 43 2" xfId="2042" xr:uid="{00000000-0005-0000-0000-0000B1090000}"/>
    <cellStyle name="Accent6 44" xfId="2043" xr:uid="{00000000-0005-0000-0000-0000B2090000}"/>
    <cellStyle name="Accent6 44 2" xfId="2044" xr:uid="{00000000-0005-0000-0000-0000B3090000}"/>
    <cellStyle name="Accent6 45" xfId="2045" xr:uid="{00000000-0005-0000-0000-0000B4090000}"/>
    <cellStyle name="Accent6 45 2" xfId="2046" xr:uid="{00000000-0005-0000-0000-0000B5090000}"/>
    <cellStyle name="Accent6 46" xfId="2047" xr:uid="{00000000-0005-0000-0000-0000B6090000}"/>
    <cellStyle name="Accent6 46 2" xfId="2048" xr:uid="{00000000-0005-0000-0000-0000B7090000}"/>
    <cellStyle name="Accent6 47" xfId="2049" xr:uid="{00000000-0005-0000-0000-0000B8090000}"/>
    <cellStyle name="Accent6 47 2" xfId="2050" xr:uid="{00000000-0005-0000-0000-0000B9090000}"/>
    <cellStyle name="Accent6 48" xfId="2051" xr:uid="{00000000-0005-0000-0000-0000BA090000}"/>
    <cellStyle name="Accent6 48 2" xfId="2052" xr:uid="{00000000-0005-0000-0000-0000BB090000}"/>
    <cellStyle name="Accent6 49" xfId="2053" xr:uid="{00000000-0005-0000-0000-0000BC090000}"/>
    <cellStyle name="Accent6 49 2" xfId="2054" xr:uid="{00000000-0005-0000-0000-0000BD090000}"/>
    <cellStyle name="Accent6 5" xfId="2055" xr:uid="{00000000-0005-0000-0000-0000BE090000}"/>
    <cellStyle name="Accent6 50" xfId="2056" xr:uid="{00000000-0005-0000-0000-0000BF090000}"/>
    <cellStyle name="Accent6 51" xfId="8913" xr:uid="{00000000-0005-0000-0000-0000C0090000}"/>
    <cellStyle name="Accent6 52" xfId="8905" xr:uid="{00000000-0005-0000-0000-0000C1090000}"/>
    <cellStyle name="Accent6 53" xfId="8918" xr:uid="{00000000-0005-0000-0000-0000C2090000}"/>
    <cellStyle name="Accent6 54" xfId="8998" xr:uid="{00000000-0005-0000-0000-0000C3090000}"/>
    <cellStyle name="Accent6 55" xfId="8878" xr:uid="{00000000-0005-0000-0000-0000C4090000}"/>
    <cellStyle name="Accent6 56" xfId="9055" xr:uid="{00000000-0005-0000-0000-0000C5090000}"/>
    <cellStyle name="Accent6 6" xfId="2057" xr:uid="{00000000-0005-0000-0000-0000C6090000}"/>
    <cellStyle name="Accent6 7" xfId="2058" xr:uid="{00000000-0005-0000-0000-0000C7090000}"/>
    <cellStyle name="Accent6 8" xfId="2059" xr:uid="{00000000-0005-0000-0000-0000C8090000}"/>
    <cellStyle name="Accent6 8 2" xfId="10472" xr:uid="{00000000-0005-0000-0000-0000C9090000}"/>
    <cellStyle name="Accent6 9" xfId="2060" xr:uid="{00000000-0005-0000-0000-0000CA090000}"/>
    <cellStyle name="Action" xfId="2061" xr:uid="{00000000-0005-0000-0000-0000CB090000}"/>
    <cellStyle name="Action 2" xfId="2062" xr:uid="{00000000-0005-0000-0000-0000CC090000}"/>
    <cellStyle name="Action 3" xfId="2063" xr:uid="{00000000-0005-0000-0000-0000CD090000}"/>
    <cellStyle name="Akcent 1 2" xfId="2064" xr:uid="{00000000-0005-0000-0000-0000CE090000}"/>
    <cellStyle name="Akcent 1 3" xfId="2065" xr:uid="{00000000-0005-0000-0000-0000CF090000}"/>
    <cellStyle name="Akcent 1 4" xfId="2066" xr:uid="{00000000-0005-0000-0000-0000D0090000}"/>
    <cellStyle name="Akcent 2 2" xfId="2067" xr:uid="{00000000-0005-0000-0000-0000D1090000}"/>
    <cellStyle name="Akcent 2 3" xfId="2068" xr:uid="{00000000-0005-0000-0000-0000D2090000}"/>
    <cellStyle name="Akcent 2 4" xfId="2069" xr:uid="{00000000-0005-0000-0000-0000D3090000}"/>
    <cellStyle name="Akcent 3 2" xfId="2070" xr:uid="{00000000-0005-0000-0000-0000D4090000}"/>
    <cellStyle name="Akcent 3 3" xfId="2071" xr:uid="{00000000-0005-0000-0000-0000D5090000}"/>
    <cellStyle name="Akcent 3 4" xfId="2072" xr:uid="{00000000-0005-0000-0000-0000D6090000}"/>
    <cellStyle name="Akcent 4 2" xfId="2073" xr:uid="{00000000-0005-0000-0000-0000D7090000}"/>
    <cellStyle name="Akcent 4 3" xfId="2074" xr:uid="{00000000-0005-0000-0000-0000D8090000}"/>
    <cellStyle name="Akcent 4 4" xfId="2075" xr:uid="{00000000-0005-0000-0000-0000D9090000}"/>
    <cellStyle name="Akcent 5 2" xfId="2076" xr:uid="{00000000-0005-0000-0000-0000DA090000}"/>
    <cellStyle name="Akcent 5 3" xfId="2077" xr:uid="{00000000-0005-0000-0000-0000DB090000}"/>
    <cellStyle name="Akcent 5 4" xfId="2078" xr:uid="{00000000-0005-0000-0000-0000DC090000}"/>
    <cellStyle name="Akcent 6 2" xfId="2079" xr:uid="{00000000-0005-0000-0000-0000DD090000}"/>
    <cellStyle name="Akcent 6 3" xfId="2080" xr:uid="{00000000-0005-0000-0000-0000DE090000}"/>
    <cellStyle name="Akcent 6 4" xfId="2081" xr:uid="{00000000-0005-0000-0000-0000DF090000}"/>
    <cellStyle name="Akzent1" xfId="2082" xr:uid="{00000000-0005-0000-0000-0000E0090000}"/>
    <cellStyle name="Akzent2" xfId="2083" xr:uid="{00000000-0005-0000-0000-0000E1090000}"/>
    <cellStyle name="Akzent3" xfId="2084" xr:uid="{00000000-0005-0000-0000-0000E2090000}"/>
    <cellStyle name="Akzent4" xfId="2085" xr:uid="{00000000-0005-0000-0000-0000E3090000}"/>
    <cellStyle name="Akzent5" xfId="2086" xr:uid="{00000000-0005-0000-0000-0000E4090000}"/>
    <cellStyle name="Akzent6" xfId="2087" xr:uid="{00000000-0005-0000-0000-0000E5090000}"/>
    <cellStyle name="Aprēķināšana" xfId="2088" xr:uid="{00000000-0005-0000-0000-0000E6090000}"/>
    <cellStyle name="Aprēķināšana 2" xfId="2089" xr:uid="{00000000-0005-0000-0000-0000E7090000}"/>
    <cellStyle name="Aprēķināšana 2 2" xfId="10487" xr:uid="{00000000-0005-0000-0000-0000E8090000}"/>
    <cellStyle name="Aprēķināšana 2 3" xfId="11096" xr:uid="{00000000-0005-0000-0000-0000E9090000}"/>
    <cellStyle name="Aprēķināšana 3" xfId="2090" xr:uid="{00000000-0005-0000-0000-0000EA090000}"/>
    <cellStyle name="Aprēķināšana 4" xfId="2091" xr:uid="{00000000-0005-0000-0000-0000EB090000}"/>
    <cellStyle name="Aprēķināšana 4 2" xfId="8761" xr:uid="{00000000-0005-0000-0000-0000EC090000}"/>
    <cellStyle name="Aprēķināšana 4 3" xfId="10069" xr:uid="{00000000-0005-0000-0000-0000ED090000}"/>
    <cellStyle name="Aprēķināšana 5" xfId="9825" xr:uid="{00000000-0005-0000-0000-0000EE090000}"/>
    <cellStyle name="Aprēķināšana_033" xfId="2092" xr:uid="{00000000-0005-0000-0000-0000EF090000}"/>
    <cellStyle name="Arvutus" xfId="2093" xr:uid="{00000000-0005-0000-0000-0000F0090000}"/>
    <cellStyle name="Atdalītāji_862_Elizabetes_21A_rekonstrukcija" xfId="2094" xr:uid="{00000000-0005-0000-0000-0000F1090000}"/>
    <cellStyle name="Ausgabe" xfId="2095" xr:uid="{00000000-0005-0000-0000-0000F2090000}"/>
    <cellStyle name="Background" xfId="11299" xr:uid="{00000000-0005-0000-0000-0000F3090000}"/>
    <cellStyle name="Bad 10" xfId="2096" xr:uid="{00000000-0005-0000-0000-0000F4090000}"/>
    <cellStyle name="Bad 11" xfId="2097" xr:uid="{00000000-0005-0000-0000-0000F5090000}"/>
    <cellStyle name="Bad 11 2" xfId="2098" xr:uid="{00000000-0005-0000-0000-0000F6090000}"/>
    <cellStyle name="Bad 12" xfId="2099" xr:uid="{00000000-0005-0000-0000-0000F7090000}"/>
    <cellStyle name="Bad 12 2" xfId="2100" xr:uid="{00000000-0005-0000-0000-0000F8090000}"/>
    <cellStyle name="Bad 13" xfId="2101" xr:uid="{00000000-0005-0000-0000-0000F9090000}"/>
    <cellStyle name="Bad 13 2" xfId="2102" xr:uid="{00000000-0005-0000-0000-0000FA090000}"/>
    <cellStyle name="Bad 14" xfId="2103" xr:uid="{00000000-0005-0000-0000-0000FB090000}"/>
    <cellStyle name="Bad 14 2" xfId="2104" xr:uid="{00000000-0005-0000-0000-0000FC090000}"/>
    <cellStyle name="Bad 15" xfId="2105" xr:uid="{00000000-0005-0000-0000-0000FD090000}"/>
    <cellStyle name="Bad 15 2" xfId="2106" xr:uid="{00000000-0005-0000-0000-0000FE090000}"/>
    <cellStyle name="Bad 16" xfId="2107" xr:uid="{00000000-0005-0000-0000-0000FF090000}"/>
    <cellStyle name="Bad 16 2" xfId="2108" xr:uid="{00000000-0005-0000-0000-0000000A0000}"/>
    <cellStyle name="Bad 17" xfId="2109" xr:uid="{00000000-0005-0000-0000-0000010A0000}"/>
    <cellStyle name="Bad 17 2" xfId="2110" xr:uid="{00000000-0005-0000-0000-0000020A0000}"/>
    <cellStyle name="Bad 18" xfId="2111" xr:uid="{00000000-0005-0000-0000-0000030A0000}"/>
    <cellStyle name="Bad 18 2" xfId="2112" xr:uid="{00000000-0005-0000-0000-0000040A0000}"/>
    <cellStyle name="Bad 19" xfId="2113" xr:uid="{00000000-0005-0000-0000-0000050A0000}"/>
    <cellStyle name="Bad 19 2" xfId="2114" xr:uid="{00000000-0005-0000-0000-0000060A0000}"/>
    <cellStyle name="Bad 2" xfId="2115" xr:uid="{00000000-0005-0000-0000-0000070A0000}"/>
    <cellStyle name="Bad 2 10" xfId="2116" xr:uid="{00000000-0005-0000-0000-0000080A0000}"/>
    <cellStyle name="Bad 2 10 2" xfId="2117" xr:uid="{00000000-0005-0000-0000-0000090A0000}"/>
    <cellStyle name="Bad 2 11" xfId="2118" xr:uid="{00000000-0005-0000-0000-00000A0A0000}"/>
    <cellStyle name="Bad 2 11 2" xfId="2119" xr:uid="{00000000-0005-0000-0000-00000B0A0000}"/>
    <cellStyle name="Bad 2 12" xfId="2120" xr:uid="{00000000-0005-0000-0000-00000C0A0000}"/>
    <cellStyle name="Bad 2 12 2" xfId="2121" xr:uid="{00000000-0005-0000-0000-00000D0A0000}"/>
    <cellStyle name="Bad 2 13" xfId="2122" xr:uid="{00000000-0005-0000-0000-00000E0A0000}"/>
    <cellStyle name="Bad 2 13 2" xfId="2123" xr:uid="{00000000-0005-0000-0000-00000F0A0000}"/>
    <cellStyle name="Bad 2 14" xfId="2124" xr:uid="{00000000-0005-0000-0000-0000100A0000}"/>
    <cellStyle name="Bad 2 14 2" xfId="2125" xr:uid="{00000000-0005-0000-0000-0000110A0000}"/>
    <cellStyle name="Bad 2 15" xfId="2126" xr:uid="{00000000-0005-0000-0000-0000120A0000}"/>
    <cellStyle name="Bad 2 16" xfId="10010" xr:uid="{00000000-0005-0000-0000-0000130A0000}"/>
    <cellStyle name="Bad 2 2" xfId="2127" xr:uid="{00000000-0005-0000-0000-0000140A0000}"/>
    <cellStyle name="Bad 2 2 2" xfId="10456" xr:uid="{00000000-0005-0000-0000-0000150A0000}"/>
    <cellStyle name="Bad 2 3" xfId="2128" xr:uid="{00000000-0005-0000-0000-0000160A0000}"/>
    <cellStyle name="Bad 2 3 2" xfId="2129" xr:uid="{00000000-0005-0000-0000-0000170A0000}"/>
    <cellStyle name="Bad 2 3 3" xfId="2130" xr:uid="{00000000-0005-0000-0000-0000180A0000}"/>
    <cellStyle name="Bad 2 4" xfId="2131" xr:uid="{00000000-0005-0000-0000-0000190A0000}"/>
    <cellStyle name="Bad 2 4 2" xfId="2132" xr:uid="{00000000-0005-0000-0000-00001A0A0000}"/>
    <cellStyle name="Bad 2 4 3" xfId="2133" xr:uid="{00000000-0005-0000-0000-00001B0A0000}"/>
    <cellStyle name="Bad 2 5" xfId="2134" xr:uid="{00000000-0005-0000-0000-00001C0A0000}"/>
    <cellStyle name="Bad 2 5 2" xfId="2135" xr:uid="{00000000-0005-0000-0000-00001D0A0000}"/>
    <cellStyle name="Bad 2 6" xfId="2136" xr:uid="{00000000-0005-0000-0000-00001E0A0000}"/>
    <cellStyle name="Bad 2 6 2" xfId="2137" xr:uid="{00000000-0005-0000-0000-00001F0A0000}"/>
    <cellStyle name="Bad 2 7" xfId="2138" xr:uid="{00000000-0005-0000-0000-0000200A0000}"/>
    <cellStyle name="Bad 2 7 2" xfId="2139" xr:uid="{00000000-0005-0000-0000-0000210A0000}"/>
    <cellStyle name="Bad 2 8" xfId="2140" xr:uid="{00000000-0005-0000-0000-0000220A0000}"/>
    <cellStyle name="Bad 2 8 2" xfId="2141" xr:uid="{00000000-0005-0000-0000-0000230A0000}"/>
    <cellStyle name="Bad 2 9" xfId="2142" xr:uid="{00000000-0005-0000-0000-0000240A0000}"/>
    <cellStyle name="Bad 2 9 2" xfId="2143" xr:uid="{00000000-0005-0000-0000-0000250A0000}"/>
    <cellStyle name="Bad 2_2-2" xfId="2144" xr:uid="{00000000-0005-0000-0000-0000260A0000}"/>
    <cellStyle name="Bad 20" xfId="2145" xr:uid="{00000000-0005-0000-0000-0000270A0000}"/>
    <cellStyle name="Bad 20 2" xfId="2146" xr:uid="{00000000-0005-0000-0000-0000280A0000}"/>
    <cellStyle name="Bad 21" xfId="2147" xr:uid="{00000000-0005-0000-0000-0000290A0000}"/>
    <cellStyle name="Bad 21 2" xfId="2148" xr:uid="{00000000-0005-0000-0000-00002A0A0000}"/>
    <cellStyle name="Bad 22" xfId="2149" xr:uid="{00000000-0005-0000-0000-00002B0A0000}"/>
    <cellStyle name="Bad 22 2" xfId="2150" xr:uid="{00000000-0005-0000-0000-00002C0A0000}"/>
    <cellStyle name="Bad 23" xfId="2151" xr:uid="{00000000-0005-0000-0000-00002D0A0000}"/>
    <cellStyle name="Bad 23 2" xfId="2152" xr:uid="{00000000-0005-0000-0000-00002E0A0000}"/>
    <cellStyle name="Bad 24" xfId="2153" xr:uid="{00000000-0005-0000-0000-00002F0A0000}"/>
    <cellStyle name="Bad 24 2" xfId="2154" xr:uid="{00000000-0005-0000-0000-0000300A0000}"/>
    <cellStyle name="Bad 25" xfId="2155" xr:uid="{00000000-0005-0000-0000-0000310A0000}"/>
    <cellStyle name="Bad 25 2" xfId="2156" xr:uid="{00000000-0005-0000-0000-0000320A0000}"/>
    <cellStyle name="Bad 26" xfId="2157" xr:uid="{00000000-0005-0000-0000-0000330A0000}"/>
    <cellStyle name="Bad 26 2" xfId="2158" xr:uid="{00000000-0005-0000-0000-0000340A0000}"/>
    <cellStyle name="Bad 27" xfId="2159" xr:uid="{00000000-0005-0000-0000-0000350A0000}"/>
    <cellStyle name="Bad 27 2" xfId="2160" xr:uid="{00000000-0005-0000-0000-0000360A0000}"/>
    <cellStyle name="Bad 28" xfId="2161" xr:uid="{00000000-0005-0000-0000-0000370A0000}"/>
    <cellStyle name="Bad 28 2" xfId="2162" xr:uid="{00000000-0005-0000-0000-0000380A0000}"/>
    <cellStyle name="Bad 29" xfId="2163" xr:uid="{00000000-0005-0000-0000-0000390A0000}"/>
    <cellStyle name="Bad 29 2" xfId="2164" xr:uid="{00000000-0005-0000-0000-00003A0A0000}"/>
    <cellStyle name="Bad 3" xfId="2165" xr:uid="{00000000-0005-0000-0000-00003B0A0000}"/>
    <cellStyle name="Bad 3 2" xfId="2166" xr:uid="{00000000-0005-0000-0000-00003C0A0000}"/>
    <cellStyle name="Bad 3 3" xfId="6738" xr:uid="{00000000-0005-0000-0000-00003D0A0000}"/>
    <cellStyle name="Bad 3_033" xfId="2167" xr:uid="{00000000-0005-0000-0000-00003E0A0000}"/>
    <cellStyle name="Bad 30" xfId="2168" xr:uid="{00000000-0005-0000-0000-00003F0A0000}"/>
    <cellStyle name="Bad 30 2" xfId="2169" xr:uid="{00000000-0005-0000-0000-0000400A0000}"/>
    <cellStyle name="Bad 31" xfId="2170" xr:uid="{00000000-0005-0000-0000-0000410A0000}"/>
    <cellStyle name="Bad 31 2" xfId="2171" xr:uid="{00000000-0005-0000-0000-0000420A0000}"/>
    <cellStyle name="Bad 32" xfId="2172" xr:uid="{00000000-0005-0000-0000-0000430A0000}"/>
    <cellStyle name="Bad 32 2" xfId="2173" xr:uid="{00000000-0005-0000-0000-0000440A0000}"/>
    <cellStyle name="Bad 33" xfId="2174" xr:uid="{00000000-0005-0000-0000-0000450A0000}"/>
    <cellStyle name="Bad 33 2" xfId="2175" xr:uid="{00000000-0005-0000-0000-0000460A0000}"/>
    <cellStyle name="Bad 34" xfId="2176" xr:uid="{00000000-0005-0000-0000-0000470A0000}"/>
    <cellStyle name="Bad 34 2" xfId="2177" xr:uid="{00000000-0005-0000-0000-0000480A0000}"/>
    <cellStyle name="Bad 35" xfId="2178" xr:uid="{00000000-0005-0000-0000-0000490A0000}"/>
    <cellStyle name="Bad 35 2" xfId="2179" xr:uid="{00000000-0005-0000-0000-00004A0A0000}"/>
    <cellStyle name="Bad 36" xfId="2180" xr:uid="{00000000-0005-0000-0000-00004B0A0000}"/>
    <cellStyle name="Bad 36 2" xfId="2181" xr:uid="{00000000-0005-0000-0000-00004C0A0000}"/>
    <cellStyle name="Bad 37" xfId="2182" xr:uid="{00000000-0005-0000-0000-00004D0A0000}"/>
    <cellStyle name="Bad 37 2" xfId="2183" xr:uid="{00000000-0005-0000-0000-00004E0A0000}"/>
    <cellStyle name="Bad 38" xfId="2184" xr:uid="{00000000-0005-0000-0000-00004F0A0000}"/>
    <cellStyle name="Bad 38 2" xfId="2185" xr:uid="{00000000-0005-0000-0000-0000500A0000}"/>
    <cellStyle name="Bad 39" xfId="2186" xr:uid="{00000000-0005-0000-0000-0000510A0000}"/>
    <cellStyle name="Bad 39 2" xfId="2187" xr:uid="{00000000-0005-0000-0000-0000520A0000}"/>
    <cellStyle name="Bad 4" xfId="2188" xr:uid="{00000000-0005-0000-0000-0000530A0000}"/>
    <cellStyle name="Bad 40" xfId="2189" xr:uid="{00000000-0005-0000-0000-0000540A0000}"/>
    <cellStyle name="Bad 40 2" xfId="2190" xr:uid="{00000000-0005-0000-0000-0000550A0000}"/>
    <cellStyle name="Bad 41" xfId="2191" xr:uid="{00000000-0005-0000-0000-0000560A0000}"/>
    <cellStyle name="Bad 41 2" xfId="2192" xr:uid="{00000000-0005-0000-0000-0000570A0000}"/>
    <cellStyle name="Bad 42" xfId="2193" xr:uid="{00000000-0005-0000-0000-0000580A0000}"/>
    <cellStyle name="Bad 42 2" xfId="2194" xr:uid="{00000000-0005-0000-0000-0000590A0000}"/>
    <cellStyle name="Bad 43" xfId="2195" xr:uid="{00000000-0005-0000-0000-00005A0A0000}"/>
    <cellStyle name="Bad 43 2" xfId="2196" xr:uid="{00000000-0005-0000-0000-00005B0A0000}"/>
    <cellStyle name="Bad 44" xfId="2197" xr:uid="{00000000-0005-0000-0000-00005C0A0000}"/>
    <cellStyle name="Bad 44 2" xfId="2198" xr:uid="{00000000-0005-0000-0000-00005D0A0000}"/>
    <cellStyle name="Bad 45" xfId="2199" xr:uid="{00000000-0005-0000-0000-00005E0A0000}"/>
    <cellStyle name="Bad 45 2" xfId="2200" xr:uid="{00000000-0005-0000-0000-00005F0A0000}"/>
    <cellStyle name="Bad 46" xfId="2201" xr:uid="{00000000-0005-0000-0000-0000600A0000}"/>
    <cellStyle name="Bad 46 2" xfId="2202" xr:uid="{00000000-0005-0000-0000-0000610A0000}"/>
    <cellStyle name="Bad 47" xfId="2203" xr:uid="{00000000-0005-0000-0000-0000620A0000}"/>
    <cellStyle name="Bad 47 2" xfId="2204" xr:uid="{00000000-0005-0000-0000-0000630A0000}"/>
    <cellStyle name="Bad 48" xfId="2205" xr:uid="{00000000-0005-0000-0000-0000640A0000}"/>
    <cellStyle name="Bad 48 2" xfId="2206" xr:uid="{00000000-0005-0000-0000-0000650A0000}"/>
    <cellStyle name="Bad 49" xfId="2207" xr:uid="{00000000-0005-0000-0000-0000660A0000}"/>
    <cellStyle name="Bad 49 2" xfId="2208" xr:uid="{00000000-0005-0000-0000-0000670A0000}"/>
    <cellStyle name="Bad 5" xfId="2209" xr:uid="{00000000-0005-0000-0000-0000680A0000}"/>
    <cellStyle name="Bad 50" xfId="2210" xr:uid="{00000000-0005-0000-0000-0000690A0000}"/>
    <cellStyle name="Bad 51" xfId="2211" xr:uid="{00000000-0005-0000-0000-00006A0A0000}"/>
    <cellStyle name="Bad 51 2" xfId="8904" xr:uid="{00000000-0005-0000-0000-00006B0A0000}"/>
    <cellStyle name="Bad 52" xfId="2212" xr:uid="{00000000-0005-0000-0000-00006C0A0000}"/>
    <cellStyle name="Bad 52 2" xfId="8888" xr:uid="{00000000-0005-0000-0000-00006D0A0000}"/>
    <cellStyle name="Bad 53" xfId="2213" xr:uid="{00000000-0005-0000-0000-00006E0A0000}"/>
    <cellStyle name="Bad 53 2" xfId="8987" xr:uid="{00000000-0005-0000-0000-00006F0A0000}"/>
    <cellStyle name="Bad 54" xfId="2214" xr:uid="{00000000-0005-0000-0000-0000700A0000}"/>
    <cellStyle name="Bad 54 2" xfId="8874" xr:uid="{00000000-0005-0000-0000-0000710A0000}"/>
    <cellStyle name="Bad 55" xfId="2215" xr:uid="{00000000-0005-0000-0000-0000720A0000}"/>
    <cellStyle name="Bad 55 2" xfId="8978" xr:uid="{00000000-0005-0000-0000-0000730A0000}"/>
    <cellStyle name="Bad 56" xfId="2216" xr:uid="{00000000-0005-0000-0000-0000740A0000}"/>
    <cellStyle name="Bad 56 2" xfId="8880" xr:uid="{00000000-0005-0000-0000-0000750A0000}"/>
    <cellStyle name="Bad 57" xfId="2217" xr:uid="{00000000-0005-0000-0000-0000760A0000}"/>
    <cellStyle name="Bad 58" xfId="2218" xr:uid="{00000000-0005-0000-0000-0000770A0000}"/>
    <cellStyle name="Bad 59" xfId="2219" xr:uid="{00000000-0005-0000-0000-0000780A0000}"/>
    <cellStyle name="Bad 6" xfId="2220" xr:uid="{00000000-0005-0000-0000-0000790A0000}"/>
    <cellStyle name="Bad 60" xfId="2221" xr:uid="{00000000-0005-0000-0000-00007A0A0000}"/>
    <cellStyle name="Bad 61" xfId="2222" xr:uid="{00000000-0005-0000-0000-00007B0A0000}"/>
    <cellStyle name="Bad 62" xfId="2223" xr:uid="{00000000-0005-0000-0000-00007C0A0000}"/>
    <cellStyle name="Bad 63" xfId="2224" xr:uid="{00000000-0005-0000-0000-00007D0A0000}"/>
    <cellStyle name="Bad 64" xfId="2225" xr:uid="{00000000-0005-0000-0000-00007E0A0000}"/>
    <cellStyle name="Bad 65" xfId="2226" xr:uid="{00000000-0005-0000-0000-00007F0A0000}"/>
    <cellStyle name="Bad 66" xfId="2227" xr:uid="{00000000-0005-0000-0000-0000800A0000}"/>
    <cellStyle name="Bad 67" xfId="2228" xr:uid="{00000000-0005-0000-0000-0000810A0000}"/>
    <cellStyle name="Bad 68" xfId="2229" xr:uid="{00000000-0005-0000-0000-0000820A0000}"/>
    <cellStyle name="Bad 69" xfId="2230" xr:uid="{00000000-0005-0000-0000-0000830A0000}"/>
    <cellStyle name="Bad 7" xfId="2231" xr:uid="{00000000-0005-0000-0000-0000840A0000}"/>
    <cellStyle name="Bad 8" xfId="2232" xr:uid="{00000000-0005-0000-0000-0000850A0000}"/>
    <cellStyle name="Bad 8 2" xfId="10496" xr:uid="{00000000-0005-0000-0000-0000860A0000}"/>
    <cellStyle name="Bad 9" xfId="2233" xr:uid="{00000000-0005-0000-0000-0000870A0000}"/>
    <cellStyle name="Berechnung" xfId="2234" xr:uid="{00000000-0005-0000-0000-0000880A0000}"/>
    <cellStyle name="Brīdinājuma teksts" xfId="2235" xr:uid="{00000000-0005-0000-0000-0000890A0000}"/>
    <cellStyle name="Brīdinājuma teksts 2" xfId="2236" xr:uid="{00000000-0005-0000-0000-00008A0A0000}"/>
    <cellStyle name="Brīdinājuma teksts 2 2" xfId="10441" xr:uid="{00000000-0005-0000-0000-00008B0A0000}"/>
    <cellStyle name="Brīdinājuma teksts 2 3" xfId="11097" xr:uid="{00000000-0005-0000-0000-00008C0A0000}"/>
    <cellStyle name="Brīdinājuma teksts 3" xfId="2237" xr:uid="{00000000-0005-0000-0000-00008D0A0000}"/>
    <cellStyle name="Brīdinājuma teksts 4" xfId="2238" xr:uid="{00000000-0005-0000-0000-00008E0A0000}"/>
    <cellStyle name="Brīdinājuma teksts 4 2" xfId="6720" xr:uid="{00000000-0005-0000-0000-00008F0A0000}"/>
    <cellStyle name="Brīdinājuma teksts 4 3" xfId="10232" xr:uid="{00000000-0005-0000-0000-0000900A0000}"/>
    <cellStyle name="Brīdinājuma teksts 5" xfId="10157" xr:uid="{00000000-0005-0000-0000-0000910A0000}"/>
    <cellStyle name="Brīdinājuma teksts_033" xfId="2239" xr:uid="{00000000-0005-0000-0000-0000920A0000}"/>
    <cellStyle name="Calculation 10" xfId="2240" xr:uid="{00000000-0005-0000-0000-0000930A0000}"/>
    <cellStyle name="Calculation 10 2" xfId="10479" xr:uid="{00000000-0005-0000-0000-0000940A0000}"/>
    <cellStyle name="Calculation 11" xfId="2241" xr:uid="{00000000-0005-0000-0000-0000950A0000}"/>
    <cellStyle name="Calculation 11 2" xfId="2242" xr:uid="{00000000-0005-0000-0000-0000960A0000}"/>
    <cellStyle name="Calculation 11 3" xfId="2243" xr:uid="{00000000-0005-0000-0000-0000970A0000}"/>
    <cellStyle name="Calculation 12" xfId="2244" xr:uid="{00000000-0005-0000-0000-0000980A0000}"/>
    <cellStyle name="Calculation 12 2" xfId="2245" xr:uid="{00000000-0005-0000-0000-0000990A0000}"/>
    <cellStyle name="Calculation 12 3" xfId="2246" xr:uid="{00000000-0005-0000-0000-00009A0A0000}"/>
    <cellStyle name="Calculation 13" xfId="2247" xr:uid="{00000000-0005-0000-0000-00009B0A0000}"/>
    <cellStyle name="Calculation 13 2" xfId="2248" xr:uid="{00000000-0005-0000-0000-00009C0A0000}"/>
    <cellStyle name="Calculation 13 3" xfId="2249" xr:uid="{00000000-0005-0000-0000-00009D0A0000}"/>
    <cellStyle name="Calculation 14" xfId="2250" xr:uid="{00000000-0005-0000-0000-00009E0A0000}"/>
    <cellStyle name="Calculation 14 2" xfId="2251" xr:uid="{00000000-0005-0000-0000-00009F0A0000}"/>
    <cellStyle name="Calculation 14 3" xfId="2252" xr:uid="{00000000-0005-0000-0000-0000A00A0000}"/>
    <cellStyle name="Calculation 15" xfId="2253" xr:uid="{00000000-0005-0000-0000-0000A10A0000}"/>
    <cellStyle name="Calculation 15 2" xfId="2254" xr:uid="{00000000-0005-0000-0000-0000A20A0000}"/>
    <cellStyle name="Calculation 15 3" xfId="2255" xr:uid="{00000000-0005-0000-0000-0000A30A0000}"/>
    <cellStyle name="Calculation 16" xfId="2256" xr:uid="{00000000-0005-0000-0000-0000A40A0000}"/>
    <cellStyle name="Calculation 16 2" xfId="2257" xr:uid="{00000000-0005-0000-0000-0000A50A0000}"/>
    <cellStyle name="Calculation 16 3" xfId="2258" xr:uid="{00000000-0005-0000-0000-0000A60A0000}"/>
    <cellStyle name="Calculation 17" xfId="2259" xr:uid="{00000000-0005-0000-0000-0000A70A0000}"/>
    <cellStyle name="Calculation 17 2" xfId="2260" xr:uid="{00000000-0005-0000-0000-0000A80A0000}"/>
    <cellStyle name="Calculation 17 3" xfId="2261" xr:uid="{00000000-0005-0000-0000-0000A90A0000}"/>
    <cellStyle name="Calculation 18" xfId="2262" xr:uid="{00000000-0005-0000-0000-0000AA0A0000}"/>
    <cellStyle name="Calculation 18 2" xfId="2263" xr:uid="{00000000-0005-0000-0000-0000AB0A0000}"/>
    <cellStyle name="Calculation 18 3" xfId="2264" xr:uid="{00000000-0005-0000-0000-0000AC0A0000}"/>
    <cellStyle name="Calculation 19" xfId="2265" xr:uid="{00000000-0005-0000-0000-0000AD0A0000}"/>
    <cellStyle name="Calculation 19 2" xfId="2266" xr:uid="{00000000-0005-0000-0000-0000AE0A0000}"/>
    <cellStyle name="Calculation 19 3" xfId="2267" xr:uid="{00000000-0005-0000-0000-0000AF0A0000}"/>
    <cellStyle name="Calculation 2" xfId="2268" xr:uid="{00000000-0005-0000-0000-0000B00A0000}"/>
    <cellStyle name="Calculation 2 10" xfId="2269" xr:uid="{00000000-0005-0000-0000-0000B10A0000}"/>
    <cellStyle name="Calculation 2 10 2" xfId="2270" xr:uid="{00000000-0005-0000-0000-0000B20A0000}"/>
    <cellStyle name="Calculation 2 11" xfId="2271" xr:uid="{00000000-0005-0000-0000-0000B30A0000}"/>
    <cellStyle name="Calculation 2 11 2" xfId="2272" xr:uid="{00000000-0005-0000-0000-0000B40A0000}"/>
    <cellStyle name="Calculation 2 12" xfId="2273" xr:uid="{00000000-0005-0000-0000-0000B50A0000}"/>
    <cellStyle name="Calculation 2 12 2" xfId="2274" xr:uid="{00000000-0005-0000-0000-0000B60A0000}"/>
    <cellStyle name="Calculation 2 13" xfId="2275" xr:uid="{00000000-0005-0000-0000-0000B70A0000}"/>
    <cellStyle name="Calculation 2 13 2" xfId="2276" xr:uid="{00000000-0005-0000-0000-0000B80A0000}"/>
    <cellStyle name="Calculation 2 14" xfId="2277" xr:uid="{00000000-0005-0000-0000-0000B90A0000}"/>
    <cellStyle name="Calculation 2 14 2" xfId="2278" xr:uid="{00000000-0005-0000-0000-0000BA0A0000}"/>
    <cellStyle name="Calculation 2 15" xfId="2279" xr:uid="{00000000-0005-0000-0000-0000BB0A0000}"/>
    <cellStyle name="Calculation 2 15 2" xfId="8760" xr:uid="{00000000-0005-0000-0000-0000BC0A0000}"/>
    <cellStyle name="Calculation 2 15 3" xfId="10047" xr:uid="{00000000-0005-0000-0000-0000BD0A0000}"/>
    <cellStyle name="Calculation 2 16" xfId="9869" xr:uid="{00000000-0005-0000-0000-0000BE0A0000}"/>
    <cellStyle name="Calculation 2 2" xfId="2280" xr:uid="{00000000-0005-0000-0000-0000BF0A0000}"/>
    <cellStyle name="Calculation 2 2 2" xfId="10571" xr:uid="{00000000-0005-0000-0000-0000C00A0000}"/>
    <cellStyle name="Calculation 2 3" xfId="2281" xr:uid="{00000000-0005-0000-0000-0000C10A0000}"/>
    <cellStyle name="Calculation 2 3 2" xfId="2282" xr:uid="{00000000-0005-0000-0000-0000C20A0000}"/>
    <cellStyle name="Calculation 2 3 3" xfId="2283" xr:uid="{00000000-0005-0000-0000-0000C30A0000}"/>
    <cellStyle name="Calculation 2 4" xfId="2284" xr:uid="{00000000-0005-0000-0000-0000C40A0000}"/>
    <cellStyle name="Calculation 2 4 2" xfId="2285" xr:uid="{00000000-0005-0000-0000-0000C50A0000}"/>
    <cellStyle name="Calculation 2 5" xfId="2286" xr:uid="{00000000-0005-0000-0000-0000C60A0000}"/>
    <cellStyle name="Calculation 2 5 2" xfId="2287" xr:uid="{00000000-0005-0000-0000-0000C70A0000}"/>
    <cellStyle name="Calculation 2 6" xfId="2288" xr:uid="{00000000-0005-0000-0000-0000C80A0000}"/>
    <cellStyle name="Calculation 2 6 2" xfId="2289" xr:uid="{00000000-0005-0000-0000-0000C90A0000}"/>
    <cellStyle name="Calculation 2 7" xfId="2290" xr:uid="{00000000-0005-0000-0000-0000CA0A0000}"/>
    <cellStyle name="Calculation 2 7 2" xfId="2291" xr:uid="{00000000-0005-0000-0000-0000CB0A0000}"/>
    <cellStyle name="Calculation 2 8" xfId="2292" xr:uid="{00000000-0005-0000-0000-0000CC0A0000}"/>
    <cellStyle name="Calculation 2 8 2" xfId="2293" xr:uid="{00000000-0005-0000-0000-0000CD0A0000}"/>
    <cellStyle name="Calculation 2 9" xfId="2294" xr:uid="{00000000-0005-0000-0000-0000CE0A0000}"/>
    <cellStyle name="Calculation 2 9 2" xfId="2295" xr:uid="{00000000-0005-0000-0000-0000CF0A0000}"/>
    <cellStyle name="Calculation 2_1" xfId="2296" xr:uid="{00000000-0005-0000-0000-0000D00A0000}"/>
    <cellStyle name="Calculation 20" xfId="2297" xr:uid="{00000000-0005-0000-0000-0000D10A0000}"/>
    <cellStyle name="Calculation 20 2" xfId="2298" xr:uid="{00000000-0005-0000-0000-0000D20A0000}"/>
    <cellStyle name="Calculation 20 3" xfId="2299" xr:uid="{00000000-0005-0000-0000-0000D30A0000}"/>
    <cellStyle name="Calculation 21" xfId="2300" xr:uid="{00000000-0005-0000-0000-0000D40A0000}"/>
    <cellStyle name="Calculation 21 2" xfId="2301" xr:uid="{00000000-0005-0000-0000-0000D50A0000}"/>
    <cellStyle name="Calculation 21 3" xfId="2302" xr:uid="{00000000-0005-0000-0000-0000D60A0000}"/>
    <cellStyle name="Calculation 22" xfId="2303" xr:uid="{00000000-0005-0000-0000-0000D70A0000}"/>
    <cellStyle name="Calculation 22 2" xfId="2304" xr:uid="{00000000-0005-0000-0000-0000D80A0000}"/>
    <cellStyle name="Calculation 22 3" xfId="2305" xr:uid="{00000000-0005-0000-0000-0000D90A0000}"/>
    <cellStyle name="Calculation 23" xfId="2306" xr:uid="{00000000-0005-0000-0000-0000DA0A0000}"/>
    <cellStyle name="Calculation 23 2" xfId="2307" xr:uid="{00000000-0005-0000-0000-0000DB0A0000}"/>
    <cellStyle name="Calculation 23 3" xfId="2308" xr:uid="{00000000-0005-0000-0000-0000DC0A0000}"/>
    <cellStyle name="Calculation 24" xfId="2309" xr:uid="{00000000-0005-0000-0000-0000DD0A0000}"/>
    <cellStyle name="Calculation 24 2" xfId="2310" xr:uid="{00000000-0005-0000-0000-0000DE0A0000}"/>
    <cellStyle name="Calculation 24 3" xfId="2311" xr:uid="{00000000-0005-0000-0000-0000DF0A0000}"/>
    <cellStyle name="Calculation 25" xfId="2312" xr:uid="{00000000-0005-0000-0000-0000E00A0000}"/>
    <cellStyle name="Calculation 25 2" xfId="2313" xr:uid="{00000000-0005-0000-0000-0000E10A0000}"/>
    <cellStyle name="Calculation 26" xfId="2314" xr:uid="{00000000-0005-0000-0000-0000E20A0000}"/>
    <cellStyle name="Calculation 26 2" xfId="2315" xr:uid="{00000000-0005-0000-0000-0000E30A0000}"/>
    <cellStyle name="Calculation 27" xfId="2316" xr:uid="{00000000-0005-0000-0000-0000E40A0000}"/>
    <cellStyle name="Calculation 27 2" xfId="2317" xr:uid="{00000000-0005-0000-0000-0000E50A0000}"/>
    <cellStyle name="Calculation 28" xfId="2318" xr:uid="{00000000-0005-0000-0000-0000E60A0000}"/>
    <cellStyle name="Calculation 28 2" xfId="2319" xr:uid="{00000000-0005-0000-0000-0000E70A0000}"/>
    <cellStyle name="Calculation 29" xfId="2320" xr:uid="{00000000-0005-0000-0000-0000E80A0000}"/>
    <cellStyle name="Calculation 29 2" xfId="2321" xr:uid="{00000000-0005-0000-0000-0000E90A0000}"/>
    <cellStyle name="Calculation 3" xfId="2322" xr:uid="{00000000-0005-0000-0000-0000EA0A0000}"/>
    <cellStyle name="Calculation 3 2" xfId="2323" xr:uid="{00000000-0005-0000-0000-0000EB0A0000}"/>
    <cellStyle name="Calculation 3 2 2" xfId="10022" xr:uid="{00000000-0005-0000-0000-0000EC0A0000}"/>
    <cellStyle name="Calculation 3 3" xfId="2324" xr:uid="{00000000-0005-0000-0000-0000ED0A0000}"/>
    <cellStyle name="Calculation 3 4" xfId="6378" xr:uid="{00000000-0005-0000-0000-0000EE0A0000}"/>
    <cellStyle name="Calculation 3 5" xfId="10524" xr:uid="{00000000-0005-0000-0000-0000EF0A0000}"/>
    <cellStyle name="Calculation 3_033" xfId="2325" xr:uid="{00000000-0005-0000-0000-0000F00A0000}"/>
    <cellStyle name="Calculation 30" xfId="2326" xr:uid="{00000000-0005-0000-0000-0000F10A0000}"/>
    <cellStyle name="Calculation 30 2" xfId="2327" xr:uid="{00000000-0005-0000-0000-0000F20A0000}"/>
    <cellStyle name="Calculation 31" xfId="2328" xr:uid="{00000000-0005-0000-0000-0000F30A0000}"/>
    <cellStyle name="Calculation 31 2" xfId="2329" xr:uid="{00000000-0005-0000-0000-0000F40A0000}"/>
    <cellStyle name="Calculation 32" xfId="2330" xr:uid="{00000000-0005-0000-0000-0000F50A0000}"/>
    <cellStyle name="Calculation 32 2" xfId="2331" xr:uid="{00000000-0005-0000-0000-0000F60A0000}"/>
    <cellStyle name="Calculation 33" xfId="2332" xr:uid="{00000000-0005-0000-0000-0000F70A0000}"/>
    <cellStyle name="Calculation 33 2" xfId="2333" xr:uid="{00000000-0005-0000-0000-0000F80A0000}"/>
    <cellStyle name="Calculation 34" xfId="2334" xr:uid="{00000000-0005-0000-0000-0000F90A0000}"/>
    <cellStyle name="Calculation 34 2" xfId="2335" xr:uid="{00000000-0005-0000-0000-0000FA0A0000}"/>
    <cellStyle name="Calculation 35" xfId="2336" xr:uid="{00000000-0005-0000-0000-0000FB0A0000}"/>
    <cellStyle name="Calculation 35 2" xfId="2337" xr:uid="{00000000-0005-0000-0000-0000FC0A0000}"/>
    <cellStyle name="Calculation 36" xfId="2338" xr:uid="{00000000-0005-0000-0000-0000FD0A0000}"/>
    <cellStyle name="Calculation 36 2" xfId="2339" xr:uid="{00000000-0005-0000-0000-0000FE0A0000}"/>
    <cellStyle name="Calculation 37" xfId="2340" xr:uid="{00000000-0005-0000-0000-0000FF0A0000}"/>
    <cellStyle name="Calculation 37 2" xfId="2341" xr:uid="{00000000-0005-0000-0000-0000000B0000}"/>
    <cellStyle name="Calculation 38" xfId="2342" xr:uid="{00000000-0005-0000-0000-0000010B0000}"/>
    <cellStyle name="Calculation 38 2" xfId="2343" xr:uid="{00000000-0005-0000-0000-0000020B0000}"/>
    <cellStyle name="Calculation 39" xfId="2344" xr:uid="{00000000-0005-0000-0000-0000030B0000}"/>
    <cellStyle name="Calculation 39 2" xfId="2345" xr:uid="{00000000-0005-0000-0000-0000040B0000}"/>
    <cellStyle name="Calculation 4" xfId="2346" xr:uid="{00000000-0005-0000-0000-0000050B0000}"/>
    <cellStyle name="Calculation 4 2" xfId="2347" xr:uid="{00000000-0005-0000-0000-0000060B0000}"/>
    <cellStyle name="Calculation 4 3" xfId="2348" xr:uid="{00000000-0005-0000-0000-0000070B0000}"/>
    <cellStyle name="Calculation 4 4" xfId="10558" xr:uid="{00000000-0005-0000-0000-0000080B0000}"/>
    <cellStyle name="Calculation 4 5" xfId="11098" xr:uid="{00000000-0005-0000-0000-0000090B0000}"/>
    <cellStyle name="Calculation 4_033" xfId="2349" xr:uid="{00000000-0005-0000-0000-00000A0B0000}"/>
    <cellStyle name="Calculation 40" xfId="2350" xr:uid="{00000000-0005-0000-0000-00000B0B0000}"/>
    <cellStyle name="Calculation 40 2" xfId="2351" xr:uid="{00000000-0005-0000-0000-00000C0B0000}"/>
    <cellStyle name="Calculation 41" xfId="2352" xr:uid="{00000000-0005-0000-0000-00000D0B0000}"/>
    <cellStyle name="Calculation 41 2" xfId="2353" xr:uid="{00000000-0005-0000-0000-00000E0B0000}"/>
    <cellStyle name="Calculation 42" xfId="2354" xr:uid="{00000000-0005-0000-0000-00000F0B0000}"/>
    <cellStyle name="Calculation 42 2" xfId="2355" xr:uid="{00000000-0005-0000-0000-0000100B0000}"/>
    <cellStyle name="Calculation 43" xfId="2356" xr:uid="{00000000-0005-0000-0000-0000110B0000}"/>
    <cellStyle name="Calculation 43 2" xfId="2357" xr:uid="{00000000-0005-0000-0000-0000120B0000}"/>
    <cellStyle name="Calculation 44" xfId="2358" xr:uid="{00000000-0005-0000-0000-0000130B0000}"/>
    <cellStyle name="Calculation 44 2" xfId="2359" xr:uid="{00000000-0005-0000-0000-0000140B0000}"/>
    <cellStyle name="Calculation 45" xfId="2360" xr:uid="{00000000-0005-0000-0000-0000150B0000}"/>
    <cellStyle name="Calculation 45 2" xfId="2361" xr:uid="{00000000-0005-0000-0000-0000160B0000}"/>
    <cellStyle name="Calculation 46" xfId="2362" xr:uid="{00000000-0005-0000-0000-0000170B0000}"/>
    <cellStyle name="Calculation 46 2" xfId="2363" xr:uid="{00000000-0005-0000-0000-0000180B0000}"/>
    <cellStyle name="Calculation 47" xfId="2364" xr:uid="{00000000-0005-0000-0000-0000190B0000}"/>
    <cellStyle name="Calculation 47 2" xfId="2365" xr:uid="{00000000-0005-0000-0000-00001A0B0000}"/>
    <cellStyle name="Calculation 48" xfId="2366" xr:uid="{00000000-0005-0000-0000-00001B0B0000}"/>
    <cellStyle name="Calculation 48 2" xfId="2367" xr:uid="{00000000-0005-0000-0000-00001C0B0000}"/>
    <cellStyle name="Calculation 49" xfId="2368" xr:uid="{00000000-0005-0000-0000-00001D0B0000}"/>
    <cellStyle name="Calculation 49 2" xfId="2369" xr:uid="{00000000-0005-0000-0000-00001E0B0000}"/>
    <cellStyle name="Calculation 5" xfId="2370" xr:uid="{00000000-0005-0000-0000-00001F0B0000}"/>
    <cellStyle name="Calculation 5 2" xfId="2371" xr:uid="{00000000-0005-0000-0000-0000200B0000}"/>
    <cellStyle name="Calculation 5 3" xfId="2372" xr:uid="{00000000-0005-0000-0000-0000210B0000}"/>
    <cellStyle name="Calculation 5 4" xfId="9814" xr:uid="{00000000-0005-0000-0000-0000220B0000}"/>
    <cellStyle name="Calculation 5_033" xfId="2373" xr:uid="{00000000-0005-0000-0000-0000230B0000}"/>
    <cellStyle name="Calculation 50" xfId="2374" xr:uid="{00000000-0005-0000-0000-0000240B0000}"/>
    <cellStyle name="Calculation 51" xfId="2375" xr:uid="{00000000-0005-0000-0000-0000250B0000}"/>
    <cellStyle name="Calculation 52" xfId="2376" xr:uid="{00000000-0005-0000-0000-0000260B0000}"/>
    <cellStyle name="Calculation 53" xfId="2377" xr:uid="{00000000-0005-0000-0000-0000270B0000}"/>
    <cellStyle name="Calculation 54" xfId="7057" xr:uid="{00000000-0005-0000-0000-0000280B0000}"/>
    <cellStyle name="Calculation 55" xfId="6696" xr:uid="{00000000-0005-0000-0000-0000290B0000}"/>
    <cellStyle name="Calculation 56" xfId="8655" xr:uid="{00000000-0005-0000-0000-00002A0B0000}"/>
    <cellStyle name="Calculation 57" xfId="7732" xr:uid="{00000000-0005-0000-0000-00002B0B0000}"/>
    <cellStyle name="Calculation 58" xfId="7735" xr:uid="{00000000-0005-0000-0000-00002C0B0000}"/>
    <cellStyle name="Calculation 59" xfId="7722" xr:uid="{00000000-0005-0000-0000-00002D0B0000}"/>
    <cellStyle name="Calculation 6" xfId="2378" xr:uid="{00000000-0005-0000-0000-00002E0B0000}"/>
    <cellStyle name="Calculation 6 2" xfId="2379" xr:uid="{00000000-0005-0000-0000-00002F0B0000}"/>
    <cellStyle name="Calculation 6 3" xfId="2380" xr:uid="{00000000-0005-0000-0000-0000300B0000}"/>
    <cellStyle name="Calculation 6 4" xfId="10098" xr:uid="{00000000-0005-0000-0000-0000310B0000}"/>
    <cellStyle name="Calculation 6_033" xfId="2381" xr:uid="{00000000-0005-0000-0000-0000320B0000}"/>
    <cellStyle name="Calculation 60" xfId="8817" xr:uid="{00000000-0005-0000-0000-0000330B0000}"/>
    <cellStyle name="Calculation 61" xfId="8716" xr:uid="{00000000-0005-0000-0000-0000340B0000}"/>
    <cellStyle name="Calculation 62" xfId="8841" xr:uid="{00000000-0005-0000-0000-0000350B0000}"/>
    <cellStyle name="Calculation 63" xfId="6395" xr:uid="{00000000-0005-0000-0000-0000360B0000}"/>
    <cellStyle name="Calculation 64" xfId="9073" xr:uid="{00000000-0005-0000-0000-0000370B0000}"/>
    <cellStyle name="Calculation 65" xfId="9118" xr:uid="{00000000-0005-0000-0000-0000380B0000}"/>
    <cellStyle name="Calculation 66" xfId="8824" xr:uid="{00000000-0005-0000-0000-0000390B0000}"/>
    <cellStyle name="Calculation 67" xfId="8677" xr:uid="{00000000-0005-0000-0000-00003A0B0000}"/>
    <cellStyle name="Calculation 68" xfId="7725" xr:uid="{00000000-0005-0000-0000-00003B0B0000}"/>
    <cellStyle name="Calculation 69" xfId="9146" xr:uid="{00000000-0005-0000-0000-00003C0B0000}"/>
    <cellStyle name="Calculation 7" xfId="2382" xr:uid="{00000000-0005-0000-0000-00003D0B0000}"/>
    <cellStyle name="Calculation 7 2" xfId="6351" xr:uid="{00000000-0005-0000-0000-00003E0B0000}"/>
    <cellStyle name="Calculation 7 3" xfId="10162" xr:uid="{00000000-0005-0000-0000-00003F0B0000}"/>
    <cellStyle name="Calculation 7_535" xfId="8872" xr:uid="{00000000-0005-0000-0000-0000400B0000}"/>
    <cellStyle name="Calculation 70" xfId="9116" xr:uid="{00000000-0005-0000-0000-0000410B0000}"/>
    <cellStyle name="Calculation 71" xfId="9079" xr:uid="{00000000-0005-0000-0000-0000420B0000}"/>
    <cellStyle name="Calculation 72" xfId="9100" xr:uid="{00000000-0005-0000-0000-0000430B0000}"/>
    <cellStyle name="Calculation 73" xfId="8857" xr:uid="{00000000-0005-0000-0000-0000440B0000}"/>
    <cellStyle name="Calculation 74" xfId="8826" xr:uid="{00000000-0005-0000-0000-0000450B0000}"/>
    <cellStyle name="Calculation 75" xfId="8823" xr:uid="{00000000-0005-0000-0000-0000460B0000}"/>
    <cellStyle name="Calculation 76" xfId="7726" xr:uid="{00000000-0005-0000-0000-0000470B0000}"/>
    <cellStyle name="Calculation 77" xfId="8855" xr:uid="{00000000-0005-0000-0000-0000480B0000}"/>
    <cellStyle name="Calculation 78" xfId="9101" xr:uid="{00000000-0005-0000-0000-0000490B0000}"/>
    <cellStyle name="Calculation 8" xfId="2383" xr:uid="{00000000-0005-0000-0000-00004A0B0000}"/>
    <cellStyle name="Calculation 8 2" xfId="10604" xr:uid="{00000000-0005-0000-0000-00004B0B0000}"/>
    <cellStyle name="Calculation 9" xfId="2384" xr:uid="{00000000-0005-0000-0000-00004C0B0000}"/>
    <cellStyle name="Calculation 9 2" xfId="10586" xr:uid="{00000000-0005-0000-0000-00004D0B0000}"/>
    <cellStyle name="Card" xfId="11300" xr:uid="{00000000-0005-0000-0000-00004E0B0000}"/>
    <cellStyle name="Card B" xfId="11301" xr:uid="{00000000-0005-0000-0000-00004F0B0000}"/>
    <cellStyle name="Card BL" xfId="11302" xr:uid="{00000000-0005-0000-0000-0000500B0000}"/>
    <cellStyle name="Card BR" xfId="11303" xr:uid="{00000000-0005-0000-0000-0000510B0000}"/>
    <cellStyle name="Card L" xfId="11304" xr:uid="{00000000-0005-0000-0000-0000520B0000}"/>
    <cellStyle name="Card R" xfId="11305" xr:uid="{00000000-0005-0000-0000-0000530B0000}"/>
    <cellStyle name="Card T" xfId="11306" xr:uid="{00000000-0005-0000-0000-0000540B0000}"/>
    <cellStyle name="Card TL" xfId="11307" xr:uid="{00000000-0005-0000-0000-0000550B0000}"/>
    <cellStyle name="Card TR" xfId="11308" xr:uid="{00000000-0005-0000-0000-0000560B0000}"/>
    <cellStyle name="Check Cell 10" xfId="2390" xr:uid="{00000000-0005-0000-0000-0000570B0000}"/>
    <cellStyle name="Check Cell 11" xfId="2391" xr:uid="{00000000-0005-0000-0000-0000580B0000}"/>
    <cellStyle name="Check Cell 11 2" xfId="2392" xr:uid="{00000000-0005-0000-0000-0000590B0000}"/>
    <cellStyle name="Check Cell 12" xfId="2393" xr:uid="{00000000-0005-0000-0000-00005A0B0000}"/>
    <cellStyle name="Check Cell 12 2" xfId="2394" xr:uid="{00000000-0005-0000-0000-00005B0B0000}"/>
    <cellStyle name="Check Cell 13" xfId="2395" xr:uid="{00000000-0005-0000-0000-00005C0B0000}"/>
    <cellStyle name="Check Cell 13 2" xfId="2396" xr:uid="{00000000-0005-0000-0000-00005D0B0000}"/>
    <cellStyle name="Check Cell 14" xfId="2397" xr:uid="{00000000-0005-0000-0000-00005E0B0000}"/>
    <cellStyle name="Check Cell 14 2" xfId="2398" xr:uid="{00000000-0005-0000-0000-00005F0B0000}"/>
    <cellStyle name="Check Cell 15" xfId="2399" xr:uid="{00000000-0005-0000-0000-0000600B0000}"/>
    <cellStyle name="Check Cell 15 2" xfId="2400" xr:uid="{00000000-0005-0000-0000-0000610B0000}"/>
    <cellStyle name="Check Cell 16" xfId="2401" xr:uid="{00000000-0005-0000-0000-0000620B0000}"/>
    <cellStyle name="Check Cell 16 2" xfId="2402" xr:uid="{00000000-0005-0000-0000-0000630B0000}"/>
    <cellStyle name="Check Cell 17" xfId="2403" xr:uid="{00000000-0005-0000-0000-0000640B0000}"/>
    <cellStyle name="Check Cell 17 2" xfId="2404" xr:uid="{00000000-0005-0000-0000-0000650B0000}"/>
    <cellStyle name="Check Cell 18" xfId="2405" xr:uid="{00000000-0005-0000-0000-0000660B0000}"/>
    <cellStyle name="Check Cell 18 2" xfId="2406" xr:uid="{00000000-0005-0000-0000-0000670B0000}"/>
    <cellStyle name="Check Cell 19" xfId="2407" xr:uid="{00000000-0005-0000-0000-0000680B0000}"/>
    <cellStyle name="Check Cell 19 2" xfId="2408" xr:uid="{00000000-0005-0000-0000-0000690B0000}"/>
    <cellStyle name="Check Cell 2" xfId="2409" xr:uid="{00000000-0005-0000-0000-00006A0B0000}"/>
    <cellStyle name="Check Cell 2 10" xfId="2410" xr:uid="{00000000-0005-0000-0000-00006B0B0000}"/>
    <cellStyle name="Check Cell 2 10 2" xfId="2411" xr:uid="{00000000-0005-0000-0000-00006C0B0000}"/>
    <cellStyle name="Check Cell 2 11" xfId="2412" xr:uid="{00000000-0005-0000-0000-00006D0B0000}"/>
    <cellStyle name="Check Cell 2 11 2" xfId="2413" xr:uid="{00000000-0005-0000-0000-00006E0B0000}"/>
    <cellStyle name="Check Cell 2 12" xfId="2414" xr:uid="{00000000-0005-0000-0000-00006F0B0000}"/>
    <cellStyle name="Check Cell 2 12 2" xfId="2415" xr:uid="{00000000-0005-0000-0000-0000700B0000}"/>
    <cellStyle name="Check Cell 2 13" xfId="2416" xr:uid="{00000000-0005-0000-0000-0000710B0000}"/>
    <cellStyle name="Check Cell 2 13 2" xfId="2417" xr:uid="{00000000-0005-0000-0000-0000720B0000}"/>
    <cellStyle name="Check Cell 2 14" xfId="2418" xr:uid="{00000000-0005-0000-0000-0000730B0000}"/>
    <cellStyle name="Check Cell 2 14 2" xfId="2419" xr:uid="{00000000-0005-0000-0000-0000740B0000}"/>
    <cellStyle name="Check Cell 2 15" xfId="2420" xr:uid="{00000000-0005-0000-0000-0000750B0000}"/>
    <cellStyle name="Check Cell 2 16" xfId="9969" xr:uid="{00000000-0005-0000-0000-0000760B0000}"/>
    <cellStyle name="Check Cell 2 2" xfId="2421" xr:uid="{00000000-0005-0000-0000-0000770B0000}"/>
    <cellStyle name="Check Cell 2 2 2" xfId="10030" xr:uid="{00000000-0005-0000-0000-0000780B0000}"/>
    <cellStyle name="Check Cell 2 3" xfId="2422" xr:uid="{00000000-0005-0000-0000-0000790B0000}"/>
    <cellStyle name="Check Cell 2 3 2" xfId="2423" xr:uid="{00000000-0005-0000-0000-00007A0B0000}"/>
    <cellStyle name="Check Cell 2 3 3" xfId="2424" xr:uid="{00000000-0005-0000-0000-00007B0B0000}"/>
    <cellStyle name="Check Cell 2 4" xfId="2425" xr:uid="{00000000-0005-0000-0000-00007C0B0000}"/>
    <cellStyle name="Check Cell 2 4 2" xfId="2426" xr:uid="{00000000-0005-0000-0000-00007D0B0000}"/>
    <cellStyle name="Check Cell 2 4 3" xfId="2427" xr:uid="{00000000-0005-0000-0000-00007E0B0000}"/>
    <cellStyle name="Check Cell 2 5" xfId="2428" xr:uid="{00000000-0005-0000-0000-00007F0B0000}"/>
    <cellStyle name="Check Cell 2 5 2" xfId="2429" xr:uid="{00000000-0005-0000-0000-0000800B0000}"/>
    <cellStyle name="Check Cell 2 6" xfId="2430" xr:uid="{00000000-0005-0000-0000-0000810B0000}"/>
    <cellStyle name="Check Cell 2 6 2" xfId="2431" xr:uid="{00000000-0005-0000-0000-0000820B0000}"/>
    <cellStyle name="Check Cell 2 7" xfId="2432" xr:uid="{00000000-0005-0000-0000-0000830B0000}"/>
    <cellStyle name="Check Cell 2 7 2" xfId="2433" xr:uid="{00000000-0005-0000-0000-0000840B0000}"/>
    <cellStyle name="Check Cell 2 8" xfId="2434" xr:uid="{00000000-0005-0000-0000-0000850B0000}"/>
    <cellStyle name="Check Cell 2 8 2" xfId="2435" xr:uid="{00000000-0005-0000-0000-0000860B0000}"/>
    <cellStyle name="Check Cell 2 9" xfId="2436" xr:uid="{00000000-0005-0000-0000-0000870B0000}"/>
    <cellStyle name="Check Cell 2 9 2" xfId="2437" xr:uid="{00000000-0005-0000-0000-0000880B0000}"/>
    <cellStyle name="Check Cell 2_1_5" xfId="2438" xr:uid="{00000000-0005-0000-0000-0000890B0000}"/>
    <cellStyle name="Check Cell 20" xfId="2439" xr:uid="{00000000-0005-0000-0000-00008A0B0000}"/>
    <cellStyle name="Check Cell 20 2" xfId="2440" xr:uid="{00000000-0005-0000-0000-00008B0B0000}"/>
    <cellStyle name="Check Cell 21" xfId="2441" xr:uid="{00000000-0005-0000-0000-00008C0B0000}"/>
    <cellStyle name="Check Cell 21 2" xfId="2442" xr:uid="{00000000-0005-0000-0000-00008D0B0000}"/>
    <cellStyle name="Check Cell 22" xfId="2443" xr:uid="{00000000-0005-0000-0000-00008E0B0000}"/>
    <cellStyle name="Check Cell 22 2" xfId="2444" xr:uid="{00000000-0005-0000-0000-00008F0B0000}"/>
    <cellStyle name="Check Cell 23" xfId="2445" xr:uid="{00000000-0005-0000-0000-0000900B0000}"/>
    <cellStyle name="Check Cell 23 2" xfId="2446" xr:uid="{00000000-0005-0000-0000-0000910B0000}"/>
    <cellStyle name="Check Cell 24" xfId="2447" xr:uid="{00000000-0005-0000-0000-0000920B0000}"/>
    <cellStyle name="Check Cell 24 2" xfId="2448" xr:uid="{00000000-0005-0000-0000-0000930B0000}"/>
    <cellStyle name="Check Cell 25" xfId="2449" xr:uid="{00000000-0005-0000-0000-0000940B0000}"/>
    <cellStyle name="Check Cell 25 2" xfId="2450" xr:uid="{00000000-0005-0000-0000-0000950B0000}"/>
    <cellStyle name="Check Cell 26" xfId="2451" xr:uid="{00000000-0005-0000-0000-0000960B0000}"/>
    <cellStyle name="Check Cell 26 2" xfId="2452" xr:uid="{00000000-0005-0000-0000-0000970B0000}"/>
    <cellStyle name="Check Cell 27" xfId="2453" xr:uid="{00000000-0005-0000-0000-0000980B0000}"/>
    <cellStyle name="Check Cell 27 2" xfId="2454" xr:uid="{00000000-0005-0000-0000-0000990B0000}"/>
    <cellStyle name="Check Cell 28" xfId="2455" xr:uid="{00000000-0005-0000-0000-00009A0B0000}"/>
    <cellStyle name="Check Cell 28 2" xfId="2456" xr:uid="{00000000-0005-0000-0000-00009B0B0000}"/>
    <cellStyle name="Check Cell 29" xfId="2457" xr:uid="{00000000-0005-0000-0000-00009C0B0000}"/>
    <cellStyle name="Check Cell 29 2" xfId="2458" xr:uid="{00000000-0005-0000-0000-00009D0B0000}"/>
    <cellStyle name="Check Cell 3" xfId="2459" xr:uid="{00000000-0005-0000-0000-00009E0B0000}"/>
    <cellStyle name="Check Cell 3 2" xfId="2460" xr:uid="{00000000-0005-0000-0000-00009F0B0000}"/>
    <cellStyle name="Check Cell 3 3" xfId="8623" xr:uid="{00000000-0005-0000-0000-0000A00B0000}"/>
    <cellStyle name="Check Cell 3_033" xfId="2461" xr:uid="{00000000-0005-0000-0000-0000A10B0000}"/>
    <cellStyle name="Check Cell 30" xfId="2462" xr:uid="{00000000-0005-0000-0000-0000A20B0000}"/>
    <cellStyle name="Check Cell 30 2" xfId="2463" xr:uid="{00000000-0005-0000-0000-0000A30B0000}"/>
    <cellStyle name="Check Cell 31" xfId="2464" xr:uid="{00000000-0005-0000-0000-0000A40B0000}"/>
    <cellStyle name="Check Cell 31 2" xfId="2465" xr:uid="{00000000-0005-0000-0000-0000A50B0000}"/>
    <cellStyle name="Check Cell 32" xfId="2466" xr:uid="{00000000-0005-0000-0000-0000A60B0000}"/>
    <cellStyle name="Check Cell 32 2" xfId="2467" xr:uid="{00000000-0005-0000-0000-0000A70B0000}"/>
    <cellStyle name="Check Cell 33" xfId="2468" xr:uid="{00000000-0005-0000-0000-0000A80B0000}"/>
    <cellStyle name="Check Cell 33 2" xfId="2469" xr:uid="{00000000-0005-0000-0000-0000A90B0000}"/>
    <cellStyle name="Check Cell 34" xfId="2470" xr:uid="{00000000-0005-0000-0000-0000AA0B0000}"/>
    <cellStyle name="Check Cell 34 2" xfId="2471" xr:uid="{00000000-0005-0000-0000-0000AB0B0000}"/>
    <cellStyle name="Check Cell 35" xfId="2472" xr:uid="{00000000-0005-0000-0000-0000AC0B0000}"/>
    <cellStyle name="Check Cell 35 2" xfId="2473" xr:uid="{00000000-0005-0000-0000-0000AD0B0000}"/>
    <cellStyle name="Check Cell 36" xfId="2474" xr:uid="{00000000-0005-0000-0000-0000AE0B0000}"/>
    <cellStyle name="Check Cell 36 2" xfId="2475" xr:uid="{00000000-0005-0000-0000-0000AF0B0000}"/>
    <cellStyle name="Check Cell 37" xfId="2476" xr:uid="{00000000-0005-0000-0000-0000B00B0000}"/>
    <cellStyle name="Check Cell 37 2" xfId="2477" xr:uid="{00000000-0005-0000-0000-0000B10B0000}"/>
    <cellStyle name="Check Cell 38" xfId="2478" xr:uid="{00000000-0005-0000-0000-0000B20B0000}"/>
    <cellStyle name="Check Cell 38 2" xfId="2479" xr:uid="{00000000-0005-0000-0000-0000B30B0000}"/>
    <cellStyle name="Check Cell 39" xfId="2480" xr:uid="{00000000-0005-0000-0000-0000B40B0000}"/>
    <cellStyle name="Check Cell 39 2" xfId="2481" xr:uid="{00000000-0005-0000-0000-0000B50B0000}"/>
    <cellStyle name="Check Cell 4" xfId="2482" xr:uid="{00000000-0005-0000-0000-0000B60B0000}"/>
    <cellStyle name="Check Cell 40" xfId="2483" xr:uid="{00000000-0005-0000-0000-0000B70B0000}"/>
    <cellStyle name="Check Cell 40 2" xfId="2484" xr:uid="{00000000-0005-0000-0000-0000B80B0000}"/>
    <cellStyle name="Check Cell 41" xfId="2485" xr:uid="{00000000-0005-0000-0000-0000B90B0000}"/>
    <cellStyle name="Check Cell 41 2" xfId="2486" xr:uid="{00000000-0005-0000-0000-0000BA0B0000}"/>
    <cellStyle name="Check Cell 42" xfId="2487" xr:uid="{00000000-0005-0000-0000-0000BB0B0000}"/>
    <cellStyle name="Check Cell 42 2" xfId="2488" xr:uid="{00000000-0005-0000-0000-0000BC0B0000}"/>
    <cellStyle name="Check Cell 43" xfId="2489" xr:uid="{00000000-0005-0000-0000-0000BD0B0000}"/>
    <cellStyle name="Check Cell 43 2" xfId="2490" xr:uid="{00000000-0005-0000-0000-0000BE0B0000}"/>
    <cellStyle name="Check Cell 44" xfId="2491" xr:uid="{00000000-0005-0000-0000-0000BF0B0000}"/>
    <cellStyle name="Check Cell 44 2" xfId="2492" xr:uid="{00000000-0005-0000-0000-0000C00B0000}"/>
    <cellStyle name="Check Cell 45" xfId="2493" xr:uid="{00000000-0005-0000-0000-0000C10B0000}"/>
    <cellStyle name="Check Cell 45 2" xfId="2494" xr:uid="{00000000-0005-0000-0000-0000C20B0000}"/>
    <cellStyle name="Check Cell 46" xfId="2495" xr:uid="{00000000-0005-0000-0000-0000C30B0000}"/>
    <cellStyle name="Check Cell 46 2" xfId="2496" xr:uid="{00000000-0005-0000-0000-0000C40B0000}"/>
    <cellStyle name="Check Cell 47" xfId="2497" xr:uid="{00000000-0005-0000-0000-0000C50B0000}"/>
    <cellStyle name="Check Cell 47 2" xfId="2498" xr:uid="{00000000-0005-0000-0000-0000C60B0000}"/>
    <cellStyle name="Check Cell 48" xfId="2499" xr:uid="{00000000-0005-0000-0000-0000C70B0000}"/>
    <cellStyle name="Check Cell 48 2" xfId="2500" xr:uid="{00000000-0005-0000-0000-0000C80B0000}"/>
    <cellStyle name="Check Cell 49" xfId="2501" xr:uid="{00000000-0005-0000-0000-0000C90B0000}"/>
    <cellStyle name="Check Cell 49 2" xfId="2502" xr:uid="{00000000-0005-0000-0000-0000CA0B0000}"/>
    <cellStyle name="Check Cell 5" xfId="2503" xr:uid="{00000000-0005-0000-0000-0000CB0B0000}"/>
    <cellStyle name="Check Cell 50" xfId="2504" xr:uid="{00000000-0005-0000-0000-0000CC0B0000}"/>
    <cellStyle name="Check Cell 51" xfId="8992" xr:uid="{00000000-0005-0000-0000-0000CD0B0000}"/>
    <cellStyle name="Check Cell 52" xfId="8886" xr:uid="{00000000-0005-0000-0000-0000CE0B0000}"/>
    <cellStyle name="Check Cell 53" xfId="8952" xr:uid="{00000000-0005-0000-0000-0000CF0B0000}"/>
    <cellStyle name="Check Cell 54" xfId="8953" xr:uid="{00000000-0005-0000-0000-0000D00B0000}"/>
    <cellStyle name="Check Cell 55" xfId="8990" xr:uid="{00000000-0005-0000-0000-0000D10B0000}"/>
    <cellStyle name="Check Cell 56" xfId="9004" xr:uid="{00000000-0005-0000-0000-0000D20B0000}"/>
    <cellStyle name="Check Cell 6" xfId="2505" xr:uid="{00000000-0005-0000-0000-0000D30B0000}"/>
    <cellStyle name="Check Cell 7" xfId="2506" xr:uid="{00000000-0005-0000-0000-0000D40B0000}"/>
    <cellStyle name="Check Cell 8" xfId="2507" xr:uid="{00000000-0005-0000-0000-0000D50B0000}"/>
    <cellStyle name="Check Cell 8 2" xfId="10436" xr:uid="{00000000-0005-0000-0000-0000D60B0000}"/>
    <cellStyle name="Check Cell 9" xfId="2508" xr:uid="{00000000-0005-0000-0000-0000D70B0000}"/>
    <cellStyle name="Column Header" xfId="11309" xr:uid="{00000000-0005-0000-0000-0000D80B0000}"/>
    <cellStyle name="Comma 10" xfId="2511" xr:uid="{00000000-0005-0000-0000-0000D90B0000}"/>
    <cellStyle name="Comma 10 2" xfId="2512" xr:uid="{00000000-0005-0000-0000-0000DA0B0000}"/>
    <cellStyle name="Comma 10 3" xfId="6382" xr:uid="{00000000-0005-0000-0000-0000DB0B0000}"/>
    <cellStyle name="Comma 10_033" xfId="2513" xr:uid="{00000000-0005-0000-0000-0000DC0B0000}"/>
    <cellStyle name="Comma 11" xfId="2514" xr:uid="{00000000-0005-0000-0000-0000DD0B0000}"/>
    <cellStyle name="Comma 11 2" xfId="2515" xr:uid="{00000000-0005-0000-0000-0000DE0B0000}"/>
    <cellStyle name="Comma 11 3" xfId="8622" xr:uid="{00000000-0005-0000-0000-0000DF0B0000}"/>
    <cellStyle name="Comma 11_033" xfId="2516" xr:uid="{00000000-0005-0000-0000-0000E00B0000}"/>
    <cellStyle name="Comma 12" xfId="2517" xr:uid="{00000000-0005-0000-0000-0000E10B0000}"/>
    <cellStyle name="Comma 12 2" xfId="2518" xr:uid="{00000000-0005-0000-0000-0000E20B0000}"/>
    <cellStyle name="Comma 12 3" xfId="6383" xr:uid="{00000000-0005-0000-0000-0000E30B0000}"/>
    <cellStyle name="Comma 12_033" xfId="2519" xr:uid="{00000000-0005-0000-0000-0000E40B0000}"/>
    <cellStyle name="Comma 13" xfId="2520" xr:uid="{00000000-0005-0000-0000-0000E50B0000}"/>
    <cellStyle name="Comma 13 2" xfId="2521" xr:uid="{00000000-0005-0000-0000-0000E60B0000}"/>
    <cellStyle name="Comma 13 3" xfId="7087" xr:uid="{00000000-0005-0000-0000-0000E70B0000}"/>
    <cellStyle name="Comma 13_033" xfId="2522" xr:uid="{00000000-0005-0000-0000-0000E80B0000}"/>
    <cellStyle name="Comma 14" xfId="2523" xr:uid="{00000000-0005-0000-0000-0000E90B0000}"/>
    <cellStyle name="Comma 14 2" xfId="2524" xr:uid="{00000000-0005-0000-0000-0000EA0B0000}"/>
    <cellStyle name="Comma 14 3" xfId="7744" xr:uid="{00000000-0005-0000-0000-0000EB0B0000}"/>
    <cellStyle name="Comma 14_033" xfId="2525" xr:uid="{00000000-0005-0000-0000-0000EC0B0000}"/>
    <cellStyle name="Comma 15" xfId="2526" xr:uid="{00000000-0005-0000-0000-0000ED0B0000}"/>
    <cellStyle name="Comma 15 2" xfId="2527" xr:uid="{00000000-0005-0000-0000-0000EE0B0000}"/>
    <cellStyle name="Comma 15 3" xfId="6786" xr:uid="{00000000-0005-0000-0000-0000EF0B0000}"/>
    <cellStyle name="Comma 15_033" xfId="2528" xr:uid="{00000000-0005-0000-0000-0000F00B0000}"/>
    <cellStyle name="Comma 16" xfId="2529" xr:uid="{00000000-0005-0000-0000-0000F10B0000}"/>
    <cellStyle name="Comma 16 2" xfId="2530" xr:uid="{00000000-0005-0000-0000-0000F20B0000}"/>
    <cellStyle name="Comma 16 3" xfId="8621" xr:uid="{00000000-0005-0000-0000-0000F30B0000}"/>
    <cellStyle name="Comma 16_033" xfId="2531" xr:uid="{00000000-0005-0000-0000-0000F40B0000}"/>
    <cellStyle name="Comma 17" xfId="2532" xr:uid="{00000000-0005-0000-0000-0000F50B0000}"/>
    <cellStyle name="Comma 17 2" xfId="2533" xr:uid="{00000000-0005-0000-0000-0000F60B0000}"/>
    <cellStyle name="Comma 17 3" xfId="7094" xr:uid="{00000000-0005-0000-0000-0000F70B0000}"/>
    <cellStyle name="Comma 17_033" xfId="2534" xr:uid="{00000000-0005-0000-0000-0000F80B0000}"/>
    <cellStyle name="Comma 18" xfId="2535" xr:uid="{00000000-0005-0000-0000-0000F90B0000}"/>
    <cellStyle name="Comma 18 2" xfId="2536" xr:uid="{00000000-0005-0000-0000-0000FA0B0000}"/>
    <cellStyle name="Comma 18 3" xfId="8620" xr:uid="{00000000-0005-0000-0000-0000FB0B0000}"/>
    <cellStyle name="Comma 18_033" xfId="2537" xr:uid="{00000000-0005-0000-0000-0000FC0B0000}"/>
    <cellStyle name="Comma 19" xfId="2538" xr:uid="{00000000-0005-0000-0000-0000FD0B0000}"/>
    <cellStyle name="Comma 19 2" xfId="2539" xr:uid="{00000000-0005-0000-0000-0000FE0B0000}"/>
    <cellStyle name="Comma 19 3" xfId="6384" xr:uid="{00000000-0005-0000-0000-0000FF0B0000}"/>
    <cellStyle name="Comma 19_033" xfId="2540" xr:uid="{00000000-0005-0000-0000-0000000C0000}"/>
    <cellStyle name="Comma 2" xfId="2541" xr:uid="{00000000-0005-0000-0000-0000010C0000}"/>
    <cellStyle name="Comma 2 2" xfId="2542" xr:uid="{00000000-0005-0000-0000-0000020C0000}"/>
    <cellStyle name="Comma 2 2 2" xfId="2543" xr:uid="{00000000-0005-0000-0000-0000030C0000}"/>
    <cellStyle name="Comma 2 2 2 2" xfId="2544" xr:uid="{00000000-0005-0000-0000-0000040C0000}"/>
    <cellStyle name="Comma 2 2 2 3" xfId="2545" xr:uid="{00000000-0005-0000-0000-0000050C0000}"/>
    <cellStyle name="Comma 2 2 3" xfId="2546" xr:uid="{00000000-0005-0000-0000-0000060C0000}"/>
    <cellStyle name="Comma 2 2 3 2" xfId="8692" xr:uid="{00000000-0005-0000-0000-0000070C0000}"/>
    <cellStyle name="Comma 2 2 3 3" xfId="9958" xr:uid="{00000000-0005-0000-0000-0000080C0000}"/>
    <cellStyle name="Comma 2 2 4" xfId="8555" xr:uid="{00000000-0005-0000-0000-0000090C0000}"/>
    <cellStyle name="Comma 2 2_033" xfId="2547" xr:uid="{00000000-0005-0000-0000-00000A0C0000}"/>
    <cellStyle name="Comma 2 3" xfId="2548" xr:uid="{00000000-0005-0000-0000-00000B0C0000}"/>
    <cellStyle name="Comma 2 3 10" xfId="11186" xr:uid="{00000000-0005-0000-0000-00000C0C0000}"/>
    <cellStyle name="Comma 2 3 2" xfId="2549" xr:uid="{00000000-0005-0000-0000-00000D0C0000}"/>
    <cellStyle name="Comma 2 3 2 2" xfId="2550" xr:uid="{00000000-0005-0000-0000-00000E0C0000}"/>
    <cellStyle name="Comma 2 3 2 2 2" xfId="2551" xr:uid="{00000000-0005-0000-0000-00000F0C0000}"/>
    <cellStyle name="Comma 2 3 2 3" xfId="2552" xr:uid="{00000000-0005-0000-0000-0000100C0000}"/>
    <cellStyle name="Comma 2 3 2 4" xfId="10542" xr:uid="{00000000-0005-0000-0000-0000110C0000}"/>
    <cellStyle name="Comma 2 3 2_033" xfId="2553" xr:uid="{00000000-0005-0000-0000-0000120C0000}"/>
    <cellStyle name="Comma 2 3 3" xfId="2554" xr:uid="{00000000-0005-0000-0000-0000130C0000}"/>
    <cellStyle name="Comma 2 3 3 2" xfId="2555" xr:uid="{00000000-0005-0000-0000-0000140C0000}"/>
    <cellStyle name="Comma 2 3 4" xfId="10536" xr:uid="{00000000-0005-0000-0000-0000150C0000}"/>
    <cellStyle name="Comma 2 3 5" xfId="10133" xr:uid="{00000000-0005-0000-0000-0000160C0000}"/>
    <cellStyle name="Comma 2 3 6" xfId="10553" xr:uid="{00000000-0005-0000-0000-0000170C0000}"/>
    <cellStyle name="Comma 2 3 7" xfId="10028" xr:uid="{00000000-0005-0000-0000-0000180C0000}"/>
    <cellStyle name="Comma 2 3 8" xfId="10578" xr:uid="{00000000-0005-0000-0000-0000190C0000}"/>
    <cellStyle name="Comma 2 3 9" xfId="10176" xr:uid="{00000000-0005-0000-0000-00001A0C0000}"/>
    <cellStyle name="Comma 2 3_033" xfId="2556" xr:uid="{00000000-0005-0000-0000-00001B0C0000}"/>
    <cellStyle name="Comma 2 4" xfId="2557" xr:uid="{00000000-0005-0000-0000-00001C0C0000}"/>
    <cellStyle name="Comma 2 5" xfId="2558" xr:uid="{00000000-0005-0000-0000-00001D0C0000}"/>
    <cellStyle name="Comma 2 5 2" xfId="2559" xr:uid="{00000000-0005-0000-0000-00001E0C0000}"/>
    <cellStyle name="Comma 2 5_033" xfId="2560" xr:uid="{00000000-0005-0000-0000-00001F0C0000}"/>
    <cellStyle name="Comma 2 6" xfId="2561" xr:uid="{00000000-0005-0000-0000-0000200C0000}"/>
    <cellStyle name="Comma 2 7" xfId="2562" xr:uid="{00000000-0005-0000-0000-0000210C0000}"/>
    <cellStyle name="Comma 2 8" xfId="2563" xr:uid="{00000000-0005-0000-0000-0000220C0000}"/>
    <cellStyle name="Comma 2_1" xfId="2564" xr:uid="{00000000-0005-0000-0000-0000230C0000}"/>
    <cellStyle name="Comma 20" xfId="2565" xr:uid="{00000000-0005-0000-0000-0000240C0000}"/>
    <cellStyle name="Comma 20 2" xfId="2566" xr:uid="{00000000-0005-0000-0000-0000250C0000}"/>
    <cellStyle name="Comma 21" xfId="2567" xr:uid="{00000000-0005-0000-0000-0000260C0000}"/>
    <cellStyle name="Comma 21 2" xfId="2568" xr:uid="{00000000-0005-0000-0000-0000270C0000}"/>
    <cellStyle name="Comma 22" xfId="2569" xr:uid="{00000000-0005-0000-0000-0000280C0000}"/>
    <cellStyle name="Comma 22 2" xfId="2570" xr:uid="{00000000-0005-0000-0000-0000290C0000}"/>
    <cellStyle name="Comma 22_1_11" xfId="2571" xr:uid="{00000000-0005-0000-0000-00002A0C0000}"/>
    <cellStyle name="Comma 23" xfId="2572" xr:uid="{00000000-0005-0000-0000-00002B0C0000}"/>
    <cellStyle name="Comma 24" xfId="2573" xr:uid="{00000000-0005-0000-0000-00002C0C0000}"/>
    <cellStyle name="Comma 25" xfId="2574" xr:uid="{00000000-0005-0000-0000-00002D0C0000}"/>
    <cellStyle name="Comma 25 2" xfId="2575" xr:uid="{00000000-0005-0000-0000-00002E0C0000}"/>
    <cellStyle name="Comma 26" xfId="2576" xr:uid="{00000000-0005-0000-0000-00002F0C0000}"/>
    <cellStyle name="Comma 26 2" xfId="2577" xr:uid="{00000000-0005-0000-0000-0000300C0000}"/>
    <cellStyle name="Comma 27" xfId="2578" xr:uid="{00000000-0005-0000-0000-0000310C0000}"/>
    <cellStyle name="Comma 28" xfId="2579" xr:uid="{00000000-0005-0000-0000-0000320C0000}"/>
    <cellStyle name="Comma 29" xfId="2580" xr:uid="{00000000-0005-0000-0000-0000330C0000}"/>
    <cellStyle name="Comma 3" xfId="2581" xr:uid="{00000000-0005-0000-0000-0000340C0000}"/>
    <cellStyle name="Comma 3 10" xfId="10544" xr:uid="{00000000-0005-0000-0000-0000350C0000}"/>
    <cellStyle name="Comma 3 2" xfId="2582" xr:uid="{00000000-0005-0000-0000-0000360C0000}"/>
    <cellStyle name="Comma 3 2 2" xfId="2583" xr:uid="{00000000-0005-0000-0000-0000370C0000}"/>
    <cellStyle name="Comma 3 2 3" xfId="9697" xr:uid="{00000000-0005-0000-0000-0000380C0000}"/>
    <cellStyle name="Comma 3 2_033" xfId="2584" xr:uid="{00000000-0005-0000-0000-0000390C0000}"/>
    <cellStyle name="Comma 3 3" xfId="2585" xr:uid="{00000000-0005-0000-0000-00003A0C0000}"/>
    <cellStyle name="Comma 3 3 2" xfId="8647" xr:uid="{00000000-0005-0000-0000-00003B0C0000}"/>
    <cellStyle name="Comma 3 3 3" xfId="8691" xr:uid="{00000000-0005-0000-0000-00003C0C0000}"/>
    <cellStyle name="Comma 3 3_535" xfId="8557" xr:uid="{00000000-0005-0000-0000-00003D0C0000}"/>
    <cellStyle name="Comma 3 4" xfId="2586" xr:uid="{00000000-0005-0000-0000-00003E0C0000}"/>
    <cellStyle name="Comma 3 5" xfId="7095" xr:uid="{00000000-0005-0000-0000-00003F0C0000}"/>
    <cellStyle name="Comma 3 6" xfId="8628" xr:uid="{00000000-0005-0000-0000-0000400C0000}"/>
    <cellStyle name="Comma 3 7" xfId="8629" xr:uid="{00000000-0005-0000-0000-0000410C0000}"/>
    <cellStyle name="Comma 3 8" xfId="10092" xr:uid="{00000000-0005-0000-0000-0000420C0000}"/>
    <cellStyle name="Comma 3 9" xfId="10435" xr:uid="{00000000-0005-0000-0000-0000430C0000}"/>
    <cellStyle name="Comma 3_033" xfId="2587" xr:uid="{00000000-0005-0000-0000-0000440C0000}"/>
    <cellStyle name="Comma 30" xfId="2588" xr:uid="{00000000-0005-0000-0000-0000450C0000}"/>
    <cellStyle name="Comma 31" xfId="2589" xr:uid="{00000000-0005-0000-0000-0000460C0000}"/>
    <cellStyle name="Comma 32" xfId="2590" xr:uid="{00000000-0005-0000-0000-0000470C0000}"/>
    <cellStyle name="Comma 33" xfId="2591" xr:uid="{00000000-0005-0000-0000-0000480C0000}"/>
    <cellStyle name="Comma 34" xfId="2592" xr:uid="{00000000-0005-0000-0000-0000490C0000}"/>
    <cellStyle name="Comma 35" xfId="2593" xr:uid="{00000000-0005-0000-0000-00004A0C0000}"/>
    <cellStyle name="Comma 36" xfId="2594" xr:uid="{00000000-0005-0000-0000-00004B0C0000}"/>
    <cellStyle name="Comma 37" xfId="2595" xr:uid="{00000000-0005-0000-0000-00004C0C0000}"/>
    <cellStyle name="Comma 38" xfId="2596" xr:uid="{00000000-0005-0000-0000-00004D0C0000}"/>
    <cellStyle name="Comma 39" xfId="2597" xr:uid="{00000000-0005-0000-0000-00004E0C0000}"/>
    <cellStyle name="Comma 4" xfId="2598" xr:uid="{00000000-0005-0000-0000-00004F0C0000}"/>
    <cellStyle name="Comma 4 2" xfId="2599" xr:uid="{00000000-0005-0000-0000-0000500C0000}"/>
    <cellStyle name="Comma 4 3" xfId="2600" xr:uid="{00000000-0005-0000-0000-0000510C0000}"/>
    <cellStyle name="Comma 4 4" xfId="2601" xr:uid="{00000000-0005-0000-0000-0000520C0000}"/>
    <cellStyle name="Comma 4 4 2" xfId="2602" xr:uid="{00000000-0005-0000-0000-0000530C0000}"/>
    <cellStyle name="Comma 4 5" xfId="2603" xr:uid="{00000000-0005-0000-0000-0000540C0000}"/>
    <cellStyle name="Comma 4 6" xfId="8619" xr:uid="{00000000-0005-0000-0000-0000550C0000}"/>
    <cellStyle name="Comma 4 6 2" xfId="6778" xr:uid="{00000000-0005-0000-0000-0000560C0000}"/>
    <cellStyle name="Comma 4 6 3" xfId="10111" xr:uid="{00000000-0005-0000-0000-0000570C0000}"/>
    <cellStyle name="Comma 4 7" xfId="8721" xr:uid="{00000000-0005-0000-0000-0000580C0000}"/>
    <cellStyle name="Comma 4_033" xfId="2604" xr:uid="{00000000-0005-0000-0000-0000590C0000}"/>
    <cellStyle name="Comma 40" xfId="6307" xr:uid="{00000000-0005-0000-0000-00005A0C0000}"/>
    <cellStyle name="Comma 40 2" xfId="6767" xr:uid="{00000000-0005-0000-0000-00005B0C0000}"/>
    <cellStyle name="Comma 40 3" xfId="9648" xr:uid="{00000000-0005-0000-0000-00005C0C0000}"/>
    <cellStyle name="Comma 40 3 2" xfId="9680" xr:uid="{00000000-0005-0000-0000-00005D0C0000}"/>
    <cellStyle name="Comma 40 3 2 2" xfId="10212" xr:uid="{00000000-0005-0000-0000-00005E0C0000}"/>
    <cellStyle name="Comma 40 3 2 3" xfId="10745" xr:uid="{00000000-0005-0000-0000-00005F0C0000}"/>
    <cellStyle name="Comma 40 3 2 4" xfId="11029" xr:uid="{00000000-0005-0000-0000-0000600C0000}"/>
    <cellStyle name="Comma 40 3 2 5" xfId="11230" xr:uid="{00000000-0005-0000-0000-0000610C0000}"/>
    <cellStyle name="Comma 40 3 3" xfId="10186" xr:uid="{00000000-0005-0000-0000-0000620C0000}"/>
    <cellStyle name="Comma 40 3 3 2" xfId="10863" xr:uid="{00000000-0005-0000-0000-0000630C0000}"/>
    <cellStyle name="Comma 40 3 3 3" xfId="10774" xr:uid="{00000000-0005-0000-0000-0000640C0000}"/>
    <cellStyle name="Comma 40 3 3 4" xfId="11058" xr:uid="{00000000-0005-0000-0000-0000650C0000}"/>
    <cellStyle name="Comma 40 3 3 5" xfId="11259" xr:uid="{00000000-0005-0000-0000-0000660C0000}"/>
    <cellStyle name="Comma 40 3 4" xfId="10678" xr:uid="{00000000-0005-0000-0000-0000670C0000}"/>
    <cellStyle name="Comma 40 3 4 2" xfId="10889" xr:uid="{00000000-0005-0000-0000-0000680C0000}"/>
    <cellStyle name="Comma 40 3 4 3" xfId="10800" xr:uid="{00000000-0005-0000-0000-0000690C0000}"/>
    <cellStyle name="Comma 40 3 4 4" xfId="11084" xr:uid="{00000000-0005-0000-0000-00006A0C0000}"/>
    <cellStyle name="Comma 40 3 4 5" xfId="11285" xr:uid="{00000000-0005-0000-0000-00006B0C0000}"/>
    <cellStyle name="Comma 40 3 5" xfId="10829" xr:uid="{00000000-0005-0000-0000-00006C0C0000}"/>
    <cellStyle name="Comma 40 3 6" xfId="10717" xr:uid="{00000000-0005-0000-0000-00006D0C0000}"/>
    <cellStyle name="Comma 40 3 7" xfId="10998" xr:uid="{00000000-0005-0000-0000-00006E0C0000}"/>
    <cellStyle name="Comma 40 3 8" xfId="11200" xr:uid="{00000000-0005-0000-0000-00006F0C0000}"/>
    <cellStyle name="Comma 40 4" xfId="9667" xr:uid="{00000000-0005-0000-0000-0000700C0000}"/>
    <cellStyle name="Comma 40 4 2" xfId="10199" xr:uid="{00000000-0005-0000-0000-0000710C0000}"/>
    <cellStyle name="Comma 40 4 3" xfId="10704" xr:uid="{00000000-0005-0000-0000-0000720C0000}"/>
    <cellStyle name="Comma 40 4 4" xfId="10964" xr:uid="{00000000-0005-0000-0000-0000730C0000}"/>
    <cellStyle name="Comma 40 4 5" xfId="11165" xr:uid="{00000000-0005-0000-0000-0000740C0000}"/>
    <cellStyle name="Comma 40 5" xfId="10032" xr:uid="{00000000-0005-0000-0000-0000750C0000}"/>
    <cellStyle name="Comma 40 5 2" xfId="10849" xr:uid="{00000000-0005-0000-0000-0000760C0000}"/>
    <cellStyle name="Comma 40 5 3" xfId="10760" xr:uid="{00000000-0005-0000-0000-0000770C0000}"/>
    <cellStyle name="Comma 40 5 4" xfId="11044" xr:uid="{00000000-0005-0000-0000-0000780C0000}"/>
    <cellStyle name="Comma 40 5 5" xfId="11245" xr:uid="{00000000-0005-0000-0000-0000790C0000}"/>
    <cellStyle name="Comma 40 6" xfId="10664" xr:uid="{00000000-0005-0000-0000-00007A0C0000}"/>
    <cellStyle name="Comma 40 6 2" xfId="10876" xr:uid="{00000000-0005-0000-0000-00007B0C0000}"/>
    <cellStyle name="Comma 40 6 3" xfId="10787" xr:uid="{00000000-0005-0000-0000-00007C0C0000}"/>
    <cellStyle name="Comma 40 6 4" xfId="11071" xr:uid="{00000000-0005-0000-0000-00007D0C0000}"/>
    <cellStyle name="Comma 40 6 5" xfId="11272" xr:uid="{00000000-0005-0000-0000-00007E0C0000}"/>
    <cellStyle name="Comma 41" xfId="6306" xr:uid="{00000000-0005-0000-0000-00007F0C0000}"/>
    <cellStyle name="Comma 41 2" xfId="8748" xr:uid="{00000000-0005-0000-0000-0000800C0000}"/>
    <cellStyle name="Comma 41 3" xfId="9647" xr:uid="{00000000-0005-0000-0000-0000810C0000}"/>
    <cellStyle name="Comma 41 3 2" xfId="9679" xr:uid="{00000000-0005-0000-0000-0000820C0000}"/>
    <cellStyle name="Comma 41 3 2 2" xfId="10211" xr:uid="{00000000-0005-0000-0000-0000830C0000}"/>
    <cellStyle name="Comma 41 3 2 3" xfId="10744" xr:uid="{00000000-0005-0000-0000-0000840C0000}"/>
    <cellStyle name="Comma 41 3 2 4" xfId="11028" xr:uid="{00000000-0005-0000-0000-0000850C0000}"/>
    <cellStyle name="Comma 41 3 2 5" xfId="11229" xr:uid="{00000000-0005-0000-0000-0000860C0000}"/>
    <cellStyle name="Comma 41 3 3" xfId="10185" xr:uid="{00000000-0005-0000-0000-0000870C0000}"/>
    <cellStyle name="Comma 41 3 3 2" xfId="10862" xr:uid="{00000000-0005-0000-0000-0000880C0000}"/>
    <cellStyle name="Comma 41 3 3 3" xfId="10773" xr:uid="{00000000-0005-0000-0000-0000890C0000}"/>
    <cellStyle name="Comma 41 3 3 4" xfId="11057" xr:uid="{00000000-0005-0000-0000-00008A0C0000}"/>
    <cellStyle name="Comma 41 3 3 5" xfId="11258" xr:uid="{00000000-0005-0000-0000-00008B0C0000}"/>
    <cellStyle name="Comma 41 3 4" xfId="10677" xr:uid="{00000000-0005-0000-0000-00008C0C0000}"/>
    <cellStyle name="Comma 41 3 4 2" xfId="10888" xr:uid="{00000000-0005-0000-0000-00008D0C0000}"/>
    <cellStyle name="Comma 41 3 4 3" xfId="10799" xr:uid="{00000000-0005-0000-0000-00008E0C0000}"/>
    <cellStyle name="Comma 41 3 4 4" xfId="11083" xr:uid="{00000000-0005-0000-0000-00008F0C0000}"/>
    <cellStyle name="Comma 41 3 4 5" xfId="11284" xr:uid="{00000000-0005-0000-0000-0000900C0000}"/>
    <cellStyle name="Comma 41 3 5" xfId="10828" xr:uid="{00000000-0005-0000-0000-0000910C0000}"/>
    <cellStyle name="Comma 41 3 6" xfId="10716" xr:uid="{00000000-0005-0000-0000-0000920C0000}"/>
    <cellStyle name="Comma 41 3 7" xfId="10997" xr:uid="{00000000-0005-0000-0000-0000930C0000}"/>
    <cellStyle name="Comma 41 3 8" xfId="11199" xr:uid="{00000000-0005-0000-0000-0000940C0000}"/>
    <cellStyle name="Comma 41 4" xfId="9666" xr:uid="{00000000-0005-0000-0000-0000950C0000}"/>
    <cellStyle name="Comma 41 4 2" xfId="10198" xr:uid="{00000000-0005-0000-0000-0000960C0000}"/>
    <cellStyle name="Comma 41 4 3" xfId="10703" xr:uid="{00000000-0005-0000-0000-0000970C0000}"/>
    <cellStyle name="Comma 41 4 4" xfId="10963" xr:uid="{00000000-0005-0000-0000-0000980C0000}"/>
    <cellStyle name="Comma 41 4 5" xfId="11164" xr:uid="{00000000-0005-0000-0000-0000990C0000}"/>
    <cellStyle name="Comma 41 5" xfId="10031" xr:uid="{00000000-0005-0000-0000-00009A0C0000}"/>
    <cellStyle name="Comma 41 5 2" xfId="10848" xr:uid="{00000000-0005-0000-0000-00009B0C0000}"/>
    <cellStyle name="Comma 41 5 3" xfId="10759" xr:uid="{00000000-0005-0000-0000-00009C0C0000}"/>
    <cellStyle name="Comma 41 5 4" xfId="11043" xr:uid="{00000000-0005-0000-0000-00009D0C0000}"/>
    <cellStyle name="Comma 41 5 5" xfId="11244" xr:uid="{00000000-0005-0000-0000-00009E0C0000}"/>
    <cellStyle name="Comma 41 6" xfId="10663" xr:uid="{00000000-0005-0000-0000-00009F0C0000}"/>
    <cellStyle name="Comma 41 6 2" xfId="10875" xr:uid="{00000000-0005-0000-0000-0000A00C0000}"/>
    <cellStyle name="Comma 41 6 3" xfId="10786" xr:uid="{00000000-0005-0000-0000-0000A10C0000}"/>
    <cellStyle name="Comma 41 6 4" xfId="11070" xr:uid="{00000000-0005-0000-0000-0000A20C0000}"/>
    <cellStyle name="Comma 41 6 5" xfId="11271" xr:uid="{00000000-0005-0000-0000-0000A30C0000}"/>
    <cellStyle name="Comma 42" xfId="7088" xr:uid="{00000000-0005-0000-0000-0000A40C0000}"/>
    <cellStyle name="Comma 43" xfId="7733" xr:uid="{00000000-0005-0000-0000-0000A50C0000}"/>
    <cellStyle name="Comma 44" xfId="6390" xr:uid="{00000000-0005-0000-0000-0000A60C0000}"/>
    <cellStyle name="Comma 45" xfId="7052" xr:uid="{00000000-0005-0000-0000-0000A70C0000}"/>
    <cellStyle name="Comma 46" xfId="8795" xr:uid="{00000000-0005-0000-0000-0000A80C0000}"/>
    <cellStyle name="Comma 47" xfId="6762" xr:uid="{00000000-0005-0000-0000-0000A90C0000}"/>
    <cellStyle name="Comma 48" xfId="8794" xr:uid="{00000000-0005-0000-0000-0000AA0C0000}"/>
    <cellStyle name="Comma 49" xfId="9646" xr:uid="{00000000-0005-0000-0000-0000AB0C0000}"/>
    <cellStyle name="Comma 49 2" xfId="9678" xr:uid="{00000000-0005-0000-0000-0000AC0C0000}"/>
    <cellStyle name="Comma 49 2 2" xfId="10210" xr:uid="{00000000-0005-0000-0000-0000AD0C0000}"/>
    <cellStyle name="Comma 49 2 3" xfId="10743" xr:uid="{00000000-0005-0000-0000-0000AE0C0000}"/>
    <cellStyle name="Comma 49 2 4" xfId="11027" xr:uid="{00000000-0005-0000-0000-0000AF0C0000}"/>
    <cellStyle name="Comma 49 2 5" xfId="11228" xr:uid="{00000000-0005-0000-0000-0000B00C0000}"/>
    <cellStyle name="Comma 49 3" xfId="10184" xr:uid="{00000000-0005-0000-0000-0000B10C0000}"/>
    <cellStyle name="Comma 49 3 2" xfId="10861" xr:uid="{00000000-0005-0000-0000-0000B20C0000}"/>
    <cellStyle name="Comma 49 3 3" xfId="10772" xr:uid="{00000000-0005-0000-0000-0000B30C0000}"/>
    <cellStyle name="Comma 49 3 4" xfId="11056" xr:uid="{00000000-0005-0000-0000-0000B40C0000}"/>
    <cellStyle name="Comma 49 3 5" xfId="11257" xr:uid="{00000000-0005-0000-0000-0000B50C0000}"/>
    <cellStyle name="Comma 49 4" xfId="10676" xr:uid="{00000000-0005-0000-0000-0000B60C0000}"/>
    <cellStyle name="Comma 49 4 2" xfId="10887" xr:uid="{00000000-0005-0000-0000-0000B70C0000}"/>
    <cellStyle name="Comma 49 4 3" xfId="10798" xr:uid="{00000000-0005-0000-0000-0000B80C0000}"/>
    <cellStyle name="Comma 49 4 4" xfId="11082" xr:uid="{00000000-0005-0000-0000-0000B90C0000}"/>
    <cellStyle name="Comma 49 4 5" xfId="11283" xr:uid="{00000000-0005-0000-0000-0000BA0C0000}"/>
    <cellStyle name="Comma 49 5" xfId="10827" xr:uid="{00000000-0005-0000-0000-0000BB0C0000}"/>
    <cellStyle name="Comma 49 6" xfId="10715" xr:uid="{00000000-0005-0000-0000-0000BC0C0000}"/>
    <cellStyle name="Comma 49 7" xfId="10996" xr:uid="{00000000-0005-0000-0000-0000BD0C0000}"/>
    <cellStyle name="Comma 49 8" xfId="11198" xr:uid="{00000000-0005-0000-0000-0000BE0C0000}"/>
    <cellStyle name="Comma 5" xfId="2605" xr:uid="{00000000-0005-0000-0000-0000BF0C0000}"/>
    <cellStyle name="Comma 5 2" xfId="2606" xr:uid="{00000000-0005-0000-0000-0000C00C0000}"/>
    <cellStyle name="Comma 5 2 2" xfId="9811" xr:uid="{00000000-0005-0000-0000-0000C10C0000}"/>
    <cellStyle name="Comma 5 3" xfId="2607" xr:uid="{00000000-0005-0000-0000-0000C20C0000}"/>
    <cellStyle name="Comma 5 3 2" xfId="10587" xr:uid="{00000000-0005-0000-0000-0000C30C0000}"/>
    <cellStyle name="Comma 5 4" xfId="2608" xr:uid="{00000000-0005-0000-0000-0000C40C0000}"/>
    <cellStyle name="Comma 5 4 2" xfId="2609" xr:uid="{00000000-0005-0000-0000-0000C50C0000}"/>
    <cellStyle name="Comma 5 5" xfId="2610" xr:uid="{00000000-0005-0000-0000-0000C60C0000}"/>
    <cellStyle name="Comma 5 6" xfId="2611" xr:uid="{00000000-0005-0000-0000-0000C70C0000}"/>
    <cellStyle name="Comma 5_033" xfId="2612" xr:uid="{00000000-0005-0000-0000-0000C80C0000}"/>
    <cellStyle name="Comma 50" xfId="10029" xr:uid="{00000000-0005-0000-0000-0000C90C0000}"/>
    <cellStyle name="Comma 50 2" xfId="10816" xr:uid="{00000000-0005-0000-0000-0000CA0C0000}"/>
    <cellStyle name="Comma 50 3" xfId="10702" xr:uid="{00000000-0005-0000-0000-0000CB0C0000}"/>
    <cellStyle name="Comma 50 4" xfId="10962" xr:uid="{00000000-0005-0000-0000-0000CC0C0000}"/>
    <cellStyle name="Comma 50 5" xfId="11162" xr:uid="{00000000-0005-0000-0000-0000CD0C0000}"/>
    <cellStyle name="Comma 51" xfId="9857" xr:uid="{00000000-0005-0000-0000-0000CE0C0000}"/>
    <cellStyle name="Comma 51 2" xfId="10845" xr:uid="{00000000-0005-0000-0000-0000CF0C0000}"/>
    <cellStyle name="Comma 51 3" xfId="10756" xr:uid="{00000000-0005-0000-0000-0000D00C0000}"/>
    <cellStyle name="Comma 51 4" xfId="11040" xr:uid="{00000000-0005-0000-0000-0000D10C0000}"/>
    <cellStyle name="Comma 51 5" xfId="11241" xr:uid="{00000000-0005-0000-0000-0000D20C0000}"/>
    <cellStyle name="Comma 52" xfId="9964" xr:uid="{00000000-0005-0000-0000-0000D30C0000}"/>
    <cellStyle name="Comma 52 2" xfId="10850" xr:uid="{00000000-0005-0000-0000-0000D40C0000}"/>
    <cellStyle name="Comma 52 3" xfId="10761" xr:uid="{00000000-0005-0000-0000-0000D50C0000}"/>
    <cellStyle name="Comma 52 4" xfId="11045" xr:uid="{00000000-0005-0000-0000-0000D60C0000}"/>
    <cellStyle name="Comma 52 5" xfId="11246" xr:uid="{00000000-0005-0000-0000-0000D70C0000}"/>
    <cellStyle name="Comma 53" xfId="9936" xr:uid="{00000000-0005-0000-0000-0000D80C0000}"/>
    <cellStyle name="Comma 53 2" xfId="10846" xr:uid="{00000000-0005-0000-0000-0000D90C0000}"/>
    <cellStyle name="Comma 53 3" xfId="10757" xr:uid="{00000000-0005-0000-0000-0000DA0C0000}"/>
    <cellStyle name="Comma 53 4" xfId="11041" xr:uid="{00000000-0005-0000-0000-0000DB0C0000}"/>
    <cellStyle name="Comma 53 5" xfId="11242" xr:uid="{00000000-0005-0000-0000-0000DC0C0000}"/>
    <cellStyle name="Comma 54" xfId="9850" xr:uid="{00000000-0005-0000-0000-0000DD0C0000}"/>
    <cellStyle name="Comma 54 2" xfId="10847" xr:uid="{00000000-0005-0000-0000-0000DE0C0000}"/>
    <cellStyle name="Comma 54 3" xfId="10758" xr:uid="{00000000-0005-0000-0000-0000DF0C0000}"/>
    <cellStyle name="Comma 54 4" xfId="11042" xr:uid="{00000000-0005-0000-0000-0000E00C0000}"/>
    <cellStyle name="Comma 54 5" xfId="11243" xr:uid="{00000000-0005-0000-0000-0000E10C0000}"/>
    <cellStyle name="Comma 55" xfId="10662" xr:uid="{00000000-0005-0000-0000-0000E20C0000}"/>
    <cellStyle name="Comma 55 2" xfId="10874" xr:uid="{00000000-0005-0000-0000-0000E30C0000}"/>
    <cellStyle name="Comma 55 3" xfId="10785" xr:uid="{00000000-0005-0000-0000-0000E40C0000}"/>
    <cellStyle name="Comma 55 4" xfId="11069" xr:uid="{00000000-0005-0000-0000-0000E50C0000}"/>
    <cellStyle name="Comma 55 5" xfId="11270" xr:uid="{00000000-0005-0000-0000-0000E60C0000}"/>
    <cellStyle name="Comma 6" xfId="2613" xr:uid="{00000000-0005-0000-0000-0000E70C0000}"/>
    <cellStyle name="Comma 6 2" xfId="2614" xr:uid="{00000000-0005-0000-0000-0000E80C0000}"/>
    <cellStyle name="Comma 6 2 2" xfId="2615" xr:uid="{00000000-0005-0000-0000-0000E90C0000}"/>
    <cellStyle name="Comma 6 2_EST2" xfId="6701" xr:uid="{00000000-0005-0000-0000-0000EA0C0000}"/>
    <cellStyle name="Comma 6 3" xfId="2616" xr:uid="{00000000-0005-0000-0000-0000EB0C0000}"/>
    <cellStyle name="Comma 6 4" xfId="2617" xr:uid="{00000000-0005-0000-0000-0000EC0C0000}"/>
    <cellStyle name="Comma 6 4 2" xfId="2618" xr:uid="{00000000-0005-0000-0000-0000ED0C0000}"/>
    <cellStyle name="Comma 6 5" xfId="2619" xr:uid="{00000000-0005-0000-0000-0000EE0C0000}"/>
    <cellStyle name="Comma 6_033" xfId="2620" xr:uid="{00000000-0005-0000-0000-0000EF0C0000}"/>
    <cellStyle name="Comma 64" xfId="10695" xr:uid="{00000000-0005-0000-0000-0000F00C0000}"/>
    <cellStyle name="Comma 68" xfId="10694" xr:uid="{00000000-0005-0000-0000-0000F10C0000}"/>
    <cellStyle name="Comma 7" xfId="2621" xr:uid="{00000000-0005-0000-0000-0000F20C0000}"/>
    <cellStyle name="Comma 7 2" xfId="2622" xr:uid="{00000000-0005-0000-0000-0000F30C0000}"/>
    <cellStyle name="Comma 7 2 2" xfId="2623" xr:uid="{00000000-0005-0000-0000-0000F40C0000}"/>
    <cellStyle name="Comma 7 2_EST2" xfId="6791" xr:uid="{00000000-0005-0000-0000-0000F50C0000}"/>
    <cellStyle name="Comma 7 3" xfId="2624" xr:uid="{00000000-0005-0000-0000-0000F60C0000}"/>
    <cellStyle name="Comma 7 4" xfId="2625" xr:uid="{00000000-0005-0000-0000-0000F70C0000}"/>
    <cellStyle name="Comma 7 4 2" xfId="2626" xr:uid="{00000000-0005-0000-0000-0000F80C0000}"/>
    <cellStyle name="Comma 7 5" xfId="2627" xr:uid="{00000000-0005-0000-0000-0000F90C0000}"/>
    <cellStyle name="Comma 7_033" xfId="2628" xr:uid="{00000000-0005-0000-0000-0000FA0C0000}"/>
    <cellStyle name="Comma 8" xfId="2629" xr:uid="{00000000-0005-0000-0000-0000FB0C0000}"/>
    <cellStyle name="Comma 8 2" xfId="2630" xr:uid="{00000000-0005-0000-0000-0000FC0C0000}"/>
    <cellStyle name="Comma 8 2 2" xfId="2631" xr:uid="{00000000-0005-0000-0000-0000FD0C0000}"/>
    <cellStyle name="Comma 8 2_EST2" xfId="7749" xr:uid="{00000000-0005-0000-0000-0000FE0C0000}"/>
    <cellStyle name="Comma 8 3" xfId="2632" xr:uid="{00000000-0005-0000-0000-0000FF0C0000}"/>
    <cellStyle name="Comma 8 4" xfId="2633" xr:uid="{00000000-0005-0000-0000-0000000D0000}"/>
    <cellStyle name="Comma 8 4 2" xfId="2634" xr:uid="{00000000-0005-0000-0000-0000010D0000}"/>
    <cellStyle name="Comma 8 5" xfId="2635" xr:uid="{00000000-0005-0000-0000-0000020D0000}"/>
    <cellStyle name="Comma 8_033" xfId="2636" xr:uid="{00000000-0005-0000-0000-0000030D0000}"/>
    <cellStyle name="Comma 9" xfId="2637" xr:uid="{00000000-0005-0000-0000-0000040D0000}"/>
    <cellStyle name="Comma 9 10" xfId="10440" xr:uid="{00000000-0005-0000-0000-0000050D0000}"/>
    <cellStyle name="Comma 9 2" xfId="2638" xr:uid="{00000000-0005-0000-0000-0000060D0000}"/>
    <cellStyle name="Comma 9 2 2" xfId="2639" xr:uid="{00000000-0005-0000-0000-0000070D0000}"/>
    <cellStyle name="Comma 9 2 3" xfId="2640" xr:uid="{00000000-0005-0000-0000-0000080D0000}"/>
    <cellStyle name="Comma 9 2_EST2" xfId="6792" xr:uid="{00000000-0005-0000-0000-0000090D0000}"/>
    <cellStyle name="Comma 9 3" xfId="2641" xr:uid="{00000000-0005-0000-0000-00000A0D0000}"/>
    <cellStyle name="Comma 9 4" xfId="8618" xr:uid="{00000000-0005-0000-0000-00000B0D0000}"/>
    <cellStyle name="Comma 9 5" xfId="9897" xr:uid="{00000000-0005-0000-0000-00000C0D0000}"/>
    <cellStyle name="Comma 9 6" xfId="10576" xr:uid="{00000000-0005-0000-0000-00000D0D0000}"/>
    <cellStyle name="Comma 9 7" xfId="10129" xr:uid="{00000000-0005-0000-0000-00000E0D0000}"/>
    <cellStyle name="Comma 9 8" xfId="10125" xr:uid="{00000000-0005-0000-0000-00000F0D0000}"/>
    <cellStyle name="Comma 9 9" xfId="10584" xr:uid="{00000000-0005-0000-0000-0000100D0000}"/>
    <cellStyle name="Comma 9_033" xfId="2642" xr:uid="{00000000-0005-0000-0000-0000110D0000}"/>
    <cellStyle name="Currency (0)" xfId="2643" xr:uid="{00000000-0005-0000-0000-0000120D0000}"/>
    <cellStyle name="Currency (0) 2" xfId="2644" xr:uid="{00000000-0005-0000-0000-0000130D0000}"/>
    <cellStyle name="Currency (0) 3" xfId="2645" xr:uid="{00000000-0005-0000-0000-0000140D0000}"/>
    <cellStyle name="Currency 2" xfId="2646" xr:uid="{00000000-0005-0000-0000-0000150D0000}"/>
    <cellStyle name="Currency 2 2" xfId="10287" xr:uid="{00000000-0005-0000-0000-0000160D0000}"/>
    <cellStyle name="Currency 2 2 2" xfId="10288" xr:uid="{00000000-0005-0000-0000-0000170D0000}"/>
    <cellStyle name="Currency 2 3" xfId="10289" xr:uid="{00000000-0005-0000-0000-0000180D0000}"/>
    <cellStyle name="Currency 2 4" xfId="10286" xr:uid="{00000000-0005-0000-0000-0000190D0000}"/>
    <cellStyle name="Currency 3" xfId="2647" xr:uid="{00000000-0005-0000-0000-00001A0D0000}"/>
    <cellStyle name="Currency 4" xfId="2648" xr:uid="{00000000-0005-0000-0000-00001B0D0000}"/>
    <cellStyle name="Currency 5" xfId="2649" xr:uid="{00000000-0005-0000-0000-00001C0D0000}"/>
    <cellStyle name="Currency 6" xfId="2650" xr:uid="{00000000-0005-0000-0000-00001D0D0000}"/>
    <cellStyle name="Currency 7" xfId="2651" xr:uid="{00000000-0005-0000-0000-00001E0D0000}"/>
    <cellStyle name="Currency 8" xfId="2652" xr:uid="{00000000-0005-0000-0000-00001F0D0000}"/>
    <cellStyle name="Currency 9" xfId="2653" xr:uid="{00000000-0005-0000-0000-0000200D0000}"/>
    <cellStyle name="Čárka 2" xfId="2385" xr:uid="{00000000-0005-0000-0000-0000210D0000}"/>
    <cellStyle name="Čárka 3" xfId="2386" xr:uid="{00000000-0005-0000-0000-0000220D0000}"/>
    <cellStyle name="čárky 2" xfId="2387" xr:uid="{00000000-0005-0000-0000-0000230D0000}"/>
    <cellStyle name="čárky 3" xfId="2388" xr:uid="{00000000-0005-0000-0000-0000240D0000}"/>
    <cellStyle name="čárky 3 2" xfId="2389" xr:uid="{00000000-0005-0000-0000-0000250D0000}"/>
    <cellStyle name="Čiarka 2" xfId="2509" xr:uid="{00000000-0005-0000-0000-0000260D0000}"/>
    <cellStyle name="Čiarka_Hárok1" xfId="2510" xr:uid="{00000000-0005-0000-0000-0000270D0000}"/>
    <cellStyle name="Dane wejściowe 2" xfId="2654" xr:uid="{00000000-0005-0000-0000-0000280D0000}"/>
    <cellStyle name="Dane wejściowe 3" xfId="2655" xr:uid="{00000000-0005-0000-0000-0000290D0000}"/>
    <cellStyle name="Dane wejściowe 4" xfId="2656" xr:uid="{00000000-0005-0000-0000-00002A0D0000}"/>
    <cellStyle name="Dane wyjściowe 2" xfId="2657" xr:uid="{00000000-0005-0000-0000-00002B0D0000}"/>
    <cellStyle name="Dane wyjściowe 3" xfId="2658" xr:uid="{00000000-0005-0000-0000-00002C0D0000}"/>
    <cellStyle name="Dane wyjściowe 4" xfId="2659" xr:uid="{00000000-0005-0000-0000-00002D0D0000}"/>
    <cellStyle name="Date" xfId="2660" xr:uid="{00000000-0005-0000-0000-00002E0D0000}"/>
    <cellStyle name="Decimal" xfId="2661" xr:uid="{00000000-0005-0000-0000-00002F0D0000}"/>
    <cellStyle name="Decimal (0)" xfId="2662" xr:uid="{00000000-0005-0000-0000-0000300D0000}"/>
    <cellStyle name="Decimal (0) 2" xfId="2663" xr:uid="{00000000-0005-0000-0000-0000310D0000}"/>
    <cellStyle name="Decimal (0) 3" xfId="2664" xr:uid="{00000000-0005-0000-0000-0000320D0000}"/>
    <cellStyle name="Decimal 2" xfId="2665" xr:uid="{00000000-0005-0000-0000-0000330D0000}"/>
    <cellStyle name="Decimal 3" xfId="2666" xr:uid="{00000000-0005-0000-0000-0000340D0000}"/>
    <cellStyle name="Decimal 4" xfId="2667" xr:uid="{00000000-0005-0000-0000-0000350D0000}"/>
    <cellStyle name="Decimal 5" xfId="2668" xr:uid="{00000000-0005-0000-0000-0000360D0000}"/>
    <cellStyle name="Decimal 6" xfId="2669" xr:uid="{00000000-0005-0000-0000-0000370D0000}"/>
    <cellStyle name="Dezimal [0]_Compiling Utility Macros" xfId="10290" xr:uid="{00000000-0005-0000-0000-0000380D0000}"/>
    <cellStyle name="Dezimal_Compiling Utility Macros" xfId="10291" xr:uid="{00000000-0005-0000-0000-0000390D0000}"/>
    <cellStyle name="Divider" xfId="10292" xr:uid="{00000000-0005-0000-0000-00003A0D0000}"/>
    <cellStyle name="Dobre 2" xfId="2670" xr:uid="{00000000-0005-0000-0000-00003B0D0000}"/>
    <cellStyle name="Dobre 3" xfId="2671" xr:uid="{00000000-0005-0000-0000-00003C0D0000}"/>
    <cellStyle name="Dobre 4" xfId="2672" xr:uid="{00000000-0005-0000-0000-00003D0D0000}"/>
    <cellStyle name="Dziesiętny 2" xfId="2673" xr:uid="{00000000-0005-0000-0000-00003E0D0000}"/>
    <cellStyle name="Dziesiętny 2 2" xfId="9148" xr:uid="{00000000-0005-0000-0000-00003F0D0000}"/>
    <cellStyle name="Eingabe" xfId="2674" xr:uid="{00000000-0005-0000-0000-0000400D0000}"/>
    <cellStyle name="Ergebnis" xfId="2675" xr:uid="{00000000-0005-0000-0000-0000410D0000}"/>
    <cellStyle name="Erklärender Text" xfId="2676" xr:uid="{00000000-0005-0000-0000-0000420D0000}"/>
    <cellStyle name="Euro" xfId="9691" xr:uid="{00000000-0005-0000-0000-0000430D0000}"/>
    <cellStyle name="Excel Built-in Normal" xfId="2677" xr:uid="{00000000-0005-0000-0000-0000440D0000}"/>
    <cellStyle name="Excel Built-in Normal 1" xfId="2678" xr:uid="{00000000-0005-0000-0000-0000450D0000}"/>
    <cellStyle name="Excel Built-in Normal 2" xfId="2679" xr:uid="{00000000-0005-0000-0000-0000460D0000}"/>
    <cellStyle name="Excel Built-in Normal 2 2" xfId="2680" xr:uid="{00000000-0005-0000-0000-0000470D0000}"/>
    <cellStyle name="Excel Built-in Normal 3" xfId="2681" xr:uid="{00000000-0005-0000-0000-0000480D0000}"/>
    <cellStyle name="Excel Built-in Normal 3 2" xfId="9661" xr:uid="{00000000-0005-0000-0000-0000490D0000}"/>
    <cellStyle name="Excel Built-in Normal 4" xfId="8617" xr:uid="{00000000-0005-0000-0000-00004A0D0000}"/>
    <cellStyle name="Excel Built-in Normal 4 2" xfId="6699" xr:uid="{00000000-0005-0000-0000-00004B0D0000}"/>
    <cellStyle name="Excel Built-in Normal 4 3" xfId="9705" xr:uid="{00000000-0005-0000-0000-00004C0D0000}"/>
    <cellStyle name="Excel Built-in Normal 5" xfId="6698" xr:uid="{00000000-0005-0000-0000-00004D0D0000}"/>
    <cellStyle name="Excel Built-in Normal 6" xfId="9695" xr:uid="{00000000-0005-0000-0000-00004E0D0000}"/>
    <cellStyle name="Excel Built-in Normal_033" xfId="2682" xr:uid="{00000000-0005-0000-0000-00004F0D0000}"/>
    <cellStyle name="Excel_BuiltIn_40% - Accent1 1" xfId="2683" xr:uid="{00000000-0005-0000-0000-0000500D0000}"/>
    <cellStyle name="Explanatory Text 10" xfId="2684" xr:uid="{00000000-0005-0000-0000-0000510D0000}"/>
    <cellStyle name="Explanatory Text 11" xfId="2685" xr:uid="{00000000-0005-0000-0000-0000520D0000}"/>
    <cellStyle name="Explanatory Text 11 2" xfId="2686" xr:uid="{00000000-0005-0000-0000-0000530D0000}"/>
    <cellStyle name="Explanatory Text 12" xfId="2687" xr:uid="{00000000-0005-0000-0000-0000540D0000}"/>
    <cellStyle name="Explanatory Text 12 2" xfId="2688" xr:uid="{00000000-0005-0000-0000-0000550D0000}"/>
    <cellStyle name="Explanatory Text 13" xfId="2689" xr:uid="{00000000-0005-0000-0000-0000560D0000}"/>
    <cellStyle name="Explanatory Text 13 2" xfId="2690" xr:uid="{00000000-0005-0000-0000-0000570D0000}"/>
    <cellStyle name="Explanatory Text 14" xfId="2691" xr:uid="{00000000-0005-0000-0000-0000580D0000}"/>
    <cellStyle name="Explanatory Text 14 2" xfId="2692" xr:uid="{00000000-0005-0000-0000-0000590D0000}"/>
    <cellStyle name="Explanatory Text 15" xfId="2693" xr:uid="{00000000-0005-0000-0000-00005A0D0000}"/>
    <cellStyle name="Explanatory Text 15 2" xfId="2694" xr:uid="{00000000-0005-0000-0000-00005B0D0000}"/>
    <cellStyle name="Explanatory Text 16" xfId="2695" xr:uid="{00000000-0005-0000-0000-00005C0D0000}"/>
    <cellStyle name="Explanatory Text 16 2" xfId="2696" xr:uid="{00000000-0005-0000-0000-00005D0D0000}"/>
    <cellStyle name="Explanatory Text 17" xfId="2697" xr:uid="{00000000-0005-0000-0000-00005E0D0000}"/>
    <cellStyle name="Explanatory Text 17 2" xfId="2698" xr:uid="{00000000-0005-0000-0000-00005F0D0000}"/>
    <cellStyle name="Explanatory Text 18" xfId="2699" xr:uid="{00000000-0005-0000-0000-0000600D0000}"/>
    <cellStyle name="Explanatory Text 18 2" xfId="2700" xr:uid="{00000000-0005-0000-0000-0000610D0000}"/>
    <cellStyle name="Explanatory Text 19" xfId="2701" xr:uid="{00000000-0005-0000-0000-0000620D0000}"/>
    <cellStyle name="Explanatory Text 19 2" xfId="2702" xr:uid="{00000000-0005-0000-0000-0000630D0000}"/>
    <cellStyle name="Explanatory Text 2" xfId="2703" xr:uid="{00000000-0005-0000-0000-0000640D0000}"/>
    <cellStyle name="Explanatory Text 2 10" xfId="2704" xr:uid="{00000000-0005-0000-0000-0000650D0000}"/>
    <cellStyle name="Explanatory Text 2 10 2" xfId="2705" xr:uid="{00000000-0005-0000-0000-0000660D0000}"/>
    <cellStyle name="Explanatory Text 2 11" xfId="2706" xr:uid="{00000000-0005-0000-0000-0000670D0000}"/>
    <cellStyle name="Explanatory Text 2 11 2" xfId="2707" xr:uid="{00000000-0005-0000-0000-0000680D0000}"/>
    <cellStyle name="Explanatory Text 2 12" xfId="2708" xr:uid="{00000000-0005-0000-0000-0000690D0000}"/>
    <cellStyle name="Explanatory Text 2 12 2" xfId="2709" xr:uid="{00000000-0005-0000-0000-00006A0D0000}"/>
    <cellStyle name="Explanatory Text 2 13" xfId="2710" xr:uid="{00000000-0005-0000-0000-00006B0D0000}"/>
    <cellStyle name="Explanatory Text 2 13 2" xfId="2711" xr:uid="{00000000-0005-0000-0000-00006C0D0000}"/>
    <cellStyle name="Explanatory Text 2 14" xfId="2712" xr:uid="{00000000-0005-0000-0000-00006D0D0000}"/>
    <cellStyle name="Explanatory Text 2 14 2" xfId="2713" xr:uid="{00000000-0005-0000-0000-00006E0D0000}"/>
    <cellStyle name="Explanatory Text 2 2" xfId="2714" xr:uid="{00000000-0005-0000-0000-00006F0D0000}"/>
    <cellStyle name="Explanatory Text 2 2 2" xfId="10535" xr:uid="{00000000-0005-0000-0000-0000700D0000}"/>
    <cellStyle name="Explanatory Text 2 3" xfId="2715" xr:uid="{00000000-0005-0000-0000-0000710D0000}"/>
    <cellStyle name="Explanatory Text 2 3 2" xfId="2716" xr:uid="{00000000-0005-0000-0000-0000720D0000}"/>
    <cellStyle name="Explanatory Text 2 3 3" xfId="2717" xr:uid="{00000000-0005-0000-0000-0000730D0000}"/>
    <cellStyle name="Explanatory Text 2 4" xfId="2718" xr:uid="{00000000-0005-0000-0000-0000740D0000}"/>
    <cellStyle name="Explanatory Text 2 4 2" xfId="2719" xr:uid="{00000000-0005-0000-0000-0000750D0000}"/>
    <cellStyle name="Explanatory Text 2 4 3" xfId="2720" xr:uid="{00000000-0005-0000-0000-0000760D0000}"/>
    <cellStyle name="Explanatory Text 2 5" xfId="2721" xr:uid="{00000000-0005-0000-0000-0000770D0000}"/>
    <cellStyle name="Explanatory Text 2 5 2" xfId="2722" xr:uid="{00000000-0005-0000-0000-0000780D0000}"/>
    <cellStyle name="Explanatory Text 2 6" xfId="2723" xr:uid="{00000000-0005-0000-0000-0000790D0000}"/>
    <cellStyle name="Explanatory Text 2 6 2" xfId="2724" xr:uid="{00000000-0005-0000-0000-00007A0D0000}"/>
    <cellStyle name="Explanatory Text 2 7" xfId="2725" xr:uid="{00000000-0005-0000-0000-00007B0D0000}"/>
    <cellStyle name="Explanatory Text 2 7 2" xfId="2726" xr:uid="{00000000-0005-0000-0000-00007C0D0000}"/>
    <cellStyle name="Explanatory Text 2 8" xfId="2727" xr:uid="{00000000-0005-0000-0000-00007D0D0000}"/>
    <cellStyle name="Explanatory Text 2 8 2" xfId="2728" xr:uid="{00000000-0005-0000-0000-00007E0D0000}"/>
    <cellStyle name="Explanatory Text 2 9" xfId="2729" xr:uid="{00000000-0005-0000-0000-00007F0D0000}"/>
    <cellStyle name="Explanatory Text 2 9 2" xfId="2730" xr:uid="{00000000-0005-0000-0000-0000800D0000}"/>
    <cellStyle name="Explanatory Text 2_2-2" xfId="2731" xr:uid="{00000000-0005-0000-0000-0000810D0000}"/>
    <cellStyle name="Explanatory Text 20" xfId="2732" xr:uid="{00000000-0005-0000-0000-0000820D0000}"/>
    <cellStyle name="Explanatory Text 20 2" xfId="2733" xr:uid="{00000000-0005-0000-0000-0000830D0000}"/>
    <cellStyle name="Explanatory Text 21" xfId="2734" xr:uid="{00000000-0005-0000-0000-0000840D0000}"/>
    <cellStyle name="Explanatory Text 21 2" xfId="2735" xr:uid="{00000000-0005-0000-0000-0000850D0000}"/>
    <cellStyle name="Explanatory Text 22" xfId="2736" xr:uid="{00000000-0005-0000-0000-0000860D0000}"/>
    <cellStyle name="Explanatory Text 22 2" xfId="2737" xr:uid="{00000000-0005-0000-0000-0000870D0000}"/>
    <cellStyle name="Explanatory Text 23" xfId="2738" xr:uid="{00000000-0005-0000-0000-0000880D0000}"/>
    <cellStyle name="Explanatory Text 23 2" xfId="2739" xr:uid="{00000000-0005-0000-0000-0000890D0000}"/>
    <cellStyle name="Explanatory Text 24" xfId="2740" xr:uid="{00000000-0005-0000-0000-00008A0D0000}"/>
    <cellStyle name="Explanatory Text 24 2" xfId="2741" xr:uid="{00000000-0005-0000-0000-00008B0D0000}"/>
    <cellStyle name="Explanatory Text 25" xfId="2742" xr:uid="{00000000-0005-0000-0000-00008C0D0000}"/>
    <cellStyle name="Explanatory Text 25 2" xfId="2743" xr:uid="{00000000-0005-0000-0000-00008D0D0000}"/>
    <cellStyle name="Explanatory Text 26" xfId="2744" xr:uid="{00000000-0005-0000-0000-00008E0D0000}"/>
    <cellStyle name="Explanatory Text 26 2" xfId="2745" xr:uid="{00000000-0005-0000-0000-00008F0D0000}"/>
    <cellStyle name="Explanatory Text 27" xfId="2746" xr:uid="{00000000-0005-0000-0000-0000900D0000}"/>
    <cellStyle name="Explanatory Text 27 2" xfId="2747" xr:uid="{00000000-0005-0000-0000-0000910D0000}"/>
    <cellStyle name="Explanatory Text 28" xfId="2748" xr:uid="{00000000-0005-0000-0000-0000920D0000}"/>
    <cellStyle name="Explanatory Text 28 2" xfId="2749" xr:uid="{00000000-0005-0000-0000-0000930D0000}"/>
    <cellStyle name="Explanatory Text 29" xfId="2750" xr:uid="{00000000-0005-0000-0000-0000940D0000}"/>
    <cellStyle name="Explanatory Text 29 2" xfId="2751" xr:uid="{00000000-0005-0000-0000-0000950D0000}"/>
    <cellStyle name="Explanatory Text 3" xfId="2752" xr:uid="{00000000-0005-0000-0000-0000960D0000}"/>
    <cellStyle name="Explanatory Text 3 2" xfId="2753" xr:uid="{00000000-0005-0000-0000-0000970D0000}"/>
    <cellStyle name="Explanatory Text 3_033" xfId="2754" xr:uid="{00000000-0005-0000-0000-0000980D0000}"/>
    <cellStyle name="Explanatory Text 30" xfId="2755" xr:uid="{00000000-0005-0000-0000-0000990D0000}"/>
    <cellStyle name="Explanatory Text 30 2" xfId="2756" xr:uid="{00000000-0005-0000-0000-00009A0D0000}"/>
    <cellStyle name="Explanatory Text 31" xfId="2757" xr:uid="{00000000-0005-0000-0000-00009B0D0000}"/>
    <cellStyle name="Explanatory Text 31 2" xfId="2758" xr:uid="{00000000-0005-0000-0000-00009C0D0000}"/>
    <cellStyle name="Explanatory Text 32" xfId="2759" xr:uid="{00000000-0005-0000-0000-00009D0D0000}"/>
    <cellStyle name="Explanatory Text 32 2" xfId="2760" xr:uid="{00000000-0005-0000-0000-00009E0D0000}"/>
    <cellStyle name="Explanatory Text 33" xfId="2761" xr:uid="{00000000-0005-0000-0000-00009F0D0000}"/>
    <cellStyle name="Explanatory Text 33 2" xfId="2762" xr:uid="{00000000-0005-0000-0000-0000A00D0000}"/>
    <cellStyle name="Explanatory Text 34" xfId="2763" xr:uid="{00000000-0005-0000-0000-0000A10D0000}"/>
    <cellStyle name="Explanatory Text 34 2" xfId="2764" xr:uid="{00000000-0005-0000-0000-0000A20D0000}"/>
    <cellStyle name="Explanatory Text 35" xfId="2765" xr:uid="{00000000-0005-0000-0000-0000A30D0000}"/>
    <cellStyle name="Explanatory Text 35 2" xfId="2766" xr:uid="{00000000-0005-0000-0000-0000A40D0000}"/>
    <cellStyle name="Explanatory Text 36" xfId="2767" xr:uid="{00000000-0005-0000-0000-0000A50D0000}"/>
    <cellStyle name="Explanatory Text 36 2" xfId="2768" xr:uid="{00000000-0005-0000-0000-0000A60D0000}"/>
    <cellStyle name="Explanatory Text 37" xfId="2769" xr:uid="{00000000-0005-0000-0000-0000A70D0000}"/>
    <cellStyle name="Explanatory Text 37 2" xfId="2770" xr:uid="{00000000-0005-0000-0000-0000A80D0000}"/>
    <cellStyle name="Explanatory Text 38" xfId="2771" xr:uid="{00000000-0005-0000-0000-0000A90D0000}"/>
    <cellStyle name="Explanatory Text 38 2" xfId="2772" xr:uid="{00000000-0005-0000-0000-0000AA0D0000}"/>
    <cellStyle name="Explanatory Text 39" xfId="2773" xr:uid="{00000000-0005-0000-0000-0000AB0D0000}"/>
    <cellStyle name="Explanatory Text 39 2" xfId="2774" xr:uid="{00000000-0005-0000-0000-0000AC0D0000}"/>
    <cellStyle name="Explanatory Text 4" xfId="2775" xr:uid="{00000000-0005-0000-0000-0000AD0D0000}"/>
    <cellStyle name="Explanatory Text 40" xfId="2776" xr:uid="{00000000-0005-0000-0000-0000AE0D0000}"/>
    <cellStyle name="Explanatory Text 40 2" xfId="2777" xr:uid="{00000000-0005-0000-0000-0000AF0D0000}"/>
    <cellStyle name="Explanatory Text 41" xfId="2778" xr:uid="{00000000-0005-0000-0000-0000B00D0000}"/>
    <cellStyle name="Explanatory Text 41 2" xfId="2779" xr:uid="{00000000-0005-0000-0000-0000B10D0000}"/>
    <cellStyle name="Explanatory Text 42" xfId="2780" xr:uid="{00000000-0005-0000-0000-0000B20D0000}"/>
    <cellStyle name="Explanatory Text 42 2" xfId="2781" xr:uid="{00000000-0005-0000-0000-0000B30D0000}"/>
    <cellStyle name="Explanatory Text 43" xfId="2782" xr:uid="{00000000-0005-0000-0000-0000B40D0000}"/>
    <cellStyle name="Explanatory Text 43 2" xfId="2783" xr:uid="{00000000-0005-0000-0000-0000B50D0000}"/>
    <cellStyle name="Explanatory Text 44" xfId="2784" xr:uid="{00000000-0005-0000-0000-0000B60D0000}"/>
    <cellStyle name="Explanatory Text 44 2" xfId="2785" xr:uid="{00000000-0005-0000-0000-0000B70D0000}"/>
    <cellStyle name="Explanatory Text 45" xfId="2786" xr:uid="{00000000-0005-0000-0000-0000B80D0000}"/>
    <cellStyle name="Explanatory Text 45 2" xfId="2787" xr:uid="{00000000-0005-0000-0000-0000B90D0000}"/>
    <cellStyle name="Explanatory Text 46" xfId="2788" xr:uid="{00000000-0005-0000-0000-0000BA0D0000}"/>
    <cellStyle name="Explanatory Text 46 2" xfId="2789" xr:uid="{00000000-0005-0000-0000-0000BB0D0000}"/>
    <cellStyle name="Explanatory Text 47" xfId="2790" xr:uid="{00000000-0005-0000-0000-0000BC0D0000}"/>
    <cellStyle name="Explanatory Text 47 2" xfId="2791" xr:uid="{00000000-0005-0000-0000-0000BD0D0000}"/>
    <cellStyle name="Explanatory Text 48" xfId="2792" xr:uid="{00000000-0005-0000-0000-0000BE0D0000}"/>
    <cellStyle name="Explanatory Text 48 2" xfId="2793" xr:uid="{00000000-0005-0000-0000-0000BF0D0000}"/>
    <cellStyle name="Explanatory Text 49" xfId="2794" xr:uid="{00000000-0005-0000-0000-0000C00D0000}"/>
    <cellStyle name="Explanatory Text 49 2" xfId="2795" xr:uid="{00000000-0005-0000-0000-0000C10D0000}"/>
    <cellStyle name="Explanatory Text 5" xfId="2796" xr:uid="{00000000-0005-0000-0000-0000C20D0000}"/>
    <cellStyle name="Explanatory Text 6" xfId="2797" xr:uid="{00000000-0005-0000-0000-0000C30D0000}"/>
    <cellStyle name="Explanatory Text 7" xfId="2798" xr:uid="{00000000-0005-0000-0000-0000C40D0000}"/>
    <cellStyle name="Explanatory Text 8" xfId="2799" xr:uid="{00000000-0005-0000-0000-0000C50D0000}"/>
    <cellStyle name="Explanatory Text 9" xfId="2800" xr:uid="{00000000-0005-0000-0000-0000C60D0000}"/>
    <cellStyle name="Fixed" xfId="2801" xr:uid="{00000000-0005-0000-0000-0000C70D0000}"/>
    <cellStyle name="Good 10" xfId="2802" xr:uid="{00000000-0005-0000-0000-0000C80D0000}"/>
    <cellStyle name="Good 11" xfId="2803" xr:uid="{00000000-0005-0000-0000-0000C90D0000}"/>
    <cellStyle name="Good 11 2" xfId="2804" xr:uid="{00000000-0005-0000-0000-0000CA0D0000}"/>
    <cellStyle name="Good 12" xfId="2805" xr:uid="{00000000-0005-0000-0000-0000CB0D0000}"/>
    <cellStyle name="Good 12 2" xfId="2806" xr:uid="{00000000-0005-0000-0000-0000CC0D0000}"/>
    <cellStyle name="Good 13" xfId="2807" xr:uid="{00000000-0005-0000-0000-0000CD0D0000}"/>
    <cellStyle name="Good 13 2" xfId="2808" xr:uid="{00000000-0005-0000-0000-0000CE0D0000}"/>
    <cellStyle name="Good 14" xfId="2809" xr:uid="{00000000-0005-0000-0000-0000CF0D0000}"/>
    <cellStyle name="Good 14 2" xfId="2810" xr:uid="{00000000-0005-0000-0000-0000D00D0000}"/>
    <cellStyle name="Good 15" xfId="2811" xr:uid="{00000000-0005-0000-0000-0000D10D0000}"/>
    <cellStyle name="Good 15 2" xfId="2812" xr:uid="{00000000-0005-0000-0000-0000D20D0000}"/>
    <cellStyle name="Good 16" xfId="2813" xr:uid="{00000000-0005-0000-0000-0000D30D0000}"/>
    <cellStyle name="Good 16 2" xfId="2814" xr:uid="{00000000-0005-0000-0000-0000D40D0000}"/>
    <cellStyle name="Good 17" xfId="2815" xr:uid="{00000000-0005-0000-0000-0000D50D0000}"/>
    <cellStyle name="Good 17 2" xfId="2816" xr:uid="{00000000-0005-0000-0000-0000D60D0000}"/>
    <cellStyle name="Good 18" xfId="2817" xr:uid="{00000000-0005-0000-0000-0000D70D0000}"/>
    <cellStyle name="Good 18 2" xfId="2818" xr:uid="{00000000-0005-0000-0000-0000D80D0000}"/>
    <cellStyle name="Good 19" xfId="2819" xr:uid="{00000000-0005-0000-0000-0000D90D0000}"/>
    <cellStyle name="Good 19 2" xfId="2820" xr:uid="{00000000-0005-0000-0000-0000DA0D0000}"/>
    <cellStyle name="Good 2" xfId="2821" xr:uid="{00000000-0005-0000-0000-0000DB0D0000}"/>
    <cellStyle name="Good 2 10" xfId="2822" xr:uid="{00000000-0005-0000-0000-0000DC0D0000}"/>
    <cellStyle name="Good 2 10 2" xfId="2823" xr:uid="{00000000-0005-0000-0000-0000DD0D0000}"/>
    <cellStyle name="Good 2 11" xfId="2824" xr:uid="{00000000-0005-0000-0000-0000DE0D0000}"/>
    <cellStyle name="Good 2 11 2" xfId="2825" xr:uid="{00000000-0005-0000-0000-0000DF0D0000}"/>
    <cellStyle name="Good 2 12" xfId="2826" xr:uid="{00000000-0005-0000-0000-0000E00D0000}"/>
    <cellStyle name="Good 2 12 2" xfId="2827" xr:uid="{00000000-0005-0000-0000-0000E10D0000}"/>
    <cellStyle name="Good 2 13" xfId="2828" xr:uid="{00000000-0005-0000-0000-0000E20D0000}"/>
    <cellStyle name="Good 2 13 2" xfId="2829" xr:uid="{00000000-0005-0000-0000-0000E30D0000}"/>
    <cellStyle name="Good 2 14" xfId="2830" xr:uid="{00000000-0005-0000-0000-0000E40D0000}"/>
    <cellStyle name="Good 2 14 2" xfId="2831" xr:uid="{00000000-0005-0000-0000-0000E50D0000}"/>
    <cellStyle name="Good 2 15" xfId="2832" xr:uid="{00000000-0005-0000-0000-0000E60D0000}"/>
    <cellStyle name="Good 2 16" xfId="9739" xr:uid="{00000000-0005-0000-0000-0000E70D0000}"/>
    <cellStyle name="Good 2 2" xfId="2833" xr:uid="{00000000-0005-0000-0000-0000E80D0000}"/>
    <cellStyle name="Good 2 2 2" xfId="10484" xr:uid="{00000000-0005-0000-0000-0000E90D0000}"/>
    <cellStyle name="Good 2 3" xfId="2834" xr:uid="{00000000-0005-0000-0000-0000EA0D0000}"/>
    <cellStyle name="Good 2 3 2" xfId="2835" xr:uid="{00000000-0005-0000-0000-0000EB0D0000}"/>
    <cellStyle name="Good 2 3 3" xfId="2836" xr:uid="{00000000-0005-0000-0000-0000EC0D0000}"/>
    <cellStyle name="Good 2 4" xfId="2837" xr:uid="{00000000-0005-0000-0000-0000ED0D0000}"/>
    <cellStyle name="Good 2 4 2" xfId="2838" xr:uid="{00000000-0005-0000-0000-0000EE0D0000}"/>
    <cellStyle name="Good 2 4 3" xfId="2839" xr:uid="{00000000-0005-0000-0000-0000EF0D0000}"/>
    <cellStyle name="Good 2 5" xfId="2840" xr:uid="{00000000-0005-0000-0000-0000F00D0000}"/>
    <cellStyle name="Good 2 5 2" xfId="2841" xr:uid="{00000000-0005-0000-0000-0000F10D0000}"/>
    <cellStyle name="Good 2 6" xfId="2842" xr:uid="{00000000-0005-0000-0000-0000F20D0000}"/>
    <cellStyle name="Good 2 6 2" xfId="2843" xr:uid="{00000000-0005-0000-0000-0000F30D0000}"/>
    <cellStyle name="Good 2 7" xfId="2844" xr:uid="{00000000-0005-0000-0000-0000F40D0000}"/>
    <cellStyle name="Good 2 7 2" xfId="2845" xr:uid="{00000000-0005-0000-0000-0000F50D0000}"/>
    <cellStyle name="Good 2 8" xfId="2846" xr:uid="{00000000-0005-0000-0000-0000F60D0000}"/>
    <cellStyle name="Good 2 8 2" xfId="2847" xr:uid="{00000000-0005-0000-0000-0000F70D0000}"/>
    <cellStyle name="Good 2 9" xfId="2848" xr:uid="{00000000-0005-0000-0000-0000F80D0000}"/>
    <cellStyle name="Good 2 9 2" xfId="2849" xr:uid="{00000000-0005-0000-0000-0000F90D0000}"/>
    <cellStyle name="Good 2_2-2" xfId="2850" xr:uid="{00000000-0005-0000-0000-0000FA0D0000}"/>
    <cellStyle name="Good 20" xfId="2851" xr:uid="{00000000-0005-0000-0000-0000FB0D0000}"/>
    <cellStyle name="Good 20 2" xfId="2852" xr:uid="{00000000-0005-0000-0000-0000FC0D0000}"/>
    <cellStyle name="Good 21" xfId="2853" xr:uid="{00000000-0005-0000-0000-0000FD0D0000}"/>
    <cellStyle name="Good 21 2" xfId="2854" xr:uid="{00000000-0005-0000-0000-0000FE0D0000}"/>
    <cellStyle name="Good 22" xfId="2855" xr:uid="{00000000-0005-0000-0000-0000FF0D0000}"/>
    <cellStyle name="Good 22 2" xfId="2856" xr:uid="{00000000-0005-0000-0000-0000000E0000}"/>
    <cellStyle name="Good 23" xfId="2857" xr:uid="{00000000-0005-0000-0000-0000010E0000}"/>
    <cellStyle name="Good 23 2" xfId="2858" xr:uid="{00000000-0005-0000-0000-0000020E0000}"/>
    <cellStyle name="Good 24" xfId="2859" xr:uid="{00000000-0005-0000-0000-0000030E0000}"/>
    <cellStyle name="Good 24 2" xfId="2860" xr:uid="{00000000-0005-0000-0000-0000040E0000}"/>
    <cellStyle name="Good 25" xfId="2861" xr:uid="{00000000-0005-0000-0000-0000050E0000}"/>
    <cellStyle name="Good 25 2" xfId="2862" xr:uid="{00000000-0005-0000-0000-0000060E0000}"/>
    <cellStyle name="Good 26" xfId="2863" xr:uid="{00000000-0005-0000-0000-0000070E0000}"/>
    <cellStyle name="Good 26 2" xfId="2864" xr:uid="{00000000-0005-0000-0000-0000080E0000}"/>
    <cellStyle name="Good 27" xfId="2865" xr:uid="{00000000-0005-0000-0000-0000090E0000}"/>
    <cellStyle name="Good 27 2" xfId="2866" xr:uid="{00000000-0005-0000-0000-00000A0E0000}"/>
    <cellStyle name="Good 28" xfId="2867" xr:uid="{00000000-0005-0000-0000-00000B0E0000}"/>
    <cellStyle name="Good 28 2" xfId="2868" xr:uid="{00000000-0005-0000-0000-00000C0E0000}"/>
    <cellStyle name="Good 29" xfId="2869" xr:uid="{00000000-0005-0000-0000-00000D0E0000}"/>
    <cellStyle name="Good 29 2" xfId="2870" xr:uid="{00000000-0005-0000-0000-00000E0E0000}"/>
    <cellStyle name="Good 3" xfId="2871" xr:uid="{00000000-0005-0000-0000-00000F0E0000}"/>
    <cellStyle name="Good 3 2" xfId="2872" xr:uid="{00000000-0005-0000-0000-0000100E0000}"/>
    <cellStyle name="Good 3 3" xfId="6739" xr:uid="{00000000-0005-0000-0000-0000110E0000}"/>
    <cellStyle name="Good 3_033" xfId="2873" xr:uid="{00000000-0005-0000-0000-0000120E0000}"/>
    <cellStyle name="Good 30" xfId="2874" xr:uid="{00000000-0005-0000-0000-0000130E0000}"/>
    <cellStyle name="Good 30 2" xfId="2875" xr:uid="{00000000-0005-0000-0000-0000140E0000}"/>
    <cellStyle name="Good 31" xfId="2876" xr:uid="{00000000-0005-0000-0000-0000150E0000}"/>
    <cellStyle name="Good 31 2" xfId="2877" xr:uid="{00000000-0005-0000-0000-0000160E0000}"/>
    <cellStyle name="Good 32" xfId="2878" xr:uid="{00000000-0005-0000-0000-0000170E0000}"/>
    <cellStyle name="Good 32 2" xfId="2879" xr:uid="{00000000-0005-0000-0000-0000180E0000}"/>
    <cellStyle name="Good 33" xfId="2880" xr:uid="{00000000-0005-0000-0000-0000190E0000}"/>
    <cellStyle name="Good 33 2" xfId="2881" xr:uid="{00000000-0005-0000-0000-00001A0E0000}"/>
    <cellStyle name="Good 34" xfId="2882" xr:uid="{00000000-0005-0000-0000-00001B0E0000}"/>
    <cellStyle name="Good 34 2" xfId="2883" xr:uid="{00000000-0005-0000-0000-00001C0E0000}"/>
    <cellStyle name="Good 35" xfId="2884" xr:uid="{00000000-0005-0000-0000-00001D0E0000}"/>
    <cellStyle name="Good 35 2" xfId="2885" xr:uid="{00000000-0005-0000-0000-00001E0E0000}"/>
    <cellStyle name="Good 36" xfId="2886" xr:uid="{00000000-0005-0000-0000-00001F0E0000}"/>
    <cellStyle name="Good 36 2" xfId="2887" xr:uid="{00000000-0005-0000-0000-0000200E0000}"/>
    <cellStyle name="Good 37" xfId="2888" xr:uid="{00000000-0005-0000-0000-0000210E0000}"/>
    <cellStyle name="Good 37 2" xfId="2889" xr:uid="{00000000-0005-0000-0000-0000220E0000}"/>
    <cellStyle name="Good 38" xfId="2890" xr:uid="{00000000-0005-0000-0000-0000230E0000}"/>
    <cellStyle name="Good 38 2" xfId="2891" xr:uid="{00000000-0005-0000-0000-0000240E0000}"/>
    <cellStyle name="Good 39" xfId="2892" xr:uid="{00000000-0005-0000-0000-0000250E0000}"/>
    <cellStyle name="Good 39 2" xfId="2893" xr:uid="{00000000-0005-0000-0000-0000260E0000}"/>
    <cellStyle name="Good 4" xfId="2894" xr:uid="{00000000-0005-0000-0000-0000270E0000}"/>
    <cellStyle name="Good 40" xfId="2895" xr:uid="{00000000-0005-0000-0000-0000280E0000}"/>
    <cellStyle name="Good 40 2" xfId="2896" xr:uid="{00000000-0005-0000-0000-0000290E0000}"/>
    <cellStyle name="Good 41" xfId="2897" xr:uid="{00000000-0005-0000-0000-00002A0E0000}"/>
    <cellStyle name="Good 41 2" xfId="2898" xr:uid="{00000000-0005-0000-0000-00002B0E0000}"/>
    <cellStyle name="Good 42" xfId="2899" xr:uid="{00000000-0005-0000-0000-00002C0E0000}"/>
    <cellStyle name="Good 42 2" xfId="2900" xr:uid="{00000000-0005-0000-0000-00002D0E0000}"/>
    <cellStyle name="Good 43" xfId="2901" xr:uid="{00000000-0005-0000-0000-00002E0E0000}"/>
    <cellStyle name="Good 43 2" xfId="2902" xr:uid="{00000000-0005-0000-0000-00002F0E0000}"/>
    <cellStyle name="Good 44" xfId="2903" xr:uid="{00000000-0005-0000-0000-0000300E0000}"/>
    <cellStyle name="Good 44 2" xfId="2904" xr:uid="{00000000-0005-0000-0000-0000310E0000}"/>
    <cellStyle name="Good 45" xfId="2905" xr:uid="{00000000-0005-0000-0000-0000320E0000}"/>
    <cellStyle name="Good 45 2" xfId="2906" xr:uid="{00000000-0005-0000-0000-0000330E0000}"/>
    <cellStyle name="Good 46" xfId="2907" xr:uid="{00000000-0005-0000-0000-0000340E0000}"/>
    <cellStyle name="Good 46 2" xfId="2908" xr:uid="{00000000-0005-0000-0000-0000350E0000}"/>
    <cellStyle name="Good 47" xfId="2909" xr:uid="{00000000-0005-0000-0000-0000360E0000}"/>
    <cellStyle name="Good 47 2" xfId="2910" xr:uid="{00000000-0005-0000-0000-0000370E0000}"/>
    <cellStyle name="Good 48" xfId="2911" xr:uid="{00000000-0005-0000-0000-0000380E0000}"/>
    <cellStyle name="Good 48 2" xfId="2912" xr:uid="{00000000-0005-0000-0000-0000390E0000}"/>
    <cellStyle name="Good 49" xfId="2913" xr:uid="{00000000-0005-0000-0000-00003A0E0000}"/>
    <cellStyle name="Good 49 2" xfId="2914" xr:uid="{00000000-0005-0000-0000-00003B0E0000}"/>
    <cellStyle name="Good 5" xfId="2915" xr:uid="{00000000-0005-0000-0000-00003C0E0000}"/>
    <cellStyle name="Good 50" xfId="2916" xr:uid="{00000000-0005-0000-0000-00003D0E0000}"/>
    <cellStyle name="Good 51" xfId="6308" xr:uid="{00000000-0005-0000-0000-00003E0E0000}"/>
    <cellStyle name="Good 51 2" xfId="8910" xr:uid="{00000000-0005-0000-0000-00003F0E0000}"/>
    <cellStyle name="Good 52" xfId="6305" xr:uid="{00000000-0005-0000-0000-0000400E0000}"/>
    <cellStyle name="Good 52 2" xfId="8911" xr:uid="{00000000-0005-0000-0000-0000410E0000}"/>
    <cellStyle name="Good 53" xfId="9028" xr:uid="{00000000-0005-0000-0000-0000420E0000}"/>
    <cellStyle name="Good 54" xfId="8912" xr:uid="{00000000-0005-0000-0000-0000430E0000}"/>
    <cellStyle name="Good 55" xfId="9032" xr:uid="{00000000-0005-0000-0000-0000440E0000}"/>
    <cellStyle name="Good 56" xfId="9054" xr:uid="{00000000-0005-0000-0000-0000450E0000}"/>
    <cellStyle name="Good 6" xfId="2917" xr:uid="{00000000-0005-0000-0000-0000460E0000}"/>
    <cellStyle name="Good 7" xfId="2918" xr:uid="{00000000-0005-0000-0000-0000470E0000}"/>
    <cellStyle name="Good 8" xfId="2919" xr:uid="{00000000-0005-0000-0000-0000480E0000}"/>
    <cellStyle name="Good 8 2" xfId="9963" xr:uid="{00000000-0005-0000-0000-0000490E0000}"/>
    <cellStyle name="Good 9" xfId="2920" xr:uid="{00000000-0005-0000-0000-00004A0E0000}"/>
    <cellStyle name="Gut" xfId="2921" xr:uid="{00000000-0005-0000-0000-00004B0E0000}"/>
    <cellStyle name="Halb" xfId="2922" xr:uid="{00000000-0005-0000-0000-00004C0E0000}"/>
    <cellStyle name="Hea" xfId="2923" xr:uid="{00000000-0005-0000-0000-00004D0E0000}"/>
    <cellStyle name="Heading 1 1" xfId="2924" xr:uid="{00000000-0005-0000-0000-00004E0E0000}"/>
    <cellStyle name="Heading 1 10" xfId="2925" xr:uid="{00000000-0005-0000-0000-00004F0E0000}"/>
    <cellStyle name="Heading 1 11" xfId="2926" xr:uid="{00000000-0005-0000-0000-0000500E0000}"/>
    <cellStyle name="Heading 1 11 2" xfId="2927" xr:uid="{00000000-0005-0000-0000-0000510E0000}"/>
    <cellStyle name="Heading 1 12" xfId="2928" xr:uid="{00000000-0005-0000-0000-0000520E0000}"/>
    <cellStyle name="Heading 1 12 2" xfId="2929" xr:uid="{00000000-0005-0000-0000-0000530E0000}"/>
    <cellStyle name="Heading 1 13" xfId="2930" xr:uid="{00000000-0005-0000-0000-0000540E0000}"/>
    <cellStyle name="Heading 1 13 2" xfId="2931" xr:uid="{00000000-0005-0000-0000-0000550E0000}"/>
    <cellStyle name="Heading 1 14" xfId="2932" xr:uid="{00000000-0005-0000-0000-0000560E0000}"/>
    <cellStyle name="Heading 1 14 2" xfId="2933" xr:uid="{00000000-0005-0000-0000-0000570E0000}"/>
    <cellStyle name="Heading 1 15" xfId="2934" xr:uid="{00000000-0005-0000-0000-0000580E0000}"/>
    <cellStyle name="Heading 1 15 2" xfId="2935" xr:uid="{00000000-0005-0000-0000-0000590E0000}"/>
    <cellStyle name="Heading 1 16" xfId="2936" xr:uid="{00000000-0005-0000-0000-00005A0E0000}"/>
    <cellStyle name="Heading 1 16 2" xfId="2937" xr:uid="{00000000-0005-0000-0000-00005B0E0000}"/>
    <cellStyle name="Heading 1 17" xfId="2938" xr:uid="{00000000-0005-0000-0000-00005C0E0000}"/>
    <cellStyle name="Heading 1 17 2" xfId="2939" xr:uid="{00000000-0005-0000-0000-00005D0E0000}"/>
    <cellStyle name="Heading 1 18" xfId="2940" xr:uid="{00000000-0005-0000-0000-00005E0E0000}"/>
    <cellStyle name="Heading 1 18 2" xfId="2941" xr:uid="{00000000-0005-0000-0000-00005F0E0000}"/>
    <cellStyle name="Heading 1 19" xfId="2942" xr:uid="{00000000-0005-0000-0000-0000600E0000}"/>
    <cellStyle name="Heading 1 19 2" xfId="2943" xr:uid="{00000000-0005-0000-0000-0000610E0000}"/>
    <cellStyle name="Heading 1 2" xfId="2944" xr:uid="{00000000-0005-0000-0000-0000620E0000}"/>
    <cellStyle name="Heading 1 2 10" xfId="2945" xr:uid="{00000000-0005-0000-0000-0000630E0000}"/>
    <cellStyle name="Heading 1 2 10 2" xfId="2946" xr:uid="{00000000-0005-0000-0000-0000640E0000}"/>
    <cellStyle name="Heading 1 2 11" xfId="2947" xr:uid="{00000000-0005-0000-0000-0000650E0000}"/>
    <cellStyle name="Heading 1 2 11 2" xfId="2948" xr:uid="{00000000-0005-0000-0000-0000660E0000}"/>
    <cellStyle name="Heading 1 2 12" xfId="2949" xr:uid="{00000000-0005-0000-0000-0000670E0000}"/>
    <cellStyle name="Heading 1 2 12 2" xfId="2950" xr:uid="{00000000-0005-0000-0000-0000680E0000}"/>
    <cellStyle name="Heading 1 2 13" xfId="2951" xr:uid="{00000000-0005-0000-0000-0000690E0000}"/>
    <cellStyle name="Heading 1 2 13 2" xfId="2952" xr:uid="{00000000-0005-0000-0000-00006A0E0000}"/>
    <cellStyle name="Heading 1 2 14" xfId="2953" xr:uid="{00000000-0005-0000-0000-00006B0E0000}"/>
    <cellStyle name="Heading 1 2 14 2" xfId="2954" xr:uid="{00000000-0005-0000-0000-00006C0E0000}"/>
    <cellStyle name="Heading 1 2 2" xfId="2955" xr:uid="{00000000-0005-0000-0000-00006D0E0000}"/>
    <cellStyle name="Heading 1 2 2 2" xfId="10084" xr:uid="{00000000-0005-0000-0000-00006E0E0000}"/>
    <cellStyle name="Heading 1 2 3" xfId="2956" xr:uid="{00000000-0005-0000-0000-00006F0E0000}"/>
    <cellStyle name="Heading 1 2 3 2" xfId="2957" xr:uid="{00000000-0005-0000-0000-0000700E0000}"/>
    <cellStyle name="Heading 1 2 3 3" xfId="2958" xr:uid="{00000000-0005-0000-0000-0000710E0000}"/>
    <cellStyle name="Heading 1 2 4" xfId="2959" xr:uid="{00000000-0005-0000-0000-0000720E0000}"/>
    <cellStyle name="Heading 1 2 4 2" xfId="2960" xr:uid="{00000000-0005-0000-0000-0000730E0000}"/>
    <cellStyle name="Heading 1 2 4 3" xfId="2961" xr:uid="{00000000-0005-0000-0000-0000740E0000}"/>
    <cellStyle name="Heading 1 2 5" xfId="2962" xr:uid="{00000000-0005-0000-0000-0000750E0000}"/>
    <cellStyle name="Heading 1 2 5 2" xfId="2963" xr:uid="{00000000-0005-0000-0000-0000760E0000}"/>
    <cellStyle name="Heading 1 2 6" xfId="2964" xr:uid="{00000000-0005-0000-0000-0000770E0000}"/>
    <cellStyle name="Heading 1 2 6 2" xfId="2965" xr:uid="{00000000-0005-0000-0000-0000780E0000}"/>
    <cellStyle name="Heading 1 2 7" xfId="2966" xr:uid="{00000000-0005-0000-0000-0000790E0000}"/>
    <cellStyle name="Heading 1 2 7 2" xfId="2967" xr:uid="{00000000-0005-0000-0000-00007A0E0000}"/>
    <cellStyle name="Heading 1 2 8" xfId="2968" xr:uid="{00000000-0005-0000-0000-00007B0E0000}"/>
    <cellStyle name="Heading 1 2 8 2" xfId="2969" xr:uid="{00000000-0005-0000-0000-00007C0E0000}"/>
    <cellStyle name="Heading 1 2 9" xfId="2970" xr:uid="{00000000-0005-0000-0000-00007D0E0000}"/>
    <cellStyle name="Heading 1 2 9 2" xfId="2971" xr:uid="{00000000-0005-0000-0000-00007E0E0000}"/>
    <cellStyle name="Heading 1 2_1_5" xfId="2972" xr:uid="{00000000-0005-0000-0000-00007F0E0000}"/>
    <cellStyle name="Heading 1 20" xfId="2973" xr:uid="{00000000-0005-0000-0000-0000800E0000}"/>
    <cellStyle name="Heading 1 20 2" xfId="2974" xr:uid="{00000000-0005-0000-0000-0000810E0000}"/>
    <cellStyle name="Heading 1 21" xfId="2975" xr:uid="{00000000-0005-0000-0000-0000820E0000}"/>
    <cellStyle name="Heading 1 21 2" xfId="2976" xr:uid="{00000000-0005-0000-0000-0000830E0000}"/>
    <cellStyle name="Heading 1 22" xfId="2977" xr:uid="{00000000-0005-0000-0000-0000840E0000}"/>
    <cellStyle name="Heading 1 22 2" xfId="2978" xr:uid="{00000000-0005-0000-0000-0000850E0000}"/>
    <cellStyle name="Heading 1 23" xfId="2979" xr:uid="{00000000-0005-0000-0000-0000860E0000}"/>
    <cellStyle name="Heading 1 23 2" xfId="2980" xr:uid="{00000000-0005-0000-0000-0000870E0000}"/>
    <cellStyle name="Heading 1 24" xfId="2981" xr:uid="{00000000-0005-0000-0000-0000880E0000}"/>
    <cellStyle name="Heading 1 24 2" xfId="2982" xr:uid="{00000000-0005-0000-0000-0000890E0000}"/>
    <cellStyle name="Heading 1 25" xfId="2983" xr:uid="{00000000-0005-0000-0000-00008A0E0000}"/>
    <cellStyle name="Heading 1 25 2" xfId="2984" xr:uid="{00000000-0005-0000-0000-00008B0E0000}"/>
    <cellStyle name="Heading 1 26" xfId="2985" xr:uid="{00000000-0005-0000-0000-00008C0E0000}"/>
    <cellStyle name="Heading 1 26 2" xfId="2986" xr:uid="{00000000-0005-0000-0000-00008D0E0000}"/>
    <cellStyle name="Heading 1 27" xfId="2987" xr:uid="{00000000-0005-0000-0000-00008E0E0000}"/>
    <cellStyle name="Heading 1 27 2" xfId="2988" xr:uid="{00000000-0005-0000-0000-00008F0E0000}"/>
    <cellStyle name="Heading 1 28" xfId="2989" xr:uid="{00000000-0005-0000-0000-0000900E0000}"/>
    <cellStyle name="Heading 1 28 2" xfId="2990" xr:uid="{00000000-0005-0000-0000-0000910E0000}"/>
    <cellStyle name="Heading 1 29" xfId="2991" xr:uid="{00000000-0005-0000-0000-0000920E0000}"/>
    <cellStyle name="Heading 1 29 2" xfId="2992" xr:uid="{00000000-0005-0000-0000-0000930E0000}"/>
    <cellStyle name="Heading 1 3" xfId="2993" xr:uid="{00000000-0005-0000-0000-0000940E0000}"/>
    <cellStyle name="Heading 1 3 2" xfId="2994" xr:uid="{00000000-0005-0000-0000-0000950E0000}"/>
    <cellStyle name="Heading 1 3 3" xfId="8616" xr:uid="{00000000-0005-0000-0000-0000960E0000}"/>
    <cellStyle name="Heading 1 3_033" xfId="2995" xr:uid="{00000000-0005-0000-0000-0000970E0000}"/>
    <cellStyle name="Heading 1 30" xfId="2996" xr:uid="{00000000-0005-0000-0000-0000980E0000}"/>
    <cellStyle name="Heading 1 30 2" xfId="2997" xr:uid="{00000000-0005-0000-0000-0000990E0000}"/>
    <cellStyle name="Heading 1 31" xfId="2998" xr:uid="{00000000-0005-0000-0000-00009A0E0000}"/>
    <cellStyle name="Heading 1 31 2" xfId="2999" xr:uid="{00000000-0005-0000-0000-00009B0E0000}"/>
    <cellStyle name="Heading 1 32" xfId="3000" xr:uid="{00000000-0005-0000-0000-00009C0E0000}"/>
    <cellStyle name="Heading 1 32 2" xfId="3001" xr:uid="{00000000-0005-0000-0000-00009D0E0000}"/>
    <cellStyle name="Heading 1 33" xfId="3002" xr:uid="{00000000-0005-0000-0000-00009E0E0000}"/>
    <cellStyle name="Heading 1 33 2" xfId="3003" xr:uid="{00000000-0005-0000-0000-00009F0E0000}"/>
    <cellStyle name="Heading 1 34" xfId="3004" xr:uid="{00000000-0005-0000-0000-0000A00E0000}"/>
    <cellStyle name="Heading 1 34 2" xfId="3005" xr:uid="{00000000-0005-0000-0000-0000A10E0000}"/>
    <cellStyle name="Heading 1 35" xfId="3006" xr:uid="{00000000-0005-0000-0000-0000A20E0000}"/>
    <cellStyle name="Heading 1 35 2" xfId="3007" xr:uid="{00000000-0005-0000-0000-0000A30E0000}"/>
    <cellStyle name="Heading 1 36" xfId="3008" xr:uid="{00000000-0005-0000-0000-0000A40E0000}"/>
    <cellStyle name="Heading 1 36 2" xfId="3009" xr:uid="{00000000-0005-0000-0000-0000A50E0000}"/>
    <cellStyle name="Heading 1 37" xfId="3010" xr:uid="{00000000-0005-0000-0000-0000A60E0000}"/>
    <cellStyle name="Heading 1 37 2" xfId="3011" xr:uid="{00000000-0005-0000-0000-0000A70E0000}"/>
    <cellStyle name="Heading 1 38" xfId="3012" xr:uid="{00000000-0005-0000-0000-0000A80E0000}"/>
    <cellStyle name="Heading 1 38 2" xfId="3013" xr:uid="{00000000-0005-0000-0000-0000A90E0000}"/>
    <cellStyle name="Heading 1 39" xfId="3014" xr:uid="{00000000-0005-0000-0000-0000AA0E0000}"/>
    <cellStyle name="Heading 1 39 2" xfId="3015" xr:uid="{00000000-0005-0000-0000-0000AB0E0000}"/>
    <cellStyle name="Heading 1 4" xfId="3016" xr:uid="{00000000-0005-0000-0000-0000AC0E0000}"/>
    <cellStyle name="Heading 1 40" xfId="3017" xr:uid="{00000000-0005-0000-0000-0000AD0E0000}"/>
    <cellStyle name="Heading 1 40 2" xfId="3018" xr:uid="{00000000-0005-0000-0000-0000AE0E0000}"/>
    <cellStyle name="Heading 1 41" xfId="3019" xr:uid="{00000000-0005-0000-0000-0000AF0E0000}"/>
    <cellStyle name="Heading 1 41 2" xfId="3020" xr:uid="{00000000-0005-0000-0000-0000B00E0000}"/>
    <cellStyle name="Heading 1 42" xfId="3021" xr:uid="{00000000-0005-0000-0000-0000B10E0000}"/>
    <cellStyle name="Heading 1 42 2" xfId="3022" xr:uid="{00000000-0005-0000-0000-0000B20E0000}"/>
    <cellStyle name="Heading 1 43" xfId="3023" xr:uid="{00000000-0005-0000-0000-0000B30E0000}"/>
    <cellStyle name="Heading 1 43 2" xfId="3024" xr:uid="{00000000-0005-0000-0000-0000B40E0000}"/>
    <cellStyle name="Heading 1 44" xfId="3025" xr:uid="{00000000-0005-0000-0000-0000B50E0000}"/>
    <cellStyle name="Heading 1 44 2" xfId="3026" xr:uid="{00000000-0005-0000-0000-0000B60E0000}"/>
    <cellStyle name="Heading 1 45" xfId="3027" xr:uid="{00000000-0005-0000-0000-0000B70E0000}"/>
    <cellStyle name="Heading 1 45 2" xfId="3028" xr:uid="{00000000-0005-0000-0000-0000B80E0000}"/>
    <cellStyle name="Heading 1 46" xfId="3029" xr:uid="{00000000-0005-0000-0000-0000B90E0000}"/>
    <cellStyle name="Heading 1 46 2" xfId="3030" xr:uid="{00000000-0005-0000-0000-0000BA0E0000}"/>
    <cellStyle name="Heading 1 47" xfId="3031" xr:uid="{00000000-0005-0000-0000-0000BB0E0000}"/>
    <cellStyle name="Heading 1 47 2" xfId="3032" xr:uid="{00000000-0005-0000-0000-0000BC0E0000}"/>
    <cellStyle name="Heading 1 48" xfId="3033" xr:uid="{00000000-0005-0000-0000-0000BD0E0000}"/>
    <cellStyle name="Heading 1 48 2" xfId="3034" xr:uid="{00000000-0005-0000-0000-0000BE0E0000}"/>
    <cellStyle name="Heading 1 49" xfId="3035" xr:uid="{00000000-0005-0000-0000-0000BF0E0000}"/>
    <cellStyle name="Heading 1 49 2" xfId="3036" xr:uid="{00000000-0005-0000-0000-0000C00E0000}"/>
    <cellStyle name="Heading 1 5" xfId="3037" xr:uid="{00000000-0005-0000-0000-0000C10E0000}"/>
    <cellStyle name="Heading 1 6" xfId="3038" xr:uid="{00000000-0005-0000-0000-0000C20E0000}"/>
    <cellStyle name="Heading 1 7" xfId="3039" xr:uid="{00000000-0005-0000-0000-0000C30E0000}"/>
    <cellStyle name="Heading 1 8" xfId="3040" xr:uid="{00000000-0005-0000-0000-0000C40E0000}"/>
    <cellStyle name="Heading 1 8 2" xfId="9965" xr:uid="{00000000-0005-0000-0000-0000C50E0000}"/>
    <cellStyle name="Heading 1 9" xfId="3041" xr:uid="{00000000-0005-0000-0000-0000C60E0000}"/>
    <cellStyle name="Heading 2 10" xfId="3042" xr:uid="{00000000-0005-0000-0000-0000C70E0000}"/>
    <cellStyle name="Heading 2 11" xfId="3043" xr:uid="{00000000-0005-0000-0000-0000C80E0000}"/>
    <cellStyle name="Heading 2 11 2" xfId="3044" xr:uid="{00000000-0005-0000-0000-0000C90E0000}"/>
    <cellStyle name="Heading 2 12" xfId="3045" xr:uid="{00000000-0005-0000-0000-0000CA0E0000}"/>
    <cellStyle name="Heading 2 12 2" xfId="3046" xr:uid="{00000000-0005-0000-0000-0000CB0E0000}"/>
    <cellStyle name="Heading 2 13" xfId="3047" xr:uid="{00000000-0005-0000-0000-0000CC0E0000}"/>
    <cellStyle name="Heading 2 13 2" xfId="3048" xr:uid="{00000000-0005-0000-0000-0000CD0E0000}"/>
    <cellStyle name="Heading 2 14" xfId="3049" xr:uid="{00000000-0005-0000-0000-0000CE0E0000}"/>
    <cellStyle name="Heading 2 14 2" xfId="3050" xr:uid="{00000000-0005-0000-0000-0000CF0E0000}"/>
    <cellStyle name="Heading 2 15" xfId="3051" xr:uid="{00000000-0005-0000-0000-0000D00E0000}"/>
    <cellStyle name="Heading 2 15 2" xfId="3052" xr:uid="{00000000-0005-0000-0000-0000D10E0000}"/>
    <cellStyle name="Heading 2 16" xfId="3053" xr:uid="{00000000-0005-0000-0000-0000D20E0000}"/>
    <cellStyle name="Heading 2 16 2" xfId="3054" xr:uid="{00000000-0005-0000-0000-0000D30E0000}"/>
    <cellStyle name="Heading 2 17" xfId="3055" xr:uid="{00000000-0005-0000-0000-0000D40E0000}"/>
    <cellStyle name="Heading 2 17 2" xfId="3056" xr:uid="{00000000-0005-0000-0000-0000D50E0000}"/>
    <cellStyle name="Heading 2 18" xfId="3057" xr:uid="{00000000-0005-0000-0000-0000D60E0000}"/>
    <cellStyle name="Heading 2 18 2" xfId="3058" xr:uid="{00000000-0005-0000-0000-0000D70E0000}"/>
    <cellStyle name="Heading 2 19" xfId="3059" xr:uid="{00000000-0005-0000-0000-0000D80E0000}"/>
    <cellStyle name="Heading 2 19 2" xfId="3060" xr:uid="{00000000-0005-0000-0000-0000D90E0000}"/>
    <cellStyle name="Heading 2 2" xfId="3061" xr:uid="{00000000-0005-0000-0000-0000DA0E0000}"/>
    <cellStyle name="Heading 2 2 10" xfId="3062" xr:uid="{00000000-0005-0000-0000-0000DB0E0000}"/>
    <cellStyle name="Heading 2 2 10 2" xfId="3063" xr:uid="{00000000-0005-0000-0000-0000DC0E0000}"/>
    <cellStyle name="Heading 2 2 11" xfId="3064" xr:uid="{00000000-0005-0000-0000-0000DD0E0000}"/>
    <cellStyle name="Heading 2 2 11 2" xfId="3065" xr:uid="{00000000-0005-0000-0000-0000DE0E0000}"/>
    <cellStyle name="Heading 2 2 12" xfId="3066" xr:uid="{00000000-0005-0000-0000-0000DF0E0000}"/>
    <cellStyle name="Heading 2 2 12 2" xfId="3067" xr:uid="{00000000-0005-0000-0000-0000E00E0000}"/>
    <cellStyle name="Heading 2 2 13" xfId="3068" xr:uid="{00000000-0005-0000-0000-0000E10E0000}"/>
    <cellStyle name="Heading 2 2 13 2" xfId="3069" xr:uid="{00000000-0005-0000-0000-0000E20E0000}"/>
    <cellStyle name="Heading 2 2 14" xfId="3070" xr:uid="{00000000-0005-0000-0000-0000E30E0000}"/>
    <cellStyle name="Heading 2 2 14 2" xfId="3071" xr:uid="{00000000-0005-0000-0000-0000E40E0000}"/>
    <cellStyle name="Heading 2 2 2" xfId="3072" xr:uid="{00000000-0005-0000-0000-0000E50E0000}"/>
    <cellStyle name="Heading 2 2 2 2" xfId="10510" xr:uid="{00000000-0005-0000-0000-0000E60E0000}"/>
    <cellStyle name="Heading 2 2 3" xfId="3073" xr:uid="{00000000-0005-0000-0000-0000E70E0000}"/>
    <cellStyle name="Heading 2 2 3 2" xfId="3074" xr:uid="{00000000-0005-0000-0000-0000E80E0000}"/>
    <cellStyle name="Heading 2 2 3 3" xfId="3075" xr:uid="{00000000-0005-0000-0000-0000E90E0000}"/>
    <cellStyle name="Heading 2 2 4" xfId="3076" xr:uid="{00000000-0005-0000-0000-0000EA0E0000}"/>
    <cellStyle name="Heading 2 2 4 2" xfId="3077" xr:uid="{00000000-0005-0000-0000-0000EB0E0000}"/>
    <cellStyle name="Heading 2 2 4 3" xfId="3078" xr:uid="{00000000-0005-0000-0000-0000EC0E0000}"/>
    <cellStyle name="Heading 2 2 5" xfId="3079" xr:uid="{00000000-0005-0000-0000-0000ED0E0000}"/>
    <cellStyle name="Heading 2 2 5 2" xfId="3080" xr:uid="{00000000-0005-0000-0000-0000EE0E0000}"/>
    <cellStyle name="Heading 2 2 6" xfId="3081" xr:uid="{00000000-0005-0000-0000-0000EF0E0000}"/>
    <cellStyle name="Heading 2 2 6 2" xfId="3082" xr:uid="{00000000-0005-0000-0000-0000F00E0000}"/>
    <cellStyle name="Heading 2 2 7" xfId="3083" xr:uid="{00000000-0005-0000-0000-0000F10E0000}"/>
    <cellStyle name="Heading 2 2 7 2" xfId="3084" xr:uid="{00000000-0005-0000-0000-0000F20E0000}"/>
    <cellStyle name="Heading 2 2 8" xfId="3085" xr:uid="{00000000-0005-0000-0000-0000F30E0000}"/>
    <cellStyle name="Heading 2 2 8 2" xfId="3086" xr:uid="{00000000-0005-0000-0000-0000F40E0000}"/>
    <cellStyle name="Heading 2 2 9" xfId="3087" xr:uid="{00000000-0005-0000-0000-0000F50E0000}"/>
    <cellStyle name="Heading 2 2 9 2" xfId="3088" xr:uid="{00000000-0005-0000-0000-0000F60E0000}"/>
    <cellStyle name="Heading 2 2_1_5" xfId="3089" xr:uid="{00000000-0005-0000-0000-0000F70E0000}"/>
    <cellStyle name="Heading 2 20" xfId="3090" xr:uid="{00000000-0005-0000-0000-0000F80E0000}"/>
    <cellStyle name="Heading 2 20 2" xfId="3091" xr:uid="{00000000-0005-0000-0000-0000F90E0000}"/>
    <cellStyle name="Heading 2 21" xfId="3092" xr:uid="{00000000-0005-0000-0000-0000FA0E0000}"/>
    <cellStyle name="Heading 2 21 2" xfId="3093" xr:uid="{00000000-0005-0000-0000-0000FB0E0000}"/>
    <cellStyle name="Heading 2 22" xfId="3094" xr:uid="{00000000-0005-0000-0000-0000FC0E0000}"/>
    <cellStyle name="Heading 2 22 2" xfId="3095" xr:uid="{00000000-0005-0000-0000-0000FD0E0000}"/>
    <cellStyle name="Heading 2 23" xfId="3096" xr:uid="{00000000-0005-0000-0000-0000FE0E0000}"/>
    <cellStyle name="Heading 2 23 2" xfId="3097" xr:uid="{00000000-0005-0000-0000-0000FF0E0000}"/>
    <cellStyle name="Heading 2 24" xfId="3098" xr:uid="{00000000-0005-0000-0000-0000000F0000}"/>
    <cellStyle name="Heading 2 24 2" xfId="3099" xr:uid="{00000000-0005-0000-0000-0000010F0000}"/>
    <cellStyle name="Heading 2 25" xfId="3100" xr:uid="{00000000-0005-0000-0000-0000020F0000}"/>
    <cellStyle name="Heading 2 25 2" xfId="3101" xr:uid="{00000000-0005-0000-0000-0000030F0000}"/>
    <cellStyle name="Heading 2 26" xfId="3102" xr:uid="{00000000-0005-0000-0000-0000040F0000}"/>
    <cellStyle name="Heading 2 26 2" xfId="3103" xr:uid="{00000000-0005-0000-0000-0000050F0000}"/>
    <cellStyle name="Heading 2 27" xfId="3104" xr:uid="{00000000-0005-0000-0000-0000060F0000}"/>
    <cellStyle name="Heading 2 27 2" xfId="3105" xr:uid="{00000000-0005-0000-0000-0000070F0000}"/>
    <cellStyle name="Heading 2 28" xfId="3106" xr:uid="{00000000-0005-0000-0000-0000080F0000}"/>
    <cellStyle name="Heading 2 28 2" xfId="3107" xr:uid="{00000000-0005-0000-0000-0000090F0000}"/>
    <cellStyle name="Heading 2 29" xfId="3108" xr:uid="{00000000-0005-0000-0000-00000A0F0000}"/>
    <cellStyle name="Heading 2 29 2" xfId="3109" xr:uid="{00000000-0005-0000-0000-00000B0F0000}"/>
    <cellStyle name="Heading 2 3" xfId="3110" xr:uid="{00000000-0005-0000-0000-00000C0F0000}"/>
    <cellStyle name="Heading 2 3 2" xfId="3111" xr:uid="{00000000-0005-0000-0000-00000D0F0000}"/>
    <cellStyle name="Heading 2 3 3" xfId="6740" xr:uid="{00000000-0005-0000-0000-00000E0F0000}"/>
    <cellStyle name="Heading 2 3_033" xfId="3112" xr:uid="{00000000-0005-0000-0000-00000F0F0000}"/>
    <cellStyle name="Heading 2 30" xfId="3113" xr:uid="{00000000-0005-0000-0000-0000100F0000}"/>
    <cellStyle name="Heading 2 30 2" xfId="3114" xr:uid="{00000000-0005-0000-0000-0000110F0000}"/>
    <cellStyle name="Heading 2 31" xfId="3115" xr:uid="{00000000-0005-0000-0000-0000120F0000}"/>
    <cellStyle name="Heading 2 31 2" xfId="3116" xr:uid="{00000000-0005-0000-0000-0000130F0000}"/>
    <cellStyle name="Heading 2 32" xfId="3117" xr:uid="{00000000-0005-0000-0000-0000140F0000}"/>
    <cellStyle name="Heading 2 32 2" xfId="3118" xr:uid="{00000000-0005-0000-0000-0000150F0000}"/>
    <cellStyle name="Heading 2 33" xfId="3119" xr:uid="{00000000-0005-0000-0000-0000160F0000}"/>
    <cellStyle name="Heading 2 33 2" xfId="3120" xr:uid="{00000000-0005-0000-0000-0000170F0000}"/>
    <cellStyle name="Heading 2 34" xfId="3121" xr:uid="{00000000-0005-0000-0000-0000180F0000}"/>
    <cellStyle name="Heading 2 34 2" xfId="3122" xr:uid="{00000000-0005-0000-0000-0000190F0000}"/>
    <cellStyle name="Heading 2 35" xfId="3123" xr:uid="{00000000-0005-0000-0000-00001A0F0000}"/>
    <cellStyle name="Heading 2 35 2" xfId="3124" xr:uid="{00000000-0005-0000-0000-00001B0F0000}"/>
    <cellStyle name="Heading 2 36" xfId="3125" xr:uid="{00000000-0005-0000-0000-00001C0F0000}"/>
    <cellStyle name="Heading 2 36 2" xfId="3126" xr:uid="{00000000-0005-0000-0000-00001D0F0000}"/>
    <cellStyle name="Heading 2 37" xfId="3127" xr:uid="{00000000-0005-0000-0000-00001E0F0000}"/>
    <cellStyle name="Heading 2 37 2" xfId="3128" xr:uid="{00000000-0005-0000-0000-00001F0F0000}"/>
    <cellStyle name="Heading 2 38" xfId="3129" xr:uid="{00000000-0005-0000-0000-0000200F0000}"/>
    <cellStyle name="Heading 2 38 2" xfId="3130" xr:uid="{00000000-0005-0000-0000-0000210F0000}"/>
    <cellStyle name="Heading 2 39" xfId="3131" xr:uid="{00000000-0005-0000-0000-0000220F0000}"/>
    <cellStyle name="Heading 2 39 2" xfId="3132" xr:uid="{00000000-0005-0000-0000-0000230F0000}"/>
    <cellStyle name="Heading 2 4" xfId="3133" xr:uid="{00000000-0005-0000-0000-0000240F0000}"/>
    <cellStyle name="Heading 2 40" xfId="3134" xr:uid="{00000000-0005-0000-0000-0000250F0000}"/>
    <cellStyle name="Heading 2 40 2" xfId="3135" xr:uid="{00000000-0005-0000-0000-0000260F0000}"/>
    <cellStyle name="Heading 2 41" xfId="3136" xr:uid="{00000000-0005-0000-0000-0000270F0000}"/>
    <cellStyle name="Heading 2 41 2" xfId="3137" xr:uid="{00000000-0005-0000-0000-0000280F0000}"/>
    <cellStyle name="Heading 2 42" xfId="3138" xr:uid="{00000000-0005-0000-0000-0000290F0000}"/>
    <cellStyle name="Heading 2 42 2" xfId="3139" xr:uid="{00000000-0005-0000-0000-00002A0F0000}"/>
    <cellStyle name="Heading 2 43" xfId="3140" xr:uid="{00000000-0005-0000-0000-00002B0F0000}"/>
    <cellStyle name="Heading 2 43 2" xfId="3141" xr:uid="{00000000-0005-0000-0000-00002C0F0000}"/>
    <cellStyle name="Heading 2 44" xfId="3142" xr:uid="{00000000-0005-0000-0000-00002D0F0000}"/>
    <cellStyle name="Heading 2 44 2" xfId="3143" xr:uid="{00000000-0005-0000-0000-00002E0F0000}"/>
    <cellStyle name="Heading 2 45" xfId="3144" xr:uid="{00000000-0005-0000-0000-00002F0F0000}"/>
    <cellStyle name="Heading 2 45 2" xfId="3145" xr:uid="{00000000-0005-0000-0000-0000300F0000}"/>
    <cellStyle name="Heading 2 46" xfId="3146" xr:uid="{00000000-0005-0000-0000-0000310F0000}"/>
    <cellStyle name="Heading 2 46 2" xfId="3147" xr:uid="{00000000-0005-0000-0000-0000320F0000}"/>
    <cellStyle name="Heading 2 47" xfId="3148" xr:uid="{00000000-0005-0000-0000-0000330F0000}"/>
    <cellStyle name="Heading 2 47 2" xfId="3149" xr:uid="{00000000-0005-0000-0000-0000340F0000}"/>
    <cellStyle name="Heading 2 48" xfId="3150" xr:uid="{00000000-0005-0000-0000-0000350F0000}"/>
    <cellStyle name="Heading 2 48 2" xfId="3151" xr:uid="{00000000-0005-0000-0000-0000360F0000}"/>
    <cellStyle name="Heading 2 49" xfId="3152" xr:uid="{00000000-0005-0000-0000-0000370F0000}"/>
    <cellStyle name="Heading 2 49 2" xfId="3153" xr:uid="{00000000-0005-0000-0000-0000380F0000}"/>
    <cellStyle name="Heading 2 5" xfId="3154" xr:uid="{00000000-0005-0000-0000-0000390F0000}"/>
    <cellStyle name="Heading 2 6" xfId="3155" xr:uid="{00000000-0005-0000-0000-00003A0F0000}"/>
    <cellStyle name="Heading 2 7" xfId="3156" xr:uid="{00000000-0005-0000-0000-00003B0F0000}"/>
    <cellStyle name="Heading 2 8" xfId="3157" xr:uid="{00000000-0005-0000-0000-00003C0F0000}"/>
    <cellStyle name="Heading 2 9" xfId="3158" xr:uid="{00000000-0005-0000-0000-00003D0F0000}"/>
    <cellStyle name="Heading 3 10" xfId="3159" xr:uid="{00000000-0005-0000-0000-00003E0F0000}"/>
    <cellStyle name="Heading 3 11" xfId="3160" xr:uid="{00000000-0005-0000-0000-00003F0F0000}"/>
    <cellStyle name="Heading 3 11 2" xfId="3161" xr:uid="{00000000-0005-0000-0000-0000400F0000}"/>
    <cellStyle name="Heading 3 12" xfId="3162" xr:uid="{00000000-0005-0000-0000-0000410F0000}"/>
    <cellStyle name="Heading 3 12 2" xfId="3163" xr:uid="{00000000-0005-0000-0000-0000420F0000}"/>
    <cellStyle name="Heading 3 13" xfId="3164" xr:uid="{00000000-0005-0000-0000-0000430F0000}"/>
    <cellStyle name="Heading 3 13 2" xfId="3165" xr:uid="{00000000-0005-0000-0000-0000440F0000}"/>
    <cellStyle name="Heading 3 14" xfId="3166" xr:uid="{00000000-0005-0000-0000-0000450F0000}"/>
    <cellStyle name="Heading 3 14 2" xfId="3167" xr:uid="{00000000-0005-0000-0000-0000460F0000}"/>
    <cellStyle name="Heading 3 15" xfId="3168" xr:uid="{00000000-0005-0000-0000-0000470F0000}"/>
    <cellStyle name="Heading 3 15 2" xfId="3169" xr:uid="{00000000-0005-0000-0000-0000480F0000}"/>
    <cellStyle name="Heading 3 16" xfId="3170" xr:uid="{00000000-0005-0000-0000-0000490F0000}"/>
    <cellStyle name="Heading 3 16 2" xfId="3171" xr:uid="{00000000-0005-0000-0000-00004A0F0000}"/>
    <cellStyle name="Heading 3 17" xfId="3172" xr:uid="{00000000-0005-0000-0000-00004B0F0000}"/>
    <cellStyle name="Heading 3 17 2" xfId="3173" xr:uid="{00000000-0005-0000-0000-00004C0F0000}"/>
    <cellStyle name="Heading 3 18" xfId="3174" xr:uid="{00000000-0005-0000-0000-00004D0F0000}"/>
    <cellStyle name="Heading 3 18 2" xfId="3175" xr:uid="{00000000-0005-0000-0000-00004E0F0000}"/>
    <cellStyle name="Heading 3 19" xfId="3176" xr:uid="{00000000-0005-0000-0000-00004F0F0000}"/>
    <cellStyle name="Heading 3 19 2" xfId="3177" xr:uid="{00000000-0005-0000-0000-0000500F0000}"/>
    <cellStyle name="Heading 3 2" xfId="3178" xr:uid="{00000000-0005-0000-0000-0000510F0000}"/>
    <cellStyle name="Heading 3 2 10" xfId="3179" xr:uid="{00000000-0005-0000-0000-0000520F0000}"/>
    <cellStyle name="Heading 3 2 10 2" xfId="3180" xr:uid="{00000000-0005-0000-0000-0000530F0000}"/>
    <cellStyle name="Heading 3 2 11" xfId="3181" xr:uid="{00000000-0005-0000-0000-0000540F0000}"/>
    <cellStyle name="Heading 3 2 11 2" xfId="3182" xr:uid="{00000000-0005-0000-0000-0000550F0000}"/>
    <cellStyle name="Heading 3 2 12" xfId="3183" xr:uid="{00000000-0005-0000-0000-0000560F0000}"/>
    <cellStyle name="Heading 3 2 12 2" xfId="3184" xr:uid="{00000000-0005-0000-0000-0000570F0000}"/>
    <cellStyle name="Heading 3 2 13" xfId="3185" xr:uid="{00000000-0005-0000-0000-0000580F0000}"/>
    <cellStyle name="Heading 3 2 13 2" xfId="3186" xr:uid="{00000000-0005-0000-0000-0000590F0000}"/>
    <cellStyle name="Heading 3 2 14" xfId="3187" xr:uid="{00000000-0005-0000-0000-00005A0F0000}"/>
    <cellStyle name="Heading 3 2 14 2" xfId="3188" xr:uid="{00000000-0005-0000-0000-00005B0F0000}"/>
    <cellStyle name="Heading 3 2 2" xfId="3189" xr:uid="{00000000-0005-0000-0000-00005C0F0000}"/>
    <cellStyle name="Heading 3 2 2 2" xfId="10574" xr:uid="{00000000-0005-0000-0000-00005D0F0000}"/>
    <cellStyle name="Heading 3 2 3" xfId="3190" xr:uid="{00000000-0005-0000-0000-00005E0F0000}"/>
    <cellStyle name="Heading 3 2 3 2" xfId="3191" xr:uid="{00000000-0005-0000-0000-00005F0F0000}"/>
    <cellStyle name="Heading 3 2 3 3" xfId="3192" xr:uid="{00000000-0005-0000-0000-0000600F0000}"/>
    <cellStyle name="Heading 3 2 4" xfId="3193" xr:uid="{00000000-0005-0000-0000-0000610F0000}"/>
    <cellStyle name="Heading 3 2 4 2" xfId="3194" xr:uid="{00000000-0005-0000-0000-0000620F0000}"/>
    <cellStyle name="Heading 3 2 4 3" xfId="3195" xr:uid="{00000000-0005-0000-0000-0000630F0000}"/>
    <cellStyle name="Heading 3 2 5" xfId="3196" xr:uid="{00000000-0005-0000-0000-0000640F0000}"/>
    <cellStyle name="Heading 3 2 5 2" xfId="3197" xr:uid="{00000000-0005-0000-0000-0000650F0000}"/>
    <cellStyle name="Heading 3 2 6" xfId="3198" xr:uid="{00000000-0005-0000-0000-0000660F0000}"/>
    <cellStyle name="Heading 3 2 6 2" xfId="3199" xr:uid="{00000000-0005-0000-0000-0000670F0000}"/>
    <cellStyle name="Heading 3 2 7" xfId="3200" xr:uid="{00000000-0005-0000-0000-0000680F0000}"/>
    <cellStyle name="Heading 3 2 7 2" xfId="3201" xr:uid="{00000000-0005-0000-0000-0000690F0000}"/>
    <cellStyle name="Heading 3 2 8" xfId="3202" xr:uid="{00000000-0005-0000-0000-00006A0F0000}"/>
    <cellStyle name="Heading 3 2 8 2" xfId="3203" xr:uid="{00000000-0005-0000-0000-00006B0F0000}"/>
    <cellStyle name="Heading 3 2 9" xfId="3204" xr:uid="{00000000-0005-0000-0000-00006C0F0000}"/>
    <cellStyle name="Heading 3 2 9 2" xfId="3205" xr:uid="{00000000-0005-0000-0000-00006D0F0000}"/>
    <cellStyle name="Heading 3 2_1_5" xfId="3206" xr:uid="{00000000-0005-0000-0000-00006E0F0000}"/>
    <cellStyle name="Heading 3 20" xfId="3207" xr:uid="{00000000-0005-0000-0000-00006F0F0000}"/>
    <cellStyle name="Heading 3 20 2" xfId="3208" xr:uid="{00000000-0005-0000-0000-0000700F0000}"/>
    <cellStyle name="Heading 3 21" xfId="3209" xr:uid="{00000000-0005-0000-0000-0000710F0000}"/>
    <cellStyle name="Heading 3 21 2" xfId="3210" xr:uid="{00000000-0005-0000-0000-0000720F0000}"/>
    <cellStyle name="Heading 3 22" xfId="3211" xr:uid="{00000000-0005-0000-0000-0000730F0000}"/>
    <cellStyle name="Heading 3 22 2" xfId="3212" xr:uid="{00000000-0005-0000-0000-0000740F0000}"/>
    <cellStyle name="Heading 3 23" xfId="3213" xr:uid="{00000000-0005-0000-0000-0000750F0000}"/>
    <cellStyle name="Heading 3 23 2" xfId="3214" xr:uid="{00000000-0005-0000-0000-0000760F0000}"/>
    <cellStyle name="Heading 3 24" xfId="3215" xr:uid="{00000000-0005-0000-0000-0000770F0000}"/>
    <cellStyle name="Heading 3 24 2" xfId="3216" xr:uid="{00000000-0005-0000-0000-0000780F0000}"/>
    <cellStyle name="Heading 3 25" xfId="3217" xr:uid="{00000000-0005-0000-0000-0000790F0000}"/>
    <cellStyle name="Heading 3 25 2" xfId="3218" xr:uid="{00000000-0005-0000-0000-00007A0F0000}"/>
    <cellStyle name="Heading 3 26" xfId="3219" xr:uid="{00000000-0005-0000-0000-00007B0F0000}"/>
    <cellStyle name="Heading 3 26 2" xfId="3220" xr:uid="{00000000-0005-0000-0000-00007C0F0000}"/>
    <cellStyle name="Heading 3 27" xfId="3221" xr:uid="{00000000-0005-0000-0000-00007D0F0000}"/>
    <cellStyle name="Heading 3 27 2" xfId="3222" xr:uid="{00000000-0005-0000-0000-00007E0F0000}"/>
    <cellStyle name="Heading 3 28" xfId="3223" xr:uid="{00000000-0005-0000-0000-00007F0F0000}"/>
    <cellStyle name="Heading 3 28 2" xfId="3224" xr:uid="{00000000-0005-0000-0000-0000800F0000}"/>
    <cellStyle name="Heading 3 29" xfId="3225" xr:uid="{00000000-0005-0000-0000-0000810F0000}"/>
    <cellStyle name="Heading 3 29 2" xfId="3226" xr:uid="{00000000-0005-0000-0000-0000820F0000}"/>
    <cellStyle name="Heading 3 3" xfId="3227" xr:uid="{00000000-0005-0000-0000-0000830F0000}"/>
    <cellStyle name="Heading 3 3 2" xfId="3228" xr:uid="{00000000-0005-0000-0000-0000840F0000}"/>
    <cellStyle name="Heading 3 3 3" xfId="8615" xr:uid="{00000000-0005-0000-0000-0000850F0000}"/>
    <cellStyle name="Heading 3 3_033" xfId="3229" xr:uid="{00000000-0005-0000-0000-0000860F0000}"/>
    <cellStyle name="Heading 3 30" xfId="3230" xr:uid="{00000000-0005-0000-0000-0000870F0000}"/>
    <cellStyle name="Heading 3 30 2" xfId="3231" xr:uid="{00000000-0005-0000-0000-0000880F0000}"/>
    <cellStyle name="Heading 3 31" xfId="3232" xr:uid="{00000000-0005-0000-0000-0000890F0000}"/>
    <cellStyle name="Heading 3 31 2" xfId="3233" xr:uid="{00000000-0005-0000-0000-00008A0F0000}"/>
    <cellStyle name="Heading 3 32" xfId="3234" xr:uid="{00000000-0005-0000-0000-00008B0F0000}"/>
    <cellStyle name="Heading 3 32 2" xfId="3235" xr:uid="{00000000-0005-0000-0000-00008C0F0000}"/>
    <cellStyle name="Heading 3 33" xfId="3236" xr:uid="{00000000-0005-0000-0000-00008D0F0000}"/>
    <cellStyle name="Heading 3 33 2" xfId="3237" xr:uid="{00000000-0005-0000-0000-00008E0F0000}"/>
    <cellStyle name="Heading 3 34" xfId="3238" xr:uid="{00000000-0005-0000-0000-00008F0F0000}"/>
    <cellStyle name="Heading 3 34 2" xfId="3239" xr:uid="{00000000-0005-0000-0000-0000900F0000}"/>
    <cellStyle name="Heading 3 35" xfId="3240" xr:uid="{00000000-0005-0000-0000-0000910F0000}"/>
    <cellStyle name="Heading 3 35 2" xfId="3241" xr:uid="{00000000-0005-0000-0000-0000920F0000}"/>
    <cellStyle name="Heading 3 36" xfId="3242" xr:uid="{00000000-0005-0000-0000-0000930F0000}"/>
    <cellStyle name="Heading 3 36 2" xfId="3243" xr:uid="{00000000-0005-0000-0000-0000940F0000}"/>
    <cellStyle name="Heading 3 37" xfId="3244" xr:uid="{00000000-0005-0000-0000-0000950F0000}"/>
    <cellStyle name="Heading 3 37 2" xfId="3245" xr:uid="{00000000-0005-0000-0000-0000960F0000}"/>
    <cellStyle name="Heading 3 38" xfId="3246" xr:uid="{00000000-0005-0000-0000-0000970F0000}"/>
    <cellStyle name="Heading 3 38 2" xfId="3247" xr:uid="{00000000-0005-0000-0000-0000980F0000}"/>
    <cellStyle name="Heading 3 39" xfId="3248" xr:uid="{00000000-0005-0000-0000-0000990F0000}"/>
    <cellStyle name="Heading 3 39 2" xfId="3249" xr:uid="{00000000-0005-0000-0000-00009A0F0000}"/>
    <cellStyle name="Heading 3 4" xfId="3250" xr:uid="{00000000-0005-0000-0000-00009B0F0000}"/>
    <cellStyle name="Heading 3 40" xfId="3251" xr:uid="{00000000-0005-0000-0000-00009C0F0000}"/>
    <cellStyle name="Heading 3 40 2" xfId="3252" xr:uid="{00000000-0005-0000-0000-00009D0F0000}"/>
    <cellStyle name="Heading 3 41" xfId="3253" xr:uid="{00000000-0005-0000-0000-00009E0F0000}"/>
    <cellStyle name="Heading 3 41 2" xfId="3254" xr:uid="{00000000-0005-0000-0000-00009F0F0000}"/>
    <cellStyle name="Heading 3 42" xfId="3255" xr:uid="{00000000-0005-0000-0000-0000A00F0000}"/>
    <cellStyle name="Heading 3 42 2" xfId="3256" xr:uid="{00000000-0005-0000-0000-0000A10F0000}"/>
    <cellStyle name="Heading 3 43" xfId="3257" xr:uid="{00000000-0005-0000-0000-0000A20F0000}"/>
    <cellStyle name="Heading 3 43 2" xfId="3258" xr:uid="{00000000-0005-0000-0000-0000A30F0000}"/>
    <cellStyle name="Heading 3 44" xfId="3259" xr:uid="{00000000-0005-0000-0000-0000A40F0000}"/>
    <cellStyle name="Heading 3 44 2" xfId="3260" xr:uid="{00000000-0005-0000-0000-0000A50F0000}"/>
    <cellStyle name="Heading 3 45" xfId="3261" xr:uid="{00000000-0005-0000-0000-0000A60F0000}"/>
    <cellStyle name="Heading 3 45 2" xfId="3262" xr:uid="{00000000-0005-0000-0000-0000A70F0000}"/>
    <cellStyle name="Heading 3 46" xfId="3263" xr:uid="{00000000-0005-0000-0000-0000A80F0000}"/>
    <cellStyle name="Heading 3 46 2" xfId="3264" xr:uid="{00000000-0005-0000-0000-0000A90F0000}"/>
    <cellStyle name="Heading 3 47" xfId="3265" xr:uid="{00000000-0005-0000-0000-0000AA0F0000}"/>
    <cellStyle name="Heading 3 47 2" xfId="3266" xr:uid="{00000000-0005-0000-0000-0000AB0F0000}"/>
    <cellStyle name="Heading 3 48" xfId="3267" xr:uid="{00000000-0005-0000-0000-0000AC0F0000}"/>
    <cellStyle name="Heading 3 48 2" xfId="3268" xr:uid="{00000000-0005-0000-0000-0000AD0F0000}"/>
    <cellStyle name="Heading 3 49" xfId="3269" xr:uid="{00000000-0005-0000-0000-0000AE0F0000}"/>
    <cellStyle name="Heading 3 49 2" xfId="3270" xr:uid="{00000000-0005-0000-0000-0000AF0F0000}"/>
    <cellStyle name="Heading 3 5" xfId="3271" xr:uid="{00000000-0005-0000-0000-0000B00F0000}"/>
    <cellStyle name="Heading 3 6" xfId="3272" xr:uid="{00000000-0005-0000-0000-0000B10F0000}"/>
    <cellStyle name="Heading 3 7" xfId="3273" xr:uid="{00000000-0005-0000-0000-0000B20F0000}"/>
    <cellStyle name="Heading 3 8" xfId="3274" xr:uid="{00000000-0005-0000-0000-0000B30F0000}"/>
    <cellStyle name="Heading 3 9" xfId="3275" xr:uid="{00000000-0005-0000-0000-0000B40F0000}"/>
    <cellStyle name="Heading 4 10" xfId="3276" xr:uid="{00000000-0005-0000-0000-0000B50F0000}"/>
    <cellStyle name="Heading 4 11" xfId="3277" xr:uid="{00000000-0005-0000-0000-0000B60F0000}"/>
    <cellStyle name="Heading 4 11 2" xfId="3278" xr:uid="{00000000-0005-0000-0000-0000B70F0000}"/>
    <cellStyle name="Heading 4 12" xfId="3279" xr:uid="{00000000-0005-0000-0000-0000B80F0000}"/>
    <cellStyle name="Heading 4 12 2" xfId="3280" xr:uid="{00000000-0005-0000-0000-0000B90F0000}"/>
    <cellStyle name="Heading 4 13" xfId="3281" xr:uid="{00000000-0005-0000-0000-0000BA0F0000}"/>
    <cellStyle name="Heading 4 13 2" xfId="3282" xr:uid="{00000000-0005-0000-0000-0000BB0F0000}"/>
    <cellStyle name="Heading 4 14" xfId="3283" xr:uid="{00000000-0005-0000-0000-0000BC0F0000}"/>
    <cellStyle name="Heading 4 14 2" xfId="3284" xr:uid="{00000000-0005-0000-0000-0000BD0F0000}"/>
    <cellStyle name="Heading 4 15" xfId="3285" xr:uid="{00000000-0005-0000-0000-0000BE0F0000}"/>
    <cellStyle name="Heading 4 15 2" xfId="3286" xr:uid="{00000000-0005-0000-0000-0000BF0F0000}"/>
    <cellStyle name="Heading 4 16" xfId="3287" xr:uid="{00000000-0005-0000-0000-0000C00F0000}"/>
    <cellStyle name="Heading 4 16 2" xfId="3288" xr:uid="{00000000-0005-0000-0000-0000C10F0000}"/>
    <cellStyle name="Heading 4 17" xfId="3289" xr:uid="{00000000-0005-0000-0000-0000C20F0000}"/>
    <cellStyle name="Heading 4 17 2" xfId="3290" xr:uid="{00000000-0005-0000-0000-0000C30F0000}"/>
    <cellStyle name="Heading 4 18" xfId="3291" xr:uid="{00000000-0005-0000-0000-0000C40F0000}"/>
    <cellStyle name="Heading 4 18 2" xfId="3292" xr:uid="{00000000-0005-0000-0000-0000C50F0000}"/>
    <cellStyle name="Heading 4 19" xfId="3293" xr:uid="{00000000-0005-0000-0000-0000C60F0000}"/>
    <cellStyle name="Heading 4 19 2" xfId="3294" xr:uid="{00000000-0005-0000-0000-0000C70F0000}"/>
    <cellStyle name="Heading 4 2" xfId="3295" xr:uid="{00000000-0005-0000-0000-0000C80F0000}"/>
    <cellStyle name="Heading 4 2 10" xfId="3296" xr:uid="{00000000-0005-0000-0000-0000C90F0000}"/>
    <cellStyle name="Heading 4 2 10 2" xfId="3297" xr:uid="{00000000-0005-0000-0000-0000CA0F0000}"/>
    <cellStyle name="Heading 4 2 11" xfId="3298" xr:uid="{00000000-0005-0000-0000-0000CB0F0000}"/>
    <cellStyle name="Heading 4 2 11 2" xfId="3299" xr:uid="{00000000-0005-0000-0000-0000CC0F0000}"/>
    <cellStyle name="Heading 4 2 12" xfId="3300" xr:uid="{00000000-0005-0000-0000-0000CD0F0000}"/>
    <cellStyle name="Heading 4 2 12 2" xfId="3301" xr:uid="{00000000-0005-0000-0000-0000CE0F0000}"/>
    <cellStyle name="Heading 4 2 13" xfId="3302" xr:uid="{00000000-0005-0000-0000-0000CF0F0000}"/>
    <cellStyle name="Heading 4 2 13 2" xfId="3303" xr:uid="{00000000-0005-0000-0000-0000D00F0000}"/>
    <cellStyle name="Heading 4 2 14" xfId="3304" xr:uid="{00000000-0005-0000-0000-0000D10F0000}"/>
    <cellStyle name="Heading 4 2 14 2" xfId="3305" xr:uid="{00000000-0005-0000-0000-0000D20F0000}"/>
    <cellStyle name="Heading 4 2 2" xfId="3306" xr:uid="{00000000-0005-0000-0000-0000D30F0000}"/>
    <cellStyle name="Heading 4 2 2 2" xfId="10223" xr:uid="{00000000-0005-0000-0000-0000D40F0000}"/>
    <cellStyle name="Heading 4 2 3" xfId="3307" xr:uid="{00000000-0005-0000-0000-0000D50F0000}"/>
    <cellStyle name="Heading 4 2 3 2" xfId="3308" xr:uid="{00000000-0005-0000-0000-0000D60F0000}"/>
    <cellStyle name="Heading 4 2 3 3" xfId="3309" xr:uid="{00000000-0005-0000-0000-0000D70F0000}"/>
    <cellStyle name="Heading 4 2 4" xfId="3310" xr:uid="{00000000-0005-0000-0000-0000D80F0000}"/>
    <cellStyle name="Heading 4 2 4 2" xfId="3311" xr:uid="{00000000-0005-0000-0000-0000D90F0000}"/>
    <cellStyle name="Heading 4 2 4 3" xfId="3312" xr:uid="{00000000-0005-0000-0000-0000DA0F0000}"/>
    <cellStyle name="Heading 4 2 5" xfId="3313" xr:uid="{00000000-0005-0000-0000-0000DB0F0000}"/>
    <cellStyle name="Heading 4 2 5 2" xfId="3314" xr:uid="{00000000-0005-0000-0000-0000DC0F0000}"/>
    <cellStyle name="Heading 4 2 6" xfId="3315" xr:uid="{00000000-0005-0000-0000-0000DD0F0000}"/>
    <cellStyle name="Heading 4 2 6 2" xfId="3316" xr:uid="{00000000-0005-0000-0000-0000DE0F0000}"/>
    <cellStyle name="Heading 4 2 7" xfId="3317" xr:uid="{00000000-0005-0000-0000-0000DF0F0000}"/>
    <cellStyle name="Heading 4 2 7 2" xfId="3318" xr:uid="{00000000-0005-0000-0000-0000E00F0000}"/>
    <cellStyle name="Heading 4 2 8" xfId="3319" xr:uid="{00000000-0005-0000-0000-0000E10F0000}"/>
    <cellStyle name="Heading 4 2 8 2" xfId="3320" xr:uid="{00000000-0005-0000-0000-0000E20F0000}"/>
    <cellStyle name="Heading 4 2 9" xfId="3321" xr:uid="{00000000-0005-0000-0000-0000E30F0000}"/>
    <cellStyle name="Heading 4 2 9 2" xfId="3322" xr:uid="{00000000-0005-0000-0000-0000E40F0000}"/>
    <cellStyle name="Heading 4 2_2-2" xfId="3323" xr:uid="{00000000-0005-0000-0000-0000E50F0000}"/>
    <cellStyle name="Heading 4 20" xfId="3324" xr:uid="{00000000-0005-0000-0000-0000E60F0000}"/>
    <cellStyle name="Heading 4 20 2" xfId="3325" xr:uid="{00000000-0005-0000-0000-0000E70F0000}"/>
    <cellStyle name="Heading 4 21" xfId="3326" xr:uid="{00000000-0005-0000-0000-0000E80F0000}"/>
    <cellStyle name="Heading 4 21 2" xfId="3327" xr:uid="{00000000-0005-0000-0000-0000E90F0000}"/>
    <cellStyle name="Heading 4 22" xfId="3328" xr:uid="{00000000-0005-0000-0000-0000EA0F0000}"/>
    <cellStyle name="Heading 4 22 2" xfId="3329" xr:uid="{00000000-0005-0000-0000-0000EB0F0000}"/>
    <cellStyle name="Heading 4 23" xfId="3330" xr:uid="{00000000-0005-0000-0000-0000EC0F0000}"/>
    <cellStyle name="Heading 4 23 2" xfId="3331" xr:uid="{00000000-0005-0000-0000-0000ED0F0000}"/>
    <cellStyle name="Heading 4 24" xfId="3332" xr:uid="{00000000-0005-0000-0000-0000EE0F0000}"/>
    <cellStyle name="Heading 4 24 2" xfId="3333" xr:uid="{00000000-0005-0000-0000-0000EF0F0000}"/>
    <cellStyle name="Heading 4 25" xfId="3334" xr:uid="{00000000-0005-0000-0000-0000F00F0000}"/>
    <cellStyle name="Heading 4 25 2" xfId="3335" xr:uid="{00000000-0005-0000-0000-0000F10F0000}"/>
    <cellStyle name="Heading 4 26" xfId="3336" xr:uid="{00000000-0005-0000-0000-0000F20F0000}"/>
    <cellStyle name="Heading 4 26 2" xfId="3337" xr:uid="{00000000-0005-0000-0000-0000F30F0000}"/>
    <cellStyle name="Heading 4 27" xfId="3338" xr:uid="{00000000-0005-0000-0000-0000F40F0000}"/>
    <cellStyle name="Heading 4 27 2" xfId="3339" xr:uid="{00000000-0005-0000-0000-0000F50F0000}"/>
    <cellStyle name="Heading 4 28" xfId="3340" xr:uid="{00000000-0005-0000-0000-0000F60F0000}"/>
    <cellStyle name="Heading 4 28 2" xfId="3341" xr:uid="{00000000-0005-0000-0000-0000F70F0000}"/>
    <cellStyle name="Heading 4 29" xfId="3342" xr:uid="{00000000-0005-0000-0000-0000F80F0000}"/>
    <cellStyle name="Heading 4 29 2" xfId="3343" xr:uid="{00000000-0005-0000-0000-0000F90F0000}"/>
    <cellStyle name="Heading 4 3" xfId="3344" xr:uid="{00000000-0005-0000-0000-0000FA0F0000}"/>
    <cellStyle name="Heading 4 3 2" xfId="3345" xr:uid="{00000000-0005-0000-0000-0000FB0F0000}"/>
    <cellStyle name="Heading 4 3 3" xfId="6659" xr:uid="{00000000-0005-0000-0000-0000FC0F0000}"/>
    <cellStyle name="Heading 4 3_033" xfId="3346" xr:uid="{00000000-0005-0000-0000-0000FD0F0000}"/>
    <cellStyle name="Heading 4 30" xfId="3347" xr:uid="{00000000-0005-0000-0000-0000FE0F0000}"/>
    <cellStyle name="Heading 4 30 2" xfId="3348" xr:uid="{00000000-0005-0000-0000-0000FF0F0000}"/>
    <cellStyle name="Heading 4 31" xfId="3349" xr:uid="{00000000-0005-0000-0000-000000100000}"/>
    <cellStyle name="Heading 4 31 2" xfId="3350" xr:uid="{00000000-0005-0000-0000-000001100000}"/>
    <cellStyle name="Heading 4 32" xfId="3351" xr:uid="{00000000-0005-0000-0000-000002100000}"/>
    <cellStyle name="Heading 4 32 2" xfId="3352" xr:uid="{00000000-0005-0000-0000-000003100000}"/>
    <cellStyle name="Heading 4 33" xfId="3353" xr:uid="{00000000-0005-0000-0000-000004100000}"/>
    <cellStyle name="Heading 4 33 2" xfId="3354" xr:uid="{00000000-0005-0000-0000-000005100000}"/>
    <cellStyle name="Heading 4 34" xfId="3355" xr:uid="{00000000-0005-0000-0000-000006100000}"/>
    <cellStyle name="Heading 4 34 2" xfId="3356" xr:uid="{00000000-0005-0000-0000-000007100000}"/>
    <cellStyle name="Heading 4 35" xfId="3357" xr:uid="{00000000-0005-0000-0000-000008100000}"/>
    <cellStyle name="Heading 4 35 2" xfId="3358" xr:uid="{00000000-0005-0000-0000-000009100000}"/>
    <cellStyle name="Heading 4 36" xfId="3359" xr:uid="{00000000-0005-0000-0000-00000A100000}"/>
    <cellStyle name="Heading 4 36 2" xfId="3360" xr:uid="{00000000-0005-0000-0000-00000B100000}"/>
    <cellStyle name="Heading 4 37" xfId="3361" xr:uid="{00000000-0005-0000-0000-00000C100000}"/>
    <cellStyle name="Heading 4 37 2" xfId="3362" xr:uid="{00000000-0005-0000-0000-00000D100000}"/>
    <cellStyle name="Heading 4 38" xfId="3363" xr:uid="{00000000-0005-0000-0000-00000E100000}"/>
    <cellStyle name="Heading 4 38 2" xfId="3364" xr:uid="{00000000-0005-0000-0000-00000F100000}"/>
    <cellStyle name="Heading 4 39" xfId="3365" xr:uid="{00000000-0005-0000-0000-000010100000}"/>
    <cellStyle name="Heading 4 39 2" xfId="3366" xr:uid="{00000000-0005-0000-0000-000011100000}"/>
    <cellStyle name="Heading 4 4" xfId="3367" xr:uid="{00000000-0005-0000-0000-000012100000}"/>
    <cellStyle name="Heading 4 40" xfId="3368" xr:uid="{00000000-0005-0000-0000-000013100000}"/>
    <cellStyle name="Heading 4 40 2" xfId="3369" xr:uid="{00000000-0005-0000-0000-000014100000}"/>
    <cellStyle name="Heading 4 41" xfId="3370" xr:uid="{00000000-0005-0000-0000-000015100000}"/>
    <cellStyle name="Heading 4 41 2" xfId="3371" xr:uid="{00000000-0005-0000-0000-000016100000}"/>
    <cellStyle name="Heading 4 42" xfId="3372" xr:uid="{00000000-0005-0000-0000-000017100000}"/>
    <cellStyle name="Heading 4 42 2" xfId="3373" xr:uid="{00000000-0005-0000-0000-000018100000}"/>
    <cellStyle name="Heading 4 43" xfId="3374" xr:uid="{00000000-0005-0000-0000-000019100000}"/>
    <cellStyle name="Heading 4 43 2" xfId="3375" xr:uid="{00000000-0005-0000-0000-00001A100000}"/>
    <cellStyle name="Heading 4 44" xfId="3376" xr:uid="{00000000-0005-0000-0000-00001B100000}"/>
    <cellStyle name="Heading 4 44 2" xfId="3377" xr:uid="{00000000-0005-0000-0000-00001C100000}"/>
    <cellStyle name="Heading 4 45" xfId="3378" xr:uid="{00000000-0005-0000-0000-00001D100000}"/>
    <cellStyle name="Heading 4 45 2" xfId="3379" xr:uid="{00000000-0005-0000-0000-00001E100000}"/>
    <cellStyle name="Heading 4 46" xfId="3380" xr:uid="{00000000-0005-0000-0000-00001F100000}"/>
    <cellStyle name="Heading 4 46 2" xfId="3381" xr:uid="{00000000-0005-0000-0000-000020100000}"/>
    <cellStyle name="Heading 4 47" xfId="3382" xr:uid="{00000000-0005-0000-0000-000021100000}"/>
    <cellStyle name="Heading 4 47 2" xfId="3383" xr:uid="{00000000-0005-0000-0000-000022100000}"/>
    <cellStyle name="Heading 4 48" xfId="3384" xr:uid="{00000000-0005-0000-0000-000023100000}"/>
    <cellStyle name="Heading 4 48 2" xfId="3385" xr:uid="{00000000-0005-0000-0000-000024100000}"/>
    <cellStyle name="Heading 4 49" xfId="3386" xr:uid="{00000000-0005-0000-0000-000025100000}"/>
    <cellStyle name="Heading 4 49 2" xfId="3387" xr:uid="{00000000-0005-0000-0000-000026100000}"/>
    <cellStyle name="Heading 4 5" xfId="3388" xr:uid="{00000000-0005-0000-0000-000027100000}"/>
    <cellStyle name="Heading 4 6" xfId="3389" xr:uid="{00000000-0005-0000-0000-000028100000}"/>
    <cellStyle name="Heading 4 7" xfId="3390" xr:uid="{00000000-0005-0000-0000-000029100000}"/>
    <cellStyle name="Heading 4 8" xfId="3391" xr:uid="{00000000-0005-0000-0000-00002A100000}"/>
    <cellStyle name="Heading 4 9" xfId="3392" xr:uid="{00000000-0005-0000-0000-00002B100000}"/>
    <cellStyle name="Heading1" xfId="3393" xr:uid="{00000000-0005-0000-0000-00002C100000}"/>
    <cellStyle name="Heading1 1" xfId="3394" xr:uid="{00000000-0005-0000-0000-00002D100000}"/>
    <cellStyle name="Heading1_2-1" xfId="3395" xr:uid="{00000000-0005-0000-0000-00002E100000}"/>
    <cellStyle name="Heading2" xfId="3396" xr:uid="{00000000-0005-0000-0000-00002F100000}"/>
    <cellStyle name="Headline I" xfId="10293" xr:uid="{00000000-0005-0000-0000-000030100000}"/>
    <cellStyle name="Headline II" xfId="10294" xr:uid="{00000000-0005-0000-0000-000031100000}"/>
    <cellStyle name="Headline III" xfId="10295" xr:uid="{00000000-0005-0000-0000-000032100000}"/>
    <cellStyle name="Hiperłącze 2" xfId="3397" xr:uid="{00000000-0005-0000-0000-000033100000}"/>
    <cellStyle name="Hyperlink 2" xfId="8641" xr:uid="{00000000-0005-0000-0000-000034100000}"/>
    <cellStyle name="Hoiatustekst" xfId="3398" xr:uid="{00000000-0005-0000-0000-000035100000}"/>
    <cellStyle name="Ievade" xfId="3399" xr:uid="{00000000-0005-0000-0000-000036100000}"/>
    <cellStyle name="Ievade 2" xfId="3400" xr:uid="{00000000-0005-0000-0000-000037100000}"/>
    <cellStyle name="Ievade 2 2" xfId="10497" xr:uid="{00000000-0005-0000-0000-000038100000}"/>
    <cellStyle name="Ievade 2 3" xfId="11099" xr:uid="{00000000-0005-0000-0000-000039100000}"/>
    <cellStyle name="Ievade 3" xfId="3401" xr:uid="{00000000-0005-0000-0000-00003A100000}"/>
    <cellStyle name="Ievade 4" xfId="3402" xr:uid="{00000000-0005-0000-0000-00003B100000}"/>
    <cellStyle name="Ievade 4 2" xfId="8759" xr:uid="{00000000-0005-0000-0000-00003C100000}"/>
    <cellStyle name="Ievade 4 3" xfId="9809" xr:uid="{00000000-0005-0000-0000-00003D100000}"/>
    <cellStyle name="Ievade 5" xfId="10224" xr:uid="{00000000-0005-0000-0000-00003E100000}"/>
    <cellStyle name="Ievade_033" xfId="3403" xr:uid="{00000000-0005-0000-0000-00003F100000}"/>
    <cellStyle name="Input 10" xfId="3404" xr:uid="{00000000-0005-0000-0000-000040100000}"/>
    <cellStyle name="Input 10 2" xfId="10175" xr:uid="{00000000-0005-0000-0000-000041100000}"/>
    <cellStyle name="Input 11" xfId="3405" xr:uid="{00000000-0005-0000-0000-000042100000}"/>
    <cellStyle name="Input 11 2" xfId="3406" xr:uid="{00000000-0005-0000-0000-000043100000}"/>
    <cellStyle name="Input 11 3" xfId="3407" xr:uid="{00000000-0005-0000-0000-000044100000}"/>
    <cellStyle name="Input 12" xfId="3408" xr:uid="{00000000-0005-0000-0000-000045100000}"/>
    <cellStyle name="Input 12 2" xfId="3409" xr:uid="{00000000-0005-0000-0000-000046100000}"/>
    <cellStyle name="Input 12 3" xfId="3410" xr:uid="{00000000-0005-0000-0000-000047100000}"/>
    <cellStyle name="Input 13" xfId="3411" xr:uid="{00000000-0005-0000-0000-000048100000}"/>
    <cellStyle name="Input 13 2" xfId="3412" xr:uid="{00000000-0005-0000-0000-000049100000}"/>
    <cellStyle name="Input 13 3" xfId="3413" xr:uid="{00000000-0005-0000-0000-00004A100000}"/>
    <cellStyle name="Input 14" xfId="3414" xr:uid="{00000000-0005-0000-0000-00004B100000}"/>
    <cellStyle name="Input 14 2" xfId="3415" xr:uid="{00000000-0005-0000-0000-00004C100000}"/>
    <cellStyle name="Input 14 3" xfId="3416" xr:uid="{00000000-0005-0000-0000-00004D100000}"/>
    <cellStyle name="Input 15" xfId="3417" xr:uid="{00000000-0005-0000-0000-00004E100000}"/>
    <cellStyle name="Input 15 2" xfId="3418" xr:uid="{00000000-0005-0000-0000-00004F100000}"/>
    <cellStyle name="Input 15 3" xfId="3419" xr:uid="{00000000-0005-0000-0000-000050100000}"/>
    <cellStyle name="Input 16" xfId="3420" xr:uid="{00000000-0005-0000-0000-000051100000}"/>
    <cellStyle name="Input 16 2" xfId="3421" xr:uid="{00000000-0005-0000-0000-000052100000}"/>
    <cellStyle name="Input 16 3" xfId="3422" xr:uid="{00000000-0005-0000-0000-000053100000}"/>
    <cellStyle name="Input 17" xfId="3423" xr:uid="{00000000-0005-0000-0000-000054100000}"/>
    <cellStyle name="Input 17 2" xfId="3424" xr:uid="{00000000-0005-0000-0000-000055100000}"/>
    <cellStyle name="Input 17 3" xfId="3425" xr:uid="{00000000-0005-0000-0000-000056100000}"/>
    <cellStyle name="Input 18" xfId="3426" xr:uid="{00000000-0005-0000-0000-000057100000}"/>
    <cellStyle name="Input 18 2" xfId="3427" xr:uid="{00000000-0005-0000-0000-000058100000}"/>
    <cellStyle name="Input 18 3" xfId="3428" xr:uid="{00000000-0005-0000-0000-000059100000}"/>
    <cellStyle name="Input 19" xfId="3429" xr:uid="{00000000-0005-0000-0000-00005A100000}"/>
    <cellStyle name="Input 19 2" xfId="3430" xr:uid="{00000000-0005-0000-0000-00005B100000}"/>
    <cellStyle name="Input 19 3" xfId="3431" xr:uid="{00000000-0005-0000-0000-00005C100000}"/>
    <cellStyle name="Input 2" xfId="3432" xr:uid="{00000000-0005-0000-0000-00005D100000}"/>
    <cellStyle name="Input 2 10" xfId="3433" xr:uid="{00000000-0005-0000-0000-00005E100000}"/>
    <cellStyle name="Input 2 10 2" xfId="3434" xr:uid="{00000000-0005-0000-0000-00005F100000}"/>
    <cellStyle name="Input 2 11" xfId="3435" xr:uid="{00000000-0005-0000-0000-000060100000}"/>
    <cellStyle name="Input 2 11 2" xfId="3436" xr:uid="{00000000-0005-0000-0000-000061100000}"/>
    <cellStyle name="Input 2 12" xfId="3437" xr:uid="{00000000-0005-0000-0000-000062100000}"/>
    <cellStyle name="Input 2 12 2" xfId="3438" xr:uid="{00000000-0005-0000-0000-000063100000}"/>
    <cellStyle name="Input 2 13" xfId="3439" xr:uid="{00000000-0005-0000-0000-000064100000}"/>
    <cellStyle name="Input 2 13 2" xfId="3440" xr:uid="{00000000-0005-0000-0000-000065100000}"/>
    <cellStyle name="Input 2 14" xfId="3441" xr:uid="{00000000-0005-0000-0000-000066100000}"/>
    <cellStyle name="Input 2 14 2" xfId="3442" xr:uid="{00000000-0005-0000-0000-000067100000}"/>
    <cellStyle name="Input 2 15" xfId="3443" xr:uid="{00000000-0005-0000-0000-000068100000}"/>
    <cellStyle name="Input 2 16" xfId="10036" xr:uid="{00000000-0005-0000-0000-000069100000}"/>
    <cellStyle name="Input 2 2" xfId="3444" xr:uid="{00000000-0005-0000-0000-00006A100000}"/>
    <cellStyle name="Input 2 2 2" xfId="10087" xr:uid="{00000000-0005-0000-0000-00006B100000}"/>
    <cellStyle name="Input 2 3" xfId="3445" xr:uid="{00000000-0005-0000-0000-00006C100000}"/>
    <cellStyle name="Input 2 3 2" xfId="3446" xr:uid="{00000000-0005-0000-0000-00006D100000}"/>
    <cellStyle name="Input 2 3 3" xfId="3447" xr:uid="{00000000-0005-0000-0000-00006E100000}"/>
    <cellStyle name="Input 2 4" xfId="3448" xr:uid="{00000000-0005-0000-0000-00006F100000}"/>
    <cellStyle name="Input 2 4 2" xfId="3449" xr:uid="{00000000-0005-0000-0000-000070100000}"/>
    <cellStyle name="Input 2 5" xfId="3450" xr:uid="{00000000-0005-0000-0000-000071100000}"/>
    <cellStyle name="Input 2 5 2" xfId="3451" xr:uid="{00000000-0005-0000-0000-000072100000}"/>
    <cellStyle name="Input 2 6" xfId="3452" xr:uid="{00000000-0005-0000-0000-000073100000}"/>
    <cellStyle name="Input 2 6 2" xfId="3453" xr:uid="{00000000-0005-0000-0000-000074100000}"/>
    <cellStyle name="Input 2 7" xfId="3454" xr:uid="{00000000-0005-0000-0000-000075100000}"/>
    <cellStyle name="Input 2 7 2" xfId="3455" xr:uid="{00000000-0005-0000-0000-000076100000}"/>
    <cellStyle name="Input 2 8" xfId="3456" xr:uid="{00000000-0005-0000-0000-000077100000}"/>
    <cellStyle name="Input 2 8 2" xfId="3457" xr:uid="{00000000-0005-0000-0000-000078100000}"/>
    <cellStyle name="Input 2 9" xfId="3458" xr:uid="{00000000-0005-0000-0000-000079100000}"/>
    <cellStyle name="Input 2 9 2" xfId="3459" xr:uid="{00000000-0005-0000-0000-00007A100000}"/>
    <cellStyle name="Input 2_1_5" xfId="3460" xr:uid="{00000000-0005-0000-0000-00007B100000}"/>
    <cellStyle name="Input 20" xfId="3461" xr:uid="{00000000-0005-0000-0000-00007C100000}"/>
    <cellStyle name="Input 20 2" xfId="3462" xr:uid="{00000000-0005-0000-0000-00007D100000}"/>
    <cellStyle name="Input 20 3" xfId="3463" xr:uid="{00000000-0005-0000-0000-00007E100000}"/>
    <cellStyle name="Input 21" xfId="3464" xr:uid="{00000000-0005-0000-0000-00007F100000}"/>
    <cellStyle name="Input 21 2" xfId="3465" xr:uid="{00000000-0005-0000-0000-000080100000}"/>
    <cellStyle name="Input 21 3" xfId="3466" xr:uid="{00000000-0005-0000-0000-000081100000}"/>
    <cellStyle name="Input 22" xfId="3467" xr:uid="{00000000-0005-0000-0000-000082100000}"/>
    <cellStyle name="Input 22 2" xfId="3468" xr:uid="{00000000-0005-0000-0000-000083100000}"/>
    <cellStyle name="Input 22 3" xfId="3469" xr:uid="{00000000-0005-0000-0000-000084100000}"/>
    <cellStyle name="Input 23" xfId="3470" xr:uid="{00000000-0005-0000-0000-000085100000}"/>
    <cellStyle name="Input 23 2" xfId="3471" xr:uid="{00000000-0005-0000-0000-000086100000}"/>
    <cellStyle name="Input 23 3" xfId="3472" xr:uid="{00000000-0005-0000-0000-000087100000}"/>
    <cellStyle name="Input 24" xfId="3473" xr:uid="{00000000-0005-0000-0000-000088100000}"/>
    <cellStyle name="Input 24 2" xfId="3474" xr:uid="{00000000-0005-0000-0000-000089100000}"/>
    <cellStyle name="Input 24 3" xfId="3475" xr:uid="{00000000-0005-0000-0000-00008A100000}"/>
    <cellStyle name="Input 25" xfId="3476" xr:uid="{00000000-0005-0000-0000-00008B100000}"/>
    <cellStyle name="Input 25 2" xfId="3477" xr:uid="{00000000-0005-0000-0000-00008C100000}"/>
    <cellStyle name="Input 26" xfId="3478" xr:uid="{00000000-0005-0000-0000-00008D100000}"/>
    <cellStyle name="Input 26 2" xfId="3479" xr:uid="{00000000-0005-0000-0000-00008E100000}"/>
    <cellStyle name="Input 27" xfId="3480" xr:uid="{00000000-0005-0000-0000-00008F100000}"/>
    <cellStyle name="Input 27 2" xfId="3481" xr:uid="{00000000-0005-0000-0000-000090100000}"/>
    <cellStyle name="Input 28" xfId="3482" xr:uid="{00000000-0005-0000-0000-000091100000}"/>
    <cellStyle name="Input 28 2" xfId="3483" xr:uid="{00000000-0005-0000-0000-000092100000}"/>
    <cellStyle name="Input 29" xfId="3484" xr:uid="{00000000-0005-0000-0000-000093100000}"/>
    <cellStyle name="Input 29 2" xfId="3485" xr:uid="{00000000-0005-0000-0000-000094100000}"/>
    <cellStyle name="Input 3" xfId="3486" xr:uid="{00000000-0005-0000-0000-000095100000}"/>
    <cellStyle name="Input 3 2" xfId="3487" xr:uid="{00000000-0005-0000-0000-000096100000}"/>
    <cellStyle name="Input 3 2 2" xfId="10515" xr:uid="{00000000-0005-0000-0000-000097100000}"/>
    <cellStyle name="Input 3 3" xfId="3488" xr:uid="{00000000-0005-0000-0000-000098100000}"/>
    <cellStyle name="Input 3 4" xfId="7093" xr:uid="{00000000-0005-0000-0000-000099100000}"/>
    <cellStyle name="Input 3_033" xfId="3489" xr:uid="{00000000-0005-0000-0000-00009A100000}"/>
    <cellStyle name="Input 30" xfId="3490" xr:uid="{00000000-0005-0000-0000-00009B100000}"/>
    <cellStyle name="Input 30 2" xfId="3491" xr:uid="{00000000-0005-0000-0000-00009C100000}"/>
    <cellStyle name="Input 31" xfId="3492" xr:uid="{00000000-0005-0000-0000-00009D100000}"/>
    <cellStyle name="Input 31 2" xfId="3493" xr:uid="{00000000-0005-0000-0000-00009E100000}"/>
    <cellStyle name="Input 32" xfId="3494" xr:uid="{00000000-0005-0000-0000-00009F100000}"/>
    <cellStyle name="Input 32 2" xfId="3495" xr:uid="{00000000-0005-0000-0000-0000A0100000}"/>
    <cellStyle name="Input 33" xfId="3496" xr:uid="{00000000-0005-0000-0000-0000A1100000}"/>
    <cellStyle name="Input 33 2" xfId="3497" xr:uid="{00000000-0005-0000-0000-0000A2100000}"/>
    <cellStyle name="Input 34" xfId="3498" xr:uid="{00000000-0005-0000-0000-0000A3100000}"/>
    <cellStyle name="Input 34 2" xfId="3499" xr:uid="{00000000-0005-0000-0000-0000A4100000}"/>
    <cellStyle name="Input 35" xfId="3500" xr:uid="{00000000-0005-0000-0000-0000A5100000}"/>
    <cellStyle name="Input 35 2" xfId="3501" xr:uid="{00000000-0005-0000-0000-0000A6100000}"/>
    <cellStyle name="Input 36" xfId="3502" xr:uid="{00000000-0005-0000-0000-0000A7100000}"/>
    <cellStyle name="Input 36 2" xfId="3503" xr:uid="{00000000-0005-0000-0000-0000A8100000}"/>
    <cellStyle name="Input 37" xfId="3504" xr:uid="{00000000-0005-0000-0000-0000A9100000}"/>
    <cellStyle name="Input 37 2" xfId="3505" xr:uid="{00000000-0005-0000-0000-0000AA100000}"/>
    <cellStyle name="Input 38" xfId="3506" xr:uid="{00000000-0005-0000-0000-0000AB100000}"/>
    <cellStyle name="Input 38 2" xfId="3507" xr:uid="{00000000-0005-0000-0000-0000AC100000}"/>
    <cellStyle name="Input 39" xfId="3508" xr:uid="{00000000-0005-0000-0000-0000AD100000}"/>
    <cellStyle name="Input 39 2" xfId="3509" xr:uid="{00000000-0005-0000-0000-0000AE100000}"/>
    <cellStyle name="Input 4" xfId="3510" xr:uid="{00000000-0005-0000-0000-0000AF100000}"/>
    <cellStyle name="Input 4 2" xfId="3511" xr:uid="{00000000-0005-0000-0000-0000B0100000}"/>
    <cellStyle name="Input 4 3" xfId="3512" xr:uid="{00000000-0005-0000-0000-0000B1100000}"/>
    <cellStyle name="Input 4 4" xfId="11100" xr:uid="{00000000-0005-0000-0000-0000B2100000}"/>
    <cellStyle name="Input 4_2_3" xfId="3513" xr:uid="{00000000-0005-0000-0000-0000B3100000}"/>
    <cellStyle name="Input 40" xfId="3514" xr:uid="{00000000-0005-0000-0000-0000B4100000}"/>
    <cellStyle name="Input 40 2" xfId="3515" xr:uid="{00000000-0005-0000-0000-0000B5100000}"/>
    <cellStyle name="Input 41" xfId="3516" xr:uid="{00000000-0005-0000-0000-0000B6100000}"/>
    <cellStyle name="Input 41 2" xfId="3517" xr:uid="{00000000-0005-0000-0000-0000B7100000}"/>
    <cellStyle name="Input 42" xfId="3518" xr:uid="{00000000-0005-0000-0000-0000B8100000}"/>
    <cellStyle name="Input 42 2" xfId="3519" xr:uid="{00000000-0005-0000-0000-0000B9100000}"/>
    <cellStyle name="Input 43" xfId="3520" xr:uid="{00000000-0005-0000-0000-0000BA100000}"/>
    <cellStyle name="Input 43 2" xfId="3521" xr:uid="{00000000-0005-0000-0000-0000BB100000}"/>
    <cellStyle name="Input 44" xfId="3522" xr:uid="{00000000-0005-0000-0000-0000BC100000}"/>
    <cellStyle name="Input 44 2" xfId="3523" xr:uid="{00000000-0005-0000-0000-0000BD100000}"/>
    <cellStyle name="Input 45" xfId="3524" xr:uid="{00000000-0005-0000-0000-0000BE100000}"/>
    <cellStyle name="Input 45 2" xfId="3525" xr:uid="{00000000-0005-0000-0000-0000BF100000}"/>
    <cellStyle name="Input 46" xfId="3526" xr:uid="{00000000-0005-0000-0000-0000C0100000}"/>
    <cellStyle name="Input 46 2" xfId="3527" xr:uid="{00000000-0005-0000-0000-0000C1100000}"/>
    <cellStyle name="Input 47" xfId="3528" xr:uid="{00000000-0005-0000-0000-0000C2100000}"/>
    <cellStyle name="Input 47 2" xfId="3529" xr:uid="{00000000-0005-0000-0000-0000C3100000}"/>
    <cellStyle name="Input 48" xfId="3530" xr:uid="{00000000-0005-0000-0000-0000C4100000}"/>
    <cellStyle name="Input 48 2" xfId="3531" xr:uid="{00000000-0005-0000-0000-0000C5100000}"/>
    <cellStyle name="Input 49" xfId="3532" xr:uid="{00000000-0005-0000-0000-0000C6100000}"/>
    <cellStyle name="Input 49 2" xfId="3533" xr:uid="{00000000-0005-0000-0000-0000C7100000}"/>
    <cellStyle name="Input 5" xfId="3534" xr:uid="{00000000-0005-0000-0000-0000C8100000}"/>
    <cellStyle name="Input 5 2" xfId="3535" xr:uid="{00000000-0005-0000-0000-0000C9100000}"/>
    <cellStyle name="Input 5 3" xfId="3536" xr:uid="{00000000-0005-0000-0000-0000CA100000}"/>
    <cellStyle name="Input 5_2_3" xfId="3537" xr:uid="{00000000-0005-0000-0000-0000CB100000}"/>
    <cellStyle name="Input 50" xfId="3538" xr:uid="{00000000-0005-0000-0000-0000CC100000}"/>
    <cellStyle name="Input 51" xfId="3539" xr:uid="{00000000-0005-0000-0000-0000CD100000}"/>
    <cellStyle name="Input 52" xfId="3540" xr:uid="{00000000-0005-0000-0000-0000CE100000}"/>
    <cellStyle name="Input 53" xfId="3541" xr:uid="{00000000-0005-0000-0000-0000CF100000}"/>
    <cellStyle name="Input 54" xfId="7058" xr:uid="{00000000-0005-0000-0000-0000D0100000}"/>
    <cellStyle name="Input 55" xfId="6695" xr:uid="{00000000-0005-0000-0000-0000D1100000}"/>
    <cellStyle name="Input 56" xfId="6717" xr:uid="{00000000-0005-0000-0000-0000D2100000}"/>
    <cellStyle name="Input 57" xfId="8832" xr:uid="{00000000-0005-0000-0000-0000D3100000}"/>
    <cellStyle name="Input 58" xfId="8827" xr:uid="{00000000-0005-0000-0000-0000D4100000}"/>
    <cellStyle name="Input 59" xfId="9111" xr:uid="{00000000-0005-0000-0000-0000D5100000}"/>
    <cellStyle name="Input 6" xfId="3542" xr:uid="{00000000-0005-0000-0000-0000D6100000}"/>
    <cellStyle name="Input 6 2" xfId="3543" xr:uid="{00000000-0005-0000-0000-0000D7100000}"/>
    <cellStyle name="Input 6 3" xfId="3544" xr:uid="{00000000-0005-0000-0000-0000D8100000}"/>
    <cellStyle name="Input 6_2_3" xfId="3545" xr:uid="{00000000-0005-0000-0000-0000D9100000}"/>
    <cellStyle name="Input 60" xfId="7736" xr:uid="{00000000-0005-0000-0000-0000DA100000}"/>
    <cellStyle name="Input 61" xfId="8693" xr:uid="{00000000-0005-0000-0000-0000DB100000}"/>
    <cellStyle name="Input 62" xfId="6346" xr:uid="{00000000-0005-0000-0000-0000DC100000}"/>
    <cellStyle name="Input 63" xfId="8740" xr:uid="{00000000-0005-0000-0000-0000DD100000}"/>
    <cellStyle name="Input 64" xfId="8749" xr:uid="{00000000-0005-0000-0000-0000DE100000}"/>
    <cellStyle name="Input 65" xfId="8840" xr:uid="{00000000-0005-0000-0000-0000DF100000}"/>
    <cellStyle name="Input 66" xfId="8560" xr:uid="{00000000-0005-0000-0000-0000E0100000}"/>
    <cellStyle name="Input 67" xfId="8662" xr:uid="{00000000-0005-0000-0000-0000E1100000}"/>
    <cellStyle name="Input 68" xfId="8674" xr:uid="{00000000-0005-0000-0000-0000E2100000}"/>
    <cellStyle name="Input 69" xfId="8821" xr:uid="{00000000-0005-0000-0000-0000E3100000}"/>
    <cellStyle name="Input 7" xfId="3546" xr:uid="{00000000-0005-0000-0000-0000E4100000}"/>
    <cellStyle name="Input 7 2" xfId="6721" xr:uid="{00000000-0005-0000-0000-0000E5100000}"/>
    <cellStyle name="Input 7 3" xfId="10512" xr:uid="{00000000-0005-0000-0000-0000E6100000}"/>
    <cellStyle name="Input 7_535" xfId="8793" xr:uid="{00000000-0005-0000-0000-0000E7100000}"/>
    <cellStyle name="Input 70" xfId="8867" xr:uid="{00000000-0005-0000-0000-0000E8100000}"/>
    <cellStyle name="Input 71" xfId="8638" xr:uid="{00000000-0005-0000-0000-0000E9100000}"/>
    <cellStyle name="Input 72" xfId="9128" xr:uid="{00000000-0005-0000-0000-0000EA100000}"/>
    <cellStyle name="Input 73" xfId="9089" xr:uid="{00000000-0005-0000-0000-0000EB100000}"/>
    <cellStyle name="Input 74" xfId="8727" xr:uid="{00000000-0005-0000-0000-0000EC100000}"/>
    <cellStyle name="Input 75" xfId="9084" xr:uid="{00000000-0005-0000-0000-0000ED100000}"/>
    <cellStyle name="Input 76" xfId="9097" xr:uid="{00000000-0005-0000-0000-0000EE100000}"/>
    <cellStyle name="Input 77" xfId="8862" xr:uid="{00000000-0005-0000-0000-0000EF100000}"/>
    <cellStyle name="Input 78" xfId="8663" xr:uid="{00000000-0005-0000-0000-0000F0100000}"/>
    <cellStyle name="Input 79" xfId="11310" xr:uid="{00000000-0005-0000-0000-0000F1100000}"/>
    <cellStyle name="Input 8" xfId="3547" xr:uid="{00000000-0005-0000-0000-0000F2100000}"/>
    <cellStyle name="Input 8 2" xfId="10466" xr:uid="{00000000-0005-0000-0000-0000F3100000}"/>
    <cellStyle name="Input 80" xfId="11312" xr:uid="{00000000-0005-0000-0000-0000F4100000}"/>
    <cellStyle name="Input 9" xfId="3548" xr:uid="{00000000-0005-0000-0000-0000F5100000}"/>
    <cellStyle name="Input 9 2" xfId="10486" xr:uid="{00000000-0005-0000-0000-0000F6100000}"/>
    <cellStyle name="Izcēlums1" xfId="8698" xr:uid="{00000000-0005-0000-0000-0000F7100000}"/>
    <cellStyle name="Izcēlums1 2" xfId="3549" xr:uid="{00000000-0005-0000-0000-0000F8100000}"/>
    <cellStyle name="Izcēlums1 2 2" xfId="8644" xr:uid="{00000000-0005-0000-0000-0000F9100000}"/>
    <cellStyle name="Izcēlums1 2 3" xfId="9968" xr:uid="{00000000-0005-0000-0000-0000FA100000}"/>
    <cellStyle name="Izcēlums1_535" xfId="8792" xr:uid="{00000000-0005-0000-0000-0000FB100000}"/>
    <cellStyle name="Izcēlums2" xfId="8563" xr:uid="{00000000-0005-0000-0000-0000FC100000}"/>
    <cellStyle name="Izcēlums2 2" xfId="3550" xr:uid="{00000000-0005-0000-0000-0000FD100000}"/>
    <cellStyle name="Izcēlums2 2 2" xfId="6722" xr:uid="{00000000-0005-0000-0000-0000FE100000}"/>
    <cellStyle name="Izcēlums2 2 3" xfId="9731" xr:uid="{00000000-0005-0000-0000-0000FF100000}"/>
    <cellStyle name="Izcēlums2_535" xfId="8791" xr:uid="{00000000-0005-0000-0000-000000110000}"/>
    <cellStyle name="Izcēlums3" xfId="8697" xr:uid="{00000000-0005-0000-0000-000001110000}"/>
    <cellStyle name="Izcēlums3 2" xfId="3551" xr:uid="{00000000-0005-0000-0000-000002110000}"/>
    <cellStyle name="Izcēlums3 2 2" xfId="8643" xr:uid="{00000000-0005-0000-0000-000003110000}"/>
    <cellStyle name="Izcēlums3 2 3" xfId="10192" xr:uid="{00000000-0005-0000-0000-000004110000}"/>
    <cellStyle name="Izcēlums3_535" xfId="8790" xr:uid="{00000000-0005-0000-0000-000005110000}"/>
    <cellStyle name="Izcēlums4" xfId="8562" xr:uid="{00000000-0005-0000-0000-000006110000}"/>
    <cellStyle name="Izcēlums4 2" xfId="3552" xr:uid="{00000000-0005-0000-0000-000007110000}"/>
    <cellStyle name="Izcēlums4 2 2" xfId="8699" xr:uid="{00000000-0005-0000-0000-000008110000}"/>
    <cellStyle name="Izcēlums4 2 3" xfId="10072" xr:uid="{00000000-0005-0000-0000-000009110000}"/>
    <cellStyle name="Izcēlums4_535" xfId="8789" xr:uid="{00000000-0005-0000-0000-00000A110000}"/>
    <cellStyle name="Izcēlums5" xfId="8696" xr:uid="{00000000-0005-0000-0000-00000B110000}"/>
    <cellStyle name="Izcēlums5 2" xfId="3553" xr:uid="{00000000-0005-0000-0000-00000C110000}"/>
    <cellStyle name="Izcēlums5 2 2" xfId="8564" xr:uid="{00000000-0005-0000-0000-00000D110000}"/>
    <cellStyle name="Izcēlums5 2 3" xfId="9903" xr:uid="{00000000-0005-0000-0000-00000E110000}"/>
    <cellStyle name="Izcēlums5_535" xfId="8788" xr:uid="{00000000-0005-0000-0000-00000F110000}"/>
    <cellStyle name="Izcēlums6" xfId="8561" xr:uid="{00000000-0005-0000-0000-000010110000}"/>
    <cellStyle name="Izcēlums6 2" xfId="3554" xr:uid="{00000000-0005-0000-0000-000011110000}"/>
    <cellStyle name="Izcēlums6 2 2" xfId="8635" xr:uid="{00000000-0005-0000-0000-000012110000}"/>
    <cellStyle name="Izcēlums6 2 3" xfId="10027" xr:uid="{00000000-0005-0000-0000-000013110000}"/>
    <cellStyle name="Izcēlums6_535" xfId="8787" xr:uid="{00000000-0005-0000-0000-000014110000}"/>
    <cellStyle name="Izvade" xfId="3555" xr:uid="{00000000-0005-0000-0000-000015110000}"/>
    <cellStyle name="Izvade 2" xfId="3556" xr:uid="{00000000-0005-0000-0000-000016110000}"/>
    <cellStyle name="Izvade 2 2" xfId="10596" xr:uid="{00000000-0005-0000-0000-000017110000}"/>
    <cellStyle name="Izvade 2 3" xfId="11101" xr:uid="{00000000-0005-0000-0000-000018110000}"/>
    <cellStyle name="Izvade 3" xfId="3557" xr:uid="{00000000-0005-0000-0000-000019110000}"/>
    <cellStyle name="Izvade 4" xfId="3558" xr:uid="{00000000-0005-0000-0000-00001A110000}"/>
    <cellStyle name="Izvade 4 2" xfId="8758" xr:uid="{00000000-0005-0000-0000-00001B110000}"/>
    <cellStyle name="Izvade 4 3" xfId="9766" xr:uid="{00000000-0005-0000-0000-00001C110000}"/>
    <cellStyle name="Izvade 5" xfId="9713" xr:uid="{00000000-0005-0000-0000-00001D110000}"/>
    <cellStyle name="Izvade_033" xfId="3559" xr:uid="{00000000-0005-0000-0000-00001E110000}"/>
    <cellStyle name="Īįū÷ķūé_laroux" xfId="10296" xr:uid="{00000000-0005-0000-0000-00001F110000}"/>
    <cellStyle name="Kokku" xfId="3560" xr:uid="{00000000-0005-0000-0000-000020110000}"/>
    <cellStyle name="Komats 2" xfId="3561" xr:uid="{00000000-0005-0000-0000-000021110000}"/>
    <cellStyle name="Komats 3" xfId="3562" xr:uid="{00000000-0005-0000-0000-000022110000}"/>
    <cellStyle name="Komórka połączona 2" xfId="3563" xr:uid="{00000000-0005-0000-0000-000023110000}"/>
    <cellStyle name="Komórka połączona 3" xfId="3564" xr:uid="{00000000-0005-0000-0000-000024110000}"/>
    <cellStyle name="Komórka połączona 4" xfId="3565" xr:uid="{00000000-0005-0000-0000-000025110000}"/>
    <cellStyle name="Komórka zaznaczona 2" xfId="3566" xr:uid="{00000000-0005-0000-0000-000026110000}"/>
    <cellStyle name="Komórka zaznaczona 3" xfId="3567" xr:uid="{00000000-0005-0000-0000-000027110000}"/>
    <cellStyle name="Komórka zaznaczona 4" xfId="3568" xr:uid="{00000000-0005-0000-0000-000028110000}"/>
    <cellStyle name="Kontrolli lahtrit" xfId="3569" xr:uid="{00000000-0005-0000-0000-000029110000}"/>
    <cellStyle name="Kopsumma" xfId="3570" xr:uid="{00000000-0005-0000-0000-00002A110000}"/>
    <cellStyle name="Kopsumma 2" xfId="3571" xr:uid="{00000000-0005-0000-0000-00002B110000}"/>
    <cellStyle name="Kopsumma 2 2" xfId="9871" xr:uid="{00000000-0005-0000-0000-00002C110000}"/>
    <cellStyle name="Kopsumma 2 3" xfId="11102" xr:uid="{00000000-0005-0000-0000-00002D110000}"/>
    <cellStyle name="Kopsumma 3" xfId="3572" xr:uid="{00000000-0005-0000-0000-00002E110000}"/>
    <cellStyle name="Kopsumma 4" xfId="3573" xr:uid="{00000000-0005-0000-0000-00002F110000}"/>
    <cellStyle name="Kopsumma 4 2" xfId="8666" xr:uid="{00000000-0005-0000-0000-000030110000}"/>
    <cellStyle name="Kopsumma 4 3" xfId="9734" xr:uid="{00000000-0005-0000-0000-000031110000}"/>
    <cellStyle name="Kopsumma 5" xfId="10225" xr:uid="{00000000-0005-0000-0000-000032110000}"/>
    <cellStyle name="Kopsumma_033" xfId="3574" xr:uid="{00000000-0005-0000-0000-000033110000}"/>
    <cellStyle name="labi" xfId="3575" xr:uid="{00000000-0005-0000-0000-000034110000}"/>
    <cellStyle name="Labs" xfId="8695" xr:uid="{00000000-0005-0000-0000-000035110000}"/>
    <cellStyle name="Labs 2" xfId="3576" xr:uid="{00000000-0005-0000-0000-000036110000}"/>
    <cellStyle name="Labs 2 2" xfId="10071" xr:uid="{00000000-0005-0000-0000-000037110000}"/>
    <cellStyle name="Labs 2 3" xfId="11103" xr:uid="{00000000-0005-0000-0000-000038110000}"/>
    <cellStyle name="Labs 3" xfId="3577" xr:uid="{00000000-0005-0000-0000-000039110000}"/>
    <cellStyle name="Labs_033" xfId="7739" xr:uid="{00000000-0005-0000-0000-00003A110000}"/>
    <cellStyle name="Lietojamais" xfId="3578" xr:uid="{00000000-0005-0000-0000-00003B110000}"/>
    <cellStyle name="Lingitud lahter" xfId="3579" xr:uid="{00000000-0005-0000-0000-00003C110000}"/>
    <cellStyle name="Linked Cell 10" xfId="3580" xr:uid="{00000000-0005-0000-0000-00003D110000}"/>
    <cellStyle name="Linked Cell 11" xfId="3581" xr:uid="{00000000-0005-0000-0000-00003E110000}"/>
    <cellStyle name="Linked Cell 11 2" xfId="3582" xr:uid="{00000000-0005-0000-0000-00003F110000}"/>
    <cellStyle name="Linked Cell 12" xfId="3583" xr:uid="{00000000-0005-0000-0000-000040110000}"/>
    <cellStyle name="Linked Cell 12 2" xfId="3584" xr:uid="{00000000-0005-0000-0000-000041110000}"/>
    <cellStyle name="Linked Cell 13" xfId="3585" xr:uid="{00000000-0005-0000-0000-000042110000}"/>
    <cellStyle name="Linked Cell 13 2" xfId="3586" xr:uid="{00000000-0005-0000-0000-000043110000}"/>
    <cellStyle name="Linked Cell 14" xfId="3587" xr:uid="{00000000-0005-0000-0000-000044110000}"/>
    <cellStyle name="Linked Cell 14 2" xfId="3588" xr:uid="{00000000-0005-0000-0000-000045110000}"/>
    <cellStyle name="Linked Cell 15" xfId="3589" xr:uid="{00000000-0005-0000-0000-000046110000}"/>
    <cellStyle name="Linked Cell 15 2" xfId="3590" xr:uid="{00000000-0005-0000-0000-000047110000}"/>
    <cellStyle name="Linked Cell 16" xfId="3591" xr:uid="{00000000-0005-0000-0000-000048110000}"/>
    <cellStyle name="Linked Cell 16 2" xfId="3592" xr:uid="{00000000-0005-0000-0000-000049110000}"/>
    <cellStyle name="Linked Cell 17" xfId="3593" xr:uid="{00000000-0005-0000-0000-00004A110000}"/>
    <cellStyle name="Linked Cell 17 2" xfId="3594" xr:uid="{00000000-0005-0000-0000-00004B110000}"/>
    <cellStyle name="Linked Cell 18" xfId="3595" xr:uid="{00000000-0005-0000-0000-00004C110000}"/>
    <cellStyle name="Linked Cell 18 2" xfId="3596" xr:uid="{00000000-0005-0000-0000-00004D110000}"/>
    <cellStyle name="Linked Cell 19" xfId="3597" xr:uid="{00000000-0005-0000-0000-00004E110000}"/>
    <cellStyle name="Linked Cell 19 2" xfId="3598" xr:uid="{00000000-0005-0000-0000-00004F110000}"/>
    <cellStyle name="Linked Cell 2" xfId="3599" xr:uid="{00000000-0005-0000-0000-000050110000}"/>
    <cellStyle name="Linked Cell 2 10" xfId="3600" xr:uid="{00000000-0005-0000-0000-000051110000}"/>
    <cellStyle name="Linked Cell 2 10 2" xfId="3601" xr:uid="{00000000-0005-0000-0000-000052110000}"/>
    <cellStyle name="Linked Cell 2 11" xfId="3602" xr:uid="{00000000-0005-0000-0000-000053110000}"/>
    <cellStyle name="Linked Cell 2 11 2" xfId="3603" xr:uid="{00000000-0005-0000-0000-000054110000}"/>
    <cellStyle name="Linked Cell 2 12" xfId="3604" xr:uid="{00000000-0005-0000-0000-000055110000}"/>
    <cellStyle name="Linked Cell 2 12 2" xfId="3605" xr:uid="{00000000-0005-0000-0000-000056110000}"/>
    <cellStyle name="Linked Cell 2 13" xfId="3606" xr:uid="{00000000-0005-0000-0000-000057110000}"/>
    <cellStyle name="Linked Cell 2 13 2" xfId="3607" xr:uid="{00000000-0005-0000-0000-000058110000}"/>
    <cellStyle name="Linked Cell 2 14" xfId="3608" xr:uid="{00000000-0005-0000-0000-000059110000}"/>
    <cellStyle name="Linked Cell 2 14 2" xfId="3609" xr:uid="{00000000-0005-0000-0000-00005A110000}"/>
    <cellStyle name="Linked Cell 2 2" xfId="3610" xr:uid="{00000000-0005-0000-0000-00005B110000}"/>
    <cellStyle name="Linked Cell 2 2 2" xfId="10556" xr:uid="{00000000-0005-0000-0000-00005C110000}"/>
    <cellStyle name="Linked Cell 2 3" xfId="3611" xr:uid="{00000000-0005-0000-0000-00005D110000}"/>
    <cellStyle name="Linked Cell 2 3 2" xfId="3612" xr:uid="{00000000-0005-0000-0000-00005E110000}"/>
    <cellStyle name="Linked Cell 2 3 3" xfId="3613" xr:uid="{00000000-0005-0000-0000-00005F110000}"/>
    <cellStyle name="Linked Cell 2 4" xfId="3614" xr:uid="{00000000-0005-0000-0000-000060110000}"/>
    <cellStyle name="Linked Cell 2 4 2" xfId="3615" xr:uid="{00000000-0005-0000-0000-000061110000}"/>
    <cellStyle name="Linked Cell 2 4 3" xfId="3616" xr:uid="{00000000-0005-0000-0000-000062110000}"/>
    <cellStyle name="Linked Cell 2 5" xfId="3617" xr:uid="{00000000-0005-0000-0000-000063110000}"/>
    <cellStyle name="Linked Cell 2 5 2" xfId="3618" xr:uid="{00000000-0005-0000-0000-000064110000}"/>
    <cellStyle name="Linked Cell 2 6" xfId="3619" xr:uid="{00000000-0005-0000-0000-000065110000}"/>
    <cellStyle name="Linked Cell 2 6 2" xfId="3620" xr:uid="{00000000-0005-0000-0000-000066110000}"/>
    <cellStyle name="Linked Cell 2 7" xfId="3621" xr:uid="{00000000-0005-0000-0000-000067110000}"/>
    <cellStyle name="Linked Cell 2 7 2" xfId="3622" xr:uid="{00000000-0005-0000-0000-000068110000}"/>
    <cellStyle name="Linked Cell 2 8" xfId="3623" xr:uid="{00000000-0005-0000-0000-000069110000}"/>
    <cellStyle name="Linked Cell 2 8 2" xfId="3624" xr:uid="{00000000-0005-0000-0000-00006A110000}"/>
    <cellStyle name="Linked Cell 2 9" xfId="3625" xr:uid="{00000000-0005-0000-0000-00006B110000}"/>
    <cellStyle name="Linked Cell 2 9 2" xfId="3626" xr:uid="{00000000-0005-0000-0000-00006C110000}"/>
    <cellStyle name="Linked Cell 2_1" xfId="3627" xr:uid="{00000000-0005-0000-0000-00006D110000}"/>
    <cellStyle name="Linked Cell 20" xfId="3628" xr:uid="{00000000-0005-0000-0000-00006E110000}"/>
    <cellStyle name="Linked Cell 20 2" xfId="3629" xr:uid="{00000000-0005-0000-0000-00006F110000}"/>
    <cellStyle name="Linked Cell 21" xfId="3630" xr:uid="{00000000-0005-0000-0000-000070110000}"/>
    <cellStyle name="Linked Cell 21 2" xfId="3631" xr:uid="{00000000-0005-0000-0000-000071110000}"/>
    <cellStyle name="Linked Cell 22" xfId="3632" xr:uid="{00000000-0005-0000-0000-000072110000}"/>
    <cellStyle name="Linked Cell 22 2" xfId="3633" xr:uid="{00000000-0005-0000-0000-000073110000}"/>
    <cellStyle name="Linked Cell 23" xfId="3634" xr:uid="{00000000-0005-0000-0000-000074110000}"/>
    <cellStyle name="Linked Cell 23 2" xfId="3635" xr:uid="{00000000-0005-0000-0000-000075110000}"/>
    <cellStyle name="Linked Cell 24" xfId="3636" xr:uid="{00000000-0005-0000-0000-000076110000}"/>
    <cellStyle name="Linked Cell 24 2" xfId="3637" xr:uid="{00000000-0005-0000-0000-000077110000}"/>
    <cellStyle name="Linked Cell 25" xfId="3638" xr:uid="{00000000-0005-0000-0000-000078110000}"/>
    <cellStyle name="Linked Cell 25 2" xfId="3639" xr:uid="{00000000-0005-0000-0000-000079110000}"/>
    <cellStyle name="Linked Cell 26" xfId="3640" xr:uid="{00000000-0005-0000-0000-00007A110000}"/>
    <cellStyle name="Linked Cell 26 2" xfId="3641" xr:uid="{00000000-0005-0000-0000-00007B110000}"/>
    <cellStyle name="Linked Cell 27" xfId="3642" xr:uid="{00000000-0005-0000-0000-00007C110000}"/>
    <cellStyle name="Linked Cell 27 2" xfId="3643" xr:uid="{00000000-0005-0000-0000-00007D110000}"/>
    <cellStyle name="Linked Cell 28" xfId="3644" xr:uid="{00000000-0005-0000-0000-00007E110000}"/>
    <cellStyle name="Linked Cell 28 2" xfId="3645" xr:uid="{00000000-0005-0000-0000-00007F110000}"/>
    <cellStyle name="Linked Cell 29" xfId="3646" xr:uid="{00000000-0005-0000-0000-000080110000}"/>
    <cellStyle name="Linked Cell 29 2" xfId="3647" xr:uid="{00000000-0005-0000-0000-000081110000}"/>
    <cellStyle name="Linked Cell 3" xfId="3648" xr:uid="{00000000-0005-0000-0000-000082110000}"/>
    <cellStyle name="Linked Cell 3 2" xfId="3649" xr:uid="{00000000-0005-0000-0000-000083110000}"/>
    <cellStyle name="Linked Cell 3_033" xfId="3650" xr:uid="{00000000-0005-0000-0000-000084110000}"/>
    <cellStyle name="Linked Cell 30" xfId="3651" xr:uid="{00000000-0005-0000-0000-000085110000}"/>
    <cellStyle name="Linked Cell 30 2" xfId="3652" xr:uid="{00000000-0005-0000-0000-000086110000}"/>
    <cellStyle name="Linked Cell 31" xfId="3653" xr:uid="{00000000-0005-0000-0000-000087110000}"/>
    <cellStyle name="Linked Cell 31 2" xfId="3654" xr:uid="{00000000-0005-0000-0000-000088110000}"/>
    <cellStyle name="Linked Cell 32" xfId="3655" xr:uid="{00000000-0005-0000-0000-000089110000}"/>
    <cellStyle name="Linked Cell 32 2" xfId="3656" xr:uid="{00000000-0005-0000-0000-00008A110000}"/>
    <cellStyle name="Linked Cell 33" xfId="3657" xr:uid="{00000000-0005-0000-0000-00008B110000}"/>
    <cellStyle name="Linked Cell 33 2" xfId="3658" xr:uid="{00000000-0005-0000-0000-00008C110000}"/>
    <cellStyle name="Linked Cell 34" xfId="3659" xr:uid="{00000000-0005-0000-0000-00008D110000}"/>
    <cellStyle name="Linked Cell 34 2" xfId="3660" xr:uid="{00000000-0005-0000-0000-00008E110000}"/>
    <cellStyle name="Linked Cell 35" xfId="3661" xr:uid="{00000000-0005-0000-0000-00008F110000}"/>
    <cellStyle name="Linked Cell 35 2" xfId="3662" xr:uid="{00000000-0005-0000-0000-000090110000}"/>
    <cellStyle name="Linked Cell 36" xfId="3663" xr:uid="{00000000-0005-0000-0000-000091110000}"/>
    <cellStyle name="Linked Cell 36 2" xfId="3664" xr:uid="{00000000-0005-0000-0000-000092110000}"/>
    <cellStyle name="Linked Cell 37" xfId="3665" xr:uid="{00000000-0005-0000-0000-000093110000}"/>
    <cellStyle name="Linked Cell 37 2" xfId="3666" xr:uid="{00000000-0005-0000-0000-000094110000}"/>
    <cellStyle name="Linked Cell 38" xfId="3667" xr:uid="{00000000-0005-0000-0000-000095110000}"/>
    <cellStyle name="Linked Cell 38 2" xfId="3668" xr:uid="{00000000-0005-0000-0000-000096110000}"/>
    <cellStyle name="Linked Cell 39" xfId="3669" xr:uid="{00000000-0005-0000-0000-000097110000}"/>
    <cellStyle name="Linked Cell 39 2" xfId="3670" xr:uid="{00000000-0005-0000-0000-000098110000}"/>
    <cellStyle name="Linked Cell 4" xfId="3671" xr:uid="{00000000-0005-0000-0000-000099110000}"/>
    <cellStyle name="Linked Cell 40" xfId="3672" xr:uid="{00000000-0005-0000-0000-00009A110000}"/>
    <cellStyle name="Linked Cell 40 2" xfId="3673" xr:uid="{00000000-0005-0000-0000-00009B110000}"/>
    <cellStyle name="Linked Cell 41" xfId="3674" xr:uid="{00000000-0005-0000-0000-00009C110000}"/>
    <cellStyle name="Linked Cell 41 2" xfId="3675" xr:uid="{00000000-0005-0000-0000-00009D110000}"/>
    <cellStyle name="Linked Cell 42" xfId="3676" xr:uid="{00000000-0005-0000-0000-00009E110000}"/>
    <cellStyle name="Linked Cell 42 2" xfId="3677" xr:uid="{00000000-0005-0000-0000-00009F110000}"/>
    <cellStyle name="Linked Cell 43" xfId="3678" xr:uid="{00000000-0005-0000-0000-0000A0110000}"/>
    <cellStyle name="Linked Cell 43 2" xfId="3679" xr:uid="{00000000-0005-0000-0000-0000A1110000}"/>
    <cellStyle name="Linked Cell 44" xfId="3680" xr:uid="{00000000-0005-0000-0000-0000A2110000}"/>
    <cellStyle name="Linked Cell 44 2" xfId="3681" xr:uid="{00000000-0005-0000-0000-0000A3110000}"/>
    <cellStyle name="Linked Cell 45" xfId="3682" xr:uid="{00000000-0005-0000-0000-0000A4110000}"/>
    <cellStyle name="Linked Cell 45 2" xfId="3683" xr:uid="{00000000-0005-0000-0000-0000A5110000}"/>
    <cellStyle name="Linked Cell 46" xfId="3684" xr:uid="{00000000-0005-0000-0000-0000A6110000}"/>
    <cellStyle name="Linked Cell 46 2" xfId="3685" xr:uid="{00000000-0005-0000-0000-0000A7110000}"/>
    <cellStyle name="Linked Cell 47" xfId="3686" xr:uid="{00000000-0005-0000-0000-0000A8110000}"/>
    <cellStyle name="Linked Cell 47 2" xfId="3687" xr:uid="{00000000-0005-0000-0000-0000A9110000}"/>
    <cellStyle name="Linked Cell 48" xfId="3688" xr:uid="{00000000-0005-0000-0000-0000AA110000}"/>
    <cellStyle name="Linked Cell 48 2" xfId="3689" xr:uid="{00000000-0005-0000-0000-0000AB110000}"/>
    <cellStyle name="Linked Cell 49" xfId="3690" xr:uid="{00000000-0005-0000-0000-0000AC110000}"/>
    <cellStyle name="Linked Cell 49 2" xfId="3691" xr:uid="{00000000-0005-0000-0000-0000AD110000}"/>
    <cellStyle name="Linked Cell 5" xfId="3692" xr:uid="{00000000-0005-0000-0000-0000AE110000}"/>
    <cellStyle name="Linked Cell 6" xfId="3693" xr:uid="{00000000-0005-0000-0000-0000AF110000}"/>
    <cellStyle name="Linked Cell 7" xfId="3694" xr:uid="{00000000-0005-0000-0000-0000B0110000}"/>
    <cellStyle name="Linked Cell 8" xfId="3695" xr:uid="{00000000-0005-0000-0000-0000B1110000}"/>
    <cellStyle name="Linked Cell 9" xfId="3696" xr:uid="{00000000-0005-0000-0000-0000B2110000}"/>
    <cellStyle name="Märkus" xfId="3697" xr:uid="{00000000-0005-0000-0000-0000B3110000}"/>
    <cellStyle name="Měna 2" xfId="3698" xr:uid="{00000000-0005-0000-0000-0000B4110000}"/>
    <cellStyle name="Měna 2 2" xfId="9149" xr:uid="{00000000-0005-0000-0000-0000B5110000}"/>
    <cellStyle name="Nagłówek 1 2" xfId="3699" xr:uid="{00000000-0005-0000-0000-0000B6110000}"/>
    <cellStyle name="Nagłówek 1 3" xfId="3700" xr:uid="{00000000-0005-0000-0000-0000B7110000}"/>
    <cellStyle name="Nagłówek 1 4" xfId="3701" xr:uid="{00000000-0005-0000-0000-0000B8110000}"/>
    <cellStyle name="Nagłówek 2 2" xfId="3702" xr:uid="{00000000-0005-0000-0000-0000B9110000}"/>
    <cellStyle name="Nagłówek 2 3" xfId="3703" xr:uid="{00000000-0005-0000-0000-0000BA110000}"/>
    <cellStyle name="Nagłówek 2 4" xfId="3704" xr:uid="{00000000-0005-0000-0000-0000BB110000}"/>
    <cellStyle name="Nagłówek 3 2" xfId="3705" xr:uid="{00000000-0005-0000-0000-0000BC110000}"/>
    <cellStyle name="Nagłówek 3 3" xfId="3706" xr:uid="{00000000-0005-0000-0000-0000BD110000}"/>
    <cellStyle name="Nagłówek 3 4" xfId="3707" xr:uid="{00000000-0005-0000-0000-0000BE110000}"/>
    <cellStyle name="Nagłówek 4 2" xfId="3708" xr:uid="{00000000-0005-0000-0000-0000BF110000}"/>
    <cellStyle name="Nagłówek 4 3" xfId="3709" xr:uid="{00000000-0005-0000-0000-0000C0110000}"/>
    <cellStyle name="Nagłówek 4 4" xfId="3710" xr:uid="{00000000-0005-0000-0000-0000C1110000}"/>
    <cellStyle name="Neitrāls" xfId="3711" xr:uid="{00000000-0005-0000-0000-0000C2110000}"/>
    <cellStyle name="Neitrāls 2" xfId="3712" xr:uid="{00000000-0005-0000-0000-0000C3110000}"/>
    <cellStyle name="Neitrāls 2 2" xfId="10547" xr:uid="{00000000-0005-0000-0000-0000C4110000}"/>
    <cellStyle name="Neitrāls 2 3" xfId="11104" xr:uid="{00000000-0005-0000-0000-0000C5110000}"/>
    <cellStyle name="Neitrāls 3" xfId="3713" xr:uid="{00000000-0005-0000-0000-0000C6110000}"/>
    <cellStyle name="Neitrāls 4" xfId="3714" xr:uid="{00000000-0005-0000-0000-0000C7110000}"/>
    <cellStyle name="Neitrāls 4 2" xfId="6360" xr:uid="{00000000-0005-0000-0000-0000C8110000}"/>
    <cellStyle name="Neitrāls 4 3" xfId="10056" xr:uid="{00000000-0005-0000-0000-0000C9110000}"/>
    <cellStyle name="Neitrāls 5" xfId="10054" xr:uid="{00000000-0005-0000-0000-0000CA110000}"/>
    <cellStyle name="Neitrāls_033" xfId="3715" xr:uid="{00000000-0005-0000-0000-0000CB110000}"/>
    <cellStyle name="Neutraalne" xfId="3716" xr:uid="{00000000-0005-0000-0000-0000CC110000}"/>
    <cellStyle name="Neutral 10" xfId="3717" xr:uid="{00000000-0005-0000-0000-0000CD110000}"/>
    <cellStyle name="Neutral 11" xfId="3718" xr:uid="{00000000-0005-0000-0000-0000CE110000}"/>
    <cellStyle name="Neutral 11 2" xfId="3719" xr:uid="{00000000-0005-0000-0000-0000CF110000}"/>
    <cellStyle name="Neutral 12" xfId="3720" xr:uid="{00000000-0005-0000-0000-0000D0110000}"/>
    <cellStyle name="Neutral 12 2" xfId="3721" xr:uid="{00000000-0005-0000-0000-0000D1110000}"/>
    <cellStyle name="Neutral 13" xfId="3722" xr:uid="{00000000-0005-0000-0000-0000D2110000}"/>
    <cellStyle name="Neutral 13 2" xfId="3723" xr:uid="{00000000-0005-0000-0000-0000D3110000}"/>
    <cellStyle name="Neutral 14" xfId="3724" xr:uid="{00000000-0005-0000-0000-0000D4110000}"/>
    <cellStyle name="Neutral 14 2" xfId="3725" xr:uid="{00000000-0005-0000-0000-0000D5110000}"/>
    <cellStyle name="Neutral 15" xfId="3726" xr:uid="{00000000-0005-0000-0000-0000D6110000}"/>
    <cellStyle name="Neutral 15 2" xfId="3727" xr:uid="{00000000-0005-0000-0000-0000D7110000}"/>
    <cellStyle name="Neutral 16" xfId="3728" xr:uid="{00000000-0005-0000-0000-0000D8110000}"/>
    <cellStyle name="Neutral 16 2" xfId="3729" xr:uid="{00000000-0005-0000-0000-0000D9110000}"/>
    <cellStyle name="Neutral 17" xfId="3730" xr:uid="{00000000-0005-0000-0000-0000DA110000}"/>
    <cellStyle name="Neutral 17 2" xfId="3731" xr:uid="{00000000-0005-0000-0000-0000DB110000}"/>
    <cellStyle name="Neutral 18" xfId="3732" xr:uid="{00000000-0005-0000-0000-0000DC110000}"/>
    <cellStyle name="Neutral 18 2" xfId="3733" xr:uid="{00000000-0005-0000-0000-0000DD110000}"/>
    <cellStyle name="Neutral 19" xfId="3734" xr:uid="{00000000-0005-0000-0000-0000DE110000}"/>
    <cellStyle name="Neutral 19 2" xfId="3735" xr:uid="{00000000-0005-0000-0000-0000DF110000}"/>
    <cellStyle name="Neutral 2" xfId="3736" xr:uid="{00000000-0005-0000-0000-0000E0110000}"/>
    <cellStyle name="Neutral 2 10" xfId="3737" xr:uid="{00000000-0005-0000-0000-0000E1110000}"/>
    <cellStyle name="Neutral 2 10 2" xfId="3738" xr:uid="{00000000-0005-0000-0000-0000E2110000}"/>
    <cellStyle name="Neutral 2 11" xfId="3739" xr:uid="{00000000-0005-0000-0000-0000E3110000}"/>
    <cellStyle name="Neutral 2 11 2" xfId="3740" xr:uid="{00000000-0005-0000-0000-0000E4110000}"/>
    <cellStyle name="Neutral 2 12" xfId="3741" xr:uid="{00000000-0005-0000-0000-0000E5110000}"/>
    <cellStyle name="Neutral 2 12 2" xfId="3742" xr:uid="{00000000-0005-0000-0000-0000E6110000}"/>
    <cellStyle name="Neutral 2 13" xfId="3743" xr:uid="{00000000-0005-0000-0000-0000E7110000}"/>
    <cellStyle name="Neutral 2 13 2" xfId="3744" xr:uid="{00000000-0005-0000-0000-0000E8110000}"/>
    <cellStyle name="Neutral 2 14" xfId="3745" xr:uid="{00000000-0005-0000-0000-0000E9110000}"/>
    <cellStyle name="Neutral 2 14 2" xfId="3746" xr:uid="{00000000-0005-0000-0000-0000EA110000}"/>
    <cellStyle name="Neutral 2 15" xfId="3747" xr:uid="{00000000-0005-0000-0000-0000EB110000}"/>
    <cellStyle name="Neutral 2 16" xfId="10109" xr:uid="{00000000-0005-0000-0000-0000EC110000}"/>
    <cellStyle name="Neutral 2 2" xfId="3748" xr:uid="{00000000-0005-0000-0000-0000ED110000}"/>
    <cellStyle name="Neutral 2 2 2" xfId="9847" xr:uid="{00000000-0005-0000-0000-0000EE110000}"/>
    <cellStyle name="Neutral 2 3" xfId="3749" xr:uid="{00000000-0005-0000-0000-0000EF110000}"/>
    <cellStyle name="Neutral 2 3 2" xfId="3750" xr:uid="{00000000-0005-0000-0000-0000F0110000}"/>
    <cellStyle name="Neutral 2 3 3" xfId="3751" xr:uid="{00000000-0005-0000-0000-0000F1110000}"/>
    <cellStyle name="Neutral 2 4" xfId="3752" xr:uid="{00000000-0005-0000-0000-0000F2110000}"/>
    <cellStyle name="Neutral 2 4 2" xfId="3753" xr:uid="{00000000-0005-0000-0000-0000F3110000}"/>
    <cellStyle name="Neutral 2 4 3" xfId="3754" xr:uid="{00000000-0005-0000-0000-0000F4110000}"/>
    <cellStyle name="Neutral 2 5" xfId="3755" xr:uid="{00000000-0005-0000-0000-0000F5110000}"/>
    <cellStyle name="Neutral 2 5 2" xfId="3756" xr:uid="{00000000-0005-0000-0000-0000F6110000}"/>
    <cellStyle name="Neutral 2 6" xfId="3757" xr:uid="{00000000-0005-0000-0000-0000F7110000}"/>
    <cellStyle name="Neutral 2 6 2" xfId="3758" xr:uid="{00000000-0005-0000-0000-0000F8110000}"/>
    <cellStyle name="Neutral 2 7" xfId="3759" xr:uid="{00000000-0005-0000-0000-0000F9110000}"/>
    <cellStyle name="Neutral 2 7 2" xfId="3760" xr:uid="{00000000-0005-0000-0000-0000FA110000}"/>
    <cellStyle name="Neutral 2 8" xfId="3761" xr:uid="{00000000-0005-0000-0000-0000FB110000}"/>
    <cellStyle name="Neutral 2 8 2" xfId="3762" xr:uid="{00000000-0005-0000-0000-0000FC110000}"/>
    <cellStyle name="Neutral 2 9" xfId="3763" xr:uid="{00000000-0005-0000-0000-0000FD110000}"/>
    <cellStyle name="Neutral 2 9 2" xfId="3764" xr:uid="{00000000-0005-0000-0000-0000FE110000}"/>
    <cellStyle name="Neutral 2_2-2" xfId="3765" xr:uid="{00000000-0005-0000-0000-0000FF110000}"/>
    <cellStyle name="Neutral 20" xfId="3766" xr:uid="{00000000-0005-0000-0000-000000120000}"/>
    <cellStyle name="Neutral 20 2" xfId="3767" xr:uid="{00000000-0005-0000-0000-000001120000}"/>
    <cellStyle name="Neutral 21" xfId="3768" xr:uid="{00000000-0005-0000-0000-000002120000}"/>
    <cellStyle name="Neutral 21 2" xfId="3769" xr:uid="{00000000-0005-0000-0000-000003120000}"/>
    <cellStyle name="Neutral 22" xfId="3770" xr:uid="{00000000-0005-0000-0000-000004120000}"/>
    <cellStyle name="Neutral 22 2" xfId="3771" xr:uid="{00000000-0005-0000-0000-000005120000}"/>
    <cellStyle name="Neutral 23" xfId="3772" xr:uid="{00000000-0005-0000-0000-000006120000}"/>
    <cellStyle name="Neutral 23 2" xfId="3773" xr:uid="{00000000-0005-0000-0000-000007120000}"/>
    <cellStyle name="Neutral 24" xfId="3774" xr:uid="{00000000-0005-0000-0000-000008120000}"/>
    <cellStyle name="Neutral 24 2" xfId="3775" xr:uid="{00000000-0005-0000-0000-000009120000}"/>
    <cellStyle name="Neutral 25" xfId="3776" xr:uid="{00000000-0005-0000-0000-00000A120000}"/>
    <cellStyle name="Neutral 25 2" xfId="3777" xr:uid="{00000000-0005-0000-0000-00000B120000}"/>
    <cellStyle name="Neutral 26" xfId="3778" xr:uid="{00000000-0005-0000-0000-00000C120000}"/>
    <cellStyle name="Neutral 26 2" xfId="3779" xr:uid="{00000000-0005-0000-0000-00000D120000}"/>
    <cellStyle name="Neutral 27" xfId="3780" xr:uid="{00000000-0005-0000-0000-00000E120000}"/>
    <cellStyle name="Neutral 27 2" xfId="3781" xr:uid="{00000000-0005-0000-0000-00000F120000}"/>
    <cellStyle name="Neutral 28" xfId="3782" xr:uid="{00000000-0005-0000-0000-000010120000}"/>
    <cellStyle name="Neutral 28 2" xfId="3783" xr:uid="{00000000-0005-0000-0000-000011120000}"/>
    <cellStyle name="Neutral 29" xfId="3784" xr:uid="{00000000-0005-0000-0000-000012120000}"/>
    <cellStyle name="Neutral 29 2" xfId="3785" xr:uid="{00000000-0005-0000-0000-000013120000}"/>
    <cellStyle name="Neutral 3" xfId="3786" xr:uid="{00000000-0005-0000-0000-000014120000}"/>
    <cellStyle name="Neutral 3 2" xfId="3787" xr:uid="{00000000-0005-0000-0000-000015120000}"/>
    <cellStyle name="Neutral 3 3" xfId="6741" xr:uid="{00000000-0005-0000-0000-000016120000}"/>
    <cellStyle name="Neutral 3_033" xfId="3788" xr:uid="{00000000-0005-0000-0000-000017120000}"/>
    <cellStyle name="Neutral 30" xfId="3789" xr:uid="{00000000-0005-0000-0000-000018120000}"/>
    <cellStyle name="Neutral 30 2" xfId="3790" xr:uid="{00000000-0005-0000-0000-000019120000}"/>
    <cellStyle name="Neutral 31" xfId="3791" xr:uid="{00000000-0005-0000-0000-00001A120000}"/>
    <cellStyle name="Neutral 31 2" xfId="3792" xr:uid="{00000000-0005-0000-0000-00001B120000}"/>
    <cellStyle name="Neutral 32" xfId="3793" xr:uid="{00000000-0005-0000-0000-00001C120000}"/>
    <cellStyle name="Neutral 32 2" xfId="3794" xr:uid="{00000000-0005-0000-0000-00001D120000}"/>
    <cellStyle name="Neutral 33" xfId="3795" xr:uid="{00000000-0005-0000-0000-00001E120000}"/>
    <cellStyle name="Neutral 33 2" xfId="3796" xr:uid="{00000000-0005-0000-0000-00001F120000}"/>
    <cellStyle name="Neutral 34" xfId="3797" xr:uid="{00000000-0005-0000-0000-000020120000}"/>
    <cellStyle name="Neutral 34 2" xfId="3798" xr:uid="{00000000-0005-0000-0000-000021120000}"/>
    <cellStyle name="Neutral 35" xfId="3799" xr:uid="{00000000-0005-0000-0000-000022120000}"/>
    <cellStyle name="Neutral 35 2" xfId="3800" xr:uid="{00000000-0005-0000-0000-000023120000}"/>
    <cellStyle name="Neutral 36" xfId="3801" xr:uid="{00000000-0005-0000-0000-000024120000}"/>
    <cellStyle name="Neutral 36 2" xfId="3802" xr:uid="{00000000-0005-0000-0000-000025120000}"/>
    <cellStyle name="Neutral 37" xfId="3803" xr:uid="{00000000-0005-0000-0000-000026120000}"/>
    <cellStyle name="Neutral 37 2" xfId="3804" xr:uid="{00000000-0005-0000-0000-000027120000}"/>
    <cellStyle name="Neutral 38" xfId="3805" xr:uid="{00000000-0005-0000-0000-000028120000}"/>
    <cellStyle name="Neutral 38 2" xfId="3806" xr:uid="{00000000-0005-0000-0000-000029120000}"/>
    <cellStyle name="Neutral 39" xfId="3807" xr:uid="{00000000-0005-0000-0000-00002A120000}"/>
    <cellStyle name="Neutral 39 2" xfId="3808" xr:uid="{00000000-0005-0000-0000-00002B120000}"/>
    <cellStyle name="Neutral 4" xfId="3809" xr:uid="{00000000-0005-0000-0000-00002C120000}"/>
    <cellStyle name="Neutral 4 2" xfId="11105" xr:uid="{00000000-0005-0000-0000-00002D120000}"/>
    <cellStyle name="Neutral 40" xfId="3810" xr:uid="{00000000-0005-0000-0000-00002E120000}"/>
    <cellStyle name="Neutral 40 2" xfId="3811" xr:uid="{00000000-0005-0000-0000-00002F120000}"/>
    <cellStyle name="Neutral 41" xfId="3812" xr:uid="{00000000-0005-0000-0000-000030120000}"/>
    <cellStyle name="Neutral 41 2" xfId="3813" xr:uid="{00000000-0005-0000-0000-000031120000}"/>
    <cellStyle name="Neutral 42" xfId="3814" xr:uid="{00000000-0005-0000-0000-000032120000}"/>
    <cellStyle name="Neutral 42 2" xfId="3815" xr:uid="{00000000-0005-0000-0000-000033120000}"/>
    <cellStyle name="Neutral 43" xfId="3816" xr:uid="{00000000-0005-0000-0000-000034120000}"/>
    <cellStyle name="Neutral 43 2" xfId="3817" xr:uid="{00000000-0005-0000-0000-000035120000}"/>
    <cellStyle name="Neutral 44" xfId="3818" xr:uid="{00000000-0005-0000-0000-000036120000}"/>
    <cellStyle name="Neutral 44 2" xfId="3819" xr:uid="{00000000-0005-0000-0000-000037120000}"/>
    <cellStyle name="Neutral 45" xfId="3820" xr:uid="{00000000-0005-0000-0000-000038120000}"/>
    <cellStyle name="Neutral 45 2" xfId="3821" xr:uid="{00000000-0005-0000-0000-000039120000}"/>
    <cellStyle name="Neutral 46" xfId="3822" xr:uid="{00000000-0005-0000-0000-00003A120000}"/>
    <cellStyle name="Neutral 46 2" xfId="3823" xr:uid="{00000000-0005-0000-0000-00003B120000}"/>
    <cellStyle name="Neutral 47" xfId="3824" xr:uid="{00000000-0005-0000-0000-00003C120000}"/>
    <cellStyle name="Neutral 47 2" xfId="3825" xr:uid="{00000000-0005-0000-0000-00003D120000}"/>
    <cellStyle name="Neutral 48" xfId="3826" xr:uid="{00000000-0005-0000-0000-00003E120000}"/>
    <cellStyle name="Neutral 48 2" xfId="3827" xr:uid="{00000000-0005-0000-0000-00003F120000}"/>
    <cellStyle name="Neutral 49" xfId="3828" xr:uid="{00000000-0005-0000-0000-000040120000}"/>
    <cellStyle name="Neutral 49 2" xfId="3829" xr:uid="{00000000-0005-0000-0000-000041120000}"/>
    <cellStyle name="Neutral 5" xfId="3830" xr:uid="{00000000-0005-0000-0000-000042120000}"/>
    <cellStyle name="Neutral 50" xfId="3831" xr:uid="{00000000-0005-0000-0000-000043120000}"/>
    <cellStyle name="Neutral 51" xfId="3832" xr:uid="{00000000-0005-0000-0000-000044120000}"/>
    <cellStyle name="Neutral 52" xfId="3833" xr:uid="{00000000-0005-0000-0000-000045120000}"/>
    <cellStyle name="Neutral 53" xfId="3834" xr:uid="{00000000-0005-0000-0000-000046120000}"/>
    <cellStyle name="Neutral 54" xfId="7059" xr:uid="{00000000-0005-0000-0000-000047120000}"/>
    <cellStyle name="Neutral 55" xfId="6694" xr:uid="{00000000-0005-0000-0000-000048120000}"/>
    <cellStyle name="Neutral 56" xfId="8586" xr:uid="{00000000-0005-0000-0000-000049120000}"/>
    <cellStyle name="Neutral 57" xfId="9041" xr:uid="{00000000-0005-0000-0000-00004A120000}"/>
    <cellStyle name="Neutral 58" xfId="8860" xr:uid="{00000000-0005-0000-0000-00004B120000}"/>
    <cellStyle name="Neutral 59" xfId="7054" xr:uid="{00000000-0005-0000-0000-00004C120000}"/>
    <cellStyle name="Neutral 6" xfId="3835" xr:uid="{00000000-0005-0000-0000-00004D120000}"/>
    <cellStyle name="Neutral 60" xfId="8836" xr:uid="{00000000-0005-0000-0000-00004E120000}"/>
    <cellStyle name="Neutral 61" xfId="8850" xr:uid="{00000000-0005-0000-0000-00004F120000}"/>
    <cellStyle name="Neutral 62" xfId="8718" xr:uid="{00000000-0005-0000-0000-000050120000}"/>
    <cellStyle name="Neutral 63" xfId="7724" xr:uid="{00000000-0005-0000-0000-000051120000}"/>
    <cellStyle name="Neutral 64" xfId="6777" xr:uid="{00000000-0005-0000-0000-000052120000}"/>
    <cellStyle name="Neutral 65" xfId="8640" xr:uid="{00000000-0005-0000-0000-000053120000}"/>
    <cellStyle name="Neutral 66" xfId="9131" xr:uid="{00000000-0005-0000-0000-000054120000}"/>
    <cellStyle name="Neutral 67" xfId="9122" xr:uid="{00000000-0005-0000-0000-000055120000}"/>
    <cellStyle name="Neutral 68" xfId="6775" xr:uid="{00000000-0005-0000-0000-000056120000}"/>
    <cellStyle name="Neutral 69" xfId="8822" xr:uid="{00000000-0005-0000-0000-000057120000}"/>
    <cellStyle name="Neutral 7" xfId="3836" xr:uid="{00000000-0005-0000-0000-000058120000}"/>
    <cellStyle name="Neutral 70" xfId="6377" xr:uid="{00000000-0005-0000-0000-000059120000}"/>
    <cellStyle name="Neutral 71" xfId="9080" xr:uid="{00000000-0005-0000-0000-00005A120000}"/>
    <cellStyle name="Neutral 72" xfId="8646" xr:uid="{00000000-0005-0000-0000-00005B120000}"/>
    <cellStyle name="Neutral 73" xfId="9103" xr:uid="{00000000-0005-0000-0000-00005C120000}"/>
    <cellStyle name="Neutral 74" xfId="6783" xr:uid="{00000000-0005-0000-0000-00005D120000}"/>
    <cellStyle name="Neutral 75" xfId="8858" xr:uid="{00000000-0005-0000-0000-00005E120000}"/>
    <cellStyle name="Neutral 76" xfId="9114" xr:uid="{00000000-0005-0000-0000-00005F120000}"/>
    <cellStyle name="Neutral 77" xfId="6687" xr:uid="{00000000-0005-0000-0000-000060120000}"/>
    <cellStyle name="Neutral 78" xfId="9065" xr:uid="{00000000-0005-0000-0000-000061120000}"/>
    <cellStyle name="Neutral 8" xfId="3837" xr:uid="{00000000-0005-0000-0000-000062120000}"/>
    <cellStyle name="Neutral 8 2" xfId="10485" xr:uid="{00000000-0005-0000-0000-000063120000}"/>
    <cellStyle name="Neutral 9" xfId="3838" xr:uid="{00000000-0005-0000-0000-000064120000}"/>
    <cellStyle name="Neutralne 2" xfId="3839" xr:uid="{00000000-0005-0000-0000-000065120000}"/>
    <cellStyle name="Neutralne 3" xfId="3840" xr:uid="{00000000-0005-0000-0000-000066120000}"/>
    <cellStyle name="Neutralne 4" xfId="3841" xr:uid="{00000000-0005-0000-0000-000067120000}"/>
    <cellStyle name="Normaali_light-98_gun" xfId="10297" xr:uid="{00000000-0005-0000-0000-000068120000}"/>
    <cellStyle name="Normaallaad 2" xfId="3842" xr:uid="{00000000-0005-0000-0000-000069120000}"/>
    <cellStyle name="Normaallaad 2 2" xfId="3843" xr:uid="{00000000-0005-0000-0000-00006A120000}"/>
    <cellStyle name="Normaallaad 2 2 2" xfId="3844" xr:uid="{00000000-0005-0000-0000-00006B120000}"/>
    <cellStyle name="Normaallaad 2 3" xfId="3845" xr:uid="{00000000-0005-0000-0000-00006C120000}"/>
    <cellStyle name="Normal 10" xfId="3846" xr:uid="{00000000-0005-0000-0000-00006D120000}"/>
    <cellStyle name="Normal 10 10" xfId="3847" xr:uid="{00000000-0005-0000-0000-00006E120000}"/>
    <cellStyle name="Normal 10 10 2" xfId="3848" xr:uid="{00000000-0005-0000-0000-00006F120000}"/>
    <cellStyle name="Normal 10 11" xfId="3849" xr:uid="{00000000-0005-0000-0000-000070120000}"/>
    <cellStyle name="Normal 10 11 2" xfId="3850" xr:uid="{00000000-0005-0000-0000-000071120000}"/>
    <cellStyle name="Normal 10 12" xfId="3851" xr:uid="{00000000-0005-0000-0000-000072120000}"/>
    <cellStyle name="Normal 10 12 2" xfId="3852" xr:uid="{00000000-0005-0000-0000-000073120000}"/>
    <cellStyle name="Normal 10 13" xfId="3853" xr:uid="{00000000-0005-0000-0000-000074120000}"/>
    <cellStyle name="Normal 10 13 2" xfId="3854" xr:uid="{00000000-0005-0000-0000-000075120000}"/>
    <cellStyle name="Normal 10 14" xfId="3855" xr:uid="{00000000-0005-0000-0000-000076120000}"/>
    <cellStyle name="Normal 10 14 2" xfId="8614" xr:uid="{00000000-0005-0000-0000-000077120000}"/>
    <cellStyle name="Normal 10 14 3" xfId="9831" xr:uid="{00000000-0005-0000-0000-000078120000}"/>
    <cellStyle name="Normal 10 15" xfId="3856" xr:uid="{00000000-0005-0000-0000-000079120000}"/>
    <cellStyle name="Normal 10 2" xfId="3857" xr:uid="{00000000-0005-0000-0000-00007A120000}"/>
    <cellStyle name="Normal 10 2 2" xfId="3858" xr:uid="{00000000-0005-0000-0000-00007B120000}"/>
    <cellStyle name="Normal 10 2 2 2" xfId="3859" xr:uid="{00000000-0005-0000-0000-00007C120000}"/>
    <cellStyle name="Normal 10 2 3" xfId="3860" xr:uid="{00000000-0005-0000-0000-00007D120000}"/>
    <cellStyle name="Normal 10 2 3 2" xfId="6743" xr:uid="{00000000-0005-0000-0000-00007E120000}"/>
    <cellStyle name="Normal 10 2 3 3" xfId="9999" xr:uid="{00000000-0005-0000-0000-00007F120000}"/>
    <cellStyle name="Normal 10 2_1_10" xfId="3861" xr:uid="{00000000-0005-0000-0000-000080120000}"/>
    <cellStyle name="Normal 10 3" xfId="3862" xr:uid="{00000000-0005-0000-0000-000081120000}"/>
    <cellStyle name="Normal 10 3 2" xfId="3863" xr:uid="{00000000-0005-0000-0000-000082120000}"/>
    <cellStyle name="Normal 10 3 2 2" xfId="6744" xr:uid="{00000000-0005-0000-0000-000083120000}"/>
    <cellStyle name="Normal 10 3 3" xfId="3864" xr:uid="{00000000-0005-0000-0000-000084120000}"/>
    <cellStyle name="Normal 10 3 3 2" xfId="8612" xr:uid="{00000000-0005-0000-0000-000085120000}"/>
    <cellStyle name="Normal 10 3 4" xfId="3865" xr:uid="{00000000-0005-0000-0000-000086120000}"/>
    <cellStyle name="Normal 10 3 4 2" xfId="6745" xr:uid="{00000000-0005-0000-0000-000087120000}"/>
    <cellStyle name="Normal 10 3 5" xfId="8613" xr:uid="{00000000-0005-0000-0000-000088120000}"/>
    <cellStyle name="Normal 10 3_1_5" xfId="3866" xr:uid="{00000000-0005-0000-0000-000089120000}"/>
    <cellStyle name="Normal 10 4" xfId="3867" xr:uid="{00000000-0005-0000-0000-00008A120000}"/>
    <cellStyle name="Normal 10 4 2" xfId="3868" xr:uid="{00000000-0005-0000-0000-00008B120000}"/>
    <cellStyle name="Normal 10 4 2 2" xfId="6746" xr:uid="{00000000-0005-0000-0000-00008C120000}"/>
    <cellStyle name="Normal 10 4 3" xfId="8611" xr:uid="{00000000-0005-0000-0000-00008D120000}"/>
    <cellStyle name="Normal 10 4_1_5" xfId="3869" xr:uid="{00000000-0005-0000-0000-00008E120000}"/>
    <cellStyle name="Normal 10 5" xfId="3870" xr:uid="{00000000-0005-0000-0000-00008F120000}"/>
    <cellStyle name="Normal 10 5 2" xfId="3871" xr:uid="{00000000-0005-0000-0000-000090120000}"/>
    <cellStyle name="Normal 10 6" xfId="3872" xr:uid="{00000000-0005-0000-0000-000091120000}"/>
    <cellStyle name="Normal 10 6 2" xfId="3873" xr:uid="{00000000-0005-0000-0000-000092120000}"/>
    <cellStyle name="Normal 10 7" xfId="3874" xr:uid="{00000000-0005-0000-0000-000093120000}"/>
    <cellStyle name="Normal 10 7 2" xfId="3875" xr:uid="{00000000-0005-0000-0000-000094120000}"/>
    <cellStyle name="Normal 10 8" xfId="3876" xr:uid="{00000000-0005-0000-0000-000095120000}"/>
    <cellStyle name="Normal 10 8 2" xfId="3877" xr:uid="{00000000-0005-0000-0000-000096120000}"/>
    <cellStyle name="Normal 10 9" xfId="3878" xr:uid="{00000000-0005-0000-0000-000097120000}"/>
    <cellStyle name="Normal 10 9 2" xfId="3879" xr:uid="{00000000-0005-0000-0000-000098120000}"/>
    <cellStyle name="Normal 10_1_10" xfId="3880" xr:uid="{00000000-0005-0000-0000-000099120000}"/>
    <cellStyle name="Normal 100" xfId="3881" xr:uid="{00000000-0005-0000-0000-00009A120000}"/>
    <cellStyle name="Normal 100 2" xfId="3882" xr:uid="{00000000-0005-0000-0000-00009B120000}"/>
    <cellStyle name="Normal 100 2 2" xfId="3883" xr:uid="{00000000-0005-0000-0000-00009C120000}"/>
    <cellStyle name="Normal 100 3" xfId="3884" xr:uid="{00000000-0005-0000-0000-00009D120000}"/>
    <cellStyle name="Normal 100 3 2" xfId="3885" xr:uid="{00000000-0005-0000-0000-00009E120000}"/>
    <cellStyle name="Normal 100 4" xfId="3886" xr:uid="{00000000-0005-0000-0000-00009F120000}"/>
    <cellStyle name="Normal 100 4 2" xfId="3887" xr:uid="{00000000-0005-0000-0000-0000A0120000}"/>
    <cellStyle name="Normal 100 5" xfId="3888" xr:uid="{00000000-0005-0000-0000-0000A1120000}"/>
    <cellStyle name="Normal 100 5 2" xfId="3889" xr:uid="{00000000-0005-0000-0000-0000A2120000}"/>
    <cellStyle name="Normal 100 6" xfId="3890" xr:uid="{00000000-0005-0000-0000-0000A3120000}"/>
    <cellStyle name="Normal 101" xfId="3891" xr:uid="{00000000-0005-0000-0000-0000A4120000}"/>
    <cellStyle name="Normal 101 2" xfId="3892" xr:uid="{00000000-0005-0000-0000-0000A5120000}"/>
    <cellStyle name="Normal 101 2 2" xfId="3893" xr:uid="{00000000-0005-0000-0000-0000A6120000}"/>
    <cellStyle name="Normal 101 3" xfId="3894" xr:uid="{00000000-0005-0000-0000-0000A7120000}"/>
    <cellStyle name="Normal 101 3 2" xfId="3895" xr:uid="{00000000-0005-0000-0000-0000A8120000}"/>
    <cellStyle name="Normal 101 4" xfId="3896" xr:uid="{00000000-0005-0000-0000-0000A9120000}"/>
    <cellStyle name="Normal 101 4 2" xfId="3897" xr:uid="{00000000-0005-0000-0000-0000AA120000}"/>
    <cellStyle name="Normal 101 5" xfId="3898" xr:uid="{00000000-0005-0000-0000-0000AB120000}"/>
    <cellStyle name="Normal 101 5 2" xfId="3899" xr:uid="{00000000-0005-0000-0000-0000AC120000}"/>
    <cellStyle name="Normal 101 6" xfId="3900" xr:uid="{00000000-0005-0000-0000-0000AD120000}"/>
    <cellStyle name="Normal 102" xfId="3901" xr:uid="{00000000-0005-0000-0000-0000AE120000}"/>
    <cellStyle name="Normal 102 2" xfId="3902" xr:uid="{00000000-0005-0000-0000-0000AF120000}"/>
    <cellStyle name="Normal 102 2 2" xfId="3903" xr:uid="{00000000-0005-0000-0000-0000B0120000}"/>
    <cellStyle name="Normal 102 3" xfId="3904" xr:uid="{00000000-0005-0000-0000-0000B1120000}"/>
    <cellStyle name="Normal 102 3 2" xfId="3905" xr:uid="{00000000-0005-0000-0000-0000B2120000}"/>
    <cellStyle name="Normal 102 4" xfId="3906" xr:uid="{00000000-0005-0000-0000-0000B3120000}"/>
    <cellStyle name="Normal 102 4 2" xfId="3907" xr:uid="{00000000-0005-0000-0000-0000B4120000}"/>
    <cellStyle name="Normal 102 5" xfId="3908" xr:uid="{00000000-0005-0000-0000-0000B5120000}"/>
    <cellStyle name="Normal 102 5 2" xfId="3909" xr:uid="{00000000-0005-0000-0000-0000B6120000}"/>
    <cellStyle name="Normal 102 6" xfId="3910" xr:uid="{00000000-0005-0000-0000-0000B7120000}"/>
    <cellStyle name="Normal 103" xfId="3911" xr:uid="{00000000-0005-0000-0000-0000B8120000}"/>
    <cellStyle name="Normal 103 2" xfId="3912" xr:uid="{00000000-0005-0000-0000-0000B9120000}"/>
    <cellStyle name="Normal 103 2 2" xfId="3913" xr:uid="{00000000-0005-0000-0000-0000BA120000}"/>
    <cellStyle name="Normal 103 3" xfId="3914" xr:uid="{00000000-0005-0000-0000-0000BB120000}"/>
    <cellStyle name="Normal 103 3 2" xfId="3915" xr:uid="{00000000-0005-0000-0000-0000BC120000}"/>
    <cellStyle name="Normal 103 4" xfId="3916" xr:uid="{00000000-0005-0000-0000-0000BD120000}"/>
    <cellStyle name="Normal 103 4 2" xfId="3917" xr:uid="{00000000-0005-0000-0000-0000BE120000}"/>
    <cellStyle name="Normal 103 5" xfId="3918" xr:uid="{00000000-0005-0000-0000-0000BF120000}"/>
    <cellStyle name="Normal 103 5 2" xfId="3919" xr:uid="{00000000-0005-0000-0000-0000C0120000}"/>
    <cellStyle name="Normal 103 6" xfId="3920" xr:uid="{00000000-0005-0000-0000-0000C1120000}"/>
    <cellStyle name="Normal 104" xfId="3921" xr:uid="{00000000-0005-0000-0000-0000C2120000}"/>
    <cellStyle name="Normal 104 2" xfId="3922" xr:uid="{00000000-0005-0000-0000-0000C3120000}"/>
    <cellStyle name="Normal 104 2 2" xfId="3923" xr:uid="{00000000-0005-0000-0000-0000C4120000}"/>
    <cellStyle name="Normal 104 3" xfId="3924" xr:uid="{00000000-0005-0000-0000-0000C5120000}"/>
    <cellStyle name="Normal 104 3 2" xfId="3925" xr:uid="{00000000-0005-0000-0000-0000C6120000}"/>
    <cellStyle name="Normal 104 4" xfId="3926" xr:uid="{00000000-0005-0000-0000-0000C7120000}"/>
    <cellStyle name="Normal 104 4 2" xfId="3927" xr:uid="{00000000-0005-0000-0000-0000C8120000}"/>
    <cellStyle name="Normal 104 5" xfId="3928" xr:uid="{00000000-0005-0000-0000-0000C9120000}"/>
    <cellStyle name="Normal 104 5 2" xfId="3929" xr:uid="{00000000-0005-0000-0000-0000CA120000}"/>
    <cellStyle name="Normal 104 6" xfId="3930" xr:uid="{00000000-0005-0000-0000-0000CB120000}"/>
    <cellStyle name="Normal 104_1_10" xfId="3931" xr:uid="{00000000-0005-0000-0000-0000CC120000}"/>
    <cellStyle name="Normal 105" xfId="3932" xr:uid="{00000000-0005-0000-0000-0000CD120000}"/>
    <cellStyle name="Normal 105 2" xfId="3933" xr:uid="{00000000-0005-0000-0000-0000CE120000}"/>
    <cellStyle name="Normal 105 2 2" xfId="3934" xr:uid="{00000000-0005-0000-0000-0000CF120000}"/>
    <cellStyle name="Normal 105 3" xfId="3935" xr:uid="{00000000-0005-0000-0000-0000D0120000}"/>
    <cellStyle name="Normal 105 3 2" xfId="3936" xr:uid="{00000000-0005-0000-0000-0000D1120000}"/>
    <cellStyle name="Normal 105 4" xfId="3937" xr:uid="{00000000-0005-0000-0000-0000D2120000}"/>
    <cellStyle name="Normal 105 4 2" xfId="3938" xr:uid="{00000000-0005-0000-0000-0000D3120000}"/>
    <cellStyle name="Normal 105 5" xfId="3939" xr:uid="{00000000-0005-0000-0000-0000D4120000}"/>
    <cellStyle name="Normal 105 5 2" xfId="3940" xr:uid="{00000000-0005-0000-0000-0000D5120000}"/>
    <cellStyle name="Normal 105 6" xfId="3941" xr:uid="{00000000-0005-0000-0000-0000D6120000}"/>
    <cellStyle name="Normal 106" xfId="3942" xr:uid="{00000000-0005-0000-0000-0000D7120000}"/>
    <cellStyle name="Normal 106 2" xfId="3943" xr:uid="{00000000-0005-0000-0000-0000D8120000}"/>
    <cellStyle name="Normal 106 2 2" xfId="3944" xr:uid="{00000000-0005-0000-0000-0000D9120000}"/>
    <cellStyle name="Normal 106 3" xfId="3945" xr:uid="{00000000-0005-0000-0000-0000DA120000}"/>
    <cellStyle name="Normal 106 3 2" xfId="3946" xr:uid="{00000000-0005-0000-0000-0000DB120000}"/>
    <cellStyle name="Normal 106 4" xfId="3947" xr:uid="{00000000-0005-0000-0000-0000DC120000}"/>
    <cellStyle name="Normal 106 4 2" xfId="3948" xr:uid="{00000000-0005-0000-0000-0000DD120000}"/>
    <cellStyle name="Normal 106 5" xfId="3949" xr:uid="{00000000-0005-0000-0000-0000DE120000}"/>
    <cellStyle name="Normal 106 5 2" xfId="3950" xr:uid="{00000000-0005-0000-0000-0000DF120000}"/>
    <cellStyle name="Normal 106 6" xfId="3951" xr:uid="{00000000-0005-0000-0000-0000E0120000}"/>
    <cellStyle name="Normal 107" xfId="3952" xr:uid="{00000000-0005-0000-0000-0000E1120000}"/>
    <cellStyle name="Normal 107 2" xfId="3953" xr:uid="{00000000-0005-0000-0000-0000E2120000}"/>
    <cellStyle name="Normal 107 2 2" xfId="3954" xr:uid="{00000000-0005-0000-0000-0000E3120000}"/>
    <cellStyle name="Normal 107 3" xfId="3955" xr:uid="{00000000-0005-0000-0000-0000E4120000}"/>
    <cellStyle name="Normal 107 3 2" xfId="3956" xr:uid="{00000000-0005-0000-0000-0000E5120000}"/>
    <cellStyle name="Normal 107 4" xfId="3957" xr:uid="{00000000-0005-0000-0000-0000E6120000}"/>
    <cellStyle name="Normal 107 4 2" xfId="3958" xr:uid="{00000000-0005-0000-0000-0000E7120000}"/>
    <cellStyle name="Normal 107 5" xfId="3959" xr:uid="{00000000-0005-0000-0000-0000E8120000}"/>
    <cellStyle name="Normal 107 5 2" xfId="3960" xr:uid="{00000000-0005-0000-0000-0000E9120000}"/>
    <cellStyle name="Normal 107 6" xfId="3961" xr:uid="{00000000-0005-0000-0000-0000EA120000}"/>
    <cellStyle name="Normal 108" xfId="3962" xr:uid="{00000000-0005-0000-0000-0000EB120000}"/>
    <cellStyle name="Normal 108 2" xfId="3963" xr:uid="{00000000-0005-0000-0000-0000EC120000}"/>
    <cellStyle name="Normal 108 2 2" xfId="3964" xr:uid="{00000000-0005-0000-0000-0000ED120000}"/>
    <cellStyle name="Normal 108 3" xfId="3965" xr:uid="{00000000-0005-0000-0000-0000EE120000}"/>
    <cellStyle name="Normal 108 3 2" xfId="3966" xr:uid="{00000000-0005-0000-0000-0000EF120000}"/>
    <cellStyle name="Normal 108 4" xfId="3967" xr:uid="{00000000-0005-0000-0000-0000F0120000}"/>
    <cellStyle name="Normal 108 4 2" xfId="3968" xr:uid="{00000000-0005-0000-0000-0000F1120000}"/>
    <cellStyle name="Normal 108 5" xfId="3969" xr:uid="{00000000-0005-0000-0000-0000F2120000}"/>
    <cellStyle name="Normal 108 5 2" xfId="3970" xr:uid="{00000000-0005-0000-0000-0000F3120000}"/>
    <cellStyle name="Normal 108 6" xfId="3971" xr:uid="{00000000-0005-0000-0000-0000F4120000}"/>
    <cellStyle name="Normal 109" xfId="3972" xr:uid="{00000000-0005-0000-0000-0000F5120000}"/>
    <cellStyle name="Normal 109 2" xfId="3973" xr:uid="{00000000-0005-0000-0000-0000F6120000}"/>
    <cellStyle name="Normal 109 2 2" xfId="3974" xr:uid="{00000000-0005-0000-0000-0000F7120000}"/>
    <cellStyle name="Normal 109 3" xfId="3975" xr:uid="{00000000-0005-0000-0000-0000F8120000}"/>
    <cellStyle name="Normal 109 3 2" xfId="3976" xr:uid="{00000000-0005-0000-0000-0000F9120000}"/>
    <cellStyle name="Normal 109 4" xfId="3977" xr:uid="{00000000-0005-0000-0000-0000FA120000}"/>
    <cellStyle name="Normal 109 4 2" xfId="3978" xr:uid="{00000000-0005-0000-0000-0000FB120000}"/>
    <cellStyle name="Normal 109 5" xfId="3979" xr:uid="{00000000-0005-0000-0000-0000FC120000}"/>
    <cellStyle name="Normal 109 5 2" xfId="3980" xr:uid="{00000000-0005-0000-0000-0000FD120000}"/>
    <cellStyle name="Normal 109 6" xfId="3981" xr:uid="{00000000-0005-0000-0000-0000FE120000}"/>
    <cellStyle name="Normal 11" xfId="3982" xr:uid="{00000000-0005-0000-0000-0000FF120000}"/>
    <cellStyle name="Normal 11 10" xfId="3983" xr:uid="{00000000-0005-0000-0000-000000130000}"/>
    <cellStyle name="Normal 11 10 2" xfId="3984" xr:uid="{00000000-0005-0000-0000-000001130000}"/>
    <cellStyle name="Normal 11 11" xfId="3985" xr:uid="{00000000-0005-0000-0000-000002130000}"/>
    <cellStyle name="Normal 11 11 2" xfId="3986" xr:uid="{00000000-0005-0000-0000-000003130000}"/>
    <cellStyle name="Normal 11 12" xfId="3987" xr:uid="{00000000-0005-0000-0000-000004130000}"/>
    <cellStyle name="Normal 11 12 2" xfId="3988" xr:uid="{00000000-0005-0000-0000-000005130000}"/>
    <cellStyle name="Normal 11 13" xfId="3989" xr:uid="{00000000-0005-0000-0000-000006130000}"/>
    <cellStyle name="Normal 11 13 2" xfId="3990" xr:uid="{00000000-0005-0000-0000-000007130000}"/>
    <cellStyle name="Normal 11 14" xfId="3991" xr:uid="{00000000-0005-0000-0000-000008130000}"/>
    <cellStyle name="Normal 11 14 2" xfId="3992" xr:uid="{00000000-0005-0000-0000-000009130000}"/>
    <cellStyle name="Normal 11 15" xfId="3993" xr:uid="{00000000-0005-0000-0000-00000A130000}"/>
    <cellStyle name="Normal 11 15 2" xfId="3994" xr:uid="{00000000-0005-0000-0000-00000B130000}"/>
    <cellStyle name="Normal 11 15 2 2" xfId="7750" xr:uid="{00000000-0005-0000-0000-00000C130000}"/>
    <cellStyle name="Normal 11 15 3" xfId="6793" xr:uid="{00000000-0005-0000-0000-00000D130000}"/>
    <cellStyle name="Normal 11 16" xfId="3995" xr:uid="{00000000-0005-0000-0000-00000E130000}"/>
    <cellStyle name="Normal 11 16 2" xfId="7637" xr:uid="{00000000-0005-0000-0000-00000F130000}"/>
    <cellStyle name="Normal 11 16 3" xfId="8610" xr:uid="{00000000-0005-0000-0000-000010130000}"/>
    <cellStyle name="Normal 11 16 4" xfId="10068" xr:uid="{00000000-0005-0000-0000-000011130000}"/>
    <cellStyle name="Normal 11 17" xfId="3996" xr:uid="{00000000-0005-0000-0000-000012130000}"/>
    <cellStyle name="Normal 11 17 2" xfId="9150" xr:uid="{00000000-0005-0000-0000-000013130000}"/>
    <cellStyle name="Normal 11 18" xfId="10097" xr:uid="{00000000-0005-0000-0000-000014130000}"/>
    <cellStyle name="Normal 11 2" xfId="3997" xr:uid="{00000000-0005-0000-0000-000015130000}"/>
    <cellStyle name="Normal 11 2 2" xfId="3998" xr:uid="{00000000-0005-0000-0000-000016130000}"/>
    <cellStyle name="Normal 11 2 2 2" xfId="3999" xr:uid="{00000000-0005-0000-0000-000017130000}"/>
    <cellStyle name="Normal 11 2 2 2 2" xfId="7639" xr:uid="{00000000-0005-0000-0000-000018130000}"/>
    <cellStyle name="Normal 11 2 2 2 3" xfId="9152" xr:uid="{00000000-0005-0000-0000-000019130000}"/>
    <cellStyle name="Normal 11 2 2 3" xfId="6397" xr:uid="{00000000-0005-0000-0000-00001A130000}"/>
    <cellStyle name="Normal 11 2 2 4" xfId="9151" xr:uid="{00000000-0005-0000-0000-00001B130000}"/>
    <cellStyle name="Normal 11 2 2 5" xfId="10044" xr:uid="{00000000-0005-0000-0000-00001C130000}"/>
    <cellStyle name="Normal 11 2 3" xfId="4000" xr:uid="{00000000-0005-0000-0000-00001D130000}"/>
    <cellStyle name="Normal 11 2 3 2" xfId="7638" xr:uid="{00000000-0005-0000-0000-00001E130000}"/>
    <cellStyle name="Normal 11 2 4" xfId="6396" xr:uid="{00000000-0005-0000-0000-00001F130000}"/>
    <cellStyle name="Normal 11 2_2-2" xfId="4001" xr:uid="{00000000-0005-0000-0000-000020130000}"/>
    <cellStyle name="Normal 11 3" xfId="4002" xr:uid="{00000000-0005-0000-0000-000021130000}"/>
    <cellStyle name="Normal 11 3 2" xfId="4003" xr:uid="{00000000-0005-0000-0000-000022130000}"/>
    <cellStyle name="Normal 11 3 2 2" xfId="6661" xr:uid="{00000000-0005-0000-0000-000023130000}"/>
    <cellStyle name="Normal 11 3 2 3" xfId="9153" xr:uid="{00000000-0005-0000-0000-000024130000}"/>
    <cellStyle name="Normal 11 3 2 4" xfId="10041" xr:uid="{00000000-0005-0000-0000-000025130000}"/>
    <cellStyle name="Normal 11 3 3" xfId="4004" xr:uid="{00000000-0005-0000-0000-000026130000}"/>
    <cellStyle name="Normal 11 3 3 2" xfId="7751" xr:uid="{00000000-0005-0000-0000-000027130000}"/>
    <cellStyle name="Normal 11 3 4" xfId="4005" xr:uid="{00000000-0005-0000-0000-000028130000}"/>
    <cellStyle name="Normal 11 3 4 2" xfId="7097" xr:uid="{00000000-0005-0000-0000-000029130000}"/>
    <cellStyle name="Normal 11 3 5" xfId="6660" xr:uid="{00000000-0005-0000-0000-00002A130000}"/>
    <cellStyle name="Normal 11 3 6" xfId="10074" xr:uid="{00000000-0005-0000-0000-00002B130000}"/>
    <cellStyle name="Normal 11 3_1_10" xfId="4006" xr:uid="{00000000-0005-0000-0000-00002C130000}"/>
    <cellStyle name="Normal 11 4" xfId="4007" xr:uid="{00000000-0005-0000-0000-00002D130000}"/>
    <cellStyle name="Normal 11 4 2" xfId="6662" xr:uid="{00000000-0005-0000-0000-00002E130000}"/>
    <cellStyle name="Normal 11 4 3" xfId="9154" xr:uid="{00000000-0005-0000-0000-00002F130000}"/>
    <cellStyle name="Normal 11 4 4" xfId="9948" xr:uid="{00000000-0005-0000-0000-000030130000}"/>
    <cellStyle name="Normal 11 5" xfId="4008" xr:uid="{00000000-0005-0000-0000-000031130000}"/>
    <cellStyle name="Normal 11 5 2" xfId="4009" xr:uid="{00000000-0005-0000-0000-000032130000}"/>
    <cellStyle name="Normal 11 5 2 2" xfId="7752" xr:uid="{00000000-0005-0000-0000-000033130000}"/>
    <cellStyle name="Normal 11 5 2 3" xfId="8653" xr:uid="{00000000-0005-0000-0000-000034130000}"/>
    <cellStyle name="Normal 11 5 2 4" xfId="9704" xr:uid="{00000000-0005-0000-0000-000035130000}"/>
    <cellStyle name="Normal 11 5 3" xfId="6794" xr:uid="{00000000-0005-0000-0000-000036130000}"/>
    <cellStyle name="Normal 11 5_535" xfId="6723" xr:uid="{00000000-0005-0000-0000-000037130000}"/>
    <cellStyle name="Normal 11 6" xfId="4010" xr:uid="{00000000-0005-0000-0000-000038130000}"/>
    <cellStyle name="Normal 11 6 2" xfId="4011" xr:uid="{00000000-0005-0000-0000-000039130000}"/>
    <cellStyle name="Normal 11 6 2 2" xfId="7753" xr:uid="{00000000-0005-0000-0000-00003A130000}"/>
    <cellStyle name="Normal 11 6 2 3" xfId="7086" xr:uid="{00000000-0005-0000-0000-00003B130000}"/>
    <cellStyle name="Normal 11 6 2 4" xfId="10026" xr:uid="{00000000-0005-0000-0000-00003C130000}"/>
    <cellStyle name="Normal 11 6 3" xfId="6795" xr:uid="{00000000-0005-0000-0000-00003D130000}"/>
    <cellStyle name="Normal 11 6 3 2" xfId="6347" xr:uid="{00000000-0005-0000-0000-00003E130000}"/>
    <cellStyle name="Normal 11 6 3 3" xfId="9718" xr:uid="{00000000-0005-0000-0000-00003F130000}"/>
    <cellStyle name="Normal 11 6_535" xfId="6779" xr:uid="{00000000-0005-0000-0000-000040130000}"/>
    <cellStyle name="Normal 11 7" xfId="4012" xr:uid="{00000000-0005-0000-0000-000041130000}"/>
    <cellStyle name="Normal 11 7 2" xfId="4013" xr:uid="{00000000-0005-0000-0000-000042130000}"/>
    <cellStyle name="Normal 11 7 2 2" xfId="7754" xr:uid="{00000000-0005-0000-0000-000043130000}"/>
    <cellStyle name="Normal 11 7 3" xfId="6796" xr:uid="{00000000-0005-0000-0000-000044130000}"/>
    <cellStyle name="Normal 11 8" xfId="4014" xr:uid="{00000000-0005-0000-0000-000045130000}"/>
    <cellStyle name="Normal 11 8 2" xfId="4015" xr:uid="{00000000-0005-0000-0000-000046130000}"/>
    <cellStyle name="Normal 11 8 2 2" xfId="7755" xr:uid="{00000000-0005-0000-0000-000047130000}"/>
    <cellStyle name="Normal 11 8 3" xfId="6797" xr:uid="{00000000-0005-0000-0000-000048130000}"/>
    <cellStyle name="Normal 11 9" xfId="4016" xr:uid="{00000000-0005-0000-0000-000049130000}"/>
    <cellStyle name="Normal 11 9 2" xfId="4017" xr:uid="{00000000-0005-0000-0000-00004A130000}"/>
    <cellStyle name="Normal 11 9 2 2" xfId="7756" xr:uid="{00000000-0005-0000-0000-00004B130000}"/>
    <cellStyle name="Normal 11 9 3" xfId="6798" xr:uid="{00000000-0005-0000-0000-00004C130000}"/>
    <cellStyle name="Normal 11_1_10" xfId="4018" xr:uid="{00000000-0005-0000-0000-00004D130000}"/>
    <cellStyle name="Normal 110" xfId="4019" xr:uid="{00000000-0005-0000-0000-00004E130000}"/>
    <cellStyle name="Normal 110 2" xfId="4020" xr:uid="{00000000-0005-0000-0000-00004F130000}"/>
    <cellStyle name="Normal 110 2 2" xfId="4021" xr:uid="{00000000-0005-0000-0000-000050130000}"/>
    <cellStyle name="Normal 110 2 2 2" xfId="7758" xr:uid="{00000000-0005-0000-0000-000051130000}"/>
    <cellStyle name="Normal 110 2 3" xfId="6800" xr:uid="{00000000-0005-0000-0000-000052130000}"/>
    <cellStyle name="Normal 110 3" xfId="4022" xr:uid="{00000000-0005-0000-0000-000053130000}"/>
    <cellStyle name="Normal 110 3 2" xfId="4023" xr:uid="{00000000-0005-0000-0000-000054130000}"/>
    <cellStyle name="Normal 110 3 2 2" xfId="7759" xr:uid="{00000000-0005-0000-0000-000055130000}"/>
    <cellStyle name="Normal 110 3 3" xfId="6801" xr:uid="{00000000-0005-0000-0000-000056130000}"/>
    <cellStyle name="Normal 110 4" xfId="4024" xr:uid="{00000000-0005-0000-0000-000057130000}"/>
    <cellStyle name="Normal 110 4 2" xfId="4025" xr:uid="{00000000-0005-0000-0000-000058130000}"/>
    <cellStyle name="Normal 110 4 2 2" xfId="7760" xr:uid="{00000000-0005-0000-0000-000059130000}"/>
    <cellStyle name="Normal 110 4 3" xfId="6802" xr:uid="{00000000-0005-0000-0000-00005A130000}"/>
    <cellStyle name="Normal 110 5" xfId="4026" xr:uid="{00000000-0005-0000-0000-00005B130000}"/>
    <cellStyle name="Normal 110 5 2" xfId="4027" xr:uid="{00000000-0005-0000-0000-00005C130000}"/>
    <cellStyle name="Normal 110 5 2 2" xfId="7761" xr:uid="{00000000-0005-0000-0000-00005D130000}"/>
    <cellStyle name="Normal 110 5 3" xfId="6803" xr:uid="{00000000-0005-0000-0000-00005E130000}"/>
    <cellStyle name="Normal 110 6" xfId="4028" xr:uid="{00000000-0005-0000-0000-00005F130000}"/>
    <cellStyle name="Normal 110 6 2" xfId="7757" xr:uid="{00000000-0005-0000-0000-000060130000}"/>
    <cellStyle name="Normal 110 7" xfId="6799" xr:uid="{00000000-0005-0000-0000-000061130000}"/>
    <cellStyle name="Normal 111" xfId="4029" xr:uid="{00000000-0005-0000-0000-000062130000}"/>
    <cellStyle name="Normal 111 2" xfId="4030" xr:uid="{00000000-0005-0000-0000-000063130000}"/>
    <cellStyle name="Normal 111 2 2" xfId="4031" xr:uid="{00000000-0005-0000-0000-000064130000}"/>
    <cellStyle name="Normal 111 2 2 2" xfId="7763" xr:uid="{00000000-0005-0000-0000-000065130000}"/>
    <cellStyle name="Normal 111 2 3" xfId="6805" xr:uid="{00000000-0005-0000-0000-000066130000}"/>
    <cellStyle name="Normal 111 3" xfId="4032" xr:uid="{00000000-0005-0000-0000-000067130000}"/>
    <cellStyle name="Normal 111 3 2" xfId="4033" xr:uid="{00000000-0005-0000-0000-000068130000}"/>
    <cellStyle name="Normal 111 3 2 2" xfId="7764" xr:uid="{00000000-0005-0000-0000-000069130000}"/>
    <cellStyle name="Normal 111 3 3" xfId="6806" xr:uid="{00000000-0005-0000-0000-00006A130000}"/>
    <cellStyle name="Normal 111 4" xfId="4034" xr:uid="{00000000-0005-0000-0000-00006B130000}"/>
    <cellStyle name="Normal 111 4 2" xfId="4035" xr:uid="{00000000-0005-0000-0000-00006C130000}"/>
    <cellStyle name="Normal 111 4 2 2" xfId="7765" xr:uid="{00000000-0005-0000-0000-00006D130000}"/>
    <cellStyle name="Normal 111 4 3" xfId="6807" xr:uid="{00000000-0005-0000-0000-00006E130000}"/>
    <cellStyle name="Normal 111 5" xfId="4036" xr:uid="{00000000-0005-0000-0000-00006F130000}"/>
    <cellStyle name="Normal 111 5 2" xfId="4037" xr:uid="{00000000-0005-0000-0000-000070130000}"/>
    <cellStyle name="Normal 111 5 2 2" xfId="7766" xr:uid="{00000000-0005-0000-0000-000071130000}"/>
    <cellStyle name="Normal 111 5 3" xfId="6808" xr:uid="{00000000-0005-0000-0000-000072130000}"/>
    <cellStyle name="Normal 111 6" xfId="4038" xr:uid="{00000000-0005-0000-0000-000073130000}"/>
    <cellStyle name="Normal 111 6 2" xfId="7762" xr:uid="{00000000-0005-0000-0000-000074130000}"/>
    <cellStyle name="Normal 111 7" xfId="6804" xr:uid="{00000000-0005-0000-0000-000075130000}"/>
    <cellStyle name="Normal 112" xfId="4039" xr:uid="{00000000-0005-0000-0000-000076130000}"/>
    <cellStyle name="Normal 112 2" xfId="4040" xr:uid="{00000000-0005-0000-0000-000077130000}"/>
    <cellStyle name="Normal 112 2 2" xfId="4041" xr:uid="{00000000-0005-0000-0000-000078130000}"/>
    <cellStyle name="Normal 112 2 2 2" xfId="7768" xr:uid="{00000000-0005-0000-0000-000079130000}"/>
    <cellStyle name="Normal 112 2 3" xfId="6810" xr:uid="{00000000-0005-0000-0000-00007A130000}"/>
    <cellStyle name="Normal 112 3" xfId="4042" xr:uid="{00000000-0005-0000-0000-00007B130000}"/>
    <cellStyle name="Normal 112 3 2" xfId="4043" xr:uid="{00000000-0005-0000-0000-00007C130000}"/>
    <cellStyle name="Normal 112 3 2 2" xfId="7769" xr:uid="{00000000-0005-0000-0000-00007D130000}"/>
    <cellStyle name="Normal 112 3 3" xfId="6811" xr:uid="{00000000-0005-0000-0000-00007E130000}"/>
    <cellStyle name="Normal 112 4" xfId="4044" xr:uid="{00000000-0005-0000-0000-00007F130000}"/>
    <cellStyle name="Normal 112 4 2" xfId="4045" xr:uid="{00000000-0005-0000-0000-000080130000}"/>
    <cellStyle name="Normal 112 4 2 2" xfId="7770" xr:uid="{00000000-0005-0000-0000-000081130000}"/>
    <cellStyle name="Normal 112 4 3" xfId="6812" xr:uid="{00000000-0005-0000-0000-000082130000}"/>
    <cellStyle name="Normal 112 5" xfId="4046" xr:uid="{00000000-0005-0000-0000-000083130000}"/>
    <cellStyle name="Normal 112 5 2" xfId="4047" xr:uid="{00000000-0005-0000-0000-000084130000}"/>
    <cellStyle name="Normal 112 5 2 2" xfId="7771" xr:uid="{00000000-0005-0000-0000-000085130000}"/>
    <cellStyle name="Normal 112 5 3" xfId="6813" xr:uid="{00000000-0005-0000-0000-000086130000}"/>
    <cellStyle name="Normal 112 6" xfId="4048" xr:uid="{00000000-0005-0000-0000-000087130000}"/>
    <cellStyle name="Normal 112 6 2" xfId="7767" xr:uid="{00000000-0005-0000-0000-000088130000}"/>
    <cellStyle name="Normal 112 7" xfId="6809" xr:uid="{00000000-0005-0000-0000-000089130000}"/>
    <cellStyle name="Normal 113" xfId="4049" xr:uid="{00000000-0005-0000-0000-00008A130000}"/>
    <cellStyle name="Normal 113 2" xfId="4050" xr:uid="{00000000-0005-0000-0000-00008B130000}"/>
    <cellStyle name="Normal 113 2 2" xfId="4051" xr:uid="{00000000-0005-0000-0000-00008C130000}"/>
    <cellStyle name="Normal 113 2 2 2" xfId="7773" xr:uid="{00000000-0005-0000-0000-00008D130000}"/>
    <cellStyle name="Normal 113 2 3" xfId="6815" xr:uid="{00000000-0005-0000-0000-00008E130000}"/>
    <cellStyle name="Normal 113 3" xfId="4052" xr:uid="{00000000-0005-0000-0000-00008F130000}"/>
    <cellStyle name="Normal 113 3 2" xfId="4053" xr:uid="{00000000-0005-0000-0000-000090130000}"/>
    <cellStyle name="Normal 113 3 2 2" xfId="7774" xr:uid="{00000000-0005-0000-0000-000091130000}"/>
    <cellStyle name="Normal 113 3 3" xfId="6816" xr:uid="{00000000-0005-0000-0000-000092130000}"/>
    <cellStyle name="Normal 113 4" xfId="4054" xr:uid="{00000000-0005-0000-0000-000093130000}"/>
    <cellStyle name="Normal 113 4 2" xfId="4055" xr:uid="{00000000-0005-0000-0000-000094130000}"/>
    <cellStyle name="Normal 113 4 2 2" xfId="7775" xr:uid="{00000000-0005-0000-0000-000095130000}"/>
    <cellStyle name="Normal 113 4 3" xfId="6817" xr:uid="{00000000-0005-0000-0000-000096130000}"/>
    <cellStyle name="Normal 113 5" xfId="4056" xr:uid="{00000000-0005-0000-0000-000097130000}"/>
    <cellStyle name="Normal 113 5 2" xfId="4057" xr:uid="{00000000-0005-0000-0000-000098130000}"/>
    <cellStyle name="Normal 113 5 2 2" xfId="7776" xr:uid="{00000000-0005-0000-0000-000099130000}"/>
    <cellStyle name="Normal 113 5 3" xfId="6818" xr:uid="{00000000-0005-0000-0000-00009A130000}"/>
    <cellStyle name="Normal 113 6" xfId="4058" xr:uid="{00000000-0005-0000-0000-00009B130000}"/>
    <cellStyle name="Normal 113 6 2" xfId="7772" xr:uid="{00000000-0005-0000-0000-00009C130000}"/>
    <cellStyle name="Normal 113 7" xfId="6814" xr:uid="{00000000-0005-0000-0000-00009D130000}"/>
    <cellStyle name="Normal 114" xfId="4059" xr:uid="{00000000-0005-0000-0000-00009E130000}"/>
    <cellStyle name="Normal 114 2" xfId="4060" xr:uid="{00000000-0005-0000-0000-00009F130000}"/>
    <cellStyle name="Normal 114 2 2" xfId="4061" xr:uid="{00000000-0005-0000-0000-0000A0130000}"/>
    <cellStyle name="Normal 114 2 2 2" xfId="7778" xr:uid="{00000000-0005-0000-0000-0000A1130000}"/>
    <cellStyle name="Normal 114 2 3" xfId="6820" xr:uid="{00000000-0005-0000-0000-0000A2130000}"/>
    <cellStyle name="Normal 114 3" xfId="4062" xr:uid="{00000000-0005-0000-0000-0000A3130000}"/>
    <cellStyle name="Normal 114 3 2" xfId="4063" xr:uid="{00000000-0005-0000-0000-0000A4130000}"/>
    <cellStyle name="Normal 114 3 2 2" xfId="7779" xr:uid="{00000000-0005-0000-0000-0000A5130000}"/>
    <cellStyle name="Normal 114 3 3" xfId="6821" xr:uid="{00000000-0005-0000-0000-0000A6130000}"/>
    <cellStyle name="Normal 114 4" xfId="4064" xr:uid="{00000000-0005-0000-0000-0000A7130000}"/>
    <cellStyle name="Normal 114 4 2" xfId="4065" xr:uid="{00000000-0005-0000-0000-0000A8130000}"/>
    <cellStyle name="Normal 114 4 2 2" xfId="7780" xr:uid="{00000000-0005-0000-0000-0000A9130000}"/>
    <cellStyle name="Normal 114 4 3" xfId="6822" xr:uid="{00000000-0005-0000-0000-0000AA130000}"/>
    <cellStyle name="Normal 114 5" xfId="4066" xr:uid="{00000000-0005-0000-0000-0000AB130000}"/>
    <cellStyle name="Normal 114 5 2" xfId="4067" xr:uid="{00000000-0005-0000-0000-0000AC130000}"/>
    <cellStyle name="Normal 114 5 2 2" xfId="7781" xr:uid="{00000000-0005-0000-0000-0000AD130000}"/>
    <cellStyle name="Normal 114 5 3" xfId="6823" xr:uid="{00000000-0005-0000-0000-0000AE130000}"/>
    <cellStyle name="Normal 114 6" xfId="4068" xr:uid="{00000000-0005-0000-0000-0000AF130000}"/>
    <cellStyle name="Normal 114 6 2" xfId="7777" xr:uid="{00000000-0005-0000-0000-0000B0130000}"/>
    <cellStyle name="Normal 114 7" xfId="6819" xr:uid="{00000000-0005-0000-0000-0000B1130000}"/>
    <cellStyle name="Normal 115" xfId="4069" xr:uid="{00000000-0005-0000-0000-0000B2130000}"/>
    <cellStyle name="Normal 115 2" xfId="4070" xr:uid="{00000000-0005-0000-0000-0000B3130000}"/>
    <cellStyle name="Normal 115 2 2" xfId="4071" xr:uid="{00000000-0005-0000-0000-0000B4130000}"/>
    <cellStyle name="Normal 115 2 2 2" xfId="7783" xr:uid="{00000000-0005-0000-0000-0000B5130000}"/>
    <cellStyle name="Normal 115 2 3" xfId="6825" xr:uid="{00000000-0005-0000-0000-0000B6130000}"/>
    <cellStyle name="Normal 115 3" xfId="4072" xr:uid="{00000000-0005-0000-0000-0000B7130000}"/>
    <cellStyle name="Normal 115 3 2" xfId="4073" xr:uid="{00000000-0005-0000-0000-0000B8130000}"/>
    <cellStyle name="Normal 115 3 2 2" xfId="7784" xr:uid="{00000000-0005-0000-0000-0000B9130000}"/>
    <cellStyle name="Normal 115 3 3" xfId="6826" xr:uid="{00000000-0005-0000-0000-0000BA130000}"/>
    <cellStyle name="Normal 115 4" xfId="4074" xr:uid="{00000000-0005-0000-0000-0000BB130000}"/>
    <cellStyle name="Normal 115 4 2" xfId="4075" xr:uid="{00000000-0005-0000-0000-0000BC130000}"/>
    <cellStyle name="Normal 115 4 2 2" xfId="7785" xr:uid="{00000000-0005-0000-0000-0000BD130000}"/>
    <cellStyle name="Normal 115 4 3" xfId="6827" xr:uid="{00000000-0005-0000-0000-0000BE130000}"/>
    <cellStyle name="Normal 115 5" xfId="4076" xr:uid="{00000000-0005-0000-0000-0000BF130000}"/>
    <cellStyle name="Normal 115 5 2" xfId="4077" xr:uid="{00000000-0005-0000-0000-0000C0130000}"/>
    <cellStyle name="Normal 115 5 2 2" xfId="7786" xr:uid="{00000000-0005-0000-0000-0000C1130000}"/>
    <cellStyle name="Normal 115 5 3" xfId="6828" xr:uid="{00000000-0005-0000-0000-0000C2130000}"/>
    <cellStyle name="Normal 115 6" xfId="4078" xr:uid="{00000000-0005-0000-0000-0000C3130000}"/>
    <cellStyle name="Normal 115 6 2" xfId="7782" xr:uid="{00000000-0005-0000-0000-0000C4130000}"/>
    <cellStyle name="Normal 115 7" xfId="6824" xr:uid="{00000000-0005-0000-0000-0000C5130000}"/>
    <cellStyle name="Normal 116" xfId="4079" xr:uid="{00000000-0005-0000-0000-0000C6130000}"/>
    <cellStyle name="Normal 116 2" xfId="4080" xr:uid="{00000000-0005-0000-0000-0000C7130000}"/>
    <cellStyle name="Normal 116 2 2" xfId="4081" xr:uid="{00000000-0005-0000-0000-0000C8130000}"/>
    <cellStyle name="Normal 116 2 2 2" xfId="7788" xr:uid="{00000000-0005-0000-0000-0000C9130000}"/>
    <cellStyle name="Normal 116 2 3" xfId="6830" xr:uid="{00000000-0005-0000-0000-0000CA130000}"/>
    <cellStyle name="Normal 116 3" xfId="4082" xr:uid="{00000000-0005-0000-0000-0000CB130000}"/>
    <cellStyle name="Normal 116 3 2" xfId="4083" xr:uid="{00000000-0005-0000-0000-0000CC130000}"/>
    <cellStyle name="Normal 116 3 2 2" xfId="7789" xr:uid="{00000000-0005-0000-0000-0000CD130000}"/>
    <cellStyle name="Normal 116 3 3" xfId="6831" xr:uid="{00000000-0005-0000-0000-0000CE130000}"/>
    <cellStyle name="Normal 116 4" xfId="4084" xr:uid="{00000000-0005-0000-0000-0000CF130000}"/>
    <cellStyle name="Normal 116 4 2" xfId="4085" xr:uid="{00000000-0005-0000-0000-0000D0130000}"/>
    <cellStyle name="Normal 116 4 2 2" xfId="7790" xr:uid="{00000000-0005-0000-0000-0000D1130000}"/>
    <cellStyle name="Normal 116 4 3" xfId="6832" xr:uid="{00000000-0005-0000-0000-0000D2130000}"/>
    <cellStyle name="Normal 116 5" xfId="4086" xr:uid="{00000000-0005-0000-0000-0000D3130000}"/>
    <cellStyle name="Normal 116 5 2" xfId="4087" xr:uid="{00000000-0005-0000-0000-0000D4130000}"/>
    <cellStyle name="Normal 116 5 2 2" xfId="7791" xr:uid="{00000000-0005-0000-0000-0000D5130000}"/>
    <cellStyle name="Normal 116 5 3" xfId="6833" xr:uid="{00000000-0005-0000-0000-0000D6130000}"/>
    <cellStyle name="Normal 116 6" xfId="4088" xr:uid="{00000000-0005-0000-0000-0000D7130000}"/>
    <cellStyle name="Normal 116 6 2" xfId="7787" xr:uid="{00000000-0005-0000-0000-0000D8130000}"/>
    <cellStyle name="Normal 116 7" xfId="6829" xr:uid="{00000000-0005-0000-0000-0000D9130000}"/>
    <cellStyle name="Normal 117" xfId="4089" xr:uid="{00000000-0005-0000-0000-0000DA130000}"/>
    <cellStyle name="Normal 117 2" xfId="4090" xr:uid="{00000000-0005-0000-0000-0000DB130000}"/>
    <cellStyle name="Normal 117 2 2" xfId="4091" xr:uid="{00000000-0005-0000-0000-0000DC130000}"/>
    <cellStyle name="Normal 117 2 2 2" xfId="7793" xr:uid="{00000000-0005-0000-0000-0000DD130000}"/>
    <cellStyle name="Normal 117 2 3" xfId="6835" xr:uid="{00000000-0005-0000-0000-0000DE130000}"/>
    <cellStyle name="Normal 117 3" xfId="4092" xr:uid="{00000000-0005-0000-0000-0000DF130000}"/>
    <cellStyle name="Normal 117 3 2" xfId="4093" xr:uid="{00000000-0005-0000-0000-0000E0130000}"/>
    <cellStyle name="Normal 117 3 2 2" xfId="7794" xr:uid="{00000000-0005-0000-0000-0000E1130000}"/>
    <cellStyle name="Normal 117 3 3" xfId="6836" xr:uid="{00000000-0005-0000-0000-0000E2130000}"/>
    <cellStyle name="Normal 117 4" xfId="4094" xr:uid="{00000000-0005-0000-0000-0000E3130000}"/>
    <cellStyle name="Normal 117 4 2" xfId="4095" xr:uid="{00000000-0005-0000-0000-0000E4130000}"/>
    <cellStyle name="Normal 117 4 2 2" xfId="7795" xr:uid="{00000000-0005-0000-0000-0000E5130000}"/>
    <cellStyle name="Normal 117 4 3" xfId="6837" xr:uid="{00000000-0005-0000-0000-0000E6130000}"/>
    <cellStyle name="Normal 117 5" xfId="4096" xr:uid="{00000000-0005-0000-0000-0000E7130000}"/>
    <cellStyle name="Normal 117 5 2" xfId="4097" xr:uid="{00000000-0005-0000-0000-0000E8130000}"/>
    <cellStyle name="Normal 117 5 2 2" xfId="7796" xr:uid="{00000000-0005-0000-0000-0000E9130000}"/>
    <cellStyle name="Normal 117 5 3" xfId="6838" xr:uid="{00000000-0005-0000-0000-0000EA130000}"/>
    <cellStyle name="Normal 117 6" xfId="4098" xr:uid="{00000000-0005-0000-0000-0000EB130000}"/>
    <cellStyle name="Normal 117 6 2" xfId="7792" xr:uid="{00000000-0005-0000-0000-0000EC130000}"/>
    <cellStyle name="Normal 117 7" xfId="6834" xr:uid="{00000000-0005-0000-0000-0000ED130000}"/>
    <cellStyle name="Normal 118" xfId="4099" xr:uid="{00000000-0005-0000-0000-0000EE130000}"/>
    <cellStyle name="Normal 118 2" xfId="4100" xr:uid="{00000000-0005-0000-0000-0000EF130000}"/>
    <cellStyle name="Normal 118 2 2" xfId="4101" xr:uid="{00000000-0005-0000-0000-0000F0130000}"/>
    <cellStyle name="Normal 118 2 2 2" xfId="7798" xr:uid="{00000000-0005-0000-0000-0000F1130000}"/>
    <cellStyle name="Normal 118 2 3" xfId="6840" xr:uid="{00000000-0005-0000-0000-0000F2130000}"/>
    <cellStyle name="Normal 118 3" xfId="4102" xr:uid="{00000000-0005-0000-0000-0000F3130000}"/>
    <cellStyle name="Normal 118 3 2" xfId="4103" xr:uid="{00000000-0005-0000-0000-0000F4130000}"/>
    <cellStyle name="Normal 118 3 2 2" xfId="7799" xr:uid="{00000000-0005-0000-0000-0000F5130000}"/>
    <cellStyle name="Normal 118 3 3" xfId="6841" xr:uid="{00000000-0005-0000-0000-0000F6130000}"/>
    <cellStyle name="Normal 118 4" xfId="4104" xr:uid="{00000000-0005-0000-0000-0000F7130000}"/>
    <cellStyle name="Normal 118 4 2" xfId="4105" xr:uid="{00000000-0005-0000-0000-0000F8130000}"/>
    <cellStyle name="Normal 118 4 2 2" xfId="7800" xr:uid="{00000000-0005-0000-0000-0000F9130000}"/>
    <cellStyle name="Normal 118 4 3" xfId="6842" xr:uid="{00000000-0005-0000-0000-0000FA130000}"/>
    <cellStyle name="Normal 118 5" xfId="4106" xr:uid="{00000000-0005-0000-0000-0000FB130000}"/>
    <cellStyle name="Normal 118 5 2" xfId="4107" xr:uid="{00000000-0005-0000-0000-0000FC130000}"/>
    <cellStyle name="Normal 118 5 2 2" xfId="7801" xr:uid="{00000000-0005-0000-0000-0000FD130000}"/>
    <cellStyle name="Normal 118 5 3" xfId="6843" xr:uid="{00000000-0005-0000-0000-0000FE130000}"/>
    <cellStyle name="Normal 118 6" xfId="4108" xr:uid="{00000000-0005-0000-0000-0000FF130000}"/>
    <cellStyle name="Normal 118 6 2" xfId="7797" xr:uid="{00000000-0005-0000-0000-000000140000}"/>
    <cellStyle name="Normal 118 7" xfId="6839" xr:uid="{00000000-0005-0000-0000-000001140000}"/>
    <cellStyle name="Normal 119" xfId="4109" xr:uid="{00000000-0005-0000-0000-000002140000}"/>
    <cellStyle name="Normal 119 2" xfId="4110" xr:uid="{00000000-0005-0000-0000-000003140000}"/>
    <cellStyle name="Normal 119 2 2" xfId="4111" xr:uid="{00000000-0005-0000-0000-000004140000}"/>
    <cellStyle name="Normal 119 2 2 2" xfId="7803" xr:uid="{00000000-0005-0000-0000-000005140000}"/>
    <cellStyle name="Normal 119 2 3" xfId="6845" xr:uid="{00000000-0005-0000-0000-000006140000}"/>
    <cellStyle name="Normal 119 3" xfId="4112" xr:uid="{00000000-0005-0000-0000-000007140000}"/>
    <cellStyle name="Normal 119 3 2" xfId="4113" xr:uid="{00000000-0005-0000-0000-000008140000}"/>
    <cellStyle name="Normal 119 3 2 2" xfId="7804" xr:uid="{00000000-0005-0000-0000-000009140000}"/>
    <cellStyle name="Normal 119 3 3" xfId="6846" xr:uid="{00000000-0005-0000-0000-00000A140000}"/>
    <cellStyle name="Normal 119 4" xfId="4114" xr:uid="{00000000-0005-0000-0000-00000B140000}"/>
    <cellStyle name="Normal 119 4 2" xfId="4115" xr:uid="{00000000-0005-0000-0000-00000C140000}"/>
    <cellStyle name="Normal 119 4 2 2" xfId="7805" xr:uid="{00000000-0005-0000-0000-00000D140000}"/>
    <cellStyle name="Normal 119 4 3" xfId="6847" xr:uid="{00000000-0005-0000-0000-00000E140000}"/>
    <cellStyle name="Normal 119 5" xfId="4116" xr:uid="{00000000-0005-0000-0000-00000F140000}"/>
    <cellStyle name="Normal 119 5 2" xfId="4117" xr:uid="{00000000-0005-0000-0000-000010140000}"/>
    <cellStyle name="Normal 119 5 2 2" xfId="7806" xr:uid="{00000000-0005-0000-0000-000011140000}"/>
    <cellStyle name="Normal 119 5 3" xfId="6848" xr:uid="{00000000-0005-0000-0000-000012140000}"/>
    <cellStyle name="Normal 119 6" xfId="4118" xr:uid="{00000000-0005-0000-0000-000013140000}"/>
    <cellStyle name="Normal 119 6 2" xfId="7802" xr:uid="{00000000-0005-0000-0000-000014140000}"/>
    <cellStyle name="Normal 119 7" xfId="6844" xr:uid="{00000000-0005-0000-0000-000015140000}"/>
    <cellStyle name="Normal 12" xfId="4119" xr:uid="{00000000-0005-0000-0000-000016140000}"/>
    <cellStyle name="Normal 12 10" xfId="4120" xr:uid="{00000000-0005-0000-0000-000017140000}"/>
    <cellStyle name="Normal 12 10 2" xfId="4121" xr:uid="{00000000-0005-0000-0000-000018140000}"/>
    <cellStyle name="Normal 12 10 2 2" xfId="7807" xr:uid="{00000000-0005-0000-0000-000019140000}"/>
    <cellStyle name="Normal 12 10 3" xfId="6849" xr:uid="{00000000-0005-0000-0000-00001A140000}"/>
    <cellStyle name="Normal 12 11" xfId="4122" xr:uid="{00000000-0005-0000-0000-00001B140000}"/>
    <cellStyle name="Normal 12 11 2" xfId="4123" xr:uid="{00000000-0005-0000-0000-00001C140000}"/>
    <cellStyle name="Normal 12 11 2 2" xfId="7808" xr:uid="{00000000-0005-0000-0000-00001D140000}"/>
    <cellStyle name="Normal 12 11 3" xfId="6850" xr:uid="{00000000-0005-0000-0000-00001E140000}"/>
    <cellStyle name="Normal 12 12" xfId="4124" xr:uid="{00000000-0005-0000-0000-00001F140000}"/>
    <cellStyle name="Normal 12 12 2" xfId="4125" xr:uid="{00000000-0005-0000-0000-000020140000}"/>
    <cellStyle name="Normal 12 12 2 2" xfId="7809" xr:uid="{00000000-0005-0000-0000-000021140000}"/>
    <cellStyle name="Normal 12 12 3" xfId="6851" xr:uid="{00000000-0005-0000-0000-000022140000}"/>
    <cellStyle name="Normal 12 13" xfId="4126" xr:uid="{00000000-0005-0000-0000-000023140000}"/>
    <cellStyle name="Normal 12 13 2" xfId="4127" xr:uid="{00000000-0005-0000-0000-000024140000}"/>
    <cellStyle name="Normal 12 13 2 2" xfId="7810" xr:uid="{00000000-0005-0000-0000-000025140000}"/>
    <cellStyle name="Normal 12 13 3" xfId="6852" xr:uid="{00000000-0005-0000-0000-000026140000}"/>
    <cellStyle name="Normal 12 14" xfId="4128" xr:uid="{00000000-0005-0000-0000-000027140000}"/>
    <cellStyle name="Normal 12 14 2" xfId="4129" xr:uid="{00000000-0005-0000-0000-000028140000}"/>
    <cellStyle name="Normal 12 14 2 2" xfId="7811" xr:uid="{00000000-0005-0000-0000-000029140000}"/>
    <cellStyle name="Normal 12 14 3" xfId="6853" xr:uid="{00000000-0005-0000-0000-00002A140000}"/>
    <cellStyle name="Normal 12 15" xfId="4130" xr:uid="{00000000-0005-0000-0000-00002B140000}"/>
    <cellStyle name="Normal 12 15 2" xfId="4131" xr:uid="{00000000-0005-0000-0000-00002C140000}"/>
    <cellStyle name="Normal 12 15 2 2" xfId="7812" xr:uid="{00000000-0005-0000-0000-00002D140000}"/>
    <cellStyle name="Normal 12 15 3" xfId="6854" xr:uid="{00000000-0005-0000-0000-00002E140000}"/>
    <cellStyle name="Normal 12 16" xfId="4132" xr:uid="{00000000-0005-0000-0000-00002F140000}"/>
    <cellStyle name="Normal 12 16 2" xfId="7640" xr:uid="{00000000-0005-0000-0000-000030140000}"/>
    <cellStyle name="Normal 12 16 3" xfId="6747" xr:uid="{00000000-0005-0000-0000-000031140000}"/>
    <cellStyle name="Normal 12 16 4" xfId="10082" xr:uid="{00000000-0005-0000-0000-000032140000}"/>
    <cellStyle name="Normal 12 17" xfId="4133" xr:uid="{00000000-0005-0000-0000-000033140000}"/>
    <cellStyle name="Normal 12 17 2" xfId="9155" xr:uid="{00000000-0005-0000-0000-000034140000}"/>
    <cellStyle name="Normal 12 18" xfId="6309" xr:uid="{00000000-0005-0000-0000-000035140000}"/>
    <cellStyle name="Normal 12 19" xfId="6398" xr:uid="{00000000-0005-0000-0000-000036140000}"/>
    <cellStyle name="Normal 12 2" xfId="4134" xr:uid="{00000000-0005-0000-0000-000037140000}"/>
    <cellStyle name="Normal 12 2 2" xfId="4135" xr:uid="{00000000-0005-0000-0000-000038140000}"/>
    <cellStyle name="Normal 12 2 2 2" xfId="4136" xr:uid="{00000000-0005-0000-0000-000039140000}"/>
    <cellStyle name="Normal 12 2 2 2 2" xfId="4137" xr:uid="{00000000-0005-0000-0000-00003A140000}"/>
    <cellStyle name="Normal 12 2 2 2 2 2" xfId="6400" xr:uid="{00000000-0005-0000-0000-00003B140000}"/>
    <cellStyle name="Normal 12 2 2 2 2 2 2" xfId="8609" xr:uid="{00000000-0005-0000-0000-00003C140000}"/>
    <cellStyle name="Normal 12 2 2 2 2 2 3" xfId="9954" xr:uid="{00000000-0005-0000-0000-00003D140000}"/>
    <cellStyle name="Normal 12 2 2 2 2 3" xfId="9156" xr:uid="{00000000-0005-0000-0000-00003E140000}"/>
    <cellStyle name="Normal 12 2 2 2 2 4" xfId="9829" xr:uid="{00000000-0005-0000-0000-00003F140000}"/>
    <cellStyle name="Normal 12 2 2 2 3" xfId="7641" xr:uid="{00000000-0005-0000-0000-000040140000}"/>
    <cellStyle name="Normal 12 2 2 3" xfId="7041" xr:uid="{00000000-0005-0000-0000-000041140000}"/>
    <cellStyle name="Normal 12 2 2 4" xfId="10096" xr:uid="{00000000-0005-0000-0000-000042140000}"/>
    <cellStyle name="Normal 12 2 3" xfId="6399" xr:uid="{00000000-0005-0000-0000-000043140000}"/>
    <cellStyle name="Normal 12 2 3 2" xfId="6348" xr:uid="{00000000-0005-0000-0000-000044140000}"/>
    <cellStyle name="Normal 12 2 3 3" xfId="10051" xr:uid="{00000000-0005-0000-0000-000045140000}"/>
    <cellStyle name="Normal 12 2_033" xfId="4138" xr:uid="{00000000-0005-0000-0000-000046140000}"/>
    <cellStyle name="Normal 12 3" xfId="4139" xr:uid="{00000000-0005-0000-0000-000047140000}"/>
    <cellStyle name="Normal 12 3 10" xfId="10119" xr:uid="{00000000-0005-0000-0000-000048140000}"/>
    <cellStyle name="Normal 12 3 2" xfId="4140" xr:uid="{00000000-0005-0000-0000-000049140000}"/>
    <cellStyle name="Normal 12 3 2 2" xfId="6402" xr:uid="{00000000-0005-0000-0000-00004A140000}"/>
    <cellStyle name="Normal 12 3 2 2 2" xfId="6349" xr:uid="{00000000-0005-0000-0000-00004B140000}"/>
    <cellStyle name="Normal 12 3 2 2 3" xfId="9843" xr:uid="{00000000-0005-0000-0000-00004C140000}"/>
    <cellStyle name="Normal 12 3 2 3" xfId="9158" xr:uid="{00000000-0005-0000-0000-00004D140000}"/>
    <cellStyle name="Normal 12 3 2 4" xfId="10174" xr:uid="{00000000-0005-0000-0000-00004E140000}"/>
    <cellStyle name="Normal 12 3 2_1" xfId="6387" xr:uid="{00000000-0005-0000-0000-00004F140000}"/>
    <cellStyle name="Normal 12 3 3" xfId="6401" xr:uid="{00000000-0005-0000-0000-000050140000}"/>
    <cellStyle name="Normal 12 3 3 2" xfId="7745" xr:uid="{00000000-0005-0000-0000-000051140000}"/>
    <cellStyle name="Normal 12 3 3 3" xfId="9905" xr:uid="{00000000-0005-0000-0000-000052140000}"/>
    <cellStyle name="Normal 12 3 4" xfId="9157" xr:uid="{00000000-0005-0000-0000-000053140000}"/>
    <cellStyle name="Normal 12 3 5" xfId="10130" xr:uid="{00000000-0005-0000-0000-000054140000}"/>
    <cellStyle name="Normal 12 3 6" xfId="10622" xr:uid="{00000000-0005-0000-0000-000055140000}"/>
    <cellStyle name="Normal 12 3 7" xfId="10516" xr:uid="{00000000-0005-0000-0000-000056140000}"/>
    <cellStyle name="Normal 12 3 8" xfId="10588" xr:uid="{00000000-0005-0000-0000-000057140000}"/>
    <cellStyle name="Normal 12 3 9" xfId="10455" xr:uid="{00000000-0005-0000-0000-000058140000}"/>
    <cellStyle name="Normal 12 3_033" xfId="4141" xr:uid="{00000000-0005-0000-0000-000059140000}"/>
    <cellStyle name="Normal 12 4" xfId="4142" xr:uid="{00000000-0005-0000-0000-00005A140000}"/>
    <cellStyle name="Normal 12 4 2" xfId="4143" xr:uid="{00000000-0005-0000-0000-00005B140000}"/>
    <cellStyle name="Normal 12 4 2 2" xfId="7813" xr:uid="{00000000-0005-0000-0000-00005C140000}"/>
    <cellStyle name="Normal 12 4 3" xfId="6403" xr:uid="{00000000-0005-0000-0000-00005D140000}"/>
    <cellStyle name="Normal 12 5" xfId="4144" xr:uid="{00000000-0005-0000-0000-00005E140000}"/>
    <cellStyle name="Normal 12 5 2" xfId="4145" xr:uid="{00000000-0005-0000-0000-00005F140000}"/>
    <cellStyle name="Normal 12 5 2 2" xfId="7814" xr:uid="{00000000-0005-0000-0000-000060140000}"/>
    <cellStyle name="Normal 12 5 3" xfId="6404" xr:uid="{00000000-0005-0000-0000-000061140000}"/>
    <cellStyle name="Normal 12 6" xfId="4146" xr:uid="{00000000-0005-0000-0000-000062140000}"/>
    <cellStyle name="Normal 12 6 2" xfId="4147" xr:uid="{00000000-0005-0000-0000-000063140000}"/>
    <cellStyle name="Normal 12 6 2 2" xfId="7815" xr:uid="{00000000-0005-0000-0000-000064140000}"/>
    <cellStyle name="Normal 12 6 3" xfId="6405" xr:uid="{00000000-0005-0000-0000-000065140000}"/>
    <cellStyle name="Normal 12 7" xfId="4148" xr:uid="{00000000-0005-0000-0000-000066140000}"/>
    <cellStyle name="Normal 12 7 2" xfId="4149" xr:uid="{00000000-0005-0000-0000-000067140000}"/>
    <cellStyle name="Normal 12 7 2 2" xfId="7816" xr:uid="{00000000-0005-0000-0000-000068140000}"/>
    <cellStyle name="Normal 12 7 3" xfId="6406" xr:uid="{00000000-0005-0000-0000-000069140000}"/>
    <cellStyle name="Normal 12 8" xfId="4150" xr:uid="{00000000-0005-0000-0000-00006A140000}"/>
    <cellStyle name="Normal 12 8 2" xfId="4151" xr:uid="{00000000-0005-0000-0000-00006B140000}"/>
    <cellStyle name="Normal 12 8 2 2" xfId="7817" xr:uid="{00000000-0005-0000-0000-00006C140000}"/>
    <cellStyle name="Normal 12 8 3" xfId="6855" xr:uid="{00000000-0005-0000-0000-00006D140000}"/>
    <cellStyle name="Normal 12 9" xfId="4152" xr:uid="{00000000-0005-0000-0000-00006E140000}"/>
    <cellStyle name="Normal 12 9 2" xfId="4153" xr:uid="{00000000-0005-0000-0000-00006F140000}"/>
    <cellStyle name="Normal 12 9 2 2" xfId="7818" xr:uid="{00000000-0005-0000-0000-000070140000}"/>
    <cellStyle name="Normal 12 9 3" xfId="6856" xr:uid="{00000000-0005-0000-0000-000071140000}"/>
    <cellStyle name="Normal 12_033" xfId="4154" xr:uid="{00000000-0005-0000-0000-000072140000}"/>
    <cellStyle name="Normal 12_spungeni_sporta_zale_ tame" xfId="6301" xr:uid="{00000000-0005-0000-0000-000073140000}"/>
    <cellStyle name="Normal 12_tome konk(AK drafts)" xfId="6303" xr:uid="{00000000-0005-0000-0000-000074140000}"/>
    <cellStyle name="Normal 120" xfId="4155" xr:uid="{00000000-0005-0000-0000-000075140000}"/>
    <cellStyle name="Normal 120 2" xfId="4156" xr:uid="{00000000-0005-0000-0000-000076140000}"/>
    <cellStyle name="Normal 120 2 2" xfId="4157" xr:uid="{00000000-0005-0000-0000-000077140000}"/>
    <cellStyle name="Normal 120 2 2 2" xfId="7820" xr:uid="{00000000-0005-0000-0000-000078140000}"/>
    <cellStyle name="Normal 120 2 3" xfId="6858" xr:uid="{00000000-0005-0000-0000-000079140000}"/>
    <cellStyle name="Normal 120 3" xfId="4158" xr:uid="{00000000-0005-0000-0000-00007A140000}"/>
    <cellStyle name="Normal 120 3 2" xfId="4159" xr:uid="{00000000-0005-0000-0000-00007B140000}"/>
    <cellStyle name="Normal 120 3 2 2" xfId="7821" xr:uid="{00000000-0005-0000-0000-00007C140000}"/>
    <cellStyle name="Normal 120 3 3" xfId="6859" xr:uid="{00000000-0005-0000-0000-00007D140000}"/>
    <cellStyle name="Normal 120 4" xfId="4160" xr:uid="{00000000-0005-0000-0000-00007E140000}"/>
    <cellStyle name="Normal 120 4 2" xfId="4161" xr:uid="{00000000-0005-0000-0000-00007F140000}"/>
    <cellStyle name="Normal 120 4 2 2" xfId="7822" xr:uid="{00000000-0005-0000-0000-000080140000}"/>
    <cellStyle name="Normal 120 4 3" xfId="6860" xr:uid="{00000000-0005-0000-0000-000081140000}"/>
    <cellStyle name="Normal 120 5" xfId="4162" xr:uid="{00000000-0005-0000-0000-000082140000}"/>
    <cellStyle name="Normal 120 5 2" xfId="4163" xr:uid="{00000000-0005-0000-0000-000083140000}"/>
    <cellStyle name="Normal 120 5 2 2" xfId="7823" xr:uid="{00000000-0005-0000-0000-000084140000}"/>
    <cellStyle name="Normal 120 5 3" xfId="6861" xr:uid="{00000000-0005-0000-0000-000085140000}"/>
    <cellStyle name="Normal 120 6" xfId="4164" xr:uid="{00000000-0005-0000-0000-000086140000}"/>
    <cellStyle name="Normal 120 6 2" xfId="7819" xr:uid="{00000000-0005-0000-0000-000087140000}"/>
    <cellStyle name="Normal 120 7" xfId="6857" xr:uid="{00000000-0005-0000-0000-000088140000}"/>
    <cellStyle name="Normal 121" xfId="4165" xr:uid="{00000000-0005-0000-0000-000089140000}"/>
    <cellStyle name="Normal 121 2" xfId="4166" xr:uid="{00000000-0005-0000-0000-00008A140000}"/>
    <cellStyle name="Normal 121 2 2" xfId="4167" xr:uid="{00000000-0005-0000-0000-00008B140000}"/>
    <cellStyle name="Normal 121 2 2 2" xfId="7825" xr:uid="{00000000-0005-0000-0000-00008C140000}"/>
    <cellStyle name="Normal 121 2 3" xfId="6863" xr:uid="{00000000-0005-0000-0000-00008D140000}"/>
    <cellStyle name="Normal 121 3" xfId="4168" xr:uid="{00000000-0005-0000-0000-00008E140000}"/>
    <cellStyle name="Normal 121 3 2" xfId="4169" xr:uid="{00000000-0005-0000-0000-00008F140000}"/>
    <cellStyle name="Normal 121 3 2 2" xfId="7826" xr:uid="{00000000-0005-0000-0000-000090140000}"/>
    <cellStyle name="Normal 121 3 3" xfId="6864" xr:uid="{00000000-0005-0000-0000-000091140000}"/>
    <cellStyle name="Normal 121 4" xfId="4170" xr:uid="{00000000-0005-0000-0000-000092140000}"/>
    <cellStyle name="Normal 121 4 2" xfId="4171" xr:uid="{00000000-0005-0000-0000-000093140000}"/>
    <cellStyle name="Normal 121 4 2 2" xfId="7827" xr:uid="{00000000-0005-0000-0000-000094140000}"/>
    <cellStyle name="Normal 121 4 3" xfId="6865" xr:uid="{00000000-0005-0000-0000-000095140000}"/>
    <cellStyle name="Normal 121 5" xfId="4172" xr:uid="{00000000-0005-0000-0000-000096140000}"/>
    <cellStyle name="Normal 121 5 2" xfId="4173" xr:uid="{00000000-0005-0000-0000-000097140000}"/>
    <cellStyle name="Normal 121 5 2 2" xfId="7828" xr:uid="{00000000-0005-0000-0000-000098140000}"/>
    <cellStyle name="Normal 121 5 3" xfId="6866" xr:uid="{00000000-0005-0000-0000-000099140000}"/>
    <cellStyle name="Normal 121 6" xfId="4174" xr:uid="{00000000-0005-0000-0000-00009A140000}"/>
    <cellStyle name="Normal 121 6 2" xfId="7824" xr:uid="{00000000-0005-0000-0000-00009B140000}"/>
    <cellStyle name="Normal 121 7" xfId="6862" xr:uid="{00000000-0005-0000-0000-00009C140000}"/>
    <cellStyle name="Normal 122" xfId="4175" xr:uid="{00000000-0005-0000-0000-00009D140000}"/>
    <cellStyle name="Normal 122 2" xfId="4176" xr:uid="{00000000-0005-0000-0000-00009E140000}"/>
    <cellStyle name="Normal 122 2 2" xfId="4177" xr:uid="{00000000-0005-0000-0000-00009F140000}"/>
    <cellStyle name="Normal 122 2 2 2" xfId="7830" xr:uid="{00000000-0005-0000-0000-0000A0140000}"/>
    <cellStyle name="Normal 122 2 3" xfId="6868" xr:uid="{00000000-0005-0000-0000-0000A1140000}"/>
    <cellStyle name="Normal 122 3" xfId="4178" xr:uid="{00000000-0005-0000-0000-0000A2140000}"/>
    <cellStyle name="Normal 122 3 2" xfId="4179" xr:uid="{00000000-0005-0000-0000-0000A3140000}"/>
    <cellStyle name="Normal 122 3 2 2" xfId="7831" xr:uid="{00000000-0005-0000-0000-0000A4140000}"/>
    <cellStyle name="Normal 122 3 3" xfId="6869" xr:uid="{00000000-0005-0000-0000-0000A5140000}"/>
    <cellStyle name="Normal 122 4" xfId="4180" xr:uid="{00000000-0005-0000-0000-0000A6140000}"/>
    <cellStyle name="Normal 122 4 2" xfId="4181" xr:uid="{00000000-0005-0000-0000-0000A7140000}"/>
    <cellStyle name="Normal 122 4 2 2" xfId="7832" xr:uid="{00000000-0005-0000-0000-0000A8140000}"/>
    <cellStyle name="Normal 122 4 3" xfId="6870" xr:uid="{00000000-0005-0000-0000-0000A9140000}"/>
    <cellStyle name="Normal 122 5" xfId="4182" xr:uid="{00000000-0005-0000-0000-0000AA140000}"/>
    <cellStyle name="Normal 122 5 2" xfId="4183" xr:uid="{00000000-0005-0000-0000-0000AB140000}"/>
    <cellStyle name="Normal 122 5 2 2" xfId="7833" xr:uid="{00000000-0005-0000-0000-0000AC140000}"/>
    <cellStyle name="Normal 122 5 3" xfId="6871" xr:uid="{00000000-0005-0000-0000-0000AD140000}"/>
    <cellStyle name="Normal 122 6" xfId="4184" xr:uid="{00000000-0005-0000-0000-0000AE140000}"/>
    <cellStyle name="Normal 122 6 2" xfId="7829" xr:uid="{00000000-0005-0000-0000-0000AF140000}"/>
    <cellStyle name="Normal 122 7" xfId="6867" xr:uid="{00000000-0005-0000-0000-0000B0140000}"/>
    <cellStyle name="Normal 123" xfId="4185" xr:uid="{00000000-0005-0000-0000-0000B1140000}"/>
    <cellStyle name="Normal 123 2" xfId="4186" xr:uid="{00000000-0005-0000-0000-0000B2140000}"/>
    <cellStyle name="Normal 123 2 2" xfId="4187" xr:uid="{00000000-0005-0000-0000-0000B3140000}"/>
    <cellStyle name="Normal 123 2 2 2" xfId="7835" xr:uid="{00000000-0005-0000-0000-0000B4140000}"/>
    <cellStyle name="Normal 123 2 3" xfId="6873" xr:uid="{00000000-0005-0000-0000-0000B5140000}"/>
    <cellStyle name="Normal 123 3" xfId="4188" xr:uid="{00000000-0005-0000-0000-0000B6140000}"/>
    <cellStyle name="Normal 123 3 2" xfId="4189" xr:uid="{00000000-0005-0000-0000-0000B7140000}"/>
    <cellStyle name="Normal 123 3 2 2" xfId="7836" xr:uid="{00000000-0005-0000-0000-0000B8140000}"/>
    <cellStyle name="Normal 123 3 3" xfId="6874" xr:uid="{00000000-0005-0000-0000-0000B9140000}"/>
    <cellStyle name="Normal 123 4" xfId="4190" xr:uid="{00000000-0005-0000-0000-0000BA140000}"/>
    <cellStyle name="Normal 123 4 2" xfId="4191" xr:uid="{00000000-0005-0000-0000-0000BB140000}"/>
    <cellStyle name="Normal 123 4 2 2" xfId="7837" xr:uid="{00000000-0005-0000-0000-0000BC140000}"/>
    <cellStyle name="Normal 123 4 3" xfId="6875" xr:uid="{00000000-0005-0000-0000-0000BD140000}"/>
    <cellStyle name="Normal 123 5" xfId="4192" xr:uid="{00000000-0005-0000-0000-0000BE140000}"/>
    <cellStyle name="Normal 123 5 2" xfId="4193" xr:uid="{00000000-0005-0000-0000-0000BF140000}"/>
    <cellStyle name="Normal 123 5 2 2" xfId="7838" xr:uid="{00000000-0005-0000-0000-0000C0140000}"/>
    <cellStyle name="Normal 123 5 3" xfId="6876" xr:uid="{00000000-0005-0000-0000-0000C1140000}"/>
    <cellStyle name="Normal 123 6" xfId="4194" xr:uid="{00000000-0005-0000-0000-0000C2140000}"/>
    <cellStyle name="Normal 123 6 2" xfId="7834" xr:uid="{00000000-0005-0000-0000-0000C3140000}"/>
    <cellStyle name="Normal 123 7" xfId="6872" xr:uid="{00000000-0005-0000-0000-0000C4140000}"/>
    <cellStyle name="Normal 124" xfId="4195" xr:uid="{00000000-0005-0000-0000-0000C5140000}"/>
    <cellStyle name="Normal 124 2" xfId="4196" xr:uid="{00000000-0005-0000-0000-0000C6140000}"/>
    <cellStyle name="Normal 124 2 2" xfId="4197" xr:uid="{00000000-0005-0000-0000-0000C7140000}"/>
    <cellStyle name="Normal 124 2 2 2" xfId="7840" xr:uid="{00000000-0005-0000-0000-0000C8140000}"/>
    <cellStyle name="Normal 124 2 3" xfId="6878" xr:uid="{00000000-0005-0000-0000-0000C9140000}"/>
    <cellStyle name="Normal 124 3" xfId="4198" xr:uid="{00000000-0005-0000-0000-0000CA140000}"/>
    <cellStyle name="Normal 124 3 2" xfId="4199" xr:uid="{00000000-0005-0000-0000-0000CB140000}"/>
    <cellStyle name="Normal 124 3 2 2" xfId="7841" xr:uid="{00000000-0005-0000-0000-0000CC140000}"/>
    <cellStyle name="Normal 124 3 3" xfId="6879" xr:uid="{00000000-0005-0000-0000-0000CD140000}"/>
    <cellStyle name="Normal 124 4" xfId="4200" xr:uid="{00000000-0005-0000-0000-0000CE140000}"/>
    <cellStyle name="Normal 124 4 2" xfId="4201" xr:uid="{00000000-0005-0000-0000-0000CF140000}"/>
    <cellStyle name="Normal 124 4 2 2" xfId="7842" xr:uid="{00000000-0005-0000-0000-0000D0140000}"/>
    <cellStyle name="Normal 124 4 3" xfId="6880" xr:uid="{00000000-0005-0000-0000-0000D1140000}"/>
    <cellStyle name="Normal 124 5" xfId="4202" xr:uid="{00000000-0005-0000-0000-0000D2140000}"/>
    <cellStyle name="Normal 124 5 2" xfId="4203" xr:uid="{00000000-0005-0000-0000-0000D3140000}"/>
    <cellStyle name="Normal 124 5 2 2" xfId="7843" xr:uid="{00000000-0005-0000-0000-0000D4140000}"/>
    <cellStyle name="Normal 124 5 3" xfId="6881" xr:uid="{00000000-0005-0000-0000-0000D5140000}"/>
    <cellStyle name="Normal 124 6" xfId="4204" xr:uid="{00000000-0005-0000-0000-0000D6140000}"/>
    <cellStyle name="Normal 124 6 2" xfId="7839" xr:uid="{00000000-0005-0000-0000-0000D7140000}"/>
    <cellStyle name="Normal 124 7" xfId="6877" xr:uid="{00000000-0005-0000-0000-0000D8140000}"/>
    <cellStyle name="Normal 125" xfId="4205" xr:uid="{00000000-0005-0000-0000-0000D9140000}"/>
    <cellStyle name="Normal 125 2" xfId="4206" xr:uid="{00000000-0005-0000-0000-0000DA140000}"/>
    <cellStyle name="Normal 125 2 2" xfId="4207" xr:uid="{00000000-0005-0000-0000-0000DB140000}"/>
    <cellStyle name="Normal 125 2 2 2" xfId="7845" xr:uid="{00000000-0005-0000-0000-0000DC140000}"/>
    <cellStyle name="Normal 125 2 3" xfId="6883" xr:uid="{00000000-0005-0000-0000-0000DD140000}"/>
    <cellStyle name="Normal 125 3" xfId="4208" xr:uid="{00000000-0005-0000-0000-0000DE140000}"/>
    <cellStyle name="Normal 125 3 2" xfId="4209" xr:uid="{00000000-0005-0000-0000-0000DF140000}"/>
    <cellStyle name="Normal 125 3 2 2" xfId="7846" xr:uid="{00000000-0005-0000-0000-0000E0140000}"/>
    <cellStyle name="Normal 125 3 3" xfId="6884" xr:uid="{00000000-0005-0000-0000-0000E1140000}"/>
    <cellStyle name="Normal 125 4" xfId="4210" xr:uid="{00000000-0005-0000-0000-0000E2140000}"/>
    <cellStyle name="Normal 125 4 2" xfId="4211" xr:uid="{00000000-0005-0000-0000-0000E3140000}"/>
    <cellStyle name="Normal 125 4 2 2" xfId="7847" xr:uid="{00000000-0005-0000-0000-0000E4140000}"/>
    <cellStyle name="Normal 125 4 3" xfId="6885" xr:uid="{00000000-0005-0000-0000-0000E5140000}"/>
    <cellStyle name="Normal 125 5" xfId="4212" xr:uid="{00000000-0005-0000-0000-0000E6140000}"/>
    <cellStyle name="Normal 125 5 2" xfId="4213" xr:uid="{00000000-0005-0000-0000-0000E7140000}"/>
    <cellStyle name="Normal 125 5 2 2" xfId="7848" xr:uid="{00000000-0005-0000-0000-0000E8140000}"/>
    <cellStyle name="Normal 125 5 3" xfId="6886" xr:uid="{00000000-0005-0000-0000-0000E9140000}"/>
    <cellStyle name="Normal 125 6" xfId="4214" xr:uid="{00000000-0005-0000-0000-0000EA140000}"/>
    <cellStyle name="Normal 125 6 2" xfId="7844" xr:uid="{00000000-0005-0000-0000-0000EB140000}"/>
    <cellStyle name="Normal 125 7" xfId="6882" xr:uid="{00000000-0005-0000-0000-0000EC140000}"/>
    <cellStyle name="Normal 126" xfId="4215" xr:uid="{00000000-0005-0000-0000-0000ED140000}"/>
    <cellStyle name="Normal 126 2" xfId="4216" xr:uid="{00000000-0005-0000-0000-0000EE140000}"/>
    <cellStyle name="Normal 126 2 2" xfId="4217" xr:uid="{00000000-0005-0000-0000-0000EF140000}"/>
    <cellStyle name="Normal 126 2 2 2" xfId="7850" xr:uid="{00000000-0005-0000-0000-0000F0140000}"/>
    <cellStyle name="Normal 126 2 3" xfId="6888" xr:uid="{00000000-0005-0000-0000-0000F1140000}"/>
    <cellStyle name="Normal 126 3" xfId="4218" xr:uid="{00000000-0005-0000-0000-0000F2140000}"/>
    <cellStyle name="Normal 126 3 2" xfId="4219" xr:uid="{00000000-0005-0000-0000-0000F3140000}"/>
    <cellStyle name="Normal 126 3 2 2" xfId="7851" xr:uid="{00000000-0005-0000-0000-0000F4140000}"/>
    <cellStyle name="Normal 126 3 3" xfId="6889" xr:uid="{00000000-0005-0000-0000-0000F5140000}"/>
    <cellStyle name="Normal 126 4" xfId="4220" xr:uid="{00000000-0005-0000-0000-0000F6140000}"/>
    <cellStyle name="Normal 126 4 2" xfId="4221" xr:uid="{00000000-0005-0000-0000-0000F7140000}"/>
    <cellStyle name="Normal 126 4 2 2" xfId="7852" xr:uid="{00000000-0005-0000-0000-0000F8140000}"/>
    <cellStyle name="Normal 126 4 3" xfId="6890" xr:uid="{00000000-0005-0000-0000-0000F9140000}"/>
    <cellStyle name="Normal 126 5" xfId="4222" xr:uid="{00000000-0005-0000-0000-0000FA140000}"/>
    <cellStyle name="Normal 126 5 2" xfId="4223" xr:uid="{00000000-0005-0000-0000-0000FB140000}"/>
    <cellStyle name="Normal 126 5 2 2" xfId="7853" xr:uid="{00000000-0005-0000-0000-0000FC140000}"/>
    <cellStyle name="Normal 126 5 3" xfId="6891" xr:uid="{00000000-0005-0000-0000-0000FD140000}"/>
    <cellStyle name="Normal 126 6" xfId="4224" xr:uid="{00000000-0005-0000-0000-0000FE140000}"/>
    <cellStyle name="Normal 126 6 2" xfId="7849" xr:uid="{00000000-0005-0000-0000-0000FF140000}"/>
    <cellStyle name="Normal 126 7" xfId="6887" xr:uid="{00000000-0005-0000-0000-000000150000}"/>
    <cellStyle name="Normal 127" xfId="4225" xr:uid="{00000000-0005-0000-0000-000001150000}"/>
    <cellStyle name="Normal 127 2" xfId="4226" xr:uid="{00000000-0005-0000-0000-000002150000}"/>
    <cellStyle name="Normal 127 2 2" xfId="4227" xr:uid="{00000000-0005-0000-0000-000003150000}"/>
    <cellStyle name="Normal 127 2 2 2" xfId="7855" xr:uid="{00000000-0005-0000-0000-000004150000}"/>
    <cellStyle name="Normal 127 2 3" xfId="6893" xr:uid="{00000000-0005-0000-0000-000005150000}"/>
    <cellStyle name="Normal 127 3" xfId="4228" xr:uid="{00000000-0005-0000-0000-000006150000}"/>
    <cellStyle name="Normal 127 3 2" xfId="7854" xr:uid="{00000000-0005-0000-0000-000007150000}"/>
    <cellStyle name="Normal 127 4" xfId="6892" xr:uid="{00000000-0005-0000-0000-000008150000}"/>
    <cellStyle name="Normal 128" xfId="4229" xr:uid="{00000000-0005-0000-0000-000009150000}"/>
    <cellStyle name="Normal 128 2" xfId="4230" xr:uid="{00000000-0005-0000-0000-00000A150000}"/>
    <cellStyle name="Normal 128 2 2" xfId="4231" xr:uid="{00000000-0005-0000-0000-00000B150000}"/>
    <cellStyle name="Normal 128 2 2 2" xfId="7857" xr:uid="{00000000-0005-0000-0000-00000C150000}"/>
    <cellStyle name="Normal 128 2 3" xfId="6895" xr:uid="{00000000-0005-0000-0000-00000D150000}"/>
    <cellStyle name="Normal 128 3" xfId="4232" xr:uid="{00000000-0005-0000-0000-00000E150000}"/>
    <cellStyle name="Normal 128 3 2" xfId="7856" xr:uid="{00000000-0005-0000-0000-00000F150000}"/>
    <cellStyle name="Normal 128 4" xfId="6894" xr:uid="{00000000-0005-0000-0000-000010150000}"/>
    <cellStyle name="Normal 129" xfId="4233" xr:uid="{00000000-0005-0000-0000-000011150000}"/>
    <cellStyle name="Normal 129 2" xfId="4234" xr:uid="{00000000-0005-0000-0000-000012150000}"/>
    <cellStyle name="Normal 129 2 2" xfId="4235" xr:uid="{00000000-0005-0000-0000-000013150000}"/>
    <cellStyle name="Normal 129 2 2 2" xfId="7859" xr:uid="{00000000-0005-0000-0000-000014150000}"/>
    <cellStyle name="Normal 129 2 3" xfId="6897" xr:uid="{00000000-0005-0000-0000-000015150000}"/>
    <cellStyle name="Normal 129 3" xfId="4236" xr:uid="{00000000-0005-0000-0000-000016150000}"/>
    <cellStyle name="Normal 129 3 2" xfId="4237" xr:uid="{00000000-0005-0000-0000-000017150000}"/>
    <cellStyle name="Normal 129 3 2 2" xfId="7860" xr:uid="{00000000-0005-0000-0000-000018150000}"/>
    <cellStyle name="Normal 129 3 3" xfId="6898" xr:uid="{00000000-0005-0000-0000-000019150000}"/>
    <cellStyle name="Normal 129 4" xfId="4238" xr:uid="{00000000-0005-0000-0000-00001A150000}"/>
    <cellStyle name="Normal 129 4 2" xfId="4239" xr:uid="{00000000-0005-0000-0000-00001B150000}"/>
    <cellStyle name="Normal 129 4 2 2" xfId="7861" xr:uid="{00000000-0005-0000-0000-00001C150000}"/>
    <cellStyle name="Normal 129 4 3" xfId="6899" xr:uid="{00000000-0005-0000-0000-00001D150000}"/>
    <cellStyle name="Normal 129 5" xfId="4240" xr:uid="{00000000-0005-0000-0000-00001E150000}"/>
    <cellStyle name="Normal 129 5 2" xfId="4241" xr:uid="{00000000-0005-0000-0000-00001F150000}"/>
    <cellStyle name="Normal 129 5 2 2" xfId="7862" xr:uid="{00000000-0005-0000-0000-000020150000}"/>
    <cellStyle name="Normal 129 5 3" xfId="6900" xr:uid="{00000000-0005-0000-0000-000021150000}"/>
    <cellStyle name="Normal 129 6" xfId="4242" xr:uid="{00000000-0005-0000-0000-000022150000}"/>
    <cellStyle name="Normal 129 6 2" xfId="7858" xr:uid="{00000000-0005-0000-0000-000023150000}"/>
    <cellStyle name="Normal 129 7" xfId="6896" xr:uid="{00000000-0005-0000-0000-000024150000}"/>
    <cellStyle name="Normal 13" xfId="4243" xr:uid="{00000000-0005-0000-0000-000025150000}"/>
    <cellStyle name="Normal 13 10" xfId="4244" xr:uid="{00000000-0005-0000-0000-000026150000}"/>
    <cellStyle name="Normal 13 10 2" xfId="4245" xr:uid="{00000000-0005-0000-0000-000027150000}"/>
    <cellStyle name="Normal 13 10 2 2" xfId="7863" xr:uid="{00000000-0005-0000-0000-000028150000}"/>
    <cellStyle name="Normal 13 10 3" xfId="6901" xr:uid="{00000000-0005-0000-0000-000029150000}"/>
    <cellStyle name="Normal 13 11" xfId="4246" xr:uid="{00000000-0005-0000-0000-00002A150000}"/>
    <cellStyle name="Normal 13 11 2" xfId="4247" xr:uid="{00000000-0005-0000-0000-00002B150000}"/>
    <cellStyle name="Normal 13 11 2 2" xfId="7864" xr:uid="{00000000-0005-0000-0000-00002C150000}"/>
    <cellStyle name="Normal 13 11 3" xfId="6902" xr:uid="{00000000-0005-0000-0000-00002D150000}"/>
    <cellStyle name="Normal 13 12" xfId="4248" xr:uid="{00000000-0005-0000-0000-00002E150000}"/>
    <cellStyle name="Normal 13 12 2" xfId="4249" xr:uid="{00000000-0005-0000-0000-00002F150000}"/>
    <cellStyle name="Normal 13 12 2 2" xfId="7865" xr:uid="{00000000-0005-0000-0000-000030150000}"/>
    <cellStyle name="Normal 13 12 3" xfId="6903" xr:uid="{00000000-0005-0000-0000-000031150000}"/>
    <cellStyle name="Normal 13 13" xfId="4250" xr:uid="{00000000-0005-0000-0000-000032150000}"/>
    <cellStyle name="Normal 13 13 2" xfId="4251" xr:uid="{00000000-0005-0000-0000-000033150000}"/>
    <cellStyle name="Normal 13 13 2 2" xfId="7866" xr:uid="{00000000-0005-0000-0000-000034150000}"/>
    <cellStyle name="Normal 13 13 3" xfId="6904" xr:uid="{00000000-0005-0000-0000-000035150000}"/>
    <cellStyle name="Normal 13 14" xfId="4252" xr:uid="{00000000-0005-0000-0000-000036150000}"/>
    <cellStyle name="Normal 13 14 2" xfId="7623" xr:uid="{00000000-0005-0000-0000-000037150000}"/>
    <cellStyle name="Normal 13 14 3" xfId="8608" xr:uid="{00000000-0005-0000-0000-000038150000}"/>
    <cellStyle name="Normal 13 14 4" xfId="9159" xr:uid="{00000000-0005-0000-0000-000039150000}"/>
    <cellStyle name="Normal 13 14 5" xfId="10124" xr:uid="{00000000-0005-0000-0000-00003A150000}"/>
    <cellStyle name="Normal 13 15" xfId="6407" xr:uid="{00000000-0005-0000-0000-00003B150000}"/>
    <cellStyle name="Normal 13 2" xfId="4253" xr:uid="{00000000-0005-0000-0000-00003C150000}"/>
    <cellStyle name="Normal 13 2 2" xfId="4254" xr:uid="{00000000-0005-0000-0000-00003D150000}"/>
    <cellStyle name="Normal 13 2 2 2" xfId="7642" xr:uid="{00000000-0005-0000-0000-00003E150000}"/>
    <cellStyle name="Normal 13 2 2 3" xfId="9161" xr:uid="{00000000-0005-0000-0000-00003F150000}"/>
    <cellStyle name="Normal 13 2 3" xfId="6408" xr:uid="{00000000-0005-0000-0000-000040150000}"/>
    <cellStyle name="Normal 13 2 4" xfId="9160" xr:uid="{00000000-0005-0000-0000-000041150000}"/>
    <cellStyle name="Normal 13 2 5" xfId="10061" xr:uid="{00000000-0005-0000-0000-000042150000}"/>
    <cellStyle name="Normal 13 3" xfId="4255" xr:uid="{00000000-0005-0000-0000-000043150000}"/>
    <cellStyle name="Normal 13 3 2" xfId="4256" xr:uid="{00000000-0005-0000-0000-000044150000}"/>
    <cellStyle name="Normal 13 3 2 2" xfId="7643" xr:uid="{00000000-0005-0000-0000-000045150000}"/>
    <cellStyle name="Normal 13 3 3" xfId="6409" xr:uid="{00000000-0005-0000-0000-000046150000}"/>
    <cellStyle name="Normal 13 3 4" xfId="10561" xr:uid="{00000000-0005-0000-0000-000047150000}"/>
    <cellStyle name="Normal 13 4" xfId="4257" xr:uid="{00000000-0005-0000-0000-000048150000}"/>
    <cellStyle name="Normal 13 4 2" xfId="4258" xr:uid="{00000000-0005-0000-0000-000049150000}"/>
    <cellStyle name="Normal 13 4 2 2" xfId="7867" xr:uid="{00000000-0005-0000-0000-00004A150000}"/>
    <cellStyle name="Normal 13 4 3" xfId="6905" xr:uid="{00000000-0005-0000-0000-00004B150000}"/>
    <cellStyle name="Normal 13 5" xfId="4259" xr:uid="{00000000-0005-0000-0000-00004C150000}"/>
    <cellStyle name="Normal 13 5 2" xfId="4260" xr:uid="{00000000-0005-0000-0000-00004D150000}"/>
    <cellStyle name="Normal 13 5 2 2" xfId="7868" xr:uid="{00000000-0005-0000-0000-00004E150000}"/>
    <cellStyle name="Normal 13 5 3" xfId="6906" xr:uid="{00000000-0005-0000-0000-00004F150000}"/>
    <cellStyle name="Normal 13 6" xfId="4261" xr:uid="{00000000-0005-0000-0000-000050150000}"/>
    <cellStyle name="Normal 13 6 2" xfId="4262" xr:uid="{00000000-0005-0000-0000-000051150000}"/>
    <cellStyle name="Normal 13 6 2 2" xfId="7869" xr:uid="{00000000-0005-0000-0000-000052150000}"/>
    <cellStyle name="Normal 13 6 3" xfId="6907" xr:uid="{00000000-0005-0000-0000-000053150000}"/>
    <cellStyle name="Normal 13 7" xfId="4263" xr:uid="{00000000-0005-0000-0000-000054150000}"/>
    <cellStyle name="Normal 13 7 2" xfId="4264" xr:uid="{00000000-0005-0000-0000-000055150000}"/>
    <cellStyle name="Normal 13 7 2 2" xfId="7870" xr:uid="{00000000-0005-0000-0000-000056150000}"/>
    <cellStyle name="Normal 13 7 3" xfId="6908" xr:uid="{00000000-0005-0000-0000-000057150000}"/>
    <cellStyle name="Normal 13 8" xfId="4265" xr:uid="{00000000-0005-0000-0000-000058150000}"/>
    <cellStyle name="Normal 13 8 2" xfId="4266" xr:uid="{00000000-0005-0000-0000-000059150000}"/>
    <cellStyle name="Normal 13 8 2 2" xfId="7871" xr:uid="{00000000-0005-0000-0000-00005A150000}"/>
    <cellStyle name="Normal 13 8 3" xfId="6909" xr:uid="{00000000-0005-0000-0000-00005B150000}"/>
    <cellStyle name="Normal 13 9" xfId="4267" xr:uid="{00000000-0005-0000-0000-00005C150000}"/>
    <cellStyle name="Normal 13 9 2" xfId="4268" xr:uid="{00000000-0005-0000-0000-00005D150000}"/>
    <cellStyle name="Normal 13 9 2 2" xfId="7872" xr:uid="{00000000-0005-0000-0000-00005E150000}"/>
    <cellStyle name="Normal 13 9 3" xfId="6910" xr:uid="{00000000-0005-0000-0000-00005F150000}"/>
    <cellStyle name="Normal 13_033" xfId="4269" xr:uid="{00000000-0005-0000-0000-000060150000}"/>
    <cellStyle name="Normal 130" xfId="4270" xr:uid="{00000000-0005-0000-0000-000061150000}"/>
    <cellStyle name="Normal 130 2" xfId="4271" xr:uid="{00000000-0005-0000-0000-000062150000}"/>
    <cellStyle name="Normal 130 2 2" xfId="4272" xr:uid="{00000000-0005-0000-0000-000063150000}"/>
    <cellStyle name="Normal 130 2 2 2" xfId="7874" xr:uid="{00000000-0005-0000-0000-000064150000}"/>
    <cellStyle name="Normal 130 2 3" xfId="6912" xr:uid="{00000000-0005-0000-0000-000065150000}"/>
    <cellStyle name="Normal 130 3" xfId="4273" xr:uid="{00000000-0005-0000-0000-000066150000}"/>
    <cellStyle name="Normal 130 3 2" xfId="4274" xr:uid="{00000000-0005-0000-0000-000067150000}"/>
    <cellStyle name="Normal 130 3 2 2" xfId="7875" xr:uid="{00000000-0005-0000-0000-000068150000}"/>
    <cellStyle name="Normal 130 3 3" xfId="6913" xr:uid="{00000000-0005-0000-0000-000069150000}"/>
    <cellStyle name="Normal 130 4" xfId="4275" xr:uid="{00000000-0005-0000-0000-00006A150000}"/>
    <cellStyle name="Normal 130 4 2" xfId="4276" xr:uid="{00000000-0005-0000-0000-00006B150000}"/>
    <cellStyle name="Normal 130 4 2 2" xfId="7876" xr:uid="{00000000-0005-0000-0000-00006C150000}"/>
    <cellStyle name="Normal 130 4 3" xfId="6914" xr:uid="{00000000-0005-0000-0000-00006D150000}"/>
    <cellStyle name="Normal 130 5" xfId="4277" xr:uid="{00000000-0005-0000-0000-00006E150000}"/>
    <cellStyle name="Normal 130 5 2" xfId="4278" xr:uid="{00000000-0005-0000-0000-00006F150000}"/>
    <cellStyle name="Normal 130 5 2 2" xfId="7877" xr:uid="{00000000-0005-0000-0000-000070150000}"/>
    <cellStyle name="Normal 130 5 3" xfId="6915" xr:uid="{00000000-0005-0000-0000-000071150000}"/>
    <cellStyle name="Normal 130 6" xfId="4279" xr:uid="{00000000-0005-0000-0000-000072150000}"/>
    <cellStyle name="Normal 130 6 2" xfId="7873" xr:uid="{00000000-0005-0000-0000-000073150000}"/>
    <cellStyle name="Normal 130 7" xfId="6911" xr:uid="{00000000-0005-0000-0000-000074150000}"/>
    <cellStyle name="Normal 131" xfId="4280" xr:uid="{00000000-0005-0000-0000-000075150000}"/>
    <cellStyle name="Normal 131 2" xfId="4281" xr:uid="{00000000-0005-0000-0000-000076150000}"/>
    <cellStyle name="Normal 131 2 2" xfId="4282" xr:uid="{00000000-0005-0000-0000-000077150000}"/>
    <cellStyle name="Normal 131 2 2 2" xfId="7879" xr:uid="{00000000-0005-0000-0000-000078150000}"/>
    <cellStyle name="Normal 131 2 3" xfId="6917" xr:uid="{00000000-0005-0000-0000-000079150000}"/>
    <cellStyle name="Normal 131 3" xfId="4283" xr:uid="{00000000-0005-0000-0000-00007A150000}"/>
    <cellStyle name="Normal 131 3 2" xfId="7878" xr:uid="{00000000-0005-0000-0000-00007B150000}"/>
    <cellStyle name="Normal 131 4" xfId="6916" xr:uid="{00000000-0005-0000-0000-00007C150000}"/>
    <cellStyle name="Normal 132" xfId="4284" xr:uid="{00000000-0005-0000-0000-00007D150000}"/>
    <cellStyle name="Normal 132 2" xfId="4285" xr:uid="{00000000-0005-0000-0000-00007E150000}"/>
    <cellStyle name="Normal 132 2 2" xfId="4286" xr:uid="{00000000-0005-0000-0000-00007F150000}"/>
    <cellStyle name="Normal 132 2 2 2" xfId="7881" xr:uid="{00000000-0005-0000-0000-000080150000}"/>
    <cellStyle name="Normal 132 2 3" xfId="6919" xr:uid="{00000000-0005-0000-0000-000081150000}"/>
    <cellStyle name="Normal 132 3" xfId="4287" xr:uid="{00000000-0005-0000-0000-000082150000}"/>
    <cellStyle name="Normal 132 3 2" xfId="7880" xr:uid="{00000000-0005-0000-0000-000083150000}"/>
    <cellStyle name="Normal 132 4" xfId="6918" xr:uid="{00000000-0005-0000-0000-000084150000}"/>
    <cellStyle name="Normal 133" xfId="4288" xr:uid="{00000000-0005-0000-0000-000085150000}"/>
    <cellStyle name="Normal 133 2" xfId="4289" xr:uid="{00000000-0005-0000-0000-000086150000}"/>
    <cellStyle name="Normal 133 2 2" xfId="4290" xr:uid="{00000000-0005-0000-0000-000087150000}"/>
    <cellStyle name="Normal 133 2 2 2" xfId="7883" xr:uid="{00000000-0005-0000-0000-000088150000}"/>
    <cellStyle name="Normal 133 2 3" xfId="6921" xr:uid="{00000000-0005-0000-0000-000089150000}"/>
    <cellStyle name="Normal 133 3" xfId="4291" xr:uid="{00000000-0005-0000-0000-00008A150000}"/>
    <cellStyle name="Normal 133 3 2" xfId="7882" xr:uid="{00000000-0005-0000-0000-00008B150000}"/>
    <cellStyle name="Normal 133 4" xfId="6920" xr:uid="{00000000-0005-0000-0000-00008C150000}"/>
    <cellStyle name="Normal 134" xfId="4292" xr:uid="{00000000-0005-0000-0000-00008D150000}"/>
    <cellStyle name="Normal 134 2" xfId="4293" xr:uid="{00000000-0005-0000-0000-00008E150000}"/>
    <cellStyle name="Normal 134 2 2" xfId="4294" xr:uid="{00000000-0005-0000-0000-00008F150000}"/>
    <cellStyle name="Normal 134 2 2 2" xfId="7885" xr:uid="{00000000-0005-0000-0000-000090150000}"/>
    <cellStyle name="Normal 134 2 3" xfId="6923" xr:uid="{00000000-0005-0000-0000-000091150000}"/>
    <cellStyle name="Normal 134 3" xfId="4295" xr:uid="{00000000-0005-0000-0000-000092150000}"/>
    <cellStyle name="Normal 134 3 2" xfId="7884" xr:uid="{00000000-0005-0000-0000-000093150000}"/>
    <cellStyle name="Normal 134 4" xfId="6922" xr:uid="{00000000-0005-0000-0000-000094150000}"/>
    <cellStyle name="Normal 135" xfId="4296" xr:uid="{00000000-0005-0000-0000-000095150000}"/>
    <cellStyle name="Normal 135 2" xfId="4297" xr:uid="{00000000-0005-0000-0000-000096150000}"/>
    <cellStyle name="Normal 135 2 2" xfId="4298" xr:uid="{00000000-0005-0000-0000-000097150000}"/>
    <cellStyle name="Normal 135 2 2 2" xfId="7887" xr:uid="{00000000-0005-0000-0000-000098150000}"/>
    <cellStyle name="Normal 135 2 3" xfId="6925" xr:uid="{00000000-0005-0000-0000-000099150000}"/>
    <cellStyle name="Normal 135 3" xfId="4299" xr:uid="{00000000-0005-0000-0000-00009A150000}"/>
    <cellStyle name="Normal 135 3 2" xfId="7886" xr:uid="{00000000-0005-0000-0000-00009B150000}"/>
    <cellStyle name="Normal 135 4" xfId="6924" xr:uid="{00000000-0005-0000-0000-00009C150000}"/>
    <cellStyle name="Normal 136" xfId="4300" xr:uid="{00000000-0005-0000-0000-00009D150000}"/>
    <cellStyle name="Normal 136 2" xfId="4301" xr:uid="{00000000-0005-0000-0000-00009E150000}"/>
    <cellStyle name="Normal 136 2 2" xfId="4302" xr:uid="{00000000-0005-0000-0000-00009F150000}"/>
    <cellStyle name="Normal 136 2 2 2" xfId="7889" xr:uid="{00000000-0005-0000-0000-0000A0150000}"/>
    <cellStyle name="Normal 136 2 3" xfId="6927" xr:uid="{00000000-0005-0000-0000-0000A1150000}"/>
    <cellStyle name="Normal 136 3" xfId="4303" xr:uid="{00000000-0005-0000-0000-0000A2150000}"/>
    <cellStyle name="Normal 136 3 2" xfId="7888" xr:uid="{00000000-0005-0000-0000-0000A3150000}"/>
    <cellStyle name="Normal 136 4" xfId="6926" xr:uid="{00000000-0005-0000-0000-0000A4150000}"/>
    <cellStyle name="Normal 137" xfId="4304" xr:uid="{00000000-0005-0000-0000-0000A5150000}"/>
    <cellStyle name="Normal 137 2" xfId="7622" xr:uid="{00000000-0005-0000-0000-0000A6150000}"/>
    <cellStyle name="Normal 138" xfId="4305" xr:uid="{00000000-0005-0000-0000-0000A7150000}"/>
    <cellStyle name="Normal 138 2" xfId="7056" xr:uid="{00000000-0005-0000-0000-0000A8150000}"/>
    <cellStyle name="Normal 139" xfId="4306" xr:uid="{00000000-0005-0000-0000-0000A9150000}"/>
    <cellStyle name="Normal 139 2" xfId="9162" xr:uid="{00000000-0005-0000-0000-0000AA150000}"/>
    <cellStyle name="Normal 14" xfId="4307" xr:uid="{00000000-0005-0000-0000-0000AB150000}"/>
    <cellStyle name="Normal 14 10" xfId="4308" xr:uid="{00000000-0005-0000-0000-0000AC150000}"/>
    <cellStyle name="Normal 14 10 2" xfId="4309" xr:uid="{00000000-0005-0000-0000-0000AD150000}"/>
    <cellStyle name="Normal 14 10 2 2" xfId="7890" xr:uid="{00000000-0005-0000-0000-0000AE150000}"/>
    <cellStyle name="Normal 14 10 3" xfId="6928" xr:uid="{00000000-0005-0000-0000-0000AF150000}"/>
    <cellStyle name="Normal 14 11" xfId="4310" xr:uid="{00000000-0005-0000-0000-0000B0150000}"/>
    <cellStyle name="Normal 14 11 2" xfId="4311" xr:uid="{00000000-0005-0000-0000-0000B1150000}"/>
    <cellStyle name="Normal 14 11 2 2" xfId="7891" xr:uid="{00000000-0005-0000-0000-0000B2150000}"/>
    <cellStyle name="Normal 14 11 3" xfId="6929" xr:uid="{00000000-0005-0000-0000-0000B3150000}"/>
    <cellStyle name="Normal 14 12" xfId="4312" xr:uid="{00000000-0005-0000-0000-0000B4150000}"/>
    <cellStyle name="Normal 14 12 2" xfId="4313" xr:uid="{00000000-0005-0000-0000-0000B5150000}"/>
    <cellStyle name="Normal 14 12 2 2" xfId="7892" xr:uid="{00000000-0005-0000-0000-0000B6150000}"/>
    <cellStyle name="Normal 14 12 3" xfId="6930" xr:uid="{00000000-0005-0000-0000-0000B7150000}"/>
    <cellStyle name="Normal 14 13" xfId="4314" xr:uid="{00000000-0005-0000-0000-0000B8150000}"/>
    <cellStyle name="Normal 14 13 2" xfId="4315" xr:uid="{00000000-0005-0000-0000-0000B9150000}"/>
    <cellStyle name="Normal 14 13 2 2" xfId="7893" xr:uid="{00000000-0005-0000-0000-0000BA150000}"/>
    <cellStyle name="Normal 14 13 3" xfId="6931" xr:uid="{00000000-0005-0000-0000-0000BB150000}"/>
    <cellStyle name="Normal 14 14" xfId="4316" xr:uid="{00000000-0005-0000-0000-0000BC150000}"/>
    <cellStyle name="Normal 14 14 2" xfId="4317" xr:uid="{00000000-0005-0000-0000-0000BD150000}"/>
    <cellStyle name="Normal 14 14 2 2" xfId="7894" xr:uid="{00000000-0005-0000-0000-0000BE150000}"/>
    <cellStyle name="Normal 14 14 3" xfId="6932" xr:uid="{00000000-0005-0000-0000-0000BF150000}"/>
    <cellStyle name="Normal 14 15" xfId="4318" xr:uid="{00000000-0005-0000-0000-0000C0150000}"/>
    <cellStyle name="Normal 14 15 2" xfId="4319" xr:uid="{00000000-0005-0000-0000-0000C1150000}"/>
    <cellStyle name="Normal 14 15 2 2" xfId="7895" xr:uid="{00000000-0005-0000-0000-0000C2150000}"/>
    <cellStyle name="Normal 14 15 3" xfId="6933" xr:uid="{00000000-0005-0000-0000-0000C3150000}"/>
    <cellStyle name="Normal 14 16" xfId="4320" xr:uid="{00000000-0005-0000-0000-0000C4150000}"/>
    <cellStyle name="Normal 14 16 2" xfId="7644" xr:uid="{00000000-0005-0000-0000-0000C5150000}"/>
    <cellStyle name="Normal 14 16 3" xfId="6787" xr:uid="{00000000-0005-0000-0000-0000C6150000}"/>
    <cellStyle name="Normal 14 16 4" xfId="9163" xr:uid="{00000000-0005-0000-0000-0000C7150000}"/>
    <cellStyle name="Normal 14 16 5" xfId="9827" xr:uid="{00000000-0005-0000-0000-0000C8150000}"/>
    <cellStyle name="Normal 14 17" xfId="6410" xr:uid="{00000000-0005-0000-0000-0000C9150000}"/>
    <cellStyle name="Normal 14 18" xfId="10566" xr:uid="{00000000-0005-0000-0000-0000CA150000}"/>
    <cellStyle name="Normal 14 2" xfId="4321" xr:uid="{00000000-0005-0000-0000-0000CB150000}"/>
    <cellStyle name="Normal 14 2 2" xfId="4322" xr:uid="{00000000-0005-0000-0000-0000CC150000}"/>
    <cellStyle name="Normal 14 2 2 2" xfId="7645" xr:uid="{00000000-0005-0000-0000-0000CD150000}"/>
    <cellStyle name="Normal 14 2 2 3" xfId="9165" xr:uid="{00000000-0005-0000-0000-0000CE150000}"/>
    <cellStyle name="Normal 14 2 3" xfId="6411" xr:uid="{00000000-0005-0000-0000-0000CF150000}"/>
    <cellStyle name="Normal 14 2 4" xfId="9164" xr:uid="{00000000-0005-0000-0000-0000D0150000}"/>
    <cellStyle name="Normal 14 2 5" xfId="9873" xr:uid="{00000000-0005-0000-0000-0000D1150000}"/>
    <cellStyle name="Normal 14 3" xfId="4323" xr:uid="{00000000-0005-0000-0000-0000D2150000}"/>
    <cellStyle name="Normal 14 3 2" xfId="4324" xr:uid="{00000000-0005-0000-0000-0000D3150000}"/>
    <cellStyle name="Normal 14 3 2 2" xfId="7646" xr:uid="{00000000-0005-0000-0000-0000D4150000}"/>
    <cellStyle name="Normal 14 3 3" xfId="6412" xr:uid="{00000000-0005-0000-0000-0000D5150000}"/>
    <cellStyle name="Normal 14 3 4" xfId="10453" xr:uid="{00000000-0005-0000-0000-0000D6150000}"/>
    <cellStyle name="Normal 14 4" xfId="4325" xr:uid="{00000000-0005-0000-0000-0000D7150000}"/>
    <cellStyle name="Normal 14 4 2" xfId="4326" xr:uid="{00000000-0005-0000-0000-0000D8150000}"/>
    <cellStyle name="Normal 14 4 2 2" xfId="7896" xr:uid="{00000000-0005-0000-0000-0000D9150000}"/>
    <cellStyle name="Normal 14 4 3" xfId="6934" xr:uid="{00000000-0005-0000-0000-0000DA150000}"/>
    <cellStyle name="Normal 14 5" xfId="4327" xr:uid="{00000000-0005-0000-0000-0000DB150000}"/>
    <cellStyle name="Normal 14 5 2" xfId="4328" xr:uid="{00000000-0005-0000-0000-0000DC150000}"/>
    <cellStyle name="Normal 14 5 2 2" xfId="7897" xr:uid="{00000000-0005-0000-0000-0000DD150000}"/>
    <cellStyle name="Normal 14 5 3" xfId="6935" xr:uid="{00000000-0005-0000-0000-0000DE150000}"/>
    <cellStyle name="Normal 14 6" xfId="4329" xr:uid="{00000000-0005-0000-0000-0000DF150000}"/>
    <cellStyle name="Normal 14 6 2" xfId="4330" xr:uid="{00000000-0005-0000-0000-0000E0150000}"/>
    <cellStyle name="Normal 14 6 2 2" xfId="7898" xr:uid="{00000000-0005-0000-0000-0000E1150000}"/>
    <cellStyle name="Normal 14 6 3" xfId="6936" xr:uid="{00000000-0005-0000-0000-0000E2150000}"/>
    <cellStyle name="Normal 14 7" xfId="4331" xr:uid="{00000000-0005-0000-0000-0000E3150000}"/>
    <cellStyle name="Normal 14 7 2" xfId="4332" xr:uid="{00000000-0005-0000-0000-0000E4150000}"/>
    <cellStyle name="Normal 14 7 2 2" xfId="7899" xr:uid="{00000000-0005-0000-0000-0000E5150000}"/>
    <cellStyle name="Normal 14 7 3" xfId="6937" xr:uid="{00000000-0005-0000-0000-0000E6150000}"/>
    <cellStyle name="Normal 14 8" xfId="4333" xr:uid="{00000000-0005-0000-0000-0000E7150000}"/>
    <cellStyle name="Normal 14 8 2" xfId="4334" xr:uid="{00000000-0005-0000-0000-0000E8150000}"/>
    <cellStyle name="Normal 14 8 2 2" xfId="7900" xr:uid="{00000000-0005-0000-0000-0000E9150000}"/>
    <cellStyle name="Normal 14 8 3" xfId="6938" xr:uid="{00000000-0005-0000-0000-0000EA150000}"/>
    <cellStyle name="Normal 14 9" xfId="4335" xr:uid="{00000000-0005-0000-0000-0000EB150000}"/>
    <cellStyle name="Normal 14 9 2" xfId="4336" xr:uid="{00000000-0005-0000-0000-0000EC150000}"/>
    <cellStyle name="Normal 14 9 2 2" xfId="7901" xr:uid="{00000000-0005-0000-0000-0000ED150000}"/>
    <cellStyle name="Normal 14 9 3" xfId="6939" xr:uid="{00000000-0005-0000-0000-0000EE150000}"/>
    <cellStyle name="Normal 14_033" xfId="4337" xr:uid="{00000000-0005-0000-0000-0000EF150000}"/>
    <cellStyle name="Normal 140" xfId="4338" xr:uid="{00000000-0005-0000-0000-0000F0150000}"/>
    <cellStyle name="Normal 140 2" xfId="9166" xr:uid="{00000000-0005-0000-0000-0000F1150000}"/>
    <cellStyle name="Normal 141" xfId="4339" xr:uid="{00000000-0005-0000-0000-0000F2150000}"/>
    <cellStyle name="Normal 141 2" xfId="9167" xr:uid="{00000000-0005-0000-0000-0000F3150000}"/>
    <cellStyle name="Normal 142" xfId="4340" xr:uid="{00000000-0005-0000-0000-0000F4150000}"/>
    <cellStyle name="Normal 142 2" xfId="9168" xr:uid="{00000000-0005-0000-0000-0000F5150000}"/>
    <cellStyle name="Normal 143" xfId="4341" xr:uid="{00000000-0005-0000-0000-0000F6150000}"/>
    <cellStyle name="Normal 143 2" xfId="9169" xr:uid="{00000000-0005-0000-0000-0000F7150000}"/>
    <cellStyle name="Normal 144" xfId="4342" xr:uid="{00000000-0005-0000-0000-0000F8150000}"/>
    <cellStyle name="Normal 144 2" xfId="9170" xr:uid="{00000000-0005-0000-0000-0000F9150000}"/>
    <cellStyle name="Normal 145" xfId="4343" xr:uid="{00000000-0005-0000-0000-0000FA150000}"/>
    <cellStyle name="Normal 145 2" xfId="9171" xr:uid="{00000000-0005-0000-0000-0000FB150000}"/>
    <cellStyle name="Normal 146" xfId="4344" xr:uid="{00000000-0005-0000-0000-0000FC150000}"/>
    <cellStyle name="Normal 146 2" xfId="9172" xr:uid="{00000000-0005-0000-0000-0000FD150000}"/>
    <cellStyle name="Normal 147" xfId="4345" xr:uid="{00000000-0005-0000-0000-0000FE150000}"/>
    <cellStyle name="Normal 147 2" xfId="9173" xr:uid="{00000000-0005-0000-0000-0000FF150000}"/>
    <cellStyle name="Normal 148" xfId="4346" xr:uid="{00000000-0005-0000-0000-000000160000}"/>
    <cellStyle name="Normal 148 2" xfId="9174" xr:uid="{00000000-0005-0000-0000-000001160000}"/>
    <cellStyle name="Normal 149" xfId="4347" xr:uid="{00000000-0005-0000-0000-000002160000}"/>
    <cellStyle name="Normal 149 2" xfId="9175" xr:uid="{00000000-0005-0000-0000-000003160000}"/>
    <cellStyle name="Normal 15" xfId="4348" xr:uid="{00000000-0005-0000-0000-000004160000}"/>
    <cellStyle name="Normal 15 10" xfId="4349" xr:uid="{00000000-0005-0000-0000-000005160000}"/>
    <cellStyle name="Normal 15 10 2" xfId="4350" xr:uid="{00000000-0005-0000-0000-000006160000}"/>
    <cellStyle name="Normal 15 10 2 2" xfId="7902" xr:uid="{00000000-0005-0000-0000-000007160000}"/>
    <cellStyle name="Normal 15 10 3" xfId="6940" xr:uid="{00000000-0005-0000-0000-000008160000}"/>
    <cellStyle name="Normal 15 11" xfId="4351" xr:uid="{00000000-0005-0000-0000-000009160000}"/>
    <cellStyle name="Normal 15 11 2" xfId="4352" xr:uid="{00000000-0005-0000-0000-00000A160000}"/>
    <cellStyle name="Normal 15 11 2 2" xfId="7903" xr:uid="{00000000-0005-0000-0000-00000B160000}"/>
    <cellStyle name="Normal 15 11 3" xfId="6941" xr:uid="{00000000-0005-0000-0000-00000C160000}"/>
    <cellStyle name="Normal 15 12" xfId="4353" xr:uid="{00000000-0005-0000-0000-00000D160000}"/>
    <cellStyle name="Normal 15 12 2" xfId="4354" xr:uid="{00000000-0005-0000-0000-00000E160000}"/>
    <cellStyle name="Normal 15 12 2 2" xfId="7904" xr:uid="{00000000-0005-0000-0000-00000F160000}"/>
    <cellStyle name="Normal 15 12 3" xfId="6942" xr:uid="{00000000-0005-0000-0000-000010160000}"/>
    <cellStyle name="Normal 15 13" xfId="4355" xr:uid="{00000000-0005-0000-0000-000011160000}"/>
    <cellStyle name="Normal 15 13 2" xfId="4356" xr:uid="{00000000-0005-0000-0000-000012160000}"/>
    <cellStyle name="Normal 15 13 2 2" xfId="7905" xr:uid="{00000000-0005-0000-0000-000013160000}"/>
    <cellStyle name="Normal 15 13 3" xfId="6943" xr:uid="{00000000-0005-0000-0000-000014160000}"/>
    <cellStyle name="Normal 15 14" xfId="4357" xr:uid="{00000000-0005-0000-0000-000015160000}"/>
    <cellStyle name="Normal 15 14 2" xfId="7647" xr:uid="{00000000-0005-0000-0000-000016160000}"/>
    <cellStyle name="Normal 15 14 3" xfId="7746" xr:uid="{00000000-0005-0000-0000-000017160000}"/>
    <cellStyle name="Normal 15 14 4" xfId="9176" xr:uid="{00000000-0005-0000-0000-000018160000}"/>
    <cellStyle name="Normal 15 14 5" xfId="9927" xr:uid="{00000000-0005-0000-0000-000019160000}"/>
    <cellStyle name="Normal 15 15" xfId="6413" xr:uid="{00000000-0005-0000-0000-00001A160000}"/>
    <cellStyle name="Normal 15 16" xfId="10038" xr:uid="{00000000-0005-0000-0000-00001B160000}"/>
    <cellStyle name="Normal 15 2" xfId="4358" xr:uid="{00000000-0005-0000-0000-00001C160000}"/>
    <cellStyle name="Normal 15 2 2" xfId="4359" xr:uid="{00000000-0005-0000-0000-00001D160000}"/>
    <cellStyle name="Normal 15 2 2 2" xfId="7648" xr:uid="{00000000-0005-0000-0000-00001E160000}"/>
    <cellStyle name="Normal 15 2 2 3" xfId="8607" xr:uid="{00000000-0005-0000-0000-00001F160000}"/>
    <cellStyle name="Normal 15 2 2 4" xfId="9178" xr:uid="{00000000-0005-0000-0000-000020160000}"/>
    <cellStyle name="Normal 15 2 2 5" xfId="9701" xr:uid="{00000000-0005-0000-0000-000021160000}"/>
    <cellStyle name="Normal 15 2 3" xfId="6414" xr:uid="{00000000-0005-0000-0000-000022160000}"/>
    <cellStyle name="Normal 15 2 4" xfId="9177" xr:uid="{00000000-0005-0000-0000-000023160000}"/>
    <cellStyle name="Normal 15 2 5" xfId="10153" xr:uid="{00000000-0005-0000-0000-000024160000}"/>
    <cellStyle name="Normal 15 2_EST2" xfId="8592" xr:uid="{00000000-0005-0000-0000-000025160000}"/>
    <cellStyle name="Normal 15 3" xfId="4360" xr:uid="{00000000-0005-0000-0000-000026160000}"/>
    <cellStyle name="Normal 15 3 2" xfId="6415" xr:uid="{00000000-0005-0000-0000-000027160000}"/>
    <cellStyle name="Normal 15 3 2 2" xfId="6748" xr:uid="{00000000-0005-0000-0000-000028160000}"/>
    <cellStyle name="Normal 15 3 2 3" xfId="9733" xr:uid="{00000000-0005-0000-0000-000029160000}"/>
    <cellStyle name="Normal 15 3 3" xfId="9179" xr:uid="{00000000-0005-0000-0000-00002A160000}"/>
    <cellStyle name="Normal 15 3 4" xfId="10083" xr:uid="{00000000-0005-0000-0000-00002B160000}"/>
    <cellStyle name="Normal 15 3 5" xfId="10488" xr:uid="{00000000-0005-0000-0000-00002C160000}"/>
    <cellStyle name="Normal 15 3_1" xfId="8596" xr:uid="{00000000-0005-0000-0000-00002D160000}"/>
    <cellStyle name="Normal 15 4" xfId="4361" xr:uid="{00000000-0005-0000-0000-00002E160000}"/>
    <cellStyle name="Normal 15 4 2" xfId="4362" xr:uid="{00000000-0005-0000-0000-00002F160000}"/>
    <cellStyle name="Normal 15 4 2 2" xfId="7906" xr:uid="{00000000-0005-0000-0000-000030160000}"/>
    <cellStyle name="Normal 15 4 2 3" xfId="9181" xr:uid="{00000000-0005-0000-0000-000031160000}"/>
    <cellStyle name="Normal 15 4 3" xfId="6416" xr:uid="{00000000-0005-0000-0000-000032160000}"/>
    <cellStyle name="Normal 15 4 4" xfId="9180" xr:uid="{00000000-0005-0000-0000-000033160000}"/>
    <cellStyle name="Normal 15 4 5" xfId="9998" xr:uid="{00000000-0005-0000-0000-000034160000}"/>
    <cellStyle name="Normal 15 5" xfId="4363" xr:uid="{00000000-0005-0000-0000-000035160000}"/>
    <cellStyle name="Normal 15 5 2" xfId="4364" xr:uid="{00000000-0005-0000-0000-000036160000}"/>
    <cellStyle name="Normal 15 5 2 2" xfId="7907" xr:uid="{00000000-0005-0000-0000-000037160000}"/>
    <cellStyle name="Normal 15 5 3" xfId="6944" xr:uid="{00000000-0005-0000-0000-000038160000}"/>
    <cellStyle name="Normal 15 6" xfId="4365" xr:uid="{00000000-0005-0000-0000-000039160000}"/>
    <cellStyle name="Normal 15 6 2" xfId="4366" xr:uid="{00000000-0005-0000-0000-00003A160000}"/>
    <cellStyle name="Normal 15 6 2 2" xfId="7908" xr:uid="{00000000-0005-0000-0000-00003B160000}"/>
    <cellStyle name="Normal 15 6 3" xfId="6945" xr:uid="{00000000-0005-0000-0000-00003C160000}"/>
    <cellStyle name="Normal 15 7" xfId="4367" xr:uid="{00000000-0005-0000-0000-00003D160000}"/>
    <cellStyle name="Normal 15 7 2" xfId="4368" xr:uid="{00000000-0005-0000-0000-00003E160000}"/>
    <cellStyle name="Normal 15 7 2 2" xfId="7909" xr:uid="{00000000-0005-0000-0000-00003F160000}"/>
    <cellStyle name="Normal 15 7 3" xfId="6946" xr:uid="{00000000-0005-0000-0000-000040160000}"/>
    <cellStyle name="Normal 15 8" xfId="4369" xr:uid="{00000000-0005-0000-0000-000041160000}"/>
    <cellStyle name="Normal 15 8 2" xfId="4370" xr:uid="{00000000-0005-0000-0000-000042160000}"/>
    <cellStyle name="Normal 15 8 2 2" xfId="7910" xr:uid="{00000000-0005-0000-0000-000043160000}"/>
    <cellStyle name="Normal 15 8 3" xfId="6947" xr:uid="{00000000-0005-0000-0000-000044160000}"/>
    <cellStyle name="Normal 15 9" xfId="4371" xr:uid="{00000000-0005-0000-0000-000045160000}"/>
    <cellStyle name="Normal 15 9 2" xfId="4372" xr:uid="{00000000-0005-0000-0000-000046160000}"/>
    <cellStyle name="Normal 15 9 2 2" xfId="7911" xr:uid="{00000000-0005-0000-0000-000047160000}"/>
    <cellStyle name="Normal 15 9 3" xfId="6948" xr:uid="{00000000-0005-0000-0000-000048160000}"/>
    <cellStyle name="Normal 15_033" xfId="4373" xr:uid="{00000000-0005-0000-0000-000049160000}"/>
    <cellStyle name="Normal 150" xfId="4374" xr:uid="{00000000-0005-0000-0000-00004A160000}"/>
    <cellStyle name="Normal 150 2" xfId="9182" xr:uid="{00000000-0005-0000-0000-00004B160000}"/>
    <cellStyle name="Normal 151" xfId="4375" xr:uid="{00000000-0005-0000-0000-00004C160000}"/>
    <cellStyle name="Normal 151 2" xfId="9183" xr:uid="{00000000-0005-0000-0000-00004D160000}"/>
    <cellStyle name="Normal 152" xfId="4376" xr:uid="{00000000-0005-0000-0000-00004E160000}"/>
    <cellStyle name="Normal 152 2" xfId="9184" xr:uid="{00000000-0005-0000-0000-00004F160000}"/>
    <cellStyle name="Normal 153" xfId="4377" xr:uid="{00000000-0005-0000-0000-000050160000}"/>
    <cellStyle name="Normal 153 2" xfId="9185" xr:uid="{00000000-0005-0000-0000-000051160000}"/>
    <cellStyle name="Normal 154" xfId="4378" xr:uid="{00000000-0005-0000-0000-000052160000}"/>
    <cellStyle name="Normal 154 2" xfId="9186" xr:uid="{00000000-0005-0000-0000-000053160000}"/>
    <cellStyle name="Normal 155" xfId="4379" xr:uid="{00000000-0005-0000-0000-000054160000}"/>
    <cellStyle name="Normal 155 2" xfId="9187" xr:uid="{00000000-0005-0000-0000-000055160000}"/>
    <cellStyle name="Normal 156" xfId="4380" xr:uid="{00000000-0005-0000-0000-000056160000}"/>
    <cellStyle name="Normal 156 2" xfId="9188" xr:uid="{00000000-0005-0000-0000-000057160000}"/>
    <cellStyle name="Normal 157" xfId="4381" xr:uid="{00000000-0005-0000-0000-000058160000}"/>
    <cellStyle name="Normal 157 2" xfId="9189" xr:uid="{00000000-0005-0000-0000-000059160000}"/>
    <cellStyle name="Normal 158" xfId="4382" xr:uid="{00000000-0005-0000-0000-00005A160000}"/>
    <cellStyle name="Normal 158 2" xfId="9190" xr:uid="{00000000-0005-0000-0000-00005B160000}"/>
    <cellStyle name="Normal 159" xfId="4383" xr:uid="{00000000-0005-0000-0000-00005C160000}"/>
    <cellStyle name="Normal 159 2" xfId="9191" xr:uid="{00000000-0005-0000-0000-00005D160000}"/>
    <cellStyle name="Normal 16" xfId="4384" xr:uid="{00000000-0005-0000-0000-00005E160000}"/>
    <cellStyle name="Normal 16 2" xfId="4385" xr:uid="{00000000-0005-0000-0000-00005F160000}"/>
    <cellStyle name="Normal 16 2 2" xfId="4386" xr:uid="{00000000-0005-0000-0000-000060160000}"/>
    <cellStyle name="Normal 16 2 2 2" xfId="7650" xr:uid="{00000000-0005-0000-0000-000061160000}"/>
    <cellStyle name="Normal 16 2 3" xfId="6418" xr:uid="{00000000-0005-0000-0000-000062160000}"/>
    <cellStyle name="Normal 16 3" xfId="4387" xr:uid="{00000000-0005-0000-0000-000063160000}"/>
    <cellStyle name="Normal 16 3 2" xfId="4388" xr:uid="{00000000-0005-0000-0000-000064160000}"/>
    <cellStyle name="Normal 16 3 2 2" xfId="7912" xr:uid="{00000000-0005-0000-0000-000065160000}"/>
    <cellStyle name="Normal 16 3 3" xfId="6949" xr:uid="{00000000-0005-0000-0000-000066160000}"/>
    <cellStyle name="Normal 16 4" xfId="4389" xr:uid="{00000000-0005-0000-0000-000067160000}"/>
    <cellStyle name="Normal 16 4 2" xfId="7649" xr:uid="{00000000-0005-0000-0000-000068160000}"/>
    <cellStyle name="Normal 16 5" xfId="6417" xr:uid="{00000000-0005-0000-0000-000069160000}"/>
    <cellStyle name="Normal 160" xfId="4390" xr:uid="{00000000-0005-0000-0000-00006A160000}"/>
    <cellStyle name="Normal 160 2" xfId="9192" xr:uid="{00000000-0005-0000-0000-00006B160000}"/>
    <cellStyle name="Normal 161" xfId="4391" xr:uid="{00000000-0005-0000-0000-00006C160000}"/>
    <cellStyle name="Normal 161 2" xfId="9193" xr:uid="{00000000-0005-0000-0000-00006D160000}"/>
    <cellStyle name="Normal 162" xfId="8588" xr:uid="{00000000-0005-0000-0000-00006E160000}"/>
    <cellStyle name="Normal 163" xfId="4392" xr:uid="{00000000-0005-0000-0000-00006F160000}"/>
    <cellStyle name="Normal 163 2" xfId="4393" xr:uid="{00000000-0005-0000-0000-000070160000}"/>
    <cellStyle name="Normal 163 2 2" xfId="4394" xr:uid="{00000000-0005-0000-0000-000071160000}"/>
    <cellStyle name="Normal 163 2 2 2" xfId="7652" xr:uid="{00000000-0005-0000-0000-000072160000}"/>
    <cellStyle name="Normal 163 2 3" xfId="6420" xr:uid="{00000000-0005-0000-0000-000073160000}"/>
    <cellStyle name="Normal 163 3" xfId="4395" xr:uid="{00000000-0005-0000-0000-000074160000}"/>
    <cellStyle name="Normal 163 3 2" xfId="7651" xr:uid="{00000000-0005-0000-0000-000075160000}"/>
    <cellStyle name="Normal 163 4" xfId="6419" xr:uid="{00000000-0005-0000-0000-000076160000}"/>
    <cellStyle name="Normal 164" xfId="8856" xr:uid="{00000000-0005-0000-0000-000077160000}"/>
    <cellStyle name="Normal 165" xfId="9124" xr:uid="{00000000-0005-0000-0000-000078160000}"/>
    <cellStyle name="Normal 166" xfId="8679" xr:uid="{00000000-0005-0000-0000-000079160000}"/>
    <cellStyle name="Normal 167" xfId="9575" xr:uid="{00000000-0005-0000-0000-00007A160000}"/>
    <cellStyle name="Normal 168" xfId="9574" xr:uid="{00000000-0005-0000-0000-00007B160000}"/>
    <cellStyle name="Normal 169" xfId="9570" xr:uid="{00000000-0005-0000-0000-00007C160000}"/>
    <cellStyle name="Normal 17" xfId="4396" xr:uid="{00000000-0005-0000-0000-00007D160000}"/>
    <cellStyle name="Normal 17 2" xfId="4397" xr:uid="{00000000-0005-0000-0000-00007E160000}"/>
    <cellStyle name="Normal 17 2 2" xfId="4398" xr:uid="{00000000-0005-0000-0000-00007F160000}"/>
    <cellStyle name="Normal 17 2 2 2" xfId="7654" xr:uid="{00000000-0005-0000-0000-000080160000}"/>
    <cellStyle name="Normal 17 2 3" xfId="6422" xr:uid="{00000000-0005-0000-0000-000081160000}"/>
    <cellStyle name="Normal 17 3" xfId="4399" xr:uid="{00000000-0005-0000-0000-000082160000}"/>
    <cellStyle name="Normal 17 3 2" xfId="4400" xr:uid="{00000000-0005-0000-0000-000083160000}"/>
    <cellStyle name="Normal 17 3 2 2" xfId="7913" xr:uid="{00000000-0005-0000-0000-000084160000}"/>
    <cellStyle name="Normal 17 3 3" xfId="6950" xr:uid="{00000000-0005-0000-0000-000085160000}"/>
    <cellStyle name="Normal 17 4" xfId="4401" xr:uid="{00000000-0005-0000-0000-000086160000}"/>
    <cellStyle name="Normal 17 4 2" xfId="7653" xr:uid="{00000000-0005-0000-0000-000087160000}"/>
    <cellStyle name="Normal 17 5" xfId="6421" xr:uid="{00000000-0005-0000-0000-000088160000}"/>
    <cellStyle name="Normal 170" xfId="9569" xr:uid="{00000000-0005-0000-0000-000089160000}"/>
    <cellStyle name="Normal 171" xfId="9659" xr:uid="{00000000-0005-0000-0000-00008A160000}"/>
    <cellStyle name="Normal 171 2" xfId="10628" xr:uid="{00000000-0005-0000-0000-00008B160000}"/>
    <cellStyle name="Normal 171 2 2" xfId="10689" xr:uid="{00000000-0005-0000-0000-00008C160000}"/>
    <cellStyle name="Normal 171 3" xfId="10235" xr:uid="{00000000-0005-0000-0000-00008D160000}"/>
    <cellStyle name="Normal 172" xfId="9660" xr:uid="{00000000-0005-0000-0000-00008E160000}"/>
    <cellStyle name="Normal 172 2" xfId="10629" xr:uid="{00000000-0005-0000-0000-00008F160000}"/>
    <cellStyle name="Normal 172 2 2" xfId="10692" xr:uid="{00000000-0005-0000-0000-000090160000}"/>
    <cellStyle name="Normal 172 3" xfId="10240" xr:uid="{00000000-0005-0000-0000-000091160000}"/>
    <cellStyle name="Normal 173" xfId="9693" xr:uid="{00000000-0005-0000-0000-000092160000}"/>
    <cellStyle name="Normal 174" xfId="9694" xr:uid="{00000000-0005-0000-0000-000093160000}"/>
    <cellStyle name="Normal 175" xfId="4402" xr:uid="{00000000-0005-0000-0000-000094160000}"/>
    <cellStyle name="Normal 175 2" xfId="4403" xr:uid="{00000000-0005-0000-0000-000095160000}"/>
    <cellStyle name="Normal 175 2 2" xfId="7914" xr:uid="{00000000-0005-0000-0000-000096160000}"/>
    <cellStyle name="Normal 175 3" xfId="6423" xr:uid="{00000000-0005-0000-0000-000097160000}"/>
    <cellStyle name="Normal 176" xfId="9696" xr:uid="{00000000-0005-0000-0000-000098160000}"/>
    <cellStyle name="Normal 177" xfId="10633" xr:uid="{00000000-0005-0000-0000-000099160000}"/>
    <cellStyle name="Normal 178" xfId="10634" xr:uid="{00000000-0005-0000-0000-00009A160000}"/>
    <cellStyle name="Normal 179" xfId="10670" xr:uid="{00000000-0005-0000-0000-00009B160000}"/>
    <cellStyle name="Normal 18" xfId="4404" xr:uid="{00000000-0005-0000-0000-00009C160000}"/>
    <cellStyle name="Normal 18 2" xfId="4405" xr:uid="{00000000-0005-0000-0000-00009D160000}"/>
    <cellStyle name="Normal 18 2 2" xfId="4406" xr:uid="{00000000-0005-0000-0000-00009E160000}"/>
    <cellStyle name="Normal 18 2 2 2" xfId="7655" xr:uid="{00000000-0005-0000-0000-00009F160000}"/>
    <cellStyle name="Normal 18 2 2 3" xfId="9196" xr:uid="{00000000-0005-0000-0000-0000A0160000}"/>
    <cellStyle name="Normal 18 2 3" xfId="6425" xr:uid="{00000000-0005-0000-0000-0000A1160000}"/>
    <cellStyle name="Normal 18 2 4" xfId="9195" xr:uid="{00000000-0005-0000-0000-0000A2160000}"/>
    <cellStyle name="Normal 18 2 5" xfId="9934" xr:uid="{00000000-0005-0000-0000-0000A3160000}"/>
    <cellStyle name="Normal 18 3" xfId="4407" xr:uid="{00000000-0005-0000-0000-0000A4160000}"/>
    <cellStyle name="Normal 18 3 2" xfId="7624" xr:uid="{00000000-0005-0000-0000-0000A5160000}"/>
    <cellStyle name="Normal 18 3 3" xfId="9197" xr:uid="{00000000-0005-0000-0000-0000A6160000}"/>
    <cellStyle name="Normal 18 4" xfId="6424" xr:uid="{00000000-0005-0000-0000-0000A7160000}"/>
    <cellStyle name="Normal 18 5" xfId="9194" xr:uid="{00000000-0005-0000-0000-0000A8160000}"/>
    <cellStyle name="Normal 18 6" xfId="9902" xr:uid="{00000000-0005-0000-0000-0000A9160000}"/>
    <cellStyle name="Normal 18_2-2" xfId="4408" xr:uid="{00000000-0005-0000-0000-0000AA160000}"/>
    <cellStyle name="Normal 180" xfId="11095" xr:uid="{00000000-0005-0000-0000-0000AB160000}"/>
    <cellStyle name="Normal 181" xfId="11119" xr:uid="{00000000-0005-0000-0000-0000AC160000}"/>
    <cellStyle name="Normal 182" xfId="10907" xr:uid="{00000000-0005-0000-0000-0000AD160000}"/>
    <cellStyle name="Normal 183" xfId="11120" xr:uid="{00000000-0005-0000-0000-0000AE160000}"/>
    <cellStyle name="Normal 184" xfId="11121" xr:uid="{00000000-0005-0000-0000-0000AF160000}"/>
    <cellStyle name="Normal 185" xfId="4409" xr:uid="{00000000-0005-0000-0000-0000B0160000}"/>
    <cellStyle name="Normal 185 2" xfId="4410" xr:uid="{00000000-0005-0000-0000-0000B1160000}"/>
    <cellStyle name="Normal 185 2 2" xfId="4411" xr:uid="{00000000-0005-0000-0000-0000B2160000}"/>
    <cellStyle name="Normal 185 2 2 2" xfId="7657" xr:uid="{00000000-0005-0000-0000-0000B3160000}"/>
    <cellStyle name="Normal 185 2 3" xfId="6427" xr:uid="{00000000-0005-0000-0000-0000B4160000}"/>
    <cellStyle name="Normal 185 3" xfId="4412" xr:uid="{00000000-0005-0000-0000-0000B5160000}"/>
    <cellStyle name="Normal 185 3 2" xfId="7656" xr:uid="{00000000-0005-0000-0000-0000B6160000}"/>
    <cellStyle name="Normal 185 4" xfId="6426" xr:uid="{00000000-0005-0000-0000-0000B7160000}"/>
    <cellStyle name="Normal 186" xfId="11122" xr:uid="{00000000-0005-0000-0000-0000B8160000}"/>
    <cellStyle name="Normal 187" xfId="11128" xr:uid="{00000000-0005-0000-0000-0000B9160000}"/>
    <cellStyle name="Normal 188" xfId="11129" xr:uid="{00000000-0005-0000-0000-0000BA160000}"/>
    <cellStyle name="Normal 189" xfId="11298" xr:uid="{00000000-0005-0000-0000-0000BB160000}"/>
    <cellStyle name="Normal 19" xfId="4413" xr:uid="{00000000-0005-0000-0000-0000BC160000}"/>
    <cellStyle name="Normal 19 2" xfId="4414" xr:uid="{00000000-0005-0000-0000-0000BD160000}"/>
    <cellStyle name="Normal 19 2 2" xfId="4415" xr:uid="{00000000-0005-0000-0000-0000BE160000}"/>
    <cellStyle name="Normal 19 2 2 2" xfId="7658" xr:uid="{00000000-0005-0000-0000-0000BF160000}"/>
    <cellStyle name="Normal 19 2 2 3" xfId="9200" xr:uid="{00000000-0005-0000-0000-0000C0160000}"/>
    <cellStyle name="Normal 19 2 3" xfId="6429" xr:uid="{00000000-0005-0000-0000-0000C1160000}"/>
    <cellStyle name="Normal 19 2 4" xfId="9199" xr:uid="{00000000-0005-0000-0000-0000C2160000}"/>
    <cellStyle name="Normal 19 2 5" xfId="9863" xr:uid="{00000000-0005-0000-0000-0000C3160000}"/>
    <cellStyle name="Normal 19 2 6" xfId="10004" xr:uid="{00000000-0005-0000-0000-0000C4160000}"/>
    <cellStyle name="Normal 19 3" xfId="4416" xr:uid="{00000000-0005-0000-0000-0000C5160000}"/>
    <cellStyle name="Normal 19 3 2" xfId="7625" xr:uid="{00000000-0005-0000-0000-0000C6160000}"/>
    <cellStyle name="Normal 19 3 3" xfId="9201" xr:uid="{00000000-0005-0000-0000-0000C7160000}"/>
    <cellStyle name="Normal 19 4" xfId="6428" xr:uid="{00000000-0005-0000-0000-0000C8160000}"/>
    <cellStyle name="Normal 19 5" xfId="9198" xr:uid="{00000000-0005-0000-0000-0000C9160000}"/>
    <cellStyle name="Normal 19 6" xfId="9732" xr:uid="{00000000-0005-0000-0000-0000CA160000}"/>
    <cellStyle name="Normal 19_3_k" xfId="4417" xr:uid="{00000000-0005-0000-0000-0000CB160000}"/>
    <cellStyle name="Normal 190" xfId="11311" xr:uid="{00000000-0005-0000-0000-0000CC160000}"/>
    <cellStyle name="Normal 2" xfId="4418" xr:uid="{00000000-0005-0000-0000-0000CD160000}"/>
    <cellStyle name="Normal 2 10" xfId="4419" xr:uid="{00000000-0005-0000-0000-0000CE160000}"/>
    <cellStyle name="Normal 2 10 2" xfId="4420" xr:uid="{00000000-0005-0000-0000-0000CF160000}"/>
    <cellStyle name="Normal 2 10 2 2" xfId="7915" xr:uid="{00000000-0005-0000-0000-0000D0160000}"/>
    <cellStyle name="Normal 2 10 3" xfId="4421" xr:uid="{00000000-0005-0000-0000-0000D1160000}"/>
    <cellStyle name="Normal 2 10 3 2" xfId="7098" xr:uid="{00000000-0005-0000-0000-0000D2160000}"/>
    <cellStyle name="Normal 2 10 4" xfId="6677" xr:uid="{00000000-0005-0000-0000-0000D3160000}"/>
    <cellStyle name="Normal 2 11" xfId="4422" xr:uid="{00000000-0005-0000-0000-0000D4160000}"/>
    <cellStyle name="Normal 2 11 2" xfId="4423" xr:uid="{00000000-0005-0000-0000-0000D5160000}"/>
    <cellStyle name="Normal 2 11 2 2" xfId="7916" xr:uid="{00000000-0005-0000-0000-0000D6160000}"/>
    <cellStyle name="Normal 2 11 3" xfId="6951" xr:uid="{00000000-0005-0000-0000-0000D7160000}"/>
    <cellStyle name="Normal 2 12" xfId="4424" xr:uid="{00000000-0005-0000-0000-0000D8160000}"/>
    <cellStyle name="Normal 2 12 2" xfId="4425" xr:uid="{00000000-0005-0000-0000-0000D9160000}"/>
    <cellStyle name="Normal 2 12 2 2" xfId="7917" xr:uid="{00000000-0005-0000-0000-0000DA160000}"/>
    <cellStyle name="Normal 2 12 2 3" xfId="10299" xr:uid="{00000000-0005-0000-0000-0000DB160000}"/>
    <cellStyle name="Normal 2 12 3" xfId="6952" xr:uid="{00000000-0005-0000-0000-0000DC160000}"/>
    <cellStyle name="Normal 2 12_TS3" xfId="10298" xr:uid="{00000000-0005-0000-0000-0000DD160000}"/>
    <cellStyle name="Normal 2 13" xfId="4426" xr:uid="{00000000-0005-0000-0000-0000DE160000}"/>
    <cellStyle name="Normal 2 13 2" xfId="4427" xr:uid="{00000000-0005-0000-0000-0000DF160000}"/>
    <cellStyle name="Normal 2 13 2 2" xfId="7918" xr:uid="{00000000-0005-0000-0000-0000E0160000}"/>
    <cellStyle name="Normal 2 13 3" xfId="6953" xr:uid="{00000000-0005-0000-0000-0000E1160000}"/>
    <cellStyle name="Normal 2 14" xfId="4428" xr:uid="{00000000-0005-0000-0000-0000E2160000}"/>
    <cellStyle name="Normal 2 14 2" xfId="4429" xr:uid="{00000000-0005-0000-0000-0000E3160000}"/>
    <cellStyle name="Normal 2 14 2 2" xfId="7919" xr:uid="{00000000-0005-0000-0000-0000E4160000}"/>
    <cellStyle name="Normal 2 14 3" xfId="6954" xr:uid="{00000000-0005-0000-0000-0000E5160000}"/>
    <cellStyle name="Normal 2 15" xfId="4430" xr:uid="{00000000-0005-0000-0000-0000E6160000}"/>
    <cellStyle name="Normal 2 15 2" xfId="6709" xr:uid="{00000000-0005-0000-0000-0000E7160000}"/>
    <cellStyle name="Normal 2 15 3" xfId="10300" xr:uid="{00000000-0005-0000-0000-0000E8160000}"/>
    <cellStyle name="Normal 2 16" xfId="6310" xr:uid="{00000000-0005-0000-0000-0000E9160000}"/>
    <cellStyle name="Normal 2 16 2" xfId="10301" xr:uid="{00000000-0005-0000-0000-0000EA160000}"/>
    <cellStyle name="Normal 2 17" xfId="6430" xr:uid="{00000000-0005-0000-0000-0000EB160000}"/>
    <cellStyle name="Normal 2 18" xfId="10236" xr:uid="{00000000-0005-0000-0000-0000EC160000}"/>
    <cellStyle name="Normal 2 19" xfId="9785" xr:uid="{00000000-0005-0000-0000-0000ED160000}"/>
    <cellStyle name="Normal 2 2" xfId="4431" xr:uid="{00000000-0005-0000-0000-0000EE160000}"/>
    <cellStyle name="Normal 2 2 10" xfId="10504" xr:uid="{00000000-0005-0000-0000-0000EF160000}"/>
    <cellStyle name="Normal 2 2 2" xfId="4432" xr:uid="{00000000-0005-0000-0000-0000F0160000}"/>
    <cellStyle name="Normal 2 2 2 2" xfId="4433" xr:uid="{00000000-0005-0000-0000-0000F1160000}"/>
    <cellStyle name="Normal 2 2 2 2 2" xfId="4434" xr:uid="{00000000-0005-0000-0000-0000F2160000}"/>
    <cellStyle name="Normal 2 2 2 2 2 2" xfId="7920" xr:uid="{00000000-0005-0000-0000-0000F3160000}"/>
    <cellStyle name="Normal 2 2 2 2 3" xfId="7042" xr:uid="{00000000-0005-0000-0000-0000F4160000}"/>
    <cellStyle name="Normal 2 2 2 2 4" xfId="10021" xr:uid="{00000000-0005-0000-0000-0000F5160000}"/>
    <cellStyle name="Normal 2 2 2 3" xfId="4435" xr:uid="{00000000-0005-0000-0000-0000F6160000}"/>
    <cellStyle name="Normal 2 2 2 3 2" xfId="7099" xr:uid="{00000000-0005-0000-0000-0000F7160000}"/>
    <cellStyle name="Normal 2 2 2 4" xfId="4436" xr:uid="{00000000-0005-0000-0000-0000F8160000}"/>
    <cellStyle name="Normal 2 2 2 4 2" xfId="9202" xr:uid="{00000000-0005-0000-0000-0000F9160000}"/>
    <cellStyle name="Normal 2 2 2 5" xfId="6312" xr:uid="{00000000-0005-0000-0000-0000FA160000}"/>
    <cellStyle name="Normal 2 2 2 6" xfId="6431" xr:uid="{00000000-0005-0000-0000-0000FB160000}"/>
    <cellStyle name="Normal 2 2 2_11" xfId="4437" xr:uid="{00000000-0005-0000-0000-0000FC160000}"/>
    <cellStyle name="Normal 2 2 22" xfId="4438" xr:uid="{00000000-0005-0000-0000-0000FD160000}"/>
    <cellStyle name="Normal 2 2 22 2" xfId="6672" xr:uid="{00000000-0005-0000-0000-0000FE160000}"/>
    <cellStyle name="Normal 2 2 3" xfId="4439" xr:uid="{00000000-0005-0000-0000-0000FF160000}"/>
    <cellStyle name="Normal 2 2 3 2" xfId="4440" xr:uid="{00000000-0005-0000-0000-000000170000}"/>
    <cellStyle name="Normal 2 2 3 2 2" xfId="6673" xr:uid="{00000000-0005-0000-0000-000001170000}"/>
    <cellStyle name="Normal 2 2 3 3" xfId="6432" xr:uid="{00000000-0005-0000-0000-000002170000}"/>
    <cellStyle name="Normal 2 2 3_033" xfId="4441" xr:uid="{00000000-0005-0000-0000-000003170000}"/>
    <cellStyle name="Normal 2 2 4" xfId="4442" xr:uid="{00000000-0005-0000-0000-000004170000}"/>
    <cellStyle name="Normal 2 2 4 2" xfId="7067" xr:uid="{00000000-0005-0000-0000-000005170000}"/>
    <cellStyle name="Normal 2 2 4 3" xfId="9203" xr:uid="{00000000-0005-0000-0000-000006170000}"/>
    <cellStyle name="Normal 2 2 4 4" xfId="10302" xr:uid="{00000000-0005-0000-0000-000007170000}"/>
    <cellStyle name="Normal 2 2 5" xfId="6311" xr:uid="{00000000-0005-0000-0000-000008170000}"/>
    <cellStyle name="Normal 2 2 6" xfId="6304" xr:uid="{00000000-0005-0000-0000-000009170000}"/>
    <cellStyle name="Normal 2 2 7" xfId="10523" xr:uid="{00000000-0005-0000-0000-00000A170000}"/>
    <cellStyle name="Normal 2 2 8" xfId="10609" xr:uid="{00000000-0005-0000-0000-00000B170000}"/>
    <cellStyle name="Normal 2 2 9" xfId="9757" xr:uid="{00000000-0005-0000-0000-00000C170000}"/>
    <cellStyle name="Normal 2 2_033" xfId="4443" xr:uid="{00000000-0005-0000-0000-00000D170000}"/>
    <cellStyle name="Normal 2 20" xfId="10565" xr:uid="{00000000-0005-0000-0000-00000E170000}"/>
    <cellStyle name="Normal 2 21" xfId="10608" xr:uid="{00000000-0005-0000-0000-00000F170000}"/>
    <cellStyle name="Normal 2 22" xfId="10567" xr:uid="{00000000-0005-0000-0000-000010170000}"/>
    <cellStyle name="Normal 2 23" xfId="10462" xr:uid="{00000000-0005-0000-0000-000011170000}"/>
    <cellStyle name="Normal 2 24" xfId="10540" xr:uid="{00000000-0005-0000-0000-000012170000}"/>
    <cellStyle name="Normal 2 25" xfId="11182" xr:uid="{00000000-0005-0000-0000-000013170000}"/>
    <cellStyle name="Normal 2 26" xfId="11144" xr:uid="{00000000-0005-0000-0000-000014170000}"/>
    <cellStyle name="Normal 2 27" xfId="11178" xr:uid="{00000000-0005-0000-0000-000015170000}"/>
    <cellStyle name="Normal 2 28" xfId="11146" xr:uid="{00000000-0005-0000-0000-000016170000}"/>
    <cellStyle name="Normal 2 29" xfId="11168" xr:uid="{00000000-0005-0000-0000-000017170000}"/>
    <cellStyle name="Normal 2 3" xfId="4444" xr:uid="{00000000-0005-0000-0000-000018170000}"/>
    <cellStyle name="Normal 2 3 10" xfId="10451" xr:uid="{00000000-0005-0000-0000-000019170000}"/>
    <cellStyle name="Normal 2 3 2" xfId="4445" xr:uid="{00000000-0005-0000-0000-00001A170000}"/>
    <cellStyle name="Normal 2 3 2 2" xfId="4446" xr:uid="{00000000-0005-0000-0000-00001B170000}"/>
    <cellStyle name="Normal 2 3 2 2 2" xfId="4447" xr:uid="{00000000-0005-0000-0000-00001C170000}"/>
    <cellStyle name="Normal 2 3 2 2 2 2" xfId="7660" xr:uid="{00000000-0005-0000-0000-00001D170000}"/>
    <cellStyle name="Normal 2 3 2 2 2 3" xfId="9205" xr:uid="{00000000-0005-0000-0000-00001E170000}"/>
    <cellStyle name="Normal 2 3 2 2 3" xfId="6435" xr:uid="{00000000-0005-0000-0000-00001F170000}"/>
    <cellStyle name="Normal 2 3 2 2 4" xfId="9204" xr:uid="{00000000-0005-0000-0000-000020170000}"/>
    <cellStyle name="Normal 2 3 2 2 5" xfId="9782" xr:uid="{00000000-0005-0000-0000-000021170000}"/>
    <cellStyle name="Normal 2 3 2 3" xfId="6434" xr:uid="{00000000-0005-0000-0000-000022170000}"/>
    <cellStyle name="Normal 2 3 2 3 2" xfId="8605" xr:uid="{00000000-0005-0000-0000-000023170000}"/>
    <cellStyle name="Normal 2 3 2 3 3" xfId="9938" xr:uid="{00000000-0005-0000-0000-000024170000}"/>
    <cellStyle name="Normal 2 3 2_033" xfId="4448" xr:uid="{00000000-0005-0000-0000-000025170000}"/>
    <cellStyle name="Normal 2 3 3" xfId="4449" xr:uid="{00000000-0005-0000-0000-000026170000}"/>
    <cellStyle name="Normal 2 3 3 2" xfId="4450" xr:uid="{00000000-0005-0000-0000-000027170000}"/>
    <cellStyle name="Normal 2 3 3 2 2" xfId="7043" xr:uid="{00000000-0005-0000-0000-000028170000}"/>
    <cellStyle name="Normal 2 3 3 2 3" xfId="9207" xr:uid="{00000000-0005-0000-0000-000029170000}"/>
    <cellStyle name="Normal 2 3 3 2 4" xfId="9872" xr:uid="{00000000-0005-0000-0000-00002A170000}"/>
    <cellStyle name="Normal 2 3 3 3" xfId="4451" xr:uid="{00000000-0005-0000-0000-00002B170000}"/>
    <cellStyle name="Normal 2 3 3 3 2" xfId="7659" xr:uid="{00000000-0005-0000-0000-00002C170000}"/>
    <cellStyle name="Normal 2 3 3 3 3" xfId="9208" xr:uid="{00000000-0005-0000-0000-00002D170000}"/>
    <cellStyle name="Normal 2 3 3 4" xfId="6436" xr:uid="{00000000-0005-0000-0000-00002E170000}"/>
    <cellStyle name="Normal 2 3 3 5" xfId="9206" xr:uid="{00000000-0005-0000-0000-00002F170000}"/>
    <cellStyle name="Normal 2 3 3 6" xfId="9765" xr:uid="{00000000-0005-0000-0000-000030170000}"/>
    <cellStyle name="Normal 2 3 3_TS3" xfId="10303" xr:uid="{00000000-0005-0000-0000-000031170000}"/>
    <cellStyle name="Normal 2 3 4" xfId="4452" xr:uid="{00000000-0005-0000-0000-000032170000}"/>
    <cellStyle name="Normal 2 3 4 2" xfId="6437" xr:uid="{00000000-0005-0000-0000-000033170000}"/>
    <cellStyle name="Normal 2 3 4 3" xfId="9209" xr:uid="{00000000-0005-0000-0000-000034170000}"/>
    <cellStyle name="Normal 2 3 4 4" xfId="9862" xr:uid="{00000000-0005-0000-0000-000035170000}"/>
    <cellStyle name="Normal 2 3 5" xfId="4453" xr:uid="{00000000-0005-0000-0000-000036170000}"/>
    <cellStyle name="Normal 2 3 5 2" xfId="6750" xr:uid="{00000000-0005-0000-0000-000037170000}"/>
    <cellStyle name="Normal 2 3 6" xfId="6313" xr:uid="{00000000-0005-0000-0000-000038170000}"/>
    <cellStyle name="Normal 2 3 7" xfId="6339" xr:uid="{00000000-0005-0000-0000-000039170000}"/>
    <cellStyle name="Normal 2 3 8" xfId="6433" xr:uid="{00000000-0005-0000-0000-00003A170000}"/>
    <cellStyle name="Normal 2 3 9" xfId="10431" xr:uid="{00000000-0005-0000-0000-00003B170000}"/>
    <cellStyle name="Normal 2 3_033" xfId="4454" xr:uid="{00000000-0005-0000-0000-00003C170000}"/>
    <cellStyle name="Normal 2 30" xfId="11180" xr:uid="{00000000-0005-0000-0000-00003D170000}"/>
    <cellStyle name="Normal 2 31" xfId="11184" xr:uid="{00000000-0005-0000-0000-00003E170000}"/>
    <cellStyle name="Normal 2 32" xfId="11147" xr:uid="{00000000-0005-0000-0000-00003F170000}"/>
    <cellStyle name="Normal 2 33" xfId="11296" xr:uid="{00000000-0005-0000-0000-000040170000}"/>
    <cellStyle name="Normal 2 34" xfId="11197" xr:uid="{00000000-0005-0000-0000-000041170000}"/>
    <cellStyle name="Normal 2 4" xfId="4455" xr:uid="{00000000-0005-0000-0000-000042170000}"/>
    <cellStyle name="Normal 2 4 10" xfId="10304" xr:uid="{00000000-0005-0000-0000-000043170000}"/>
    <cellStyle name="Normal 2 4 10 2" xfId="10305" xr:uid="{00000000-0005-0000-0000-000044170000}"/>
    <cellStyle name="Normal 2 4 11" xfId="10306" xr:uid="{00000000-0005-0000-0000-000045170000}"/>
    <cellStyle name="Normal 2 4 2" xfId="4456" xr:uid="{00000000-0005-0000-0000-000046170000}"/>
    <cellStyle name="Normal 2 4 2 2" xfId="4457" xr:uid="{00000000-0005-0000-0000-000047170000}"/>
    <cellStyle name="Normal 2 4 2 2 2" xfId="7661" xr:uid="{00000000-0005-0000-0000-000048170000}"/>
    <cellStyle name="Normal 2 4 2 2 3" xfId="10307" xr:uid="{00000000-0005-0000-0000-000049170000}"/>
    <cellStyle name="Normal 2 4 2 3" xfId="6439" xr:uid="{00000000-0005-0000-0000-00004A170000}"/>
    <cellStyle name="Normal 2 4 2_DDS_P22_27.04.2012_check" xfId="10308" xr:uid="{00000000-0005-0000-0000-00004B170000}"/>
    <cellStyle name="Normal 2 4 3" xfId="4458" xr:uid="{00000000-0005-0000-0000-00004C170000}"/>
    <cellStyle name="Normal 2 4 3 2" xfId="7071" xr:uid="{00000000-0005-0000-0000-00004D170000}"/>
    <cellStyle name="Normal 2 4 3 3" xfId="6385" xr:uid="{00000000-0005-0000-0000-00004E170000}"/>
    <cellStyle name="Normal 2 4 3 4" xfId="9210" xr:uid="{00000000-0005-0000-0000-00004F170000}"/>
    <cellStyle name="Normal 2 4 3 5" xfId="9846" xr:uid="{00000000-0005-0000-0000-000050170000}"/>
    <cellStyle name="Normal 2 4 4" xfId="4459" xr:uid="{00000000-0005-0000-0000-000051170000}"/>
    <cellStyle name="Normal 2 4 4 2" xfId="9211" xr:uid="{00000000-0005-0000-0000-000052170000}"/>
    <cellStyle name="Normal 2 4 4 3" xfId="10309" xr:uid="{00000000-0005-0000-0000-000053170000}"/>
    <cellStyle name="Normal 2 4 5" xfId="6314" xr:uid="{00000000-0005-0000-0000-000054170000}"/>
    <cellStyle name="Normal 2 4 5 2" xfId="10310" xr:uid="{00000000-0005-0000-0000-000055170000}"/>
    <cellStyle name="Normal 2 4 6" xfId="6438" xr:uid="{00000000-0005-0000-0000-000056170000}"/>
    <cellStyle name="Normal 2 4 6 2" xfId="10312" xr:uid="{00000000-0005-0000-0000-000057170000}"/>
    <cellStyle name="Normal 2 4 6 3" xfId="10311" xr:uid="{00000000-0005-0000-0000-000058170000}"/>
    <cellStyle name="Normal 2 4 7" xfId="10313" xr:uid="{00000000-0005-0000-0000-000059170000}"/>
    <cellStyle name="Normal 2 4 7 2" xfId="10314" xr:uid="{00000000-0005-0000-0000-00005A170000}"/>
    <cellStyle name="Normal 2 4 8" xfId="10315" xr:uid="{00000000-0005-0000-0000-00005B170000}"/>
    <cellStyle name="Normal 2 4 8 2" xfId="10316" xr:uid="{00000000-0005-0000-0000-00005C170000}"/>
    <cellStyle name="Normal 2 4 9" xfId="10317" xr:uid="{00000000-0005-0000-0000-00005D170000}"/>
    <cellStyle name="Normal 2 4 9 2" xfId="10318" xr:uid="{00000000-0005-0000-0000-00005E170000}"/>
    <cellStyle name="Normal 2 4_1_10" xfId="4460" xr:uid="{00000000-0005-0000-0000-00005F170000}"/>
    <cellStyle name="Normal 2 5" xfId="4461" xr:uid="{00000000-0005-0000-0000-000060170000}"/>
    <cellStyle name="Normal 2 5 2" xfId="4462" xr:uid="{00000000-0005-0000-0000-000061170000}"/>
    <cellStyle name="Normal 2 5 2 2" xfId="7719" xr:uid="{00000000-0005-0000-0000-000062170000}"/>
    <cellStyle name="Normal 2 5 3" xfId="6440" xr:uid="{00000000-0005-0000-0000-000063170000}"/>
    <cellStyle name="Normal 2 6" xfId="4463" xr:uid="{00000000-0005-0000-0000-000064170000}"/>
    <cellStyle name="Normal 2 6 2" xfId="4464" xr:uid="{00000000-0005-0000-0000-000065170000}"/>
    <cellStyle name="Normal 2 6 2 2" xfId="7921" xr:uid="{00000000-0005-0000-0000-000066170000}"/>
    <cellStyle name="Normal 2 6 3" xfId="6441" xr:uid="{00000000-0005-0000-0000-000067170000}"/>
    <cellStyle name="Normal 2 7" xfId="4465" xr:uid="{00000000-0005-0000-0000-000068170000}"/>
    <cellStyle name="Normal 2 7 2" xfId="4466" xr:uid="{00000000-0005-0000-0000-000069170000}"/>
    <cellStyle name="Normal 2 7 2 2" xfId="7922" xr:uid="{00000000-0005-0000-0000-00006A170000}"/>
    <cellStyle name="Normal 2 7 3" xfId="4467" xr:uid="{00000000-0005-0000-0000-00006B170000}"/>
    <cellStyle name="Normal 2 7 3 2" xfId="7100" xr:uid="{00000000-0005-0000-0000-00006C170000}"/>
    <cellStyle name="Normal 2 7 4" xfId="6442" xr:uid="{00000000-0005-0000-0000-00006D170000}"/>
    <cellStyle name="Normal 2 7 5" xfId="10173" xr:uid="{00000000-0005-0000-0000-00006E170000}"/>
    <cellStyle name="Normal 2 8" xfId="4468" xr:uid="{00000000-0005-0000-0000-00006F170000}"/>
    <cellStyle name="Normal 2 8 2" xfId="4469" xr:uid="{00000000-0005-0000-0000-000070170000}"/>
    <cellStyle name="Normal 2 8 2 2" xfId="7923" xr:uid="{00000000-0005-0000-0000-000071170000}"/>
    <cellStyle name="Normal 2 8 3" xfId="4470" xr:uid="{00000000-0005-0000-0000-000072170000}"/>
    <cellStyle name="Normal 2 8 3 2" xfId="7101" xr:uid="{00000000-0005-0000-0000-000073170000}"/>
    <cellStyle name="Normal 2 8 4" xfId="6674" xr:uid="{00000000-0005-0000-0000-000074170000}"/>
    <cellStyle name="Normal 2 8 5" xfId="10062" xr:uid="{00000000-0005-0000-0000-000075170000}"/>
    <cellStyle name="Normal 2 9" xfId="4471" xr:uid="{00000000-0005-0000-0000-000076170000}"/>
    <cellStyle name="Normal 2 9 2" xfId="4472" xr:uid="{00000000-0005-0000-0000-000077170000}"/>
    <cellStyle name="Normal 2 9 2 2" xfId="7924" xr:uid="{00000000-0005-0000-0000-000078170000}"/>
    <cellStyle name="Normal 2 9 3" xfId="6955" xr:uid="{00000000-0005-0000-0000-000079170000}"/>
    <cellStyle name="Normal 2_033" xfId="4473" xr:uid="{00000000-0005-0000-0000-00007A170000}"/>
    <cellStyle name="Normal 2_1_4" xfId="11297" xr:uid="{00000000-0005-0000-0000-00007B170000}"/>
    <cellStyle name="Normal 20" xfId="4474" xr:uid="{00000000-0005-0000-0000-00007C170000}"/>
    <cellStyle name="Normal 20 2" xfId="4475" xr:uid="{00000000-0005-0000-0000-00007D170000}"/>
    <cellStyle name="Normal 20 2 2" xfId="4476" xr:uid="{00000000-0005-0000-0000-00007E170000}"/>
    <cellStyle name="Normal 20 2 2 2" xfId="7663" xr:uid="{00000000-0005-0000-0000-00007F170000}"/>
    <cellStyle name="Normal 20 2 3" xfId="6444" xr:uid="{00000000-0005-0000-0000-000080170000}"/>
    <cellStyle name="Normal 20 3" xfId="4477" xr:uid="{00000000-0005-0000-0000-000081170000}"/>
    <cellStyle name="Normal 20 3 2" xfId="7662" xr:uid="{00000000-0005-0000-0000-000082170000}"/>
    <cellStyle name="Normal 20 4" xfId="6443" xr:uid="{00000000-0005-0000-0000-000083170000}"/>
    <cellStyle name="Normal 21" xfId="4478" xr:uid="{00000000-0005-0000-0000-000084170000}"/>
    <cellStyle name="Normal 21 2" xfId="4479" xr:uid="{00000000-0005-0000-0000-000085170000}"/>
    <cellStyle name="Normal 21 2 2" xfId="4480" xr:uid="{00000000-0005-0000-0000-000086170000}"/>
    <cellStyle name="Normal 21 2 2 2" xfId="7665" xr:uid="{00000000-0005-0000-0000-000087170000}"/>
    <cellStyle name="Normal 21 2 3" xfId="6446" xr:uid="{00000000-0005-0000-0000-000088170000}"/>
    <cellStyle name="Normal 21 3" xfId="4481" xr:uid="{00000000-0005-0000-0000-000089170000}"/>
    <cellStyle name="Normal 21 3 2" xfId="7664" xr:uid="{00000000-0005-0000-0000-00008A170000}"/>
    <cellStyle name="Normal 21 4" xfId="6445" xr:uid="{00000000-0005-0000-0000-00008B170000}"/>
    <cellStyle name="Normal 22" xfId="4482" xr:uid="{00000000-0005-0000-0000-00008C170000}"/>
    <cellStyle name="Normal 22 2" xfId="4483" xr:uid="{00000000-0005-0000-0000-00008D170000}"/>
    <cellStyle name="Normal 22 2 2" xfId="4484" xr:uid="{00000000-0005-0000-0000-00008E170000}"/>
    <cellStyle name="Normal 22 2 2 2" xfId="7667" xr:uid="{00000000-0005-0000-0000-00008F170000}"/>
    <cellStyle name="Normal 22 2 3" xfId="6448" xr:uid="{00000000-0005-0000-0000-000090170000}"/>
    <cellStyle name="Normal 22 3" xfId="4485" xr:uid="{00000000-0005-0000-0000-000091170000}"/>
    <cellStyle name="Normal 22 3 2" xfId="7666" xr:uid="{00000000-0005-0000-0000-000092170000}"/>
    <cellStyle name="Normal 22 4" xfId="6447" xr:uid="{00000000-0005-0000-0000-000093170000}"/>
    <cellStyle name="Normal 23" xfId="4486" xr:uid="{00000000-0005-0000-0000-000094170000}"/>
    <cellStyle name="Normal 23 2" xfId="4487" xr:uid="{00000000-0005-0000-0000-000095170000}"/>
    <cellStyle name="Normal 23 2 2" xfId="4488" xr:uid="{00000000-0005-0000-0000-000096170000}"/>
    <cellStyle name="Normal 23 2 2 2" xfId="7669" xr:uid="{00000000-0005-0000-0000-000097170000}"/>
    <cellStyle name="Normal 23 2 3" xfId="6450" xr:uid="{00000000-0005-0000-0000-000098170000}"/>
    <cellStyle name="Normal 23 3" xfId="4489" xr:uid="{00000000-0005-0000-0000-000099170000}"/>
    <cellStyle name="Normal 23 3 2" xfId="7668" xr:uid="{00000000-0005-0000-0000-00009A170000}"/>
    <cellStyle name="Normal 23 4" xfId="6449" xr:uid="{00000000-0005-0000-0000-00009B170000}"/>
    <cellStyle name="Normal 24" xfId="4490" xr:uid="{00000000-0005-0000-0000-00009C170000}"/>
    <cellStyle name="Normal 24 2" xfId="4491" xr:uid="{00000000-0005-0000-0000-00009D170000}"/>
    <cellStyle name="Normal 24 2 2" xfId="4492" xr:uid="{00000000-0005-0000-0000-00009E170000}"/>
    <cellStyle name="Normal 24 2 2 2" xfId="7670" xr:uid="{00000000-0005-0000-0000-00009F170000}"/>
    <cellStyle name="Normal 24 2 3" xfId="6452" xr:uid="{00000000-0005-0000-0000-0000A0170000}"/>
    <cellStyle name="Normal 24 3" xfId="4493" xr:uid="{00000000-0005-0000-0000-0000A1170000}"/>
    <cellStyle name="Normal 24 3 2" xfId="7626" xr:uid="{00000000-0005-0000-0000-0000A2170000}"/>
    <cellStyle name="Normal 24 4" xfId="6451" xr:uid="{00000000-0005-0000-0000-0000A3170000}"/>
    <cellStyle name="Normal 25" xfId="4494" xr:uid="{00000000-0005-0000-0000-0000A4170000}"/>
    <cellStyle name="Normal 25 2" xfId="4495" xr:uid="{00000000-0005-0000-0000-0000A5170000}"/>
    <cellStyle name="Normal 25 2 2" xfId="4496" xr:uid="{00000000-0005-0000-0000-0000A6170000}"/>
    <cellStyle name="Normal 25 2 2 2" xfId="7672" xr:uid="{00000000-0005-0000-0000-0000A7170000}"/>
    <cellStyle name="Normal 25 2 3" xfId="6454" xr:uid="{00000000-0005-0000-0000-0000A8170000}"/>
    <cellStyle name="Normal 25 3" xfId="4497" xr:uid="{00000000-0005-0000-0000-0000A9170000}"/>
    <cellStyle name="Normal 25 3 2" xfId="7671" xr:uid="{00000000-0005-0000-0000-0000AA170000}"/>
    <cellStyle name="Normal 25 4" xfId="6453" xr:uid="{00000000-0005-0000-0000-0000AB170000}"/>
    <cellStyle name="Normal 26" xfId="4498" xr:uid="{00000000-0005-0000-0000-0000AC170000}"/>
    <cellStyle name="Normal 26 2" xfId="4499" xr:uid="{00000000-0005-0000-0000-0000AD170000}"/>
    <cellStyle name="Normal 26 2 2" xfId="4500" xr:uid="{00000000-0005-0000-0000-0000AE170000}"/>
    <cellStyle name="Normal 26 2 2 2" xfId="7674" xr:uid="{00000000-0005-0000-0000-0000AF170000}"/>
    <cellStyle name="Normal 26 2 3" xfId="6456" xr:uid="{00000000-0005-0000-0000-0000B0170000}"/>
    <cellStyle name="Normal 26 3" xfId="4501" xr:uid="{00000000-0005-0000-0000-0000B1170000}"/>
    <cellStyle name="Normal 26 3 2" xfId="7673" xr:uid="{00000000-0005-0000-0000-0000B2170000}"/>
    <cellStyle name="Normal 26 4" xfId="6455" xr:uid="{00000000-0005-0000-0000-0000B3170000}"/>
    <cellStyle name="Normal 27" xfId="4502" xr:uid="{00000000-0005-0000-0000-0000B4170000}"/>
    <cellStyle name="Normal 27 2" xfId="4503" xr:uid="{00000000-0005-0000-0000-0000B5170000}"/>
    <cellStyle name="Normal 27 2 2" xfId="4504" xr:uid="{00000000-0005-0000-0000-0000B6170000}"/>
    <cellStyle name="Normal 27 2 2 2" xfId="7676" xr:uid="{00000000-0005-0000-0000-0000B7170000}"/>
    <cellStyle name="Normal 27 2 2 3" xfId="9214" xr:uid="{00000000-0005-0000-0000-0000B8170000}"/>
    <cellStyle name="Normal 27 2 3" xfId="6458" xr:uid="{00000000-0005-0000-0000-0000B9170000}"/>
    <cellStyle name="Normal 27 2 4" xfId="9213" xr:uid="{00000000-0005-0000-0000-0000BA170000}"/>
    <cellStyle name="Normal 27 2 5" xfId="9756" xr:uid="{00000000-0005-0000-0000-0000BB170000}"/>
    <cellStyle name="Normal 27 2 6" xfId="10442" xr:uid="{00000000-0005-0000-0000-0000BC170000}"/>
    <cellStyle name="Normal 27 3" xfId="4505" xr:uid="{00000000-0005-0000-0000-0000BD170000}"/>
    <cellStyle name="Normal 27 3 2" xfId="7675" xr:uid="{00000000-0005-0000-0000-0000BE170000}"/>
    <cellStyle name="Normal 27 3 3" xfId="9215" xr:uid="{00000000-0005-0000-0000-0000BF170000}"/>
    <cellStyle name="Normal 27 4" xfId="6457" xr:uid="{00000000-0005-0000-0000-0000C0170000}"/>
    <cellStyle name="Normal 27 5" xfId="9212" xr:uid="{00000000-0005-0000-0000-0000C1170000}"/>
    <cellStyle name="Normal 27 6" xfId="9896" xr:uid="{00000000-0005-0000-0000-0000C2170000}"/>
    <cellStyle name="Normal 27_3_k" xfId="4506" xr:uid="{00000000-0005-0000-0000-0000C3170000}"/>
    <cellStyle name="Normal 28" xfId="4507" xr:uid="{00000000-0005-0000-0000-0000C4170000}"/>
    <cellStyle name="Normal 28 2" xfId="4508" xr:uid="{00000000-0005-0000-0000-0000C5170000}"/>
    <cellStyle name="Normal 28 2 2" xfId="4509" xr:uid="{00000000-0005-0000-0000-0000C6170000}"/>
    <cellStyle name="Normal 28 2 2 2" xfId="7677" xr:uid="{00000000-0005-0000-0000-0000C7170000}"/>
    <cellStyle name="Normal 28 2 2 3" xfId="9217" xr:uid="{00000000-0005-0000-0000-0000C8170000}"/>
    <cellStyle name="Normal 28 2 3" xfId="6460" xr:uid="{00000000-0005-0000-0000-0000C9170000}"/>
    <cellStyle name="Normal 28 2 4" xfId="9216" xr:uid="{00000000-0005-0000-0000-0000CA170000}"/>
    <cellStyle name="Normal 28 2 5" xfId="9749" xr:uid="{00000000-0005-0000-0000-0000CB170000}"/>
    <cellStyle name="Normal 28 2 6" xfId="10434" xr:uid="{00000000-0005-0000-0000-0000CC170000}"/>
    <cellStyle name="Normal 28 3" xfId="4510" xr:uid="{00000000-0005-0000-0000-0000CD170000}"/>
    <cellStyle name="Normal 28 3 2" xfId="4511" xr:uid="{00000000-0005-0000-0000-0000CE170000}"/>
    <cellStyle name="Normal 28 3 2 2" xfId="7925" xr:uid="{00000000-0005-0000-0000-0000CF170000}"/>
    <cellStyle name="Normal 28 3 3" xfId="6956" xr:uid="{00000000-0005-0000-0000-0000D0170000}"/>
    <cellStyle name="Normal 28 4" xfId="4512" xr:uid="{00000000-0005-0000-0000-0000D1170000}"/>
    <cellStyle name="Normal 28 4 2" xfId="4513" xr:uid="{00000000-0005-0000-0000-0000D2170000}"/>
    <cellStyle name="Normal 28 4 2 2" xfId="7926" xr:uid="{00000000-0005-0000-0000-0000D3170000}"/>
    <cellStyle name="Normal 28 4 3" xfId="6957" xr:uid="{00000000-0005-0000-0000-0000D4170000}"/>
    <cellStyle name="Normal 28 5" xfId="4514" xr:uid="{00000000-0005-0000-0000-0000D5170000}"/>
    <cellStyle name="Normal 28 5 2" xfId="4515" xr:uid="{00000000-0005-0000-0000-0000D6170000}"/>
    <cellStyle name="Normal 28 5 2 2" xfId="7927" xr:uid="{00000000-0005-0000-0000-0000D7170000}"/>
    <cellStyle name="Normal 28 5 3" xfId="6958" xr:uid="{00000000-0005-0000-0000-0000D8170000}"/>
    <cellStyle name="Normal 28 6" xfId="4516" xr:uid="{00000000-0005-0000-0000-0000D9170000}"/>
    <cellStyle name="Normal 28 6 2" xfId="7627" xr:uid="{00000000-0005-0000-0000-0000DA170000}"/>
    <cellStyle name="Normal 28 6 3" xfId="9218" xr:uid="{00000000-0005-0000-0000-0000DB170000}"/>
    <cellStyle name="Normal 28 7" xfId="6459" xr:uid="{00000000-0005-0000-0000-0000DC170000}"/>
    <cellStyle name="Normal 28_3_k" xfId="4517" xr:uid="{00000000-0005-0000-0000-0000DD170000}"/>
    <cellStyle name="Normal 29" xfId="4518" xr:uid="{00000000-0005-0000-0000-0000DE170000}"/>
    <cellStyle name="Normal 29 2" xfId="4519" xr:uid="{00000000-0005-0000-0000-0000DF170000}"/>
    <cellStyle name="Normal 29 2 2" xfId="4520" xr:uid="{00000000-0005-0000-0000-0000E0170000}"/>
    <cellStyle name="Normal 29 2 2 2" xfId="7679" xr:uid="{00000000-0005-0000-0000-0000E1170000}"/>
    <cellStyle name="Normal 29 2 3" xfId="6462" xr:uid="{00000000-0005-0000-0000-0000E2170000}"/>
    <cellStyle name="Normal 29 3" xfId="4521" xr:uid="{00000000-0005-0000-0000-0000E3170000}"/>
    <cellStyle name="Normal 29 3 2" xfId="7678" xr:uid="{00000000-0005-0000-0000-0000E4170000}"/>
    <cellStyle name="Normal 29 4" xfId="6461" xr:uid="{00000000-0005-0000-0000-0000E5170000}"/>
    <cellStyle name="Normal 3" xfId="4522" xr:uid="{00000000-0005-0000-0000-0000E6170000}"/>
    <cellStyle name="Normal 3 10" xfId="4523" xr:uid="{00000000-0005-0000-0000-0000E7170000}"/>
    <cellStyle name="Normal 3 10 2" xfId="4524" xr:uid="{00000000-0005-0000-0000-0000E8170000}"/>
    <cellStyle name="Normal 3 10 2 2" xfId="7928" xr:uid="{00000000-0005-0000-0000-0000E9170000}"/>
    <cellStyle name="Normal 3 10 3" xfId="6959" xr:uid="{00000000-0005-0000-0000-0000EA170000}"/>
    <cellStyle name="Normal 3 11" xfId="4525" xr:uid="{00000000-0005-0000-0000-0000EB170000}"/>
    <cellStyle name="Normal 3 11 2" xfId="4526" xr:uid="{00000000-0005-0000-0000-0000EC170000}"/>
    <cellStyle name="Normal 3 11 2 2" xfId="7929" xr:uid="{00000000-0005-0000-0000-0000ED170000}"/>
    <cellStyle name="Normal 3 11 3" xfId="6960" xr:uid="{00000000-0005-0000-0000-0000EE170000}"/>
    <cellStyle name="Normal 3 12" xfId="4527" xr:uid="{00000000-0005-0000-0000-0000EF170000}"/>
    <cellStyle name="Normal 3 12 2" xfId="4528" xr:uid="{00000000-0005-0000-0000-0000F0170000}"/>
    <cellStyle name="Normal 3 12 2 2" xfId="7930" xr:uid="{00000000-0005-0000-0000-0000F1170000}"/>
    <cellStyle name="Normal 3 12 3" xfId="6961" xr:uid="{00000000-0005-0000-0000-0000F2170000}"/>
    <cellStyle name="Normal 3 13" xfId="4529" xr:uid="{00000000-0005-0000-0000-0000F3170000}"/>
    <cellStyle name="Normal 3 13 2" xfId="4530" xr:uid="{00000000-0005-0000-0000-0000F4170000}"/>
    <cellStyle name="Normal 3 13 2 2" xfId="7931" xr:uid="{00000000-0005-0000-0000-0000F5170000}"/>
    <cellStyle name="Normal 3 13 3" xfId="6962" xr:uid="{00000000-0005-0000-0000-0000F6170000}"/>
    <cellStyle name="Normal 3 14" xfId="4531" xr:uid="{00000000-0005-0000-0000-0000F7170000}"/>
    <cellStyle name="Normal 3 14 2" xfId="4532" xr:uid="{00000000-0005-0000-0000-0000F8170000}"/>
    <cellStyle name="Normal 3 14 2 2" xfId="7932" xr:uid="{00000000-0005-0000-0000-0000F9170000}"/>
    <cellStyle name="Normal 3 14 3" xfId="6963" xr:uid="{00000000-0005-0000-0000-0000FA170000}"/>
    <cellStyle name="Normal 3 15" xfId="4533" xr:uid="{00000000-0005-0000-0000-0000FB170000}"/>
    <cellStyle name="Normal 3 15 2" xfId="4534" xr:uid="{00000000-0005-0000-0000-0000FC170000}"/>
    <cellStyle name="Normal 3 15 2 2" xfId="7933" xr:uid="{00000000-0005-0000-0000-0000FD170000}"/>
    <cellStyle name="Normal 3 15 3" xfId="6964" xr:uid="{00000000-0005-0000-0000-0000FE170000}"/>
    <cellStyle name="Normal 3 16" xfId="4535" xr:uid="{00000000-0005-0000-0000-0000FF170000}"/>
    <cellStyle name="Normal 3 16 2" xfId="4536" xr:uid="{00000000-0005-0000-0000-000000180000}"/>
    <cellStyle name="Normal 3 16 2 2" xfId="7934" xr:uid="{00000000-0005-0000-0000-000001180000}"/>
    <cellStyle name="Normal 3 16 3" xfId="6965" xr:uid="{00000000-0005-0000-0000-000002180000}"/>
    <cellStyle name="Normal 3 17" xfId="4537" xr:uid="{00000000-0005-0000-0000-000003180000}"/>
    <cellStyle name="Normal 3 17 2" xfId="4538" xr:uid="{00000000-0005-0000-0000-000004180000}"/>
    <cellStyle name="Normal 3 17 2 2" xfId="7935" xr:uid="{00000000-0005-0000-0000-000005180000}"/>
    <cellStyle name="Normal 3 17 3" xfId="6966" xr:uid="{00000000-0005-0000-0000-000006180000}"/>
    <cellStyle name="Normal 3 18" xfId="4539" xr:uid="{00000000-0005-0000-0000-000007180000}"/>
    <cellStyle name="Normal 3 18 2" xfId="4540" xr:uid="{00000000-0005-0000-0000-000008180000}"/>
    <cellStyle name="Normal 3 18 2 2" xfId="7936" xr:uid="{00000000-0005-0000-0000-000009180000}"/>
    <cellStyle name="Normal 3 18 3" xfId="6967" xr:uid="{00000000-0005-0000-0000-00000A180000}"/>
    <cellStyle name="Normal 3 19" xfId="4541" xr:uid="{00000000-0005-0000-0000-00000B180000}"/>
    <cellStyle name="Normal 3 19 2" xfId="4542" xr:uid="{00000000-0005-0000-0000-00000C180000}"/>
    <cellStyle name="Normal 3 19 2 2" xfId="7937" xr:uid="{00000000-0005-0000-0000-00000D180000}"/>
    <cellStyle name="Normal 3 19 3" xfId="6968" xr:uid="{00000000-0005-0000-0000-00000E180000}"/>
    <cellStyle name="Normal 3 2" xfId="4543" xr:uid="{00000000-0005-0000-0000-00000F180000}"/>
    <cellStyle name="Normal 3 2 2" xfId="4544" xr:uid="{00000000-0005-0000-0000-000010180000}"/>
    <cellStyle name="Normal 3 2 2 2" xfId="4545" xr:uid="{00000000-0005-0000-0000-000011180000}"/>
    <cellStyle name="Normal 3 2 2 2 2" xfId="7682" xr:uid="{00000000-0005-0000-0000-000012180000}"/>
    <cellStyle name="Normal 3 2 2 3" xfId="6465" xr:uid="{00000000-0005-0000-0000-000013180000}"/>
    <cellStyle name="Normal 3 2 2 4" xfId="10618" xr:uid="{00000000-0005-0000-0000-000014180000}"/>
    <cellStyle name="Normal 3 2 3" xfId="4546" xr:uid="{00000000-0005-0000-0000-000015180000}"/>
    <cellStyle name="Normal 3 2 3 2" xfId="7681" xr:uid="{00000000-0005-0000-0000-000016180000}"/>
    <cellStyle name="Normal 3 2 3 2 2" xfId="9044" xr:uid="{00000000-0005-0000-0000-000017180000}"/>
    <cellStyle name="Normal 3 2 3 3" xfId="6788" xr:uid="{00000000-0005-0000-0000-000018180000}"/>
    <cellStyle name="Normal 3 2 3 4" xfId="8786" xr:uid="{00000000-0005-0000-0000-000019180000}"/>
    <cellStyle name="Normal 3 2 3 5" xfId="9901" xr:uid="{00000000-0005-0000-0000-00001A180000}"/>
    <cellStyle name="Normal 3 2 4" xfId="6464" xr:uid="{00000000-0005-0000-0000-00001B180000}"/>
    <cellStyle name="Normal 3 2 4 2" xfId="8757" xr:uid="{00000000-0005-0000-0000-00001C180000}"/>
    <cellStyle name="Normal 3 2 4 3" xfId="10319" xr:uid="{00000000-0005-0000-0000-00001D180000}"/>
    <cellStyle name="Normal 3 2 4 4" xfId="10001" xr:uid="{00000000-0005-0000-0000-00001E180000}"/>
    <cellStyle name="Normal 3 2 5" xfId="10449" xr:uid="{00000000-0005-0000-0000-00001F180000}"/>
    <cellStyle name="Normal 3 2_033" xfId="4547" xr:uid="{00000000-0005-0000-0000-000020180000}"/>
    <cellStyle name="Normal 3 20" xfId="4548" xr:uid="{00000000-0005-0000-0000-000021180000}"/>
    <cellStyle name="Normal 3 20 2" xfId="4549" xr:uid="{00000000-0005-0000-0000-000022180000}"/>
    <cellStyle name="Normal 3 20 2 2" xfId="7938" xr:uid="{00000000-0005-0000-0000-000023180000}"/>
    <cellStyle name="Normal 3 20 3" xfId="6969" xr:uid="{00000000-0005-0000-0000-000024180000}"/>
    <cellStyle name="Normal 3 21" xfId="4550" xr:uid="{00000000-0005-0000-0000-000025180000}"/>
    <cellStyle name="Normal 3 21 2" xfId="4551" xr:uid="{00000000-0005-0000-0000-000026180000}"/>
    <cellStyle name="Normal 3 21 2 2" xfId="7939" xr:uid="{00000000-0005-0000-0000-000027180000}"/>
    <cellStyle name="Normal 3 21 3" xfId="6970" xr:uid="{00000000-0005-0000-0000-000028180000}"/>
    <cellStyle name="Normal 3 22" xfId="4552" xr:uid="{00000000-0005-0000-0000-000029180000}"/>
    <cellStyle name="Normal 3 22 2" xfId="4553" xr:uid="{00000000-0005-0000-0000-00002A180000}"/>
    <cellStyle name="Normal 3 22 2 2" xfId="7940" xr:uid="{00000000-0005-0000-0000-00002B180000}"/>
    <cellStyle name="Normal 3 22 3" xfId="6971" xr:uid="{00000000-0005-0000-0000-00002C180000}"/>
    <cellStyle name="Normal 3 23" xfId="4554" xr:uid="{00000000-0005-0000-0000-00002D180000}"/>
    <cellStyle name="Normal 3 23 2" xfId="4555" xr:uid="{00000000-0005-0000-0000-00002E180000}"/>
    <cellStyle name="Normal 3 23 2 2" xfId="7941" xr:uid="{00000000-0005-0000-0000-00002F180000}"/>
    <cellStyle name="Normal 3 23 3" xfId="6972" xr:uid="{00000000-0005-0000-0000-000030180000}"/>
    <cellStyle name="Normal 3 24" xfId="4556" xr:uid="{00000000-0005-0000-0000-000031180000}"/>
    <cellStyle name="Normal 3 24 2" xfId="4557" xr:uid="{00000000-0005-0000-0000-000032180000}"/>
    <cellStyle name="Normal 3 24 2 2" xfId="7942" xr:uid="{00000000-0005-0000-0000-000033180000}"/>
    <cellStyle name="Normal 3 24 3" xfId="6973" xr:uid="{00000000-0005-0000-0000-000034180000}"/>
    <cellStyle name="Normal 3 25" xfId="4558" xr:uid="{00000000-0005-0000-0000-000035180000}"/>
    <cellStyle name="Normal 3 25 2" xfId="4559" xr:uid="{00000000-0005-0000-0000-000036180000}"/>
    <cellStyle name="Normal 3 25 2 2" xfId="7943" xr:uid="{00000000-0005-0000-0000-000037180000}"/>
    <cellStyle name="Normal 3 25 3" xfId="6974" xr:uid="{00000000-0005-0000-0000-000038180000}"/>
    <cellStyle name="Normal 3 26" xfId="4560" xr:uid="{00000000-0005-0000-0000-000039180000}"/>
    <cellStyle name="Normal 3 26 2" xfId="4561" xr:uid="{00000000-0005-0000-0000-00003A180000}"/>
    <cellStyle name="Normal 3 26 2 2" xfId="7944" xr:uid="{00000000-0005-0000-0000-00003B180000}"/>
    <cellStyle name="Normal 3 26 3" xfId="6975" xr:uid="{00000000-0005-0000-0000-00003C180000}"/>
    <cellStyle name="Normal 3 27" xfId="4562" xr:uid="{00000000-0005-0000-0000-00003D180000}"/>
    <cellStyle name="Normal 3 27 2" xfId="4563" xr:uid="{00000000-0005-0000-0000-00003E180000}"/>
    <cellStyle name="Normal 3 27 2 2" xfId="7945" xr:uid="{00000000-0005-0000-0000-00003F180000}"/>
    <cellStyle name="Normal 3 27 3" xfId="6976" xr:uid="{00000000-0005-0000-0000-000040180000}"/>
    <cellStyle name="Normal 3 28" xfId="4564" xr:uid="{00000000-0005-0000-0000-000041180000}"/>
    <cellStyle name="Normal 3 28 2" xfId="4565" xr:uid="{00000000-0005-0000-0000-000042180000}"/>
    <cellStyle name="Normal 3 28 2 2" xfId="7946" xr:uid="{00000000-0005-0000-0000-000043180000}"/>
    <cellStyle name="Normal 3 28 3" xfId="6977" xr:uid="{00000000-0005-0000-0000-000044180000}"/>
    <cellStyle name="Normal 3 29" xfId="4566" xr:uid="{00000000-0005-0000-0000-000045180000}"/>
    <cellStyle name="Normal 3 29 2" xfId="7628" xr:uid="{00000000-0005-0000-0000-000046180000}"/>
    <cellStyle name="Normal 3 29 3" xfId="8873" xr:uid="{00000000-0005-0000-0000-000047180000}"/>
    <cellStyle name="Normal 3 3" xfId="4567" xr:uid="{00000000-0005-0000-0000-000048180000}"/>
    <cellStyle name="Normal 3 3 2" xfId="4568" xr:uid="{00000000-0005-0000-0000-000049180000}"/>
    <cellStyle name="Normal 3 3 2 2" xfId="6467" xr:uid="{00000000-0005-0000-0000-00004A180000}"/>
    <cellStyle name="Normal 3 3 3" xfId="6466" xr:uid="{00000000-0005-0000-0000-00004B180000}"/>
    <cellStyle name="Normal 3 3 3 2" xfId="6724" xr:uid="{00000000-0005-0000-0000-00004C180000}"/>
    <cellStyle name="Normal 3 3 3 3" xfId="9842" xr:uid="{00000000-0005-0000-0000-00004D180000}"/>
    <cellStyle name="Normal 3 3 4" xfId="10090" xr:uid="{00000000-0005-0000-0000-00004E180000}"/>
    <cellStyle name="Normal 3 3_033" xfId="4569" xr:uid="{00000000-0005-0000-0000-00004F180000}"/>
    <cellStyle name="Normal 3 30" xfId="4570" xr:uid="{00000000-0005-0000-0000-000050180000}"/>
    <cellStyle name="Normal 3 30 2" xfId="7680" xr:uid="{00000000-0005-0000-0000-000051180000}"/>
    <cellStyle name="Normal 3 31" xfId="4571" xr:uid="{00000000-0005-0000-0000-000052180000}"/>
    <cellStyle name="Normal 3 31 2" xfId="9219" xr:uid="{00000000-0005-0000-0000-000053180000}"/>
    <cellStyle name="Normal 3 32" xfId="4572" xr:uid="{00000000-0005-0000-0000-000054180000}"/>
    <cellStyle name="Normal 3 32 2" xfId="9220" xr:uid="{00000000-0005-0000-0000-000055180000}"/>
    <cellStyle name="Normal 3 33" xfId="4573" xr:uid="{00000000-0005-0000-0000-000056180000}"/>
    <cellStyle name="Normal 3 33 2" xfId="9221" xr:uid="{00000000-0005-0000-0000-000057180000}"/>
    <cellStyle name="Normal 3 34" xfId="6315" xr:uid="{00000000-0005-0000-0000-000058180000}"/>
    <cellStyle name="Normal 3 35" xfId="6340" xr:uid="{00000000-0005-0000-0000-000059180000}"/>
    <cellStyle name="Normal 3 36" xfId="6463" xr:uid="{00000000-0005-0000-0000-00005A180000}"/>
    <cellStyle name="Normal 3 37" xfId="7729" xr:uid="{00000000-0005-0000-0000-00005B180000}"/>
    <cellStyle name="Normal 3 38" xfId="8559" xr:uid="{00000000-0005-0000-0000-00005C180000}"/>
    <cellStyle name="Normal 3 39" xfId="6376" xr:uid="{00000000-0005-0000-0000-00005D180000}"/>
    <cellStyle name="Normal 3 4" xfId="4574" xr:uid="{00000000-0005-0000-0000-00005E180000}"/>
    <cellStyle name="Normal 3 4 2" xfId="6468" xr:uid="{00000000-0005-0000-0000-00005F180000}"/>
    <cellStyle name="Normal 3 4 3" xfId="9222" xr:uid="{00000000-0005-0000-0000-000060180000}"/>
    <cellStyle name="Normal 3 4 4" xfId="9700" xr:uid="{00000000-0005-0000-0000-000061180000}"/>
    <cellStyle name="Normal 3 4 5" xfId="10438" xr:uid="{00000000-0005-0000-0000-000062180000}"/>
    <cellStyle name="Normal 3 40" xfId="8577" xr:uid="{00000000-0005-0000-0000-000063180000}"/>
    <cellStyle name="Normal 3 41" xfId="7731" xr:uid="{00000000-0005-0000-0000-000064180000}"/>
    <cellStyle name="Normal 3 42" xfId="8639" xr:uid="{00000000-0005-0000-0000-000065180000}"/>
    <cellStyle name="Normal 3 43" xfId="7085" xr:uid="{00000000-0005-0000-0000-000066180000}"/>
    <cellStyle name="Normal 3 44" xfId="8848" xr:uid="{00000000-0005-0000-0000-000067180000}"/>
    <cellStyle name="Normal 3 45" xfId="6764" xr:uid="{00000000-0005-0000-0000-000068180000}"/>
    <cellStyle name="Normal 3 46" xfId="9069" xr:uid="{00000000-0005-0000-0000-000069180000}"/>
    <cellStyle name="Normal 3 47" xfId="9105" xr:uid="{00000000-0005-0000-0000-00006A180000}"/>
    <cellStyle name="Normal 3 48" xfId="6356" xr:uid="{00000000-0005-0000-0000-00006B180000}"/>
    <cellStyle name="Normal 3 49" xfId="8935" xr:uid="{00000000-0005-0000-0000-00006C180000}"/>
    <cellStyle name="Normal 3 5" xfId="4575" xr:uid="{00000000-0005-0000-0000-00006D180000}"/>
    <cellStyle name="Normal 3 5 2" xfId="6469" xr:uid="{00000000-0005-0000-0000-00006E180000}"/>
    <cellStyle name="Normal 3 5 3" xfId="9223" xr:uid="{00000000-0005-0000-0000-00006F180000}"/>
    <cellStyle name="Normal 3 5 4" xfId="10016" xr:uid="{00000000-0005-0000-0000-000070180000}"/>
    <cellStyle name="Normal 3 50" xfId="6689" xr:uid="{00000000-0005-0000-0000-000071180000}"/>
    <cellStyle name="Normal 3 51" xfId="7040" xr:uid="{00000000-0005-0000-0000-000072180000}"/>
    <cellStyle name="Normal 3 52" xfId="9093" xr:uid="{00000000-0005-0000-0000-000073180000}"/>
    <cellStyle name="Normal 3 53" xfId="8870" xr:uid="{00000000-0005-0000-0000-000074180000}"/>
    <cellStyle name="Normal 3 54" xfId="8851" xr:uid="{00000000-0005-0000-0000-000075180000}"/>
    <cellStyle name="Normal 3 55" xfId="8849" xr:uid="{00000000-0005-0000-0000-000076180000}"/>
    <cellStyle name="Normal 3 56" xfId="9099" xr:uid="{00000000-0005-0000-0000-000077180000}"/>
    <cellStyle name="Normal 3 57" xfId="9115" xr:uid="{00000000-0005-0000-0000-000078180000}"/>
    <cellStyle name="Normal 3 58" xfId="9140" xr:uid="{00000000-0005-0000-0000-000079180000}"/>
    <cellStyle name="Normal 3 59" xfId="9064" xr:uid="{00000000-0005-0000-0000-00007A180000}"/>
    <cellStyle name="Normal 3 6" xfId="4576" xr:uid="{00000000-0005-0000-0000-00007B180000}"/>
    <cellStyle name="Normal 3 6 2" xfId="6470" xr:uid="{00000000-0005-0000-0000-00007C180000}"/>
    <cellStyle name="Normal 3 6 3" xfId="9224" xr:uid="{00000000-0005-0000-0000-00007D180000}"/>
    <cellStyle name="Normal 3 6 4" xfId="9926" xr:uid="{00000000-0005-0000-0000-00007E180000}"/>
    <cellStyle name="Normal 3 60" xfId="8868" xr:uid="{00000000-0005-0000-0000-00007F180000}"/>
    <cellStyle name="Normal 3 61" xfId="9142" xr:uid="{00000000-0005-0000-0000-000080180000}"/>
    <cellStyle name="Normal 3 62" xfId="6682" xr:uid="{00000000-0005-0000-0000-000081180000}"/>
    <cellStyle name="Normal 3 63" xfId="9117" xr:uid="{00000000-0005-0000-0000-000082180000}"/>
    <cellStyle name="Normal 3 64" xfId="9132" xr:uid="{00000000-0005-0000-0000-000083180000}"/>
    <cellStyle name="Normal 3 65" xfId="8737" xr:uid="{00000000-0005-0000-0000-000084180000}"/>
    <cellStyle name="Normal 3 66" xfId="8916" xr:uid="{00000000-0005-0000-0000-000085180000}"/>
    <cellStyle name="Normal 3 67" xfId="8742" xr:uid="{00000000-0005-0000-0000-000086180000}"/>
    <cellStyle name="Normal 3 68" xfId="8828" xr:uid="{00000000-0005-0000-0000-000087180000}"/>
    <cellStyle name="Normal 3 69" xfId="10237" xr:uid="{00000000-0005-0000-0000-000088180000}"/>
    <cellStyle name="Normal 3 69 2" xfId="10690" xr:uid="{00000000-0005-0000-0000-000089180000}"/>
    <cellStyle name="Normal 3 69 3" xfId="10632" xr:uid="{00000000-0005-0000-0000-00008A180000}"/>
    <cellStyle name="Normal 3 7" xfId="4577" xr:uid="{00000000-0005-0000-0000-00008B180000}"/>
    <cellStyle name="Normal 3 7 2" xfId="6471" xr:uid="{00000000-0005-0000-0000-00008C180000}"/>
    <cellStyle name="Normal 3 7 3" xfId="9225" xr:uid="{00000000-0005-0000-0000-00008D180000}"/>
    <cellStyle name="Normal 3 7 4" xfId="10013" xr:uid="{00000000-0005-0000-0000-00008E180000}"/>
    <cellStyle name="Normal 3 70" xfId="10533" xr:uid="{00000000-0005-0000-0000-00008F180000}"/>
    <cellStyle name="Normal 3 71" xfId="9947" xr:uid="{00000000-0005-0000-0000-000090180000}"/>
    <cellStyle name="Normal 3 71 2" xfId="10642" xr:uid="{00000000-0005-0000-0000-000091180000}"/>
    <cellStyle name="Normal 3 72" xfId="10581" xr:uid="{00000000-0005-0000-0000-000092180000}"/>
    <cellStyle name="Normal 3 72 2" xfId="10640" xr:uid="{00000000-0005-0000-0000-000093180000}"/>
    <cellStyle name="Normal 3 73" xfId="10508" xr:uid="{00000000-0005-0000-0000-000094180000}"/>
    <cellStyle name="Normal 3 73 2" xfId="10641" xr:uid="{00000000-0005-0000-0000-000095180000}"/>
    <cellStyle name="Normal 3 74" xfId="10080" xr:uid="{00000000-0005-0000-0000-000096180000}"/>
    <cellStyle name="Normal 3 74 2" xfId="10655" xr:uid="{00000000-0005-0000-0000-000097180000}"/>
    <cellStyle name="Normal 3 75" xfId="10606" xr:uid="{00000000-0005-0000-0000-000098180000}"/>
    <cellStyle name="Normal 3 75 2" xfId="10654" xr:uid="{00000000-0005-0000-0000-000099180000}"/>
    <cellStyle name="Normal 3 76" xfId="10635" xr:uid="{00000000-0005-0000-0000-00009A180000}"/>
    <cellStyle name="Normal 3 77" xfId="10656" xr:uid="{00000000-0005-0000-0000-00009B180000}"/>
    <cellStyle name="Normal 3 78" xfId="11123" xr:uid="{00000000-0005-0000-0000-00009C180000}"/>
    <cellStyle name="Normal 3 79" xfId="11124" xr:uid="{00000000-0005-0000-0000-00009D180000}"/>
    <cellStyle name="Normal 3 8" xfId="4578" xr:uid="{00000000-0005-0000-0000-00009E180000}"/>
    <cellStyle name="Normal 3 8 2" xfId="4579" xr:uid="{00000000-0005-0000-0000-00009F180000}"/>
    <cellStyle name="Normal 3 8 2 2" xfId="7947" xr:uid="{00000000-0005-0000-0000-0000A0180000}"/>
    <cellStyle name="Normal 3 8 3" xfId="6978" xr:uid="{00000000-0005-0000-0000-0000A1180000}"/>
    <cellStyle name="Normal 3 80" xfId="11125" xr:uid="{00000000-0005-0000-0000-0000A2180000}"/>
    <cellStyle name="Normal 3 81" xfId="11126" xr:uid="{00000000-0005-0000-0000-0000A3180000}"/>
    <cellStyle name="Normal 3 82" xfId="11127" xr:uid="{00000000-0005-0000-0000-0000A4180000}"/>
    <cellStyle name="Normal 3 83" xfId="11148" xr:uid="{00000000-0005-0000-0000-0000A5180000}"/>
    <cellStyle name="Normal 3 84" xfId="11154" xr:uid="{00000000-0005-0000-0000-0000A6180000}"/>
    <cellStyle name="Normal 3 85" xfId="11179" xr:uid="{00000000-0005-0000-0000-0000A7180000}"/>
    <cellStyle name="Normal 3 86" xfId="11145" xr:uid="{00000000-0005-0000-0000-0000A8180000}"/>
    <cellStyle name="Normal 3 87" xfId="11163" xr:uid="{00000000-0005-0000-0000-0000A9180000}"/>
    <cellStyle name="Normal 3 88" xfId="11196" xr:uid="{00000000-0005-0000-0000-0000AA180000}"/>
    <cellStyle name="Normal 3 89" xfId="11134" xr:uid="{00000000-0005-0000-0000-0000AB180000}"/>
    <cellStyle name="Normal 3 9" xfId="4580" xr:uid="{00000000-0005-0000-0000-0000AC180000}"/>
    <cellStyle name="Normal 3 9 2" xfId="4581" xr:uid="{00000000-0005-0000-0000-0000AD180000}"/>
    <cellStyle name="Normal 3 9 2 2" xfId="7948" xr:uid="{00000000-0005-0000-0000-0000AE180000}"/>
    <cellStyle name="Normal 3 9 3" xfId="6979" xr:uid="{00000000-0005-0000-0000-0000AF180000}"/>
    <cellStyle name="Normal 3 90" xfId="11183" xr:uid="{00000000-0005-0000-0000-0000B0180000}"/>
    <cellStyle name="Normal 3 91" xfId="11152" xr:uid="{00000000-0005-0000-0000-0000B1180000}"/>
    <cellStyle name="Normal 3 92" xfId="11188" xr:uid="{00000000-0005-0000-0000-0000B2180000}"/>
    <cellStyle name="Normal 3 93" xfId="11141" xr:uid="{00000000-0005-0000-0000-0000B3180000}"/>
    <cellStyle name="Normal 3 94" xfId="10048" xr:uid="{00000000-0005-0000-0000-0000B4180000}"/>
    <cellStyle name="Normal 3_033" xfId="4582" xr:uid="{00000000-0005-0000-0000-0000B5180000}"/>
    <cellStyle name="Normal 30" xfId="4583" xr:uid="{00000000-0005-0000-0000-0000B6180000}"/>
    <cellStyle name="Normal 30 2" xfId="4584" xr:uid="{00000000-0005-0000-0000-0000B7180000}"/>
    <cellStyle name="Normal 30 2 2" xfId="4585" xr:uid="{00000000-0005-0000-0000-0000B8180000}"/>
    <cellStyle name="Normal 30 2 2 2" xfId="7684" xr:uid="{00000000-0005-0000-0000-0000B9180000}"/>
    <cellStyle name="Normal 30 2 3" xfId="6473" xr:uid="{00000000-0005-0000-0000-0000BA180000}"/>
    <cellStyle name="Normal 30 3" xfId="4586" xr:uid="{00000000-0005-0000-0000-0000BB180000}"/>
    <cellStyle name="Normal 30 3 2" xfId="7683" xr:uid="{00000000-0005-0000-0000-0000BC180000}"/>
    <cellStyle name="Normal 30 4" xfId="6472" xr:uid="{00000000-0005-0000-0000-0000BD180000}"/>
    <cellStyle name="Normal 31" xfId="4587" xr:uid="{00000000-0005-0000-0000-0000BE180000}"/>
    <cellStyle name="Normal 31 2" xfId="4588" xr:uid="{00000000-0005-0000-0000-0000BF180000}"/>
    <cellStyle name="Normal 31 2 2" xfId="4589" xr:uid="{00000000-0005-0000-0000-0000C0180000}"/>
    <cellStyle name="Normal 31 2 2 2" xfId="7686" xr:uid="{00000000-0005-0000-0000-0000C1180000}"/>
    <cellStyle name="Normal 31 2 3" xfId="6475" xr:uid="{00000000-0005-0000-0000-0000C2180000}"/>
    <cellStyle name="Normal 31 3" xfId="4590" xr:uid="{00000000-0005-0000-0000-0000C3180000}"/>
    <cellStyle name="Normal 31 3 2" xfId="7685" xr:uid="{00000000-0005-0000-0000-0000C4180000}"/>
    <cellStyle name="Normal 31 4" xfId="6474" xr:uid="{00000000-0005-0000-0000-0000C5180000}"/>
    <cellStyle name="Normal 32" xfId="4591" xr:uid="{00000000-0005-0000-0000-0000C6180000}"/>
    <cellStyle name="Normal 32 2" xfId="4592" xr:uid="{00000000-0005-0000-0000-0000C7180000}"/>
    <cellStyle name="Normal 32 2 2" xfId="4593" xr:uid="{00000000-0005-0000-0000-0000C8180000}"/>
    <cellStyle name="Normal 32 2 2 2" xfId="7688" xr:uid="{00000000-0005-0000-0000-0000C9180000}"/>
    <cellStyle name="Normal 32 2 3" xfId="6477" xr:uid="{00000000-0005-0000-0000-0000CA180000}"/>
    <cellStyle name="Normal 32 3" xfId="4594" xr:uid="{00000000-0005-0000-0000-0000CB180000}"/>
    <cellStyle name="Normal 32 3 2" xfId="7687" xr:uid="{00000000-0005-0000-0000-0000CC180000}"/>
    <cellStyle name="Normal 32 4" xfId="6476" xr:uid="{00000000-0005-0000-0000-0000CD180000}"/>
    <cellStyle name="Normal 33" xfId="4595" xr:uid="{00000000-0005-0000-0000-0000CE180000}"/>
    <cellStyle name="Normal 33 2" xfId="4596" xr:uid="{00000000-0005-0000-0000-0000CF180000}"/>
    <cellStyle name="Normal 33 2 2" xfId="4597" xr:uid="{00000000-0005-0000-0000-0000D0180000}"/>
    <cellStyle name="Normal 33 2 2 2" xfId="7690" xr:uid="{00000000-0005-0000-0000-0000D1180000}"/>
    <cellStyle name="Normal 33 2 3" xfId="6479" xr:uid="{00000000-0005-0000-0000-0000D2180000}"/>
    <cellStyle name="Normal 33 3" xfId="4598" xr:uid="{00000000-0005-0000-0000-0000D3180000}"/>
    <cellStyle name="Normal 33 3 2" xfId="7689" xr:uid="{00000000-0005-0000-0000-0000D4180000}"/>
    <cellStyle name="Normal 33 4" xfId="6478" xr:uid="{00000000-0005-0000-0000-0000D5180000}"/>
    <cellStyle name="Normal 34" xfId="4599" xr:uid="{00000000-0005-0000-0000-0000D6180000}"/>
    <cellStyle name="Normal 34 2" xfId="6480" xr:uid="{00000000-0005-0000-0000-0000D7180000}"/>
    <cellStyle name="Normal 34 3" xfId="9226" xr:uid="{00000000-0005-0000-0000-0000D8180000}"/>
    <cellStyle name="Normal 34 4" xfId="9755" xr:uid="{00000000-0005-0000-0000-0000D9180000}"/>
    <cellStyle name="Normal 35" xfId="4600" xr:uid="{00000000-0005-0000-0000-0000DA180000}"/>
    <cellStyle name="Normal 35 2" xfId="6481" xr:uid="{00000000-0005-0000-0000-0000DB180000}"/>
    <cellStyle name="Normal 35 3" xfId="9227" xr:uid="{00000000-0005-0000-0000-0000DC180000}"/>
    <cellStyle name="Normal 35 4" xfId="10123" xr:uid="{00000000-0005-0000-0000-0000DD180000}"/>
    <cellStyle name="Normal 36" xfId="4601" xr:uid="{00000000-0005-0000-0000-0000DE180000}"/>
    <cellStyle name="Normal 36 2" xfId="4602" xr:uid="{00000000-0005-0000-0000-0000DF180000}"/>
    <cellStyle name="Normal 36 2 2" xfId="4603" xr:uid="{00000000-0005-0000-0000-0000E0180000}"/>
    <cellStyle name="Normal 36 2 2 2" xfId="7691" xr:uid="{00000000-0005-0000-0000-0000E1180000}"/>
    <cellStyle name="Normal 36 2 3" xfId="6483" xr:uid="{00000000-0005-0000-0000-0000E2180000}"/>
    <cellStyle name="Normal 36 2 4" xfId="10450" xr:uid="{00000000-0005-0000-0000-0000E3180000}"/>
    <cellStyle name="Normal 36 3" xfId="4604" xr:uid="{00000000-0005-0000-0000-0000E4180000}"/>
    <cellStyle name="Normal 36 3 2" xfId="6484" xr:uid="{00000000-0005-0000-0000-0000E5180000}"/>
    <cellStyle name="Normal 36 4" xfId="4605" xr:uid="{00000000-0005-0000-0000-0000E6180000}"/>
    <cellStyle name="Normal 36 4 2" xfId="7044" xr:uid="{00000000-0005-0000-0000-0000E7180000}"/>
    <cellStyle name="Normal 36 4 3" xfId="9228" xr:uid="{00000000-0005-0000-0000-0000E8180000}"/>
    <cellStyle name="Normal 36 4 4" xfId="9966" xr:uid="{00000000-0005-0000-0000-0000E9180000}"/>
    <cellStyle name="Normal 36 5" xfId="6482" xr:uid="{00000000-0005-0000-0000-0000EA180000}"/>
    <cellStyle name="Normal 36_1_1" xfId="4606" xr:uid="{00000000-0005-0000-0000-0000EB180000}"/>
    <cellStyle name="Normal 37" xfId="4607" xr:uid="{00000000-0005-0000-0000-0000EC180000}"/>
    <cellStyle name="Normal 37 2" xfId="6485" xr:uid="{00000000-0005-0000-0000-0000ED180000}"/>
    <cellStyle name="Normal 37 3" xfId="9229" xr:uid="{00000000-0005-0000-0000-0000EE180000}"/>
    <cellStyle name="Normal 37 4" xfId="10018" xr:uid="{00000000-0005-0000-0000-0000EF180000}"/>
    <cellStyle name="Normal 38" xfId="4608" xr:uid="{00000000-0005-0000-0000-0000F0180000}"/>
    <cellStyle name="Normal 38 2" xfId="6486" xr:uid="{00000000-0005-0000-0000-0000F1180000}"/>
    <cellStyle name="Normal 38 2 2" xfId="8784" xr:uid="{00000000-0005-0000-0000-0000F2180000}"/>
    <cellStyle name="Normal 38 2 3" xfId="6770" xr:uid="{00000000-0005-0000-0000-0000F3180000}"/>
    <cellStyle name="Normal 38 2 4" xfId="9841" xr:uid="{00000000-0005-0000-0000-0000F4180000}"/>
    <cellStyle name="Normal 38 3" xfId="9230" xr:uid="{00000000-0005-0000-0000-0000F5180000}"/>
    <cellStyle name="Normal 38 4" xfId="10151" xr:uid="{00000000-0005-0000-0000-0000F6180000}"/>
    <cellStyle name="Normal 38_535" xfId="8785" xr:uid="{00000000-0005-0000-0000-0000F7180000}"/>
    <cellStyle name="Normal 39" xfId="4609" xr:uid="{00000000-0005-0000-0000-0000F8180000}"/>
    <cellStyle name="Normal 39 2" xfId="6487" xr:uid="{00000000-0005-0000-0000-0000F9180000}"/>
    <cellStyle name="Normal 39 3" xfId="9231" xr:uid="{00000000-0005-0000-0000-0000FA180000}"/>
    <cellStyle name="Normal 39 4" xfId="9856" xr:uid="{00000000-0005-0000-0000-0000FB180000}"/>
    <cellStyle name="Normal 39 5" xfId="10559" xr:uid="{00000000-0005-0000-0000-0000FC180000}"/>
    <cellStyle name="Normal 4" xfId="4610" xr:uid="{00000000-0005-0000-0000-0000FD180000}"/>
    <cellStyle name="Normal 4 10" xfId="4611" xr:uid="{00000000-0005-0000-0000-0000FE180000}"/>
    <cellStyle name="Normal 4 10 2" xfId="4612" xr:uid="{00000000-0005-0000-0000-0000FF180000}"/>
    <cellStyle name="Normal 4 10 2 2" xfId="7949" xr:uid="{00000000-0005-0000-0000-000000190000}"/>
    <cellStyle name="Normal 4 10 3" xfId="6980" xr:uid="{00000000-0005-0000-0000-000001190000}"/>
    <cellStyle name="Normal 4 11" xfId="4613" xr:uid="{00000000-0005-0000-0000-000002190000}"/>
    <cellStyle name="Normal 4 11 2" xfId="4614" xr:uid="{00000000-0005-0000-0000-000003190000}"/>
    <cellStyle name="Normal 4 11 2 2" xfId="7950" xr:uid="{00000000-0005-0000-0000-000004190000}"/>
    <cellStyle name="Normal 4 11 3" xfId="6981" xr:uid="{00000000-0005-0000-0000-000005190000}"/>
    <cellStyle name="Normal 4 12" xfId="4615" xr:uid="{00000000-0005-0000-0000-000006190000}"/>
    <cellStyle name="Normal 4 12 2" xfId="4616" xr:uid="{00000000-0005-0000-0000-000007190000}"/>
    <cellStyle name="Normal 4 12 2 2" xfId="7951" xr:uid="{00000000-0005-0000-0000-000008190000}"/>
    <cellStyle name="Normal 4 12 3" xfId="6982" xr:uid="{00000000-0005-0000-0000-000009190000}"/>
    <cellStyle name="Normal 4 13" xfId="4617" xr:uid="{00000000-0005-0000-0000-00000A190000}"/>
    <cellStyle name="Normal 4 13 2" xfId="4618" xr:uid="{00000000-0005-0000-0000-00000B190000}"/>
    <cellStyle name="Normal 4 13 2 2" xfId="7952" xr:uid="{00000000-0005-0000-0000-00000C190000}"/>
    <cellStyle name="Normal 4 13 3" xfId="6983" xr:uid="{00000000-0005-0000-0000-00000D190000}"/>
    <cellStyle name="Normal 4 14" xfId="4619" xr:uid="{00000000-0005-0000-0000-00000E190000}"/>
    <cellStyle name="Normal 4 14 2" xfId="4620" xr:uid="{00000000-0005-0000-0000-00000F190000}"/>
    <cellStyle name="Normal 4 14 2 2" xfId="7953" xr:uid="{00000000-0005-0000-0000-000010190000}"/>
    <cellStyle name="Normal 4 14 3" xfId="6984" xr:uid="{00000000-0005-0000-0000-000011190000}"/>
    <cellStyle name="Normal 4 15" xfId="4621" xr:uid="{00000000-0005-0000-0000-000012190000}"/>
    <cellStyle name="Normal 4 15 2" xfId="4622" xr:uid="{00000000-0005-0000-0000-000013190000}"/>
    <cellStyle name="Normal 4 15 2 2" xfId="7954" xr:uid="{00000000-0005-0000-0000-000014190000}"/>
    <cellStyle name="Normal 4 15 3" xfId="6985" xr:uid="{00000000-0005-0000-0000-000015190000}"/>
    <cellStyle name="Normal 4 16" xfId="4623" xr:uid="{00000000-0005-0000-0000-000016190000}"/>
    <cellStyle name="Normal 4 16 2" xfId="4624" xr:uid="{00000000-0005-0000-0000-000017190000}"/>
    <cellStyle name="Normal 4 16 2 2" xfId="7955" xr:uid="{00000000-0005-0000-0000-000018190000}"/>
    <cellStyle name="Normal 4 16 3" xfId="6986" xr:uid="{00000000-0005-0000-0000-000019190000}"/>
    <cellStyle name="Normal 4 17" xfId="4625" xr:uid="{00000000-0005-0000-0000-00001A190000}"/>
    <cellStyle name="Normal 4 17 2" xfId="4626" xr:uid="{00000000-0005-0000-0000-00001B190000}"/>
    <cellStyle name="Normal 4 17 2 2" xfId="7956" xr:uid="{00000000-0005-0000-0000-00001C190000}"/>
    <cellStyle name="Normal 4 17 3" xfId="6987" xr:uid="{00000000-0005-0000-0000-00001D190000}"/>
    <cellStyle name="Normal 4 18" xfId="4627" xr:uid="{00000000-0005-0000-0000-00001E190000}"/>
    <cellStyle name="Normal 4 18 2" xfId="4628" xr:uid="{00000000-0005-0000-0000-00001F190000}"/>
    <cellStyle name="Normal 4 18 2 2" xfId="7957" xr:uid="{00000000-0005-0000-0000-000020190000}"/>
    <cellStyle name="Normal 4 18 3" xfId="6988" xr:uid="{00000000-0005-0000-0000-000021190000}"/>
    <cellStyle name="Normal 4 19" xfId="4629" xr:uid="{00000000-0005-0000-0000-000022190000}"/>
    <cellStyle name="Normal 4 19 2" xfId="4630" xr:uid="{00000000-0005-0000-0000-000023190000}"/>
    <cellStyle name="Normal 4 19 2 2" xfId="7958" xr:uid="{00000000-0005-0000-0000-000024190000}"/>
    <cellStyle name="Normal 4 19 3" xfId="6989" xr:uid="{00000000-0005-0000-0000-000025190000}"/>
    <cellStyle name="Normal 4 2" xfId="4631" xr:uid="{00000000-0005-0000-0000-000026190000}"/>
    <cellStyle name="Normal 4 2 2" xfId="4632" xr:uid="{00000000-0005-0000-0000-000027190000}"/>
    <cellStyle name="Normal 4 2 2 2" xfId="4633" xr:uid="{00000000-0005-0000-0000-000028190000}"/>
    <cellStyle name="Normal 4 2 2 2 2" xfId="7694" xr:uid="{00000000-0005-0000-0000-000029190000}"/>
    <cellStyle name="Normal 4 2 2 3" xfId="6490" xr:uid="{00000000-0005-0000-0000-00002A190000}"/>
    <cellStyle name="Normal 4 2 3" xfId="4634" xr:uid="{00000000-0005-0000-0000-00002B190000}"/>
    <cellStyle name="Normal 4 2 3 2" xfId="7693" xr:uid="{00000000-0005-0000-0000-00002C190000}"/>
    <cellStyle name="Normal 4 2 3 3" xfId="9232" xr:uid="{00000000-0005-0000-0000-00002D190000}"/>
    <cellStyle name="Normal 4 2 4" xfId="4635" xr:uid="{00000000-0005-0000-0000-00002E190000}"/>
    <cellStyle name="Normal 4 2 4 2" xfId="9233" xr:uid="{00000000-0005-0000-0000-00002F190000}"/>
    <cellStyle name="Normal 4 2 5" xfId="6317" xr:uid="{00000000-0005-0000-0000-000030190000}"/>
    <cellStyle name="Normal 4 2 6" xfId="6489" xr:uid="{00000000-0005-0000-0000-000031190000}"/>
    <cellStyle name="Normal 4 2_1-1" xfId="4636" xr:uid="{00000000-0005-0000-0000-000032190000}"/>
    <cellStyle name="Normal 4 20" xfId="4637" xr:uid="{00000000-0005-0000-0000-000033190000}"/>
    <cellStyle name="Normal 4 20 2" xfId="4638" xr:uid="{00000000-0005-0000-0000-000034190000}"/>
    <cellStyle name="Normal 4 20 2 2" xfId="7959" xr:uid="{00000000-0005-0000-0000-000035190000}"/>
    <cellStyle name="Normal 4 20 3" xfId="6990" xr:uid="{00000000-0005-0000-0000-000036190000}"/>
    <cellStyle name="Normal 4 21" xfId="4639" xr:uid="{00000000-0005-0000-0000-000037190000}"/>
    <cellStyle name="Normal 4 21 2" xfId="4640" xr:uid="{00000000-0005-0000-0000-000038190000}"/>
    <cellStyle name="Normal 4 21 2 2" xfId="7960" xr:uid="{00000000-0005-0000-0000-000039190000}"/>
    <cellStyle name="Normal 4 21 3" xfId="6991" xr:uid="{00000000-0005-0000-0000-00003A190000}"/>
    <cellStyle name="Normal 4 22" xfId="4641" xr:uid="{00000000-0005-0000-0000-00003B190000}"/>
    <cellStyle name="Normal 4 22 2" xfId="4642" xr:uid="{00000000-0005-0000-0000-00003C190000}"/>
    <cellStyle name="Normal 4 22 2 2" xfId="7961" xr:uid="{00000000-0005-0000-0000-00003D190000}"/>
    <cellStyle name="Normal 4 22 3" xfId="6992" xr:uid="{00000000-0005-0000-0000-00003E190000}"/>
    <cellStyle name="Normal 4 23" xfId="4643" xr:uid="{00000000-0005-0000-0000-00003F190000}"/>
    <cellStyle name="Normal 4 23 2" xfId="4644" xr:uid="{00000000-0005-0000-0000-000040190000}"/>
    <cellStyle name="Normal 4 23 2 2" xfId="7962" xr:uid="{00000000-0005-0000-0000-000041190000}"/>
    <cellStyle name="Normal 4 23 3" xfId="6993" xr:uid="{00000000-0005-0000-0000-000042190000}"/>
    <cellStyle name="Normal 4 24" xfId="4645" xr:uid="{00000000-0005-0000-0000-000043190000}"/>
    <cellStyle name="Normal 4 24 2" xfId="4646" xr:uid="{00000000-0005-0000-0000-000044190000}"/>
    <cellStyle name="Normal 4 24 2 2" xfId="7963" xr:uid="{00000000-0005-0000-0000-000045190000}"/>
    <cellStyle name="Normal 4 24 3" xfId="6994" xr:uid="{00000000-0005-0000-0000-000046190000}"/>
    <cellStyle name="Normal 4 25" xfId="4647" xr:uid="{00000000-0005-0000-0000-000047190000}"/>
    <cellStyle name="Normal 4 25 2" xfId="4648" xr:uid="{00000000-0005-0000-0000-000048190000}"/>
    <cellStyle name="Normal 4 25 2 2" xfId="7964" xr:uid="{00000000-0005-0000-0000-000049190000}"/>
    <cellStyle name="Normal 4 25 3" xfId="6995" xr:uid="{00000000-0005-0000-0000-00004A190000}"/>
    <cellStyle name="Normal 4 26" xfId="4649" xr:uid="{00000000-0005-0000-0000-00004B190000}"/>
    <cellStyle name="Normal 4 26 2" xfId="4650" xr:uid="{00000000-0005-0000-0000-00004C190000}"/>
    <cellStyle name="Normal 4 26 2 2" xfId="7965" xr:uid="{00000000-0005-0000-0000-00004D190000}"/>
    <cellStyle name="Normal 4 26 3" xfId="6996" xr:uid="{00000000-0005-0000-0000-00004E190000}"/>
    <cellStyle name="Normal 4 27" xfId="4651" xr:uid="{00000000-0005-0000-0000-00004F190000}"/>
    <cellStyle name="Normal 4 27 2" xfId="4652" xr:uid="{00000000-0005-0000-0000-000050190000}"/>
    <cellStyle name="Normal 4 27 2 2" xfId="7966" xr:uid="{00000000-0005-0000-0000-000051190000}"/>
    <cellStyle name="Normal 4 27 3" xfId="6997" xr:uid="{00000000-0005-0000-0000-000052190000}"/>
    <cellStyle name="Normal 4 28" xfId="4653" xr:uid="{00000000-0005-0000-0000-000053190000}"/>
    <cellStyle name="Normal 4 28 2" xfId="4654" xr:uid="{00000000-0005-0000-0000-000054190000}"/>
    <cellStyle name="Normal 4 28 2 2" xfId="7967" xr:uid="{00000000-0005-0000-0000-000055190000}"/>
    <cellStyle name="Normal 4 28 3" xfId="6998" xr:uid="{00000000-0005-0000-0000-000056190000}"/>
    <cellStyle name="Normal 4 29" xfId="4655" xr:uid="{00000000-0005-0000-0000-000057190000}"/>
    <cellStyle name="Normal 4 29 2" xfId="4656" xr:uid="{00000000-0005-0000-0000-000058190000}"/>
    <cellStyle name="Normal 4 29 2 2" xfId="7968" xr:uid="{00000000-0005-0000-0000-000059190000}"/>
    <cellStyle name="Normal 4 29 3" xfId="6999" xr:uid="{00000000-0005-0000-0000-00005A190000}"/>
    <cellStyle name="Normal 4 3" xfId="4657" xr:uid="{00000000-0005-0000-0000-00005B190000}"/>
    <cellStyle name="Normal 4 3 2" xfId="4658" xr:uid="{00000000-0005-0000-0000-00005C190000}"/>
    <cellStyle name="Normal 4 3 2 2" xfId="7102" xr:uid="{00000000-0005-0000-0000-00005D190000}"/>
    <cellStyle name="Normal 4 3 2 3" xfId="9235" xr:uid="{00000000-0005-0000-0000-00005E190000}"/>
    <cellStyle name="Normal 4 3 2 4" xfId="10142" xr:uid="{00000000-0005-0000-0000-00005F190000}"/>
    <cellStyle name="Normal 4 3 3" xfId="6491" xr:uid="{00000000-0005-0000-0000-000060190000}"/>
    <cellStyle name="Normal 4 3 4" xfId="9234" xr:uid="{00000000-0005-0000-0000-000061190000}"/>
    <cellStyle name="Normal 4 3 5" xfId="9985" xr:uid="{00000000-0005-0000-0000-000062190000}"/>
    <cellStyle name="Normal 4 3_EST2" xfId="8591" xr:uid="{00000000-0005-0000-0000-000063190000}"/>
    <cellStyle name="Normal 4 30" xfId="4659" xr:uid="{00000000-0005-0000-0000-000064190000}"/>
    <cellStyle name="Normal 4 30 2" xfId="4660" xr:uid="{00000000-0005-0000-0000-000065190000}"/>
    <cellStyle name="Normal 4 30 2 2" xfId="7969" xr:uid="{00000000-0005-0000-0000-000066190000}"/>
    <cellStyle name="Normal 4 30 3" xfId="7000" xr:uid="{00000000-0005-0000-0000-000067190000}"/>
    <cellStyle name="Normal 4 31" xfId="4661" xr:uid="{00000000-0005-0000-0000-000068190000}"/>
    <cellStyle name="Normal 4 31 2" xfId="4662" xr:uid="{00000000-0005-0000-0000-000069190000}"/>
    <cellStyle name="Normal 4 31 2 2" xfId="7970" xr:uid="{00000000-0005-0000-0000-00006A190000}"/>
    <cellStyle name="Normal 4 31 3" xfId="7001" xr:uid="{00000000-0005-0000-0000-00006B190000}"/>
    <cellStyle name="Normal 4 32" xfId="4663" xr:uid="{00000000-0005-0000-0000-00006C190000}"/>
    <cellStyle name="Normal 4 32 2" xfId="4664" xr:uid="{00000000-0005-0000-0000-00006D190000}"/>
    <cellStyle name="Normal 4 32 2 2" xfId="7971" xr:uid="{00000000-0005-0000-0000-00006E190000}"/>
    <cellStyle name="Normal 4 32 3" xfId="7002" xr:uid="{00000000-0005-0000-0000-00006F190000}"/>
    <cellStyle name="Normal 4 33" xfId="4665" xr:uid="{00000000-0005-0000-0000-000070190000}"/>
    <cellStyle name="Normal 4 33 2" xfId="4666" xr:uid="{00000000-0005-0000-0000-000071190000}"/>
    <cellStyle name="Normal 4 33 2 2" xfId="7972" xr:uid="{00000000-0005-0000-0000-000072190000}"/>
    <cellStyle name="Normal 4 33 3" xfId="7003" xr:uid="{00000000-0005-0000-0000-000073190000}"/>
    <cellStyle name="Normal 4 34" xfId="4667" xr:uid="{00000000-0005-0000-0000-000074190000}"/>
    <cellStyle name="Normal 4 34 2" xfId="4668" xr:uid="{00000000-0005-0000-0000-000075190000}"/>
    <cellStyle name="Normal 4 34 2 2" xfId="7973" xr:uid="{00000000-0005-0000-0000-000076190000}"/>
    <cellStyle name="Normal 4 34 3" xfId="7004" xr:uid="{00000000-0005-0000-0000-000077190000}"/>
    <cellStyle name="Normal 4 35" xfId="4669" xr:uid="{00000000-0005-0000-0000-000078190000}"/>
    <cellStyle name="Normal 4 35 2" xfId="4670" xr:uid="{00000000-0005-0000-0000-000079190000}"/>
    <cellStyle name="Normal 4 35 2 2" xfId="7974" xr:uid="{00000000-0005-0000-0000-00007A190000}"/>
    <cellStyle name="Normal 4 35 3" xfId="7005" xr:uid="{00000000-0005-0000-0000-00007B190000}"/>
    <cellStyle name="Normal 4 36" xfId="4671" xr:uid="{00000000-0005-0000-0000-00007C190000}"/>
    <cellStyle name="Normal 4 36 2" xfId="4672" xr:uid="{00000000-0005-0000-0000-00007D190000}"/>
    <cellStyle name="Normal 4 36 2 2" xfId="7975" xr:uid="{00000000-0005-0000-0000-00007E190000}"/>
    <cellStyle name="Normal 4 36 3" xfId="7006" xr:uid="{00000000-0005-0000-0000-00007F190000}"/>
    <cellStyle name="Normal 4 37" xfId="4673" xr:uid="{00000000-0005-0000-0000-000080190000}"/>
    <cellStyle name="Normal 4 37 2" xfId="4674" xr:uid="{00000000-0005-0000-0000-000081190000}"/>
    <cellStyle name="Normal 4 37 2 2" xfId="7976" xr:uid="{00000000-0005-0000-0000-000082190000}"/>
    <cellStyle name="Normal 4 37 3" xfId="7007" xr:uid="{00000000-0005-0000-0000-000083190000}"/>
    <cellStyle name="Normal 4 38" xfId="4675" xr:uid="{00000000-0005-0000-0000-000084190000}"/>
    <cellStyle name="Normal 4 38 2" xfId="4676" xr:uid="{00000000-0005-0000-0000-000085190000}"/>
    <cellStyle name="Normal 4 38 2 2" xfId="7977" xr:uid="{00000000-0005-0000-0000-000086190000}"/>
    <cellStyle name="Normal 4 38 3" xfId="7008" xr:uid="{00000000-0005-0000-0000-000087190000}"/>
    <cellStyle name="Normal 4 39" xfId="4677" xr:uid="{00000000-0005-0000-0000-000088190000}"/>
    <cellStyle name="Normal 4 39 2" xfId="7692" xr:uid="{00000000-0005-0000-0000-000089190000}"/>
    <cellStyle name="Normal 4 39 3" xfId="7051" xr:uid="{00000000-0005-0000-0000-00008A190000}"/>
    <cellStyle name="Normal 4 39 4" xfId="9236" xr:uid="{00000000-0005-0000-0000-00008B190000}"/>
    <cellStyle name="Normal 4 39 5" xfId="10008" xr:uid="{00000000-0005-0000-0000-00008C190000}"/>
    <cellStyle name="Normal 4 4" xfId="4678" xr:uid="{00000000-0005-0000-0000-00008D190000}"/>
    <cellStyle name="Normal 4 4 2" xfId="4679" xr:uid="{00000000-0005-0000-0000-00008E190000}"/>
    <cellStyle name="Normal 4 4 2 2" xfId="4680" xr:uid="{00000000-0005-0000-0000-00008F190000}"/>
    <cellStyle name="Normal 4 4 2 2 2" xfId="7978" xr:uid="{00000000-0005-0000-0000-000090190000}"/>
    <cellStyle name="Normal 4 4 2 3" xfId="7045" xr:uid="{00000000-0005-0000-0000-000091190000}"/>
    <cellStyle name="Normal 4 4 2 4" xfId="9895" xr:uid="{00000000-0005-0000-0000-000092190000}"/>
    <cellStyle name="Normal 4 4 3" xfId="4681" xr:uid="{00000000-0005-0000-0000-000093190000}"/>
    <cellStyle name="Normal 4 4 3 2" xfId="7103" xr:uid="{00000000-0005-0000-0000-000094190000}"/>
    <cellStyle name="Normal 4 4 4" xfId="6492" xr:uid="{00000000-0005-0000-0000-000095190000}"/>
    <cellStyle name="Normal 4 4 5" xfId="9955" xr:uid="{00000000-0005-0000-0000-000096190000}"/>
    <cellStyle name="Normal 4 4_1AVK" xfId="6729" xr:uid="{00000000-0005-0000-0000-000097190000}"/>
    <cellStyle name="Normal 4 40" xfId="4682" xr:uid="{00000000-0005-0000-0000-000098190000}"/>
    <cellStyle name="Normal 4 40 2" xfId="7747" xr:uid="{00000000-0005-0000-0000-000099190000}"/>
    <cellStyle name="Normal 4 40 3" xfId="9237" xr:uid="{00000000-0005-0000-0000-00009A190000}"/>
    <cellStyle name="Normal 4 41" xfId="4683" xr:uid="{00000000-0005-0000-0000-00009B190000}"/>
    <cellStyle name="Normal 4 41 2" xfId="6742" xr:uid="{00000000-0005-0000-0000-00009C190000}"/>
    <cellStyle name="Normal 4 41 3" xfId="9238" xr:uid="{00000000-0005-0000-0000-00009D190000}"/>
    <cellStyle name="Normal 4 42" xfId="4684" xr:uid="{00000000-0005-0000-0000-00009E190000}"/>
    <cellStyle name="Normal 4 42 2" xfId="9239" xr:uid="{00000000-0005-0000-0000-00009F190000}"/>
    <cellStyle name="Normal 4 43" xfId="6316" xr:uid="{00000000-0005-0000-0000-0000A0190000}"/>
    <cellStyle name="Normal 4 44" xfId="6341" xr:uid="{00000000-0005-0000-0000-0000A1190000}"/>
    <cellStyle name="Normal 4 45" xfId="6488" xr:uid="{00000000-0005-0000-0000-0000A2190000}"/>
    <cellStyle name="Normal 4 46" xfId="6776" xr:uid="{00000000-0005-0000-0000-0000A3190000}"/>
    <cellStyle name="Normal 4 47" xfId="8558" xr:uid="{00000000-0005-0000-0000-0000A4190000}"/>
    <cellStyle name="Normal 4 48" xfId="8651" xr:uid="{00000000-0005-0000-0000-0000A5190000}"/>
    <cellStyle name="Normal 4 49" xfId="6718" xr:uid="{00000000-0005-0000-0000-0000A6190000}"/>
    <cellStyle name="Normal 4 5" xfId="4685" xr:uid="{00000000-0005-0000-0000-0000A7190000}"/>
    <cellStyle name="Normal 4 5 2" xfId="4686" xr:uid="{00000000-0005-0000-0000-0000A8190000}"/>
    <cellStyle name="Normal 4 5 2 2" xfId="7979" xr:uid="{00000000-0005-0000-0000-0000A9190000}"/>
    <cellStyle name="Normal 4 5 3" xfId="6663" xr:uid="{00000000-0005-0000-0000-0000AA190000}"/>
    <cellStyle name="Normal 4 50" xfId="6391" xr:uid="{00000000-0005-0000-0000-0000AB190000}"/>
    <cellStyle name="Normal 4 51" xfId="8734" xr:uid="{00000000-0005-0000-0000-0000AC190000}"/>
    <cellStyle name="Normal 4 52" xfId="8831" xr:uid="{00000000-0005-0000-0000-0000AD190000}"/>
    <cellStyle name="Normal 4 53" xfId="8864" xr:uid="{00000000-0005-0000-0000-0000AE190000}"/>
    <cellStyle name="Normal 4 54" xfId="8865" xr:uid="{00000000-0005-0000-0000-0000AF190000}"/>
    <cellStyle name="Normal 4 55" xfId="9136" xr:uid="{00000000-0005-0000-0000-0000B0190000}"/>
    <cellStyle name="Normal 4 56" xfId="9049" xr:uid="{00000000-0005-0000-0000-0000B1190000}"/>
    <cellStyle name="Normal 4 57" xfId="9087" xr:uid="{00000000-0005-0000-0000-0000B2190000}"/>
    <cellStyle name="Normal 4 58" xfId="8736" xr:uid="{00000000-0005-0000-0000-0000B3190000}"/>
    <cellStyle name="Normal 4 59" xfId="8825" xr:uid="{00000000-0005-0000-0000-0000B4190000}"/>
    <cellStyle name="Normal 4 6" xfId="4687" xr:uid="{00000000-0005-0000-0000-0000B5190000}"/>
    <cellStyle name="Normal 4 6 2" xfId="4688" xr:uid="{00000000-0005-0000-0000-0000B6190000}"/>
    <cellStyle name="Normal 4 6 2 2" xfId="7980" xr:uid="{00000000-0005-0000-0000-0000B7190000}"/>
    <cellStyle name="Normal 4 6 2 3" xfId="10321" xr:uid="{00000000-0005-0000-0000-0000B8190000}"/>
    <cellStyle name="Normal 4 6 3" xfId="7009" xr:uid="{00000000-0005-0000-0000-0000B9190000}"/>
    <cellStyle name="Normal 4 6_TS3" xfId="10320" xr:uid="{00000000-0005-0000-0000-0000BA190000}"/>
    <cellStyle name="Normal 4 60" xfId="9072" xr:uid="{00000000-0005-0000-0000-0000BB190000}"/>
    <cellStyle name="Normal 4 61" xfId="8839" xr:uid="{00000000-0005-0000-0000-0000BC190000}"/>
    <cellStyle name="Normal 4 62" xfId="9063" xr:uid="{00000000-0005-0000-0000-0000BD190000}"/>
    <cellStyle name="Normal 4 63" xfId="8724" xr:uid="{00000000-0005-0000-0000-0000BE190000}"/>
    <cellStyle name="Normal 4 64" xfId="8664" xr:uid="{00000000-0005-0000-0000-0000BF190000}"/>
    <cellStyle name="Normal 4 65" xfId="9082" xr:uid="{00000000-0005-0000-0000-0000C0190000}"/>
    <cellStyle name="Normal 4 66" xfId="9090" xr:uid="{00000000-0005-0000-0000-0000C1190000}"/>
    <cellStyle name="Normal 4 67" xfId="9144" xr:uid="{00000000-0005-0000-0000-0000C2190000}"/>
    <cellStyle name="Normal 4 68" xfId="8634" xr:uid="{00000000-0005-0000-0000-0000C3190000}"/>
    <cellStyle name="Normal 4 69" xfId="9119" xr:uid="{00000000-0005-0000-0000-0000C4190000}"/>
    <cellStyle name="Normal 4 7" xfId="4689" xr:uid="{00000000-0005-0000-0000-0000C5190000}"/>
    <cellStyle name="Normal 4 7 2" xfId="4690" xr:uid="{00000000-0005-0000-0000-0000C6190000}"/>
    <cellStyle name="Normal 4 7 2 2" xfId="7981" xr:uid="{00000000-0005-0000-0000-0000C7190000}"/>
    <cellStyle name="Normal 4 7 3" xfId="7010" xr:uid="{00000000-0005-0000-0000-0000C8190000}"/>
    <cellStyle name="Normal 4 70" xfId="6380" xr:uid="{00000000-0005-0000-0000-0000C9190000}"/>
    <cellStyle name="Normal 4 71" xfId="8866" xr:uid="{00000000-0005-0000-0000-0000CA190000}"/>
    <cellStyle name="Normal 4 72" xfId="9139" xr:uid="{00000000-0005-0000-0000-0000CB190000}"/>
    <cellStyle name="Normal 4 73" xfId="8735" xr:uid="{00000000-0005-0000-0000-0000CC190000}"/>
    <cellStyle name="Normal 4 74" xfId="8746" xr:uid="{00000000-0005-0000-0000-0000CD190000}"/>
    <cellStyle name="Normal 4 75" xfId="6708" xr:uid="{00000000-0005-0000-0000-0000CE190000}"/>
    <cellStyle name="Normal 4 76" xfId="6706" xr:uid="{00000000-0005-0000-0000-0000CF190000}"/>
    <cellStyle name="Normal 4 77" xfId="6355" xr:uid="{00000000-0005-0000-0000-0000D0190000}"/>
    <cellStyle name="Normal 4 78" xfId="10238" xr:uid="{00000000-0005-0000-0000-0000D1190000}"/>
    <cellStyle name="Normal 4 79" xfId="10247" xr:uid="{00000000-0005-0000-0000-0000D2190000}"/>
    <cellStyle name="Normal 4 8" xfId="4691" xr:uid="{00000000-0005-0000-0000-0000D3190000}"/>
    <cellStyle name="Normal 4 8 2" xfId="4692" xr:uid="{00000000-0005-0000-0000-0000D4190000}"/>
    <cellStyle name="Normal 4 8 2 2" xfId="7982" xr:uid="{00000000-0005-0000-0000-0000D5190000}"/>
    <cellStyle name="Normal 4 8 3" xfId="7011" xr:uid="{00000000-0005-0000-0000-0000D6190000}"/>
    <cellStyle name="Normal 4 80" xfId="10637" xr:uid="{00000000-0005-0000-0000-0000D7190000}"/>
    <cellStyle name="Normal 4 81" xfId="10653" xr:uid="{00000000-0005-0000-0000-0000D8190000}"/>
    <cellStyle name="Normal 4 82" xfId="10659" xr:uid="{00000000-0005-0000-0000-0000D9190000}"/>
    <cellStyle name="Normal 4 83" xfId="10636" xr:uid="{00000000-0005-0000-0000-0000DA190000}"/>
    <cellStyle name="Normal 4 84" xfId="10638" xr:uid="{00000000-0005-0000-0000-0000DB190000}"/>
    <cellStyle name="Normal 4 85" xfId="9805" xr:uid="{00000000-0005-0000-0000-0000DC190000}"/>
    <cellStyle name="Normal 4 9" xfId="4693" xr:uid="{00000000-0005-0000-0000-0000DD190000}"/>
    <cellStyle name="Normal 4 9 2" xfId="4694" xr:uid="{00000000-0005-0000-0000-0000DE190000}"/>
    <cellStyle name="Normal 4 9 2 2" xfId="7983" xr:uid="{00000000-0005-0000-0000-0000DF190000}"/>
    <cellStyle name="Normal 4 9 3" xfId="7012" xr:uid="{00000000-0005-0000-0000-0000E0190000}"/>
    <cellStyle name="Normal 4_033" xfId="4695" xr:uid="{00000000-0005-0000-0000-0000E1190000}"/>
    <cellStyle name="Normal 40" xfId="4696" xr:uid="{00000000-0005-0000-0000-0000E2190000}"/>
    <cellStyle name="Normal 40 2" xfId="4697" xr:uid="{00000000-0005-0000-0000-0000E3190000}"/>
    <cellStyle name="Normal 40 2 2" xfId="6664" xr:uid="{00000000-0005-0000-0000-0000E4190000}"/>
    <cellStyle name="Normal 40 2 3" xfId="9241" xr:uid="{00000000-0005-0000-0000-0000E5190000}"/>
    <cellStyle name="Normal 40 2 4" xfId="9808" xr:uid="{00000000-0005-0000-0000-0000E6190000}"/>
    <cellStyle name="Normal 40 3" xfId="6493" xr:uid="{00000000-0005-0000-0000-0000E7190000}"/>
    <cellStyle name="Normal 40 4" xfId="9240" xr:uid="{00000000-0005-0000-0000-0000E8190000}"/>
    <cellStyle name="Normal 40 5" xfId="9830" xr:uid="{00000000-0005-0000-0000-0000E9190000}"/>
    <cellStyle name="Normal 40_1_11" xfId="4698" xr:uid="{00000000-0005-0000-0000-0000EA190000}"/>
    <cellStyle name="Normal 41" xfId="4699" xr:uid="{00000000-0005-0000-0000-0000EB190000}"/>
    <cellStyle name="Normal 41 2" xfId="6494" xr:uid="{00000000-0005-0000-0000-0000EC190000}"/>
    <cellStyle name="Normal 41 3" xfId="9242" xr:uid="{00000000-0005-0000-0000-0000ED190000}"/>
    <cellStyle name="Normal 41 4" xfId="9860" xr:uid="{00000000-0005-0000-0000-0000EE190000}"/>
    <cellStyle name="Normal 42" xfId="4700" xr:uid="{00000000-0005-0000-0000-0000EF190000}"/>
    <cellStyle name="Normal 42 2" xfId="6495" xr:uid="{00000000-0005-0000-0000-0000F0190000}"/>
    <cellStyle name="Normal 42 3" xfId="9243" xr:uid="{00000000-0005-0000-0000-0000F1190000}"/>
    <cellStyle name="Normal 42 4" xfId="10017" xr:uid="{00000000-0005-0000-0000-0000F2190000}"/>
    <cellStyle name="Normal 43" xfId="4701" xr:uid="{00000000-0005-0000-0000-0000F3190000}"/>
    <cellStyle name="Normal 43 10" xfId="11135" xr:uid="{00000000-0005-0000-0000-0000F4190000}"/>
    <cellStyle name="Normal 43 2" xfId="4702" xr:uid="{00000000-0005-0000-0000-0000F5190000}"/>
    <cellStyle name="Normal 43 2 2" xfId="7984" xr:uid="{00000000-0005-0000-0000-0000F6190000}"/>
    <cellStyle name="Normal 43 2 2 2" xfId="9045" xr:uid="{00000000-0005-0000-0000-0000F7190000}"/>
    <cellStyle name="Normal 43 2 3" xfId="8783" xr:uid="{00000000-0005-0000-0000-0000F8190000}"/>
    <cellStyle name="Normal 43 2 4" xfId="8946" xr:uid="{00000000-0005-0000-0000-0000F9190000}"/>
    <cellStyle name="Normal 43 2 4 2" xfId="9654" xr:uid="{00000000-0005-0000-0000-0000FA190000}"/>
    <cellStyle name="Normal 43 2 4 2 2" xfId="9686" xr:uid="{00000000-0005-0000-0000-0000FB190000}"/>
    <cellStyle name="Normal 43 2 4 2 2 2" xfId="10218" xr:uid="{00000000-0005-0000-0000-0000FC190000}"/>
    <cellStyle name="Normal 43 2 4 2 2 3" xfId="10751" xr:uid="{00000000-0005-0000-0000-0000FD190000}"/>
    <cellStyle name="Normal 43 2 4 2 2 4" xfId="11035" xr:uid="{00000000-0005-0000-0000-0000FE190000}"/>
    <cellStyle name="Normal 43 2 4 2 2 5" xfId="11236" xr:uid="{00000000-0005-0000-0000-0000FF190000}"/>
    <cellStyle name="Normal 43 2 4 2 3" xfId="10193" xr:uid="{00000000-0005-0000-0000-0000001A0000}"/>
    <cellStyle name="Normal 43 2 4 2 3 2" xfId="10869" xr:uid="{00000000-0005-0000-0000-0000011A0000}"/>
    <cellStyle name="Normal 43 2 4 2 3 3" xfId="10780" xr:uid="{00000000-0005-0000-0000-0000021A0000}"/>
    <cellStyle name="Normal 43 2 4 2 3 4" xfId="11064" xr:uid="{00000000-0005-0000-0000-0000031A0000}"/>
    <cellStyle name="Normal 43 2 4 2 3 5" xfId="11265" xr:uid="{00000000-0005-0000-0000-0000041A0000}"/>
    <cellStyle name="Normal 43 2 4 2 4" xfId="10684" xr:uid="{00000000-0005-0000-0000-0000051A0000}"/>
    <cellStyle name="Normal 43 2 4 2 4 2" xfId="10895" xr:uid="{00000000-0005-0000-0000-0000061A0000}"/>
    <cellStyle name="Normal 43 2 4 2 4 3" xfId="10806" xr:uid="{00000000-0005-0000-0000-0000071A0000}"/>
    <cellStyle name="Normal 43 2 4 2 4 4" xfId="11090" xr:uid="{00000000-0005-0000-0000-0000081A0000}"/>
    <cellStyle name="Normal 43 2 4 2 4 5" xfId="11291" xr:uid="{00000000-0005-0000-0000-0000091A0000}"/>
    <cellStyle name="Normal 43 2 4 2 5" xfId="10835" xr:uid="{00000000-0005-0000-0000-00000A1A0000}"/>
    <cellStyle name="Normal 43 2 4 2 6" xfId="10723" xr:uid="{00000000-0005-0000-0000-00000B1A0000}"/>
    <cellStyle name="Normal 43 2 4 2 7" xfId="11004" xr:uid="{00000000-0005-0000-0000-00000C1A0000}"/>
    <cellStyle name="Normal 43 2 4 2 8" xfId="11206" xr:uid="{00000000-0005-0000-0000-00000D1A0000}"/>
    <cellStyle name="Normal 43 2 4 3" xfId="9673" xr:uid="{00000000-0005-0000-0000-00000E1A0000}"/>
    <cellStyle name="Normal 43 2 4 3 2" xfId="10205" xr:uid="{00000000-0005-0000-0000-00000F1A0000}"/>
    <cellStyle name="Normal 43 2 4 3 3" xfId="10738" xr:uid="{00000000-0005-0000-0000-0000101A0000}"/>
    <cellStyle name="Normal 43 2 4 3 4" xfId="11022" xr:uid="{00000000-0005-0000-0000-0000111A0000}"/>
    <cellStyle name="Normal 43 2 4 3 5" xfId="11223" xr:uid="{00000000-0005-0000-0000-0000121A0000}"/>
    <cellStyle name="Normal 43 2 4 4" xfId="10146" xr:uid="{00000000-0005-0000-0000-0000131A0000}"/>
    <cellStyle name="Normal 43 2 4 4 2" xfId="10856" xr:uid="{00000000-0005-0000-0000-0000141A0000}"/>
    <cellStyle name="Normal 43 2 4 4 3" xfId="10767" xr:uid="{00000000-0005-0000-0000-0000151A0000}"/>
    <cellStyle name="Normal 43 2 4 4 4" xfId="11051" xr:uid="{00000000-0005-0000-0000-0000161A0000}"/>
    <cellStyle name="Normal 43 2 4 4 5" xfId="11252" xr:uid="{00000000-0005-0000-0000-0000171A0000}"/>
    <cellStyle name="Normal 43 2 4 5" xfId="10671" xr:uid="{00000000-0005-0000-0000-0000181A0000}"/>
    <cellStyle name="Normal 43 2 4 5 2" xfId="10882" xr:uid="{00000000-0005-0000-0000-0000191A0000}"/>
    <cellStyle name="Normal 43 2 4 5 3" xfId="10793" xr:uid="{00000000-0005-0000-0000-00001A1A0000}"/>
    <cellStyle name="Normal 43 2 4 5 4" xfId="11077" xr:uid="{00000000-0005-0000-0000-00001B1A0000}"/>
    <cellStyle name="Normal 43 2 4 5 5" xfId="11278" xr:uid="{00000000-0005-0000-0000-00001C1A0000}"/>
    <cellStyle name="Normal 43 2 4 6" xfId="10822" xr:uid="{00000000-0005-0000-0000-00001D1A0000}"/>
    <cellStyle name="Normal 43 2 4 7" xfId="10710" xr:uid="{00000000-0005-0000-0000-00001E1A0000}"/>
    <cellStyle name="Normal 43 2 4 8" xfId="10987" xr:uid="{00000000-0005-0000-0000-00001F1A0000}"/>
    <cellStyle name="Normal 43 2 4 9" xfId="11190" xr:uid="{00000000-0005-0000-0000-0000201A0000}"/>
    <cellStyle name="Normal 43 2 5" xfId="9780" xr:uid="{00000000-0005-0000-0000-0000211A0000}"/>
    <cellStyle name="Normal 43 3" xfId="4703" xr:uid="{00000000-0005-0000-0000-0000221A0000}"/>
    <cellStyle name="Normal 43 3 2" xfId="7104" xr:uid="{00000000-0005-0000-0000-0000231A0000}"/>
    <cellStyle name="Normal 43 4" xfId="6671" xr:uid="{00000000-0005-0000-0000-0000241A0000}"/>
    <cellStyle name="Normal 43 4 2" xfId="9649" xr:uid="{00000000-0005-0000-0000-0000251A0000}"/>
    <cellStyle name="Normal 43 4 2 2" xfId="9681" xr:uid="{00000000-0005-0000-0000-0000261A0000}"/>
    <cellStyle name="Normal 43 4 2 2 2" xfId="10213" xr:uid="{00000000-0005-0000-0000-0000271A0000}"/>
    <cellStyle name="Normal 43 4 2 2 3" xfId="10746" xr:uid="{00000000-0005-0000-0000-0000281A0000}"/>
    <cellStyle name="Normal 43 4 2 2 4" xfId="11030" xr:uid="{00000000-0005-0000-0000-0000291A0000}"/>
    <cellStyle name="Normal 43 4 2 2 5" xfId="11231" xr:uid="{00000000-0005-0000-0000-00002A1A0000}"/>
    <cellStyle name="Normal 43 4 2 3" xfId="10187" xr:uid="{00000000-0005-0000-0000-00002B1A0000}"/>
    <cellStyle name="Normal 43 4 2 3 2" xfId="10864" xr:uid="{00000000-0005-0000-0000-00002C1A0000}"/>
    <cellStyle name="Normal 43 4 2 3 3" xfId="10775" xr:uid="{00000000-0005-0000-0000-00002D1A0000}"/>
    <cellStyle name="Normal 43 4 2 3 4" xfId="11059" xr:uid="{00000000-0005-0000-0000-00002E1A0000}"/>
    <cellStyle name="Normal 43 4 2 3 5" xfId="11260" xr:uid="{00000000-0005-0000-0000-00002F1A0000}"/>
    <cellStyle name="Normal 43 4 2 4" xfId="10679" xr:uid="{00000000-0005-0000-0000-0000301A0000}"/>
    <cellStyle name="Normal 43 4 2 4 2" xfId="10890" xr:uid="{00000000-0005-0000-0000-0000311A0000}"/>
    <cellStyle name="Normal 43 4 2 4 3" xfId="10801" xr:uid="{00000000-0005-0000-0000-0000321A0000}"/>
    <cellStyle name="Normal 43 4 2 4 4" xfId="11085" xr:uid="{00000000-0005-0000-0000-0000331A0000}"/>
    <cellStyle name="Normal 43 4 2 4 5" xfId="11286" xr:uid="{00000000-0005-0000-0000-0000341A0000}"/>
    <cellStyle name="Normal 43 4 2 5" xfId="10830" xr:uid="{00000000-0005-0000-0000-0000351A0000}"/>
    <cellStyle name="Normal 43 4 2 6" xfId="10718" xr:uid="{00000000-0005-0000-0000-0000361A0000}"/>
    <cellStyle name="Normal 43 4 2 7" xfId="10999" xr:uid="{00000000-0005-0000-0000-0000371A0000}"/>
    <cellStyle name="Normal 43 4 2 8" xfId="11201" xr:uid="{00000000-0005-0000-0000-0000381A0000}"/>
    <cellStyle name="Normal 43 4 3" xfId="9668" xr:uid="{00000000-0005-0000-0000-0000391A0000}"/>
    <cellStyle name="Normal 43 4 3 2" xfId="10200" xr:uid="{00000000-0005-0000-0000-00003A1A0000}"/>
    <cellStyle name="Normal 43 4 3 3" xfId="10733" xr:uid="{00000000-0005-0000-0000-00003B1A0000}"/>
    <cellStyle name="Normal 43 4 3 4" xfId="11017" xr:uid="{00000000-0005-0000-0000-00003C1A0000}"/>
    <cellStyle name="Normal 43 4 3 5" xfId="11218" xr:uid="{00000000-0005-0000-0000-00003D1A0000}"/>
    <cellStyle name="Normal 43 4 4" xfId="10055" xr:uid="{00000000-0005-0000-0000-00003E1A0000}"/>
    <cellStyle name="Normal 43 4 4 2" xfId="10851" xr:uid="{00000000-0005-0000-0000-00003F1A0000}"/>
    <cellStyle name="Normal 43 4 4 3" xfId="10762" xr:uid="{00000000-0005-0000-0000-0000401A0000}"/>
    <cellStyle name="Normal 43 4 4 4" xfId="11046" xr:uid="{00000000-0005-0000-0000-0000411A0000}"/>
    <cellStyle name="Normal 43 4 4 5" xfId="11247" xr:uid="{00000000-0005-0000-0000-0000421A0000}"/>
    <cellStyle name="Normal 43 4 5" xfId="10665" xr:uid="{00000000-0005-0000-0000-0000431A0000}"/>
    <cellStyle name="Normal 43 4 5 2" xfId="10877" xr:uid="{00000000-0005-0000-0000-0000441A0000}"/>
    <cellStyle name="Normal 43 4 5 3" xfId="10788" xr:uid="{00000000-0005-0000-0000-0000451A0000}"/>
    <cellStyle name="Normal 43 4 5 4" xfId="11072" xr:uid="{00000000-0005-0000-0000-0000461A0000}"/>
    <cellStyle name="Normal 43 4 5 5" xfId="11273" xr:uid="{00000000-0005-0000-0000-0000471A0000}"/>
    <cellStyle name="Normal 43 4 6" xfId="10817" xr:uid="{00000000-0005-0000-0000-0000481A0000}"/>
    <cellStyle name="Normal 43 4 7" xfId="10705" xr:uid="{00000000-0005-0000-0000-0000491A0000}"/>
    <cellStyle name="Normal 43 4 8" xfId="10966" xr:uid="{00000000-0005-0000-0000-00004A1A0000}"/>
    <cellStyle name="Normal 43 4 9" xfId="11172" xr:uid="{00000000-0005-0000-0000-00004B1A0000}"/>
    <cellStyle name="Normal 43 5" xfId="10241" xr:uid="{00000000-0005-0000-0000-00004C1A0000}"/>
    <cellStyle name="Normal 43 5 2" xfId="10840" xr:uid="{00000000-0005-0000-0000-00004D1A0000}"/>
    <cellStyle name="Normal 43 5 3" xfId="10728" xr:uid="{00000000-0005-0000-0000-00004E1A0000}"/>
    <cellStyle name="Normal 43 5 4" xfId="11009" xr:uid="{00000000-0005-0000-0000-00004F1A0000}"/>
    <cellStyle name="Normal 43 5 5" xfId="11211" xr:uid="{00000000-0005-0000-0000-0000501A0000}"/>
    <cellStyle name="Normal 43 6" xfId="10172" xr:uid="{00000000-0005-0000-0000-0000511A0000}"/>
    <cellStyle name="Normal 43 7" xfId="10811" xr:uid="{00000000-0005-0000-0000-0000521A0000}"/>
    <cellStyle name="Normal 43 8" xfId="10697" xr:uid="{00000000-0005-0000-0000-0000531A0000}"/>
    <cellStyle name="Normal 43 9" xfId="10912" xr:uid="{00000000-0005-0000-0000-0000541A0000}"/>
    <cellStyle name="Normal 43_535" xfId="7727" xr:uid="{00000000-0005-0000-0000-0000551A0000}"/>
    <cellStyle name="Normal 44" xfId="4704" xr:uid="{00000000-0005-0000-0000-0000561A0000}"/>
    <cellStyle name="Normal 44 10" xfId="10699" xr:uid="{00000000-0005-0000-0000-0000571A0000}"/>
    <cellStyle name="Normal 44 11" xfId="10914" xr:uid="{00000000-0005-0000-0000-0000581A0000}"/>
    <cellStyle name="Normal 44 12" xfId="11137" xr:uid="{00000000-0005-0000-0000-0000591A0000}"/>
    <cellStyle name="Normal 44 2" xfId="4705" xr:uid="{00000000-0005-0000-0000-00005A1A0000}"/>
    <cellStyle name="Normal 44 2 2" xfId="4706" xr:uid="{00000000-0005-0000-0000-00005B1A0000}"/>
    <cellStyle name="Normal 44 2 2 2" xfId="7986" xr:uid="{00000000-0005-0000-0000-00005C1A0000}"/>
    <cellStyle name="Normal 44 2 3" xfId="7013" xr:uid="{00000000-0005-0000-0000-00005D1A0000}"/>
    <cellStyle name="Normal 44 3" xfId="4707" xr:uid="{00000000-0005-0000-0000-00005E1A0000}"/>
    <cellStyle name="Normal 44 3 2" xfId="4708" xr:uid="{00000000-0005-0000-0000-00005F1A0000}"/>
    <cellStyle name="Normal 44 3 2 2" xfId="7987" xr:uid="{00000000-0005-0000-0000-0000601A0000}"/>
    <cellStyle name="Normal 44 3 3" xfId="7014" xr:uid="{00000000-0005-0000-0000-0000611A0000}"/>
    <cellStyle name="Normal 44 4" xfId="4709" xr:uid="{00000000-0005-0000-0000-0000621A0000}"/>
    <cellStyle name="Normal 44 4 2" xfId="4710" xr:uid="{00000000-0005-0000-0000-0000631A0000}"/>
    <cellStyle name="Normal 44 4 2 2" xfId="7988" xr:uid="{00000000-0005-0000-0000-0000641A0000}"/>
    <cellStyle name="Normal 44 4 3" xfId="7015" xr:uid="{00000000-0005-0000-0000-0000651A0000}"/>
    <cellStyle name="Normal 44 5" xfId="4711" xr:uid="{00000000-0005-0000-0000-0000661A0000}"/>
    <cellStyle name="Normal 44 5 2" xfId="4712" xr:uid="{00000000-0005-0000-0000-0000671A0000}"/>
    <cellStyle name="Normal 44 5 2 2" xfId="7989" xr:uid="{00000000-0005-0000-0000-0000681A0000}"/>
    <cellStyle name="Normal 44 5 3" xfId="7016" xr:uid="{00000000-0005-0000-0000-0000691A0000}"/>
    <cellStyle name="Normal 44 6" xfId="4713" xr:uid="{00000000-0005-0000-0000-00006A1A0000}"/>
    <cellStyle name="Normal 44 6 2" xfId="7985" xr:uid="{00000000-0005-0000-0000-00006B1A0000}"/>
    <cellStyle name="Normal 44 6 3" xfId="8948" xr:uid="{00000000-0005-0000-0000-00006C1A0000}"/>
    <cellStyle name="Normal 44 6 3 2" xfId="9656" xr:uid="{00000000-0005-0000-0000-00006D1A0000}"/>
    <cellStyle name="Normal 44 6 3 2 2" xfId="9688" xr:uid="{00000000-0005-0000-0000-00006E1A0000}"/>
    <cellStyle name="Normal 44 6 3 2 2 2" xfId="10220" xr:uid="{00000000-0005-0000-0000-00006F1A0000}"/>
    <cellStyle name="Normal 44 6 3 2 2 3" xfId="10753" xr:uid="{00000000-0005-0000-0000-0000701A0000}"/>
    <cellStyle name="Normal 44 6 3 2 2 4" xfId="11037" xr:uid="{00000000-0005-0000-0000-0000711A0000}"/>
    <cellStyle name="Normal 44 6 3 2 2 5" xfId="11238" xr:uid="{00000000-0005-0000-0000-0000721A0000}"/>
    <cellStyle name="Normal 44 6 3 2 3" xfId="10195" xr:uid="{00000000-0005-0000-0000-0000731A0000}"/>
    <cellStyle name="Normal 44 6 3 2 3 2" xfId="10871" xr:uid="{00000000-0005-0000-0000-0000741A0000}"/>
    <cellStyle name="Normal 44 6 3 2 3 3" xfId="10782" xr:uid="{00000000-0005-0000-0000-0000751A0000}"/>
    <cellStyle name="Normal 44 6 3 2 3 4" xfId="11066" xr:uid="{00000000-0005-0000-0000-0000761A0000}"/>
    <cellStyle name="Normal 44 6 3 2 3 5" xfId="11267" xr:uid="{00000000-0005-0000-0000-0000771A0000}"/>
    <cellStyle name="Normal 44 6 3 2 4" xfId="10686" xr:uid="{00000000-0005-0000-0000-0000781A0000}"/>
    <cellStyle name="Normal 44 6 3 2 4 2" xfId="10897" xr:uid="{00000000-0005-0000-0000-0000791A0000}"/>
    <cellStyle name="Normal 44 6 3 2 4 3" xfId="10808" xr:uid="{00000000-0005-0000-0000-00007A1A0000}"/>
    <cellStyle name="Normal 44 6 3 2 4 4" xfId="11092" xr:uid="{00000000-0005-0000-0000-00007B1A0000}"/>
    <cellStyle name="Normal 44 6 3 2 4 5" xfId="11293" xr:uid="{00000000-0005-0000-0000-00007C1A0000}"/>
    <cellStyle name="Normal 44 6 3 2 5" xfId="10837" xr:uid="{00000000-0005-0000-0000-00007D1A0000}"/>
    <cellStyle name="Normal 44 6 3 2 6" xfId="10725" xr:uid="{00000000-0005-0000-0000-00007E1A0000}"/>
    <cellStyle name="Normal 44 6 3 2 7" xfId="11006" xr:uid="{00000000-0005-0000-0000-00007F1A0000}"/>
    <cellStyle name="Normal 44 6 3 2 8" xfId="11208" xr:uid="{00000000-0005-0000-0000-0000801A0000}"/>
    <cellStyle name="Normal 44 6 3 3" xfId="9675" xr:uid="{00000000-0005-0000-0000-0000811A0000}"/>
    <cellStyle name="Normal 44 6 3 3 2" xfId="10207" xr:uid="{00000000-0005-0000-0000-0000821A0000}"/>
    <cellStyle name="Normal 44 6 3 3 3" xfId="10740" xr:uid="{00000000-0005-0000-0000-0000831A0000}"/>
    <cellStyle name="Normal 44 6 3 3 4" xfId="11024" xr:uid="{00000000-0005-0000-0000-0000841A0000}"/>
    <cellStyle name="Normal 44 6 3 3 5" xfId="11225" xr:uid="{00000000-0005-0000-0000-0000851A0000}"/>
    <cellStyle name="Normal 44 6 3 4" xfId="10148" xr:uid="{00000000-0005-0000-0000-0000861A0000}"/>
    <cellStyle name="Normal 44 6 3 4 2" xfId="10858" xr:uid="{00000000-0005-0000-0000-0000871A0000}"/>
    <cellStyle name="Normal 44 6 3 4 3" xfId="10769" xr:uid="{00000000-0005-0000-0000-0000881A0000}"/>
    <cellStyle name="Normal 44 6 3 4 4" xfId="11053" xr:uid="{00000000-0005-0000-0000-0000891A0000}"/>
    <cellStyle name="Normal 44 6 3 4 5" xfId="11254" xr:uid="{00000000-0005-0000-0000-00008A1A0000}"/>
    <cellStyle name="Normal 44 6 3 5" xfId="10673" xr:uid="{00000000-0005-0000-0000-00008B1A0000}"/>
    <cellStyle name="Normal 44 6 3 5 2" xfId="10884" xr:uid="{00000000-0005-0000-0000-00008C1A0000}"/>
    <cellStyle name="Normal 44 6 3 5 3" xfId="10795" xr:uid="{00000000-0005-0000-0000-00008D1A0000}"/>
    <cellStyle name="Normal 44 6 3 5 4" xfId="11079" xr:uid="{00000000-0005-0000-0000-00008E1A0000}"/>
    <cellStyle name="Normal 44 6 3 5 5" xfId="11280" xr:uid="{00000000-0005-0000-0000-00008F1A0000}"/>
    <cellStyle name="Normal 44 6 3 6" xfId="10824" xr:uid="{00000000-0005-0000-0000-0000901A0000}"/>
    <cellStyle name="Normal 44 6 3 7" xfId="10712" xr:uid="{00000000-0005-0000-0000-0000911A0000}"/>
    <cellStyle name="Normal 44 6 3 8" xfId="10989" xr:uid="{00000000-0005-0000-0000-0000921A0000}"/>
    <cellStyle name="Normal 44 6 3 9" xfId="11192" xr:uid="{00000000-0005-0000-0000-0000931A0000}"/>
    <cellStyle name="Normal 44 7" xfId="6676" xr:uid="{00000000-0005-0000-0000-0000941A0000}"/>
    <cellStyle name="Normal 44 7 2" xfId="9651" xr:uid="{00000000-0005-0000-0000-0000951A0000}"/>
    <cellStyle name="Normal 44 7 2 2" xfId="9683" xr:uid="{00000000-0005-0000-0000-0000961A0000}"/>
    <cellStyle name="Normal 44 7 2 2 2" xfId="10215" xr:uid="{00000000-0005-0000-0000-0000971A0000}"/>
    <cellStyle name="Normal 44 7 2 2 3" xfId="10748" xr:uid="{00000000-0005-0000-0000-0000981A0000}"/>
    <cellStyle name="Normal 44 7 2 2 4" xfId="11032" xr:uid="{00000000-0005-0000-0000-0000991A0000}"/>
    <cellStyle name="Normal 44 7 2 2 5" xfId="11233" xr:uid="{00000000-0005-0000-0000-00009A1A0000}"/>
    <cellStyle name="Normal 44 7 2 3" xfId="10189" xr:uid="{00000000-0005-0000-0000-00009B1A0000}"/>
    <cellStyle name="Normal 44 7 2 3 2" xfId="10866" xr:uid="{00000000-0005-0000-0000-00009C1A0000}"/>
    <cellStyle name="Normal 44 7 2 3 3" xfId="10777" xr:uid="{00000000-0005-0000-0000-00009D1A0000}"/>
    <cellStyle name="Normal 44 7 2 3 4" xfId="11061" xr:uid="{00000000-0005-0000-0000-00009E1A0000}"/>
    <cellStyle name="Normal 44 7 2 3 5" xfId="11262" xr:uid="{00000000-0005-0000-0000-00009F1A0000}"/>
    <cellStyle name="Normal 44 7 2 4" xfId="10681" xr:uid="{00000000-0005-0000-0000-0000A01A0000}"/>
    <cellStyle name="Normal 44 7 2 4 2" xfId="10892" xr:uid="{00000000-0005-0000-0000-0000A11A0000}"/>
    <cellStyle name="Normal 44 7 2 4 3" xfId="10803" xr:uid="{00000000-0005-0000-0000-0000A21A0000}"/>
    <cellStyle name="Normal 44 7 2 4 4" xfId="11087" xr:uid="{00000000-0005-0000-0000-0000A31A0000}"/>
    <cellStyle name="Normal 44 7 2 4 5" xfId="11288" xr:uid="{00000000-0005-0000-0000-0000A41A0000}"/>
    <cellStyle name="Normal 44 7 2 5" xfId="10832" xr:uid="{00000000-0005-0000-0000-0000A51A0000}"/>
    <cellStyle name="Normal 44 7 2 6" xfId="10720" xr:uid="{00000000-0005-0000-0000-0000A61A0000}"/>
    <cellStyle name="Normal 44 7 2 7" xfId="11001" xr:uid="{00000000-0005-0000-0000-0000A71A0000}"/>
    <cellStyle name="Normal 44 7 2 8" xfId="11203" xr:uid="{00000000-0005-0000-0000-0000A81A0000}"/>
    <cellStyle name="Normal 44 7 3" xfId="9670" xr:uid="{00000000-0005-0000-0000-0000A91A0000}"/>
    <cellStyle name="Normal 44 7 3 2" xfId="10202" xr:uid="{00000000-0005-0000-0000-0000AA1A0000}"/>
    <cellStyle name="Normal 44 7 3 3" xfId="10735" xr:uid="{00000000-0005-0000-0000-0000AB1A0000}"/>
    <cellStyle name="Normal 44 7 3 4" xfId="11019" xr:uid="{00000000-0005-0000-0000-0000AC1A0000}"/>
    <cellStyle name="Normal 44 7 3 5" xfId="11220" xr:uid="{00000000-0005-0000-0000-0000AD1A0000}"/>
    <cellStyle name="Normal 44 7 4" xfId="10058" xr:uid="{00000000-0005-0000-0000-0000AE1A0000}"/>
    <cellStyle name="Normal 44 7 4 2" xfId="10853" xr:uid="{00000000-0005-0000-0000-0000AF1A0000}"/>
    <cellStyle name="Normal 44 7 4 3" xfId="10764" xr:uid="{00000000-0005-0000-0000-0000B01A0000}"/>
    <cellStyle name="Normal 44 7 4 4" xfId="11048" xr:uid="{00000000-0005-0000-0000-0000B11A0000}"/>
    <cellStyle name="Normal 44 7 4 5" xfId="11249" xr:uid="{00000000-0005-0000-0000-0000B21A0000}"/>
    <cellStyle name="Normal 44 7 5" xfId="10667" xr:uid="{00000000-0005-0000-0000-0000B31A0000}"/>
    <cellStyle name="Normal 44 7 5 2" xfId="10879" xr:uid="{00000000-0005-0000-0000-0000B41A0000}"/>
    <cellStyle name="Normal 44 7 5 3" xfId="10790" xr:uid="{00000000-0005-0000-0000-0000B51A0000}"/>
    <cellStyle name="Normal 44 7 5 4" xfId="11074" xr:uid="{00000000-0005-0000-0000-0000B61A0000}"/>
    <cellStyle name="Normal 44 7 5 5" xfId="11275" xr:uid="{00000000-0005-0000-0000-0000B71A0000}"/>
    <cellStyle name="Normal 44 7 6" xfId="10819" xr:uid="{00000000-0005-0000-0000-0000B81A0000}"/>
    <cellStyle name="Normal 44 7 7" xfId="10707" xr:uid="{00000000-0005-0000-0000-0000B91A0000}"/>
    <cellStyle name="Normal 44 7 8" xfId="10968" xr:uid="{00000000-0005-0000-0000-0000BA1A0000}"/>
    <cellStyle name="Normal 44 7 9" xfId="11174" xr:uid="{00000000-0005-0000-0000-0000BB1A0000}"/>
    <cellStyle name="Normal 44 8" xfId="10243" xr:uid="{00000000-0005-0000-0000-0000BC1A0000}"/>
    <cellStyle name="Normal 44 8 2" xfId="10842" xr:uid="{00000000-0005-0000-0000-0000BD1A0000}"/>
    <cellStyle name="Normal 44 8 3" xfId="10730" xr:uid="{00000000-0005-0000-0000-0000BE1A0000}"/>
    <cellStyle name="Normal 44 8 4" xfId="11011" xr:uid="{00000000-0005-0000-0000-0000BF1A0000}"/>
    <cellStyle name="Normal 44 8 5" xfId="11213" xr:uid="{00000000-0005-0000-0000-0000C01A0000}"/>
    <cellStyle name="Normal 44 9" xfId="10813" xr:uid="{00000000-0005-0000-0000-0000C11A0000}"/>
    <cellStyle name="Normal 44_1_10" xfId="4714" xr:uid="{00000000-0005-0000-0000-0000C21A0000}"/>
    <cellStyle name="Normal 45" xfId="4715" xr:uid="{00000000-0005-0000-0000-0000C31A0000}"/>
    <cellStyle name="Normal 45 2" xfId="4716" xr:uid="{00000000-0005-0000-0000-0000C41A0000}"/>
    <cellStyle name="Normal 45 2 2" xfId="4717" xr:uid="{00000000-0005-0000-0000-0000C51A0000}"/>
    <cellStyle name="Normal 45 2 2 2" xfId="7991" xr:uid="{00000000-0005-0000-0000-0000C61A0000}"/>
    <cellStyle name="Normal 45 2 3" xfId="6666" xr:uid="{00000000-0005-0000-0000-0000C71A0000}"/>
    <cellStyle name="Normal 45 3" xfId="4718" xr:uid="{00000000-0005-0000-0000-0000C81A0000}"/>
    <cellStyle name="Normal 45 3 2" xfId="4719" xr:uid="{00000000-0005-0000-0000-0000C91A0000}"/>
    <cellStyle name="Normal 45 3 2 2" xfId="7992" xr:uid="{00000000-0005-0000-0000-0000CA1A0000}"/>
    <cellStyle name="Normal 45 3 3" xfId="7017" xr:uid="{00000000-0005-0000-0000-0000CB1A0000}"/>
    <cellStyle name="Normal 45 4" xfId="4720" xr:uid="{00000000-0005-0000-0000-0000CC1A0000}"/>
    <cellStyle name="Normal 45 4 2" xfId="4721" xr:uid="{00000000-0005-0000-0000-0000CD1A0000}"/>
    <cellStyle name="Normal 45 4 2 2" xfId="7993" xr:uid="{00000000-0005-0000-0000-0000CE1A0000}"/>
    <cellStyle name="Normal 45 4 3" xfId="7018" xr:uid="{00000000-0005-0000-0000-0000CF1A0000}"/>
    <cellStyle name="Normal 45 5" xfId="4722" xr:uid="{00000000-0005-0000-0000-0000D01A0000}"/>
    <cellStyle name="Normal 45 5 2" xfId="4723" xr:uid="{00000000-0005-0000-0000-0000D11A0000}"/>
    <cellStyle name="Normal 45 5 2 2" xfId="7994" xr:uid="{00000000-0005-0000-0000-0000D21A0000}"/>
    <cellStyle name="Normal 45 5 3" xfId="7019" xr:uid="{00000000-0005-0000-0000-0000D31A0000}"/>
    <cellStyle name="Normal 45 6" xfId="4724" xr:uid="{00000000-0005-0000-0000-0000D41A0000}"/>
    <cellStyle name="Normal 45 6 2" xfId="7990" xr:uid="{00000000-0005-0000-0000-0000D51A0000}"/>
    <cellStyle name="Normal 45 7" xfId="6665" xr:uid="{00000000-0005-0000-0000-0000D61A0000}"/>
    <cellStyle name="Normal 45_535" xfId="8648" xr:uid="{00000000-0005-0000-0000-0000D71A0000}"/>
    <cellStyle name="Normal 46" xfId="4725" xr:uid="{00000000-0005-0000-0000-0000D81A0000}"/>
    <cellStyle name="Normal 46 10" xfId="11136" xr:uid="{00000000-0005-0000-0000-0000D91A0000}"/>
    <cellStyle name="Normal 46 2" xfId="4726" xr:uid="{00000000-0005-0000-0000-0000DA1A0000}"/>
    <cellStyle name="Normal 46 2 2" xfId="7995" xr:uid="{00000000-0005-0000-0000-0000DB1A0000}"/>
    <cellStyle name="Normal 46 2 2 2" xfId="9046" xr:uid="{00000000-0005-0000-0000-0000DC1A0000}"/>
    <cellStyle name="Normal 46 2 3" xfId="6771" xr:uid="{00000000-0005-0000-0000-0000DD1A0000}"/>
    <cellStyle name="Normal 46 2 4" xfId="8947" xr:uid="{00000000-0005-0000-0000-0000DE1A0000}"/>
    <cellStyle name="Normal 46 2 4 2" xfId="9655" xr:uid="{00000000-0005-0000-0000-0000DF1A0000}"/>
    <cellStyle name="Normal 46 2 4 2 2" xfId="9687" xr:uid="{00000000-0005-0000-0000-0000E01A0000}"/>
    <cellStyle name="Normal 46 2 4 2 2 2" xfId="10219" xr:uid="{00000000-0005-0000-0000-0000E11A0000}"/>
    <cellStyle name="Normal 46 2 4 2 2 3" xfId="10752" xr:uid="{00000000-0005-0000-0000-0000E21A0000}"/>
    <cellStyle name="Normal 46 2 4 2 2 4" xfId="11036" xr:uid="{00000000-0005-0000-0000-0000E31A0000}"/>
    <cellStyle name="Normal 46 2 4 2 2 5" xfId="11237" xr:uid="{00000000-0005-0000-0000-0000E41A0000}"/>
    <cellStyle name="Normal 46 2 4 2 3" xfId="10194" xr:uid="{00000000-0005-0000-0000-0000E51A0000}"/>
    <cellStyle name="Normal 46 2 4 2 3 2" xfId="10870" xr:uid="{00000000-0005-0000-0000-0000E61A0000}"/>
    <cellStyle name="Normal 46 2 4 2 3 3" xfId="10781" xr:uid="{00000000-0005-0000-0000-0000E71A0000}"/>
    <cellStyle name="Normal 46 2 4 2 3 4" xfId="11065" xr:uid="{00000000-0005-0000-0000-0000E81A0000}"/>
    <cellStyle name="Normal 46 2 4 2 3 5" xfId="11266" xr:uid="{00000000-0005-0000-0000-0000E91A0000}"/>
    <cellStyle name="Normal 46 2 4 2 4" xfId="10685" xr:uid="{00000000-0005-0000-0000-0000EA1A0000}"/>
    <cellStyle name="Normal 46 2 4 2 4 2" xfId="10896" xr:uid="{00000000-0005-0000-0000-0000EB1A0000}"/>
    <cellStyle name="Normal 46 2 4 2 4 3" xfId="10807" xr:uid="{00000000-0005-0000-0000-0000EC1A0000}"/>
    <cellStyle name="Normal 46 2 4 2 4 4" xfId="11091" xr:uid="{00000000-0005-0000-0000-0000ED1A0000}"/>
    <cellStyle name="Normal 46 2 4 2 4 5" xfId="11292" xr:uid="{00000000-0005-0000-0000-0000EE1A0000}"/>
    <cellStyle name="Normal 46 2 4 2 5" xfId="10836" xr:uid="{00000000-0005-0000-0000-0000EF1A0000}"/>
    <cellStyle name="Normal 46 2 4 2 6" xfId="10724" xr:uid="{00000000-0005-0000-0000-0000F01A0000}"/>
    <cellStyle name="Normal 46 2 4 2 7" xfId="11005" xr:uid="{00000000-0005-0000-0000-0000F11A0000}"/>
    <cellStyle name="Normal 46 2 4 2 8" xfId="11207" xr:uid="{00000000-0005-0000-0000-0000F21A0000}"/>
    <cellStyle name="Normal 46 2 4 3" xfId="9674" xr:uid="{00000000-0005-0000-0000-0000F31A0000}"/>
    <cellStyle name="Normal 46 2 4 3 2" xfId="10206" xr:uid="{00000000-0005-0000-0000-0000F41A0000}"/>
    <cellStyle name="Normal 46 2 4 3 3" xfId="10739" xr:uid="{00000000-0005-0000-0000-0000F51A0000}"/>
    <cellStyle name="Normal 46 2 4 3 4" xfId="11023" xr:uid="{00000000-0005-0000-0000-0000F61A0000}"/>
    <cellStyle name="Normal 46 2 4 3 5" xfId="11224" xr:uid="{00000000-0005-0000-0000-0000F71A0000}"/>
    <cellStyle name="Normal 46 2 4 4" xfId="10147" xr:uid="{00000000-0005-0000-0000-0000F81A0000}"/>
    <cellStyle name="Normal 46 2 4 4 2" xfId="10857" xr:uid="{00000000-0005-0000-0000-0000F91A0000}"/>
    <cellStyle name="Normal 46 2 4 4 3" xfId="10768" xr:uid="{00000000-0005-0000-0000-0000FA1A0000}"/>
    <cellStyle name="Normal 46 2 4 4 4" xfId="11052" xr:uid="{00000000-0005-0000-0000-0000FB1A0000}"/>
    <cellStyle name="Normal 46 2 4 4 5" xfId="11253" xr:uid="{00000000-0005-0000-0000-0000FC1A0000}"/>
    <cellStyle name="Normal 46 2 4 5" xfId="10672" xr:uid="{00000000-0005-0000-0000-0000FD1A0000}"/>
    <cellStyle name="Normal 46 2 4 5 2" xfId="10883" xr:uid="{00000000-0005-0000-0000-0000FE1A0000}"/>
    <cellStyle name="Normal 46 2 4 5 3" xfId="10794" xr:uid="{00000000-0005-0000-0000-0000FF1A0000}"/>
    <cellStyle name="Normal 46 2 4 5 4" xfId="11078" xr:uid="{00000000-0005-0000-0000-0000001B0000}"/>
    <cellStyle name="Normal 46 2 4 5 5" xfId="11279" xr:uid="{00000000-0005-0000-0000-0000011B0000}"/>
    <cellStyle name="Normal 46 2 4 6" xfId="10823" xr:uid="{00000000-0005-0000-0000-0000021B0000}"/>
    <cellStyle name="Normal 46 2 4 7" xfId="10711" xr:uid="{00000000-0005-0000-0000-0000031B0000}"/>
    <cellStyle name="Normal 46 2 4 8" xfId="10988" xr:uid="{00000000-0005-0000-0000-0000041B0000}"/>
    <cellStyle name="Normal 46 2 4 9" xfId="11191" xr:uid="{00000000-0005-0000-0000-0000051B0000}"/>
    <cellStyle name="Normal 46 2 5" xfId="9894" xr:uid="{00000000-0005-0000-0000-0000061B0000}"/>
    <cellStyle name="Normal 46 3" xfId="4727" xr:uid="{00000000-0005-0000-0000-0000071B0000}"/>
    <cellStyle name="Normal 46 3 2" xfId="7105" xr:uid="{00000000-0005-0000-0000-0000081B0000}"/>
    <cellStyle name="Normal 46 4" xfId="6675" xr:uid="{00000000-0005-0000-0000-0000091B0000}"/>
    <cellStyle name="Normal 46 4 2" xfId="9650" xr:uid="{00000000-0005-0000-0000-00000A1B0000}"/>
    <cellStyle name="Normal 46 4 2 2" xfId="9682" xr:uid="{00000000-0005-0000-0000-00000B1B0000}"/>
    <cellStyle name="Normal 46 4 2 2 2" xfId="10214" xr:uid="{00000000-0005-0000-0000-00000C1B0000}"/>
    <cellStyle name="Normal 46 4 2 2 3" xfId="10747" xr:uid="{00000000-0005-0000-0000-00000D1B0000}"/>
    <cellStyle name="Normal 46 4 2 2 4" xfId="11031" xr:uid="{00000000-0005-0000-0000-00000E1B0000}"/>
    <cellStyle name="Normal 46 4 2 2 5" xfId="11232" xr:uid="{00000000-0005-0000-0000-00000F1B0000}"/>
    <cellStyle name="Normal 46 4 2 3" xfId="10188" xr:uid="{00000000-0005-0000-0000-0000101B0000}"/>
    <cellStyle name="Normal 46 4 2 3 2" xfId="10865" xr:uid="{00000000-0005-0000-0000-0000111B0000}"/>
    <cellStyle name="Normal 46 4 2 3 3" xfId="10776" xr:uid="{00000000-0005-0000-0000-0000121B0000}"/>
    <cellStyle name="Normal 46 4 2 3 4" xfId="11060" xr:uid="{00000000-0005-0000-0000-0000131B0000}"/>
    <cellStyle name="Normal 46 4 2 3 5" xfId="11261" xr:uid="{00000000-0005-0000-0000-0000141B0000}"/>
    <cellStyle name="Normal 46 4 2 4" xfId="10680" xr:uid="{00000000-0005-0000-0000-0000151B0000}"/>
    <cellStyle name="Normal 46 4 2 4 2" xfId="10891" xr:uid="{00000000-0005-0000-0000-0000161B0000}"/>
    <cellStyle name="Normal 46 4 2 4 3" xfId="10802" xr:uid="{00000000-0005-0000-0000-0000171B0000}"/>
    <cellStyle name="Normal 46 4 2 4 4" xfId="11086" xr:uid="{00000000-0005-0000-0000-0000181B0000}"/>
    <cellStyle name="Normal 46 4 2 4 5" xfId="11287" xr:uid="{00000000-0005-0000-0000-0000191B0000}"/>
    <cellStyle name="Normal 46 4 2 5" xfId="10831" xr:uid="{00000000-0005-0000-0000-00001A1B0000}"/>
    <cellStyle name="Normal 46 4 2 6" xfId="10719" xr:uid="{00000000-0005-0000-0000-00001B1B0000}"/>
    <cellStyle name="Normal 46 4 2 7" xfId="11000" xr:uid="{00000000-0005-0000-0000-00001C1B0000}"/>
    <cellStyle name="Normal 46 4 2 8" xfId="11202" xr:uid="{00000000-0005-0000-0000-00001D1B0000}"/>
    <cellStyle name="Normal 46 4 3" xfId="9669" xr:uid="{00000000-0005-0000-0000-00001E1B0000}"/>
    <cellStyle name="Normal 46 4 3 2" xfId="10201" xr:uid="{00000000-0005-0000-0000-00001F1B0000}"/>
    <cellStyle name="Normal 46 4 3 3" xfId="10734" xr:uid="{00000000-0005-0000-0000-0000201B0000}"/>
    <cellStyle name="Normal 46 4 3 4" xfId="11018" xr:uid="{00000000-0005-0000-0000-0000211B0000}"/>
    <cellStyle name="Normal 46 4 3 5" xfId="11219" xr:uid="{00000000-0005-0000-0000-0000221B0000}"/>
    <cellStyle name="Normal 46 4 4" xfId="10057" xr:uid="{00000000-0005-0000-0000-0000231B0000}"/>
    <cellStyle name="Normal 46 4 4 2" xfId="10852" xr:uid="{00000000-0005-0000-0000-0000241B0000}"/>
    <cellStyle name="Normal 46 4 4 3" xfId="10763" xr:uid="{00000000-0005-0000-0000-0000251B0000}"/>
    <cellStyle name="Normal 46 4 4 4" xfId="11047" xr:uid="{00000000-0005-0000-0000-0000261B0000}"/>
    <cellStyle name="Normal 46 4 4 5" xfId="11248" xr:uid="{00000000-0005-0000-0000-0000271B0000}"/>
    <cellStyle name="Normal 46 4 5" xfId="10666" xr:uid="{00000000-0005-0000-0000-0000281B0000}"/>
    <cellStyle name="Normal 46 4 5 2" xfId="10878" xr:uid="{00000000-0005-0000-0000-0000291B0000}"/>
    <cellStyle name="Normal 46 4 5 3" xfId="10789" xr:uid="{00000000-0005-0000-0000-00002A1B0000}"/>
    <cellStyle name="Normal 46 4 5 4" xfId="11073" xr:uid="{00000000-0005-0000-0000-00002B1B0000}"/>
    <cellStyle name="Normal 46 4 5 5" xfId="11274" xr:uid="{00000000-0005-0000-0000-00002C1B0000}"/>
    <cellStyle name="Normal 46 4 6" xfId="10818" xr:uid="{00000000-0005-0000-0000-00002D1B0000}"/>
    <cellStyle name="Normal 46 4 7" xfId="10706" xr:uid="{00000000-0005-0000-0000-00002E1B0000}"/>
    <cellStyle name="Normal 46 4 8" xfId="10967" xr:uid="{00000000-0005-0000-0000-00002F1B0000}"/>
    <cellStyle name="Normal 46 4 9" xfId="11173" xr:uid="{00000000-0005-0000-0000-0000301B0000}"/>
    <cellStyle name="Normal 46 5" xfId="10242" xr:uid="{00000000-0005-0000-0000-0000311B0000}"/>
    <cellStyle name="Normal 46 5 2" xfId="10841" xr:uid="{00000000-0005-0000-0000-0000321B0000}"/>
    <cellStyle name="Normal 46 5 3" xfId="10729" xr:uid="{00000000-0005-0000-0000-0000331B0000}"/>
    <cellStyle name="Normal 46 5 4" xfId="11010" xr:uid="{00000000-0005-0000-0000-0000341B0000}"/>
    <cellStyle name="Normal 46 5 5" xfId="11212" xr:uid="{00000000-0005-0000-0000-0000351B0000}"/>
    <cellStyle name="Normal 46 6" xfId="9977" xr:uid="{00000000-0005-0000-0000-0000361B0000}"/>
    <cellStyle name="Normal 46 7" xfId="10812" xr:uid="{00000000-0005-0000-0000-0000371B0000}"/>
    <cellStyle name="Normal 46 8" xfId="10698" xr:uid="{00000000-0005-0000-0000-0000381B0000}"/>
    <cellStyle name="Normal 46 9" xfId="10913" xr:uid="{00000000-0005-0000-0000-0000391B0000}"/>
    <cellStyle name="Normal 46_535" xfId="8782" xr:uid="{00000000-0005-0000-0000-00003A1B0000}"/>
    <cellStyle name="Normal 47" xfId="4728" xr:uid="{00000000-0005-0000-0000-00003B1B0000}"/>
    <cellStyle name="Normal 47 10" xfId="11139" xr:uid="{00000000-0005-0000-0000-00003C1B0000}"/>
    <cellStyle name="Normal 47 2" xfId="4729" xr:uid="{00000000-0005-0000-0000-00003D1B0000}"/>
    <cellStyle name="Normal 47 2 2" xfId="7996" xr:uid="{00000000-0005-0000-0000-00003E1B0000}"/>
    <cellStyle name="Normal 47 2 2 2" xfId="9047" xr:uid="{00000000-0005-0000-0000-00003F1B0000}"/>
    <cellStyle name="Normal 47 2 3" xfId="8707" xr:uid="{00000000-0005-0000-0000-0000401B0000}"/>
    <cellStyle name="Normal 47 2 4" xfId="8950" xr:uid="{00000000-0005-0000-0000-0000411B0000}"/>
    <cellStyle name="Normal 47 2 4 2" xfId="9658" xr:uid="{00000000-0005-0000-0000-0000421B0000}"/>
    <cellStyle name="Normal 47 2 4 2 2" xfId="9690" xr:uid="{00000000-0005-0000-0000-0000431B0000}"/>
    <cellStyle name="Normal 47 2 4 2 2 2" xfId="10222" xr:uid="{00000000-0005-0000-0000-0000441B0000}"/>
    <cellStyle name="Normal 47 2 4 2 2 3" xfId="10755" xr:uid="{00000000-0005-0000-0000-0000451B0000}"/>
    <cellStyle name="Normal 47 2 4 2 2 4" xfId="11039" xr:uid="{00000000-0005-0000-0000-0000461B0000}"/>
    <cellStyle name="Normal 47 2 4 2 2 5" xfId="11240" xr:uid="{00000000-0005-0000-0000-0000471B0000}"/>
    <cellStyle name="Normal 47 2 4 2 3" xfId="10197" xr:uid="{00000000-0005-0000-0000-0000481B0000}"/>
    <cellStyle name="Normal 47 2 4 2 3 2" xfId="10873" xr:uid="{00000000-0005-0000-0000-0000491B0000}"/>
    <cellStyle name="Normal 47 2 4 2 3 3" xfId="10784" xr:uid="{00000000-0005-0000-0000-00004A1B0000}"/>
    <cellStyle name="Normal 47 2 4 2 3 4" xfId="11068" xr:uid="{00000000-0005-0000-0000-00004B1B0000}"/>
    <cellStyle name="Normal 47 2 4 2 3 5" xfId="11269" xr:uid="{00000000-0005-0000-0000-00004C1B0000}"/>
    <cellStyle name="Normal 47 2 4 2 4" xfId="10688" xr:uid="{00000000-0005-0000-0000-00004D1B0000}"/>
    <cellStyle name="Normal 47 2 4 2 4 2" xfId="10899" xr:uid="{00000000-0005-0000-0000-00004E1B0000}"/>
    <cellStyle name="Normal 47 2 4 2 4 3" xfId="10810" xr:uid="{00000000-0005-0000-0000-00004F1B0000}"/>
    <cellStyle name="Normal 47 2 4 2 4 4" xfId="11094" xr:uid="{00000000-0005-0000-0000-0000501B0000}"/>
    <cellStyle name="Normal 47 2 4 2 4 5" xfId="11295" xr:uid="{00000000-0005-0000-0000-0000511B0000}"/>
    <cellStyle name="Normal 47 2 4 2 5" xfId="10839" xr:uid="{00000000-0005-0000-0000-0000521B0000}"/>
    <cellStyle name="Normal 47 2 4 2 6" xfId="10727" xr:uid="{00000000-0005-0000-0000-0000531B0000}"/>
    <cellStyle name="Normal 47 2 4 2 7" xfId="11008" xr:uid="{00000000-0005-0000-0000-0000541B0000}"/>
    <cellStyle name="Normal 47 2 4 2 8" xfId="11210" xr:uid="{00000000-0005-0000-0000-0000551B0000}"/>
    <cellStyle name="Normal 47 2 4 3" xfId="9677" xr:uid="{00000000-0005-0000-0000-0000561B0000}"/>
    <cellStyle name="Normal 47 2 4 3 2" xfId="10209" xr:uid="{00000000-0005-0000-0000-0000571B0000}"/>
    <cellStyle name="Normal 47 2 4 3 3" xfId="10742" xr:uid="{00000000-0005-0000-0000-0000581B0000}"/>
    <cellStyle name="Normal 47 2 4 3 4" xfId="11026" xr:uid="{00000000-0005-0000-0000-0000591B0000}"/>
    <cellStyle name="Normal 47 2 4 3 5" xfId="11227" xr:uid="{00000000-0005-0000-0000-00005A1B0000}"/>
    <cellStyle name="Normal 47 2 4 4" xfId="10150" xr:uid="{00000000-0005-0000-0000-00005B1B0000}"/>
    <cellStyle name="Normal 47 2 4 4 2" xfId="10860" xr:uid="{00000000-0005-0000-0000-00005C1B0000}"/>
    <cellStyle name="Normal 47 2 4 4 3" xfId="10771" xr:uid="{00000000-0005-0000-0000-00005D1B0000}"/>
    <cellStyle name="Normal 47 2 4 4 4" xfId="11055" xr:uid="{00000000-0005-0000-0000-00005E1B0000}"/>
    <cellStyle name="Normal 47 2 4 4 5" xfId="11256" xr:uid="{00000000-0005-0000-0000-00005F1B0000}"/>
    <cellStyle name="Normal 47 2 4 5" xfId="10675" xr:uid="{00000000-0005-0000-0000-0000601B0000}"/>
    <cellStyle name="Normal 47 2 4 5 2" xfId="10886" xr:uid="{00000000-0005-0000-0000-0000611B0000}"/>
    <cellStyle name="Normal 47 2 4 5 3" xfId="10797" xr:uid="{00000000-0005-0000-0000-0000621B0000}"/>
    <cellStyle name="Normal 47 2 4 5 4" xfId="11081" xr:uid="{00000000-0005-0000-0000-0000631B0000}"/>
    <cellStyle name="Normal 47 2 4 5 5" xfId="11282" xr:uid="{00000000-0005-0000-0000-0000641B0000}"/>
    <cellStyle name="Normal 47 2 4 6" xfId="10826" xr:uid="{00000000-0005-0000-0000-0000651B0000}"/>
    <cellStyle name="Normal 47 2 4 7" xfId="10714" xr:uid="{00000000-0005-0000-0000-0000661B0000}"/>
    <cellStyle name="Normal 47 2 4 8" xfId="10991" xr:uid="{00000000-0005-0000-0000-0000671B0000}"/>
    <cellStyle name="Normal 47 2 4 9" xfId="11194" xr:uid="{00000000-0005-0000-0000-0000681B0000}"/>
    <cellStyle name="Normal 47 2 5" xfId="9851" xr:uid="{00000000-0005-0000-0000-0000691B0000}"/>
    <cellStyle name="Normal 47 3" xfId="4730" xr:uid="{00000000-0005-0000-0000-00006A1B0000}"/>
    <cellStyle name="Normal 47 3 2" xfId="7106" xr:uid="{00000000-0005-0000-0000-00006B1B0000}"/>
    <cellStyle name="Normal 47 4" xfId="6680" xr:uid="{00000000-0005-0000-0000-00006C1B0000}"/>
    <cellStyle name="Normal 47 4 2" xfId="9653" xr:uid="{00000000-0005-0000-0000-00006D1B0000}"/>
    <cellStyle name="Normal 47 4 2 2" xfId="9685" xr:uid="{00000000-0005-0000-0000-00006E1B0000}"/>
    <cellStyle name="Normal 47 4 2 2 2" xfId="10217" xr:uid="{00000000-0005-0000-0000-00006F1B0000}"/>
    <cellStyle name="Normal 47 4 2 2 3" xfId="10750" xr:uid="{00000000-0005-0000-0000-0000701B0000}"/>
    <cellStyle name="Normal 47 4 2 2 4" xfId="11034" xr:uid="{00000000-0005-0000-0000-0000711B0000}"/>
    <cellStyle name="Normal 47 4 2 2 5" xfId="11235" xr:uid="{00000000-0005-0000-0000-0000721B0000}"/>
    <cellStyle name="Normal 47 4 2 3" xfId="10191" xr:uid="{00000000-0005-0000-0000-0000731B0000}"/>
    <cellStyle name="Normal 47 4 2 3 2" xfId="10868" xr:uid="{00000000-0005-0000-0000-0000741B0000}"/>
    <cellStyle name="Normal 47 4 2 3 3" xfId="10779" xr:uid="{00000000-0005-0000-0000-0000751B0000}"/>
    <cellStyle name="Normal 47 4 2 3 4" xfId="11063" xr:uid="{00000000-0005-0000-0000-0000761B0000}"/>
    <cellStyle name="Normal 47 4 2 3 5" xfId="11264" xr:uid="{00000000-0005-0000-0000-0000771B0000}"/>
    <cellStyle name="Normal 47 4 2 4" xfId="10683" xr:uid="{00000000-0005-0000-0000-0000781B0000}"/>
    <cellStyle name="Normal 47 4 2 4 2" xfId="10894" xr:uid="{00000000-0005-0000-0000-0000791B0000}"/>
    <cellStyle name="Normal 47 4 2 4 3" xfId="10805" xr:uid="{00000000-0005-0000-0000-00007A1B0000}"/>
    <cellStyle name="Normal 47 4 2 4 4" xfId="11089" xr:uid="{00000000-0005-0000-0000-00007B1B0000}"/>
    <cellStyle name="Normal 47 4 2 4 5" xfId="11290" xr:uid="{00000000-0005-0000-0000-00007C1B0000}"/>
    <cellStyle name="Normal 47 4 2 5" xfId="10834" xr:uid="{00000000-0005-0000-0000-00007D1B0000}"/>
    <cellStyle name="Normal 47 4 2 6" xfId="10722" xr:uid="{00000000-0005-0000-0000-00007E1B0000}"/>
    <cellStyle name="Normal 47 4 2 7" xfId="11003" xr:uid="{00000000-0005-0000-0000-00007F1B0000}"/>
    <cellStyle name="Normal 47 4 2 8" xfId="11205" xr:uid="{00000000-0005-0000-0000-0000801B0000}"/>
    <cellStyle name="Normal 47 4 3" xfId="9672" xr:uid="{00000000-0005-0000-0000-0000811B0000}"/>
    <cellStyle name="Normal 47 4 3 2" xfId="10204" xr:uid="{00000000-0005-0000-0000-0000821B0000}"/>
    <cellStyle name="Normal 47 4 3 3" xfId="10737" xr:uid="{00000000-0005-0000-0000-0000831B0000}"/>
    <cellStyle name="Normal 47 4 3 4" xfId="11021" xr:uid="{00000000-0005-0000-0000-0000841B0000}"/>
    <cellStyle name="Normal 47 4 3 5" xfId="11222" xr:uid="{00000000-0005-0000-0000-0000851B0000}"/>
    <cellStyle name="Normal 47 4 4" xfId="10060" xr:uid="{00000000-0005-0000-0000-0000861B0000}"/>
    <cellStyle name="Normal 47 4 4 2" xfId="10855" xr:uid="{00000000-0005-0000-0000-0000871B0000}"/>
    <cellStyle name="Normal 47 4 4 3" xfId="10766" xr:uid="{00000000-0005-0000-0000-0000881B0000}"/>
    <cellStyle name="Normal 47 4 4 4" xfId="11050" xr:uid="{00000000-0005-0000-0000-0000891B0000}"/>
    <cellStyle name="Normal 47 4 4 5" xfId="11251" xr:uid="{00000000-0005-0000-0000-00008A1B0000}"/>
    <cellStyle name="Normal 47 4 5" xfId="10669" xr:uid="{00000000-0005-0000-0000-00008B1B0000}"/>
    <cellStyle name="Normal 47 4 5 2" xfId="10881" xr:uid="{00000000-0005-0000-0000-00008C1B0000}"/>
    <cellStyle name="Normal 47 4 5 3" xfId="10792" xr:uid="{00000000-0005-0000-0000-00008D1B0000}"/>
    <cellStyle name="Normal 47 4 5 4" xfId="11076" xr:uid="{00000000-0005-0000-0000-00008E1B0000}"/>
    <cellStyle name="Normal 47 4 5 5" xfId="11277" xr:uid="{00000000-0005-0000-0000-00008F1B0000}"/>
    <cellStyle name="Normal 47 4 6" xfId="10821" xr:uid="{00000000-0005-0000-0000-0000901B0000}"/>
    <cellStyle name="Normal 47 4 7" xfId="10709" xr:uid="{00000000-0005-0000-0000-0000911B0000}"/>
    <cellStyle name="Normal 47 4 8" xfId="10970" xr:uid="{00000000-0005-0000-0000-0000921B0000}"/>
    <cellStyle name="Normal 47 4 9" xfId="11176" xr:uid="{00000000-0005-0000-0000-0000931B0000}"/>
    <cellStyle name="Normal 47 5" xfId="10245" xr:uid="{00000000-0005-0000-0000-0000941B0000}"/>
    <cellStyle name="Normal 47 5 2" xfId="10844" xr:uid="{00000000-0005-0000-0000-0000951B0000}"/>
    <cellStyle name="Normal 47 5 3" xfId="10732" xr:uid="{00000000-0005-0000-0000-0000961B0000}"/>
    <cellStyle name="Normal 47 5 4" xfId="11013" xr:uid="{00000000-0005-0000-0000-0000971B0000}"/>
    <cellStyle name="Normal 47 5 5" xfId="11215" xr:uid="{00000000-0005-0000-0000-0000981B0000}"/>
    <cellStyle name="Normal 47 6" xfId="10171" xr:uid="{00000000-0005-0000-0000-0000991B0000}"/>
    <cellStyle name="Normal 47 7" xfId="10815" xr:uid="{00000000-0005-0000-0000-00009A1B0000}"/>
    <cellStyle name="Normal 47 8" xfId="10701" xr:uid="{00000000-0005-0000-0000-00009B1B0000}"/>
    <cellStyle name="Normal 47 9" xfId="10916" xr:uid="{00000000-0005-0000-0000-00009C1B0000}"/>
    <cellStyle name="Normal 47_535" xfId="8781" xr:uid="{00000000-0005-0000-0000-00009D1B0000}"/>
    <cellStyle name="Normal 48" xfId="4731" xr:uid="{00000000-0005-0000-0000-00009E1B0000}"/>
    <cellStyle name="Normal 48 10" xfId="11138" xr:uid="{00000000-0005-0000-0000-00009F1B0000}"/>
    <cellStyle name="Normal 48 2" xfId="4732" xr:uid="{00000000-0005-0000-0000-0000A01B0000}"/>
    <cellStyle name="Normal 48 2 2" xfId="7997" xr:uid="{00000000-0005-0000-0000-0000A11B0000}"/>
    <cellStyle name="Normal 48 2 2 2" xfId="9048" xr:uid="{00000000-0005-0000-0000-0000A21B0000}"/>
    <cellStyle name="Normal 48 2 3" xfId="8572" xr:uid="{00000000-0005-0000-0000-0000A31B0000}"/>
    <cellStyle name="Normal 48 2 4" xfId="8949" xr:uid="{00000000-0005-0000-0000-0000A41B0000}"/>
    <cellStyle name="Normal 48 2 4 2" xfId="9657" xr:uid="{00000000-0005-0000-0000-0000A51B0000}"/>
    <cellStyle name="Normal 48 2 4 2 2" xfId="9689" xr:uid="{00000000-0005-0000-0000-0000A61B0000}"/>
    <cellStyle name="Normal 48 2 4 2 2 2" xfId="10221" xr:uid="{00000000-0005-0000-0000-0000A71B0000}"/>
    <cellStyle name="Normal 48 2 4 2 2 3" xfId="10754" xr:uid="{00000000-0005-0000-0000-0000A81B0000}"/>
    <cellStyle name="Normal 48 2 4 2 2 4" xfId="11038" xr:uid="{00000000-0005-0000-0000-0000A91B0000}"/>
    <cellStyle name="Normal 48 2 4 2 2 5" xfId="11239" xr:uid="{00000000-0005-0000-0000-0000AA1B0000}"/>
    <cellStyle name="Normal 48 2 4 2 3" xfId="10196" xr:uid="{00000000-0005-0000-0000-0000AB1B0000}"/>
    <cellStyle name="Normal 48 2 4 2 3 2" xfId="10872" xr:uid="{00000000-0005-0000-0000-0000AC1B0000}"/>
    <cellStyle name="Normal 48 2 4 2 3 3" xfId="10783" xr:uid="{00000000-0005-0000-0000-0000AD1B0000}"/>
    <cellStyle name="Normal 48 2 4 2 3 4" xfId="11067" xr:uid="{00000000-0005-0000-0000-0000AE1B0000}"/>
    <cellStyle name="Normal 48 2 4 2 3 5" xfId="11268" xr:uid="{00000000-0005-0000-0000-0000AF1B0000}"/>
    <cellStyle name="Normal 48 2 4 2 4" xfId="10687" xr:uid="{00000000-0005-0000-0000-0000B01B0000}"/>
    <cellStyle name="Normal 48 2 4 2 4 2" xfId="10898" xr:uid="{00000000-0005-0000-0000-0000B11B0000}"/>
    <cellStyle name="Normal 48 2 4 2 4 3" xfId="10809" xr:uid="{00000000-0005-0000-0000-0000B21B0000}"/>
    <cellStyle name="Normal 48 2 4 2 4 4" xfId="11093" xr:uid="{00000000-0005-0000-0000-0000B31B0000}"/>
    <cellStyle name="Normal 48 2 4 2 4 5" xfId="11294" xr:uid="{00000000-0005-0000-0000-0000B41B0000}"/>
    <cellStyle name="Normal 48 2 4 2 5" xfId="10838" xr:uid="{00000000-0005-0000-0000-0000B51B0000}"/>
    <cellStyle name="Normal 48 2 4 2 6" xfId="10726" xr:uid="{00000000-0005-0000-0000-0000B61B0000}"/>
    <cellStyle name="Normal 48 2 4 2 7" xfId="11007" xr:uid="{00000000-0005-0000-0000-0000B71B0000}"/>
    <cellStyle name="Normal 48 2 4 2 8" xfId="11209" xr:uid="{00000000-0005-0000-0000-0000B81B0000}"/>
    <cellStyle name="Normal 48 2 4 3" xfId="9676" xr:uid="{00000000-0005-0000-0000-0000B91B0000}"/>
    <cellStyle name="Normal 48 2 4 3 2" xfId="10208" xr:uid="{00000000-0005-0000-0000-0000BA1B0000}"/>
    <cellStyle name="Normal 48 2 4 3 3" xfId="10741" xr:uid="{00000000-0005-0000-0000-0000BB1B0000}"/>
    <cellStyle name="Normal 48 2 4 3 4" xfId="11025" xr:uid="{00000000-0005-0000-0000-0000BC1B0000}"/>
    <cellStyle name="Normal 48 2 4 3 5" xfId="11226" xr:uid="{00000000-0005-0000-0000-0000BD1B0000}"/>
    <cellStyle name="Normal 48 2 4 4" xfId="10149" xr:uid="{00000000-0005-0000-0000-0000BE1B0000}"/>
    <cellStyle name="Normal 48 2 4 4 2" xfId="10859" xr:uid="{00000000-0005-0000-0000-0000BF1B0000}"/>
    <cellStyle name="Normal 48 2 4 4 3" xfId="10770" xr:uid="{00000000-0005-0000-0000-0000C01B0000}"/>
    <cellStyle name="Normal 48 2 4 4 4" xfId="11054" xr:uid="{00000000-0005-0000-0000-0000C11B0000}"/>
    <cellStyle name="Normal 48 2 4 4 5" xfId="11255" xr:uid="{00000000-0005-0000-0000-0000C21B0000}"/>
    <cellStyle name="Normal 48 2 4 5" xfId="10674" xr:uid="{00000000-0005-0000-0000-0000C31B0000}"/>
    <cellStyle name="Normal 48 2 4 5 2" xfId="10885" xr:uid="{00000000-0005-0000-0000-0000C41B0000}"/>
    <cellStyle name="Normal 48 2 4 5 3" xfId="10796" xr:uid="{00000000-0005-0000-0000-0000C51B0000}"/>
    <cellStyle name="Normal 48 2 4 5 4" xfId="11080" xr:uid="{00000000-0005-0000-0000-0000C61B0000}"/>
    <cellStyle name="Normal 48 2 4 5 5" xfId="11281" xr:uid="{00000000-0005-0000-0000-0000C71B0000}"/>
    <cellStyle name="Normal 48 2 4 6" xfId="10825" xr:uid="{00000000-0005-0000-0000-0000C81B0000}"/>
    <cellStyle name="Normal 48 2 4 7" xfId="10713" xr:uid="{00000000-0005-0000-0000-0000C91B0000}"/>
    <cellStyle name="Normal 48 2 4 8" xfId="10990" xr:uid="{00000000-0005-0000-0000-0000CA1B0000}"/>
    <cellStyle name="Normal 48 2 4 9" xfId="11193" xr:uid="{00000000-0005-0000-0000-0000CB1B0000}"/>
    <cellStyle name="Normal 48 2 5" xfId="9978" xr:uid="{00000000-0005-0000-0000-0000CC1B0000}"/>
    <cellStyle name="Normal 48 3" xfId="4733" xr:uid="{00000000-0005-0000-0000-0000CD1B0000}"/>
    <cellStyle name="Normal 48 3 2" xfId="7107" xr:uid="{00000000-0005-0000-0000-0000CE1B0000}"/>
    <cellStyle name="Normal 48 4" xfId="6678" xr:uid="{00000000-0005-0000-0000-0000CF1B0000}"/>
    <cellStyle name="Normal 48 4 2" xfId="9652" xr:uid="{00000000-0005-0000-0000-0000D01B0000}"/>
    <cellStyle name="Normal 48 4 2 2" xfId="9684" xr:uid="{00000000-0005-0000-0000-0000D11B0000}"/>
    <cellStyle name="Normal 48 4 2 2 2" xfId="10216" xr:uid="{00000000-0005-0000-0000-0000D21B0000}"/>
    <cellStyle name="Normal 48 4 2 2 3" xfId="10749" xr:uid="{00000000-0005-0000-0000-0000D31B0000}"/>
    <cellStyle name="Normal 48 4 2 2 4" xfId="11033" xr:uid="{00000000-0005-0000-0000-0000D41B0000}"/>
    <cellStyle name="Normal 48 4 2 2 5" xfId="11234" xr:uid="{00000000-0005-0000-0000-0000D51B0000}"/>
    <cellStyle name="Normal 48 4 2 3" xfId="10190" xr:uid="{00000000-0005-0000-0000-0000D61B0000}"/>
    <cellStyle name="Normal 48 4 2 3 2" xfId="10867" xr:uid="{00000000-0005-0000-0000-0000D71B0000}"/>
    <cellStyle name="Normal 48 4 2 3 3" xfId="10778" xr:uid="{00000000-0005-0000-0000-0000D81B0000}"/>
    <cellStyle name="Normal 48 4 2 3 4" xfId="11062" xr:uid="{00000000-0005-0000-0000-0000D91B0000}"/>
    <cellStyle name="Normal 48 4 2 3 5" xfId="11263" xr:uid="{00000000-0005-0000-0000-0000DA1B0000}"/>
    <cellStyle name="Normal 48 4 2 4" xfId="10682" xr:uid="{00000000-0005-0000-0000-0000DB1B0000}"/>
    <cellStyle name="Normal 48 4 2 4 2" xfId="10893" xr:uid="{00000000-0005-0000-0000-0000DC1B0000}"/>
    <cellStyle name="Normal 48 4 2 4 3" xfId="10804" xr:uid="{00000000-0005-0000-0000-0000DD1B0000}"/>
    <cellStyle name="Normal 48 4 2 4 4" xfId="11088" xr:uid="{00000000-0005-0000-0000-0000DE1B0000}"/>
    <cellStyle name="Normal 48 4 2 4 5" xfId="11289" xr:uid="{00000000-0005-0000-0000-0000DF1B0000}"/>
    <cellStyle name="Normal 48 4 2 5" xfId="10833" xr:uid="{00000000-0005-0000-0000-0000E01B0000}"/>
    <cellStyle name="Normal 48 4 2 6" xfId="10721" xr:uid="{00000000-0005-0000-0000-0000E11B0000}"/>
    <cellStyle name="Normal 48 4 2 7" xfId="11002" xr:uid="{00000000-0005-0000-0000-0000E21B0000}"/>
    <cellStyle name="Normal 48 4 2 8" xfId="11204" xr:uid="{00000000-0005-0000-0000-0000E31B0000}"/>
    <cellStyle name="Normal 48 4 3" xfId="9671" xr:uid="{00000000-0005-0000-0000-0000E41B0000}"/>
    <cellStyle name="Normal 48 4 3 2" xfId="10203" xr:uid="{00000000-0005-0000-0000-0000E51B0000}"/>
    <cellStyle name="Normal 48 4 3 3" xfId="10736" xr:uid="{00000000-0005-0000-0000-0000E61B0000}"/>
    <cellStyle name="Normal 48 4 3 4" xfId="11020" xr:uid="{00000000-0005-0000-0000-0000E71B0000}"/>
    <cellStyle name="Normal 48 4 3 5" xfId="11221" xr:uid="{00000000-0005-0000-0000-0000E81B0000}"/>
    <cellStyle name="Normal 48 4 4" xfId="10059" xr:uid="{00000000-0005-0000-0000-0000E91B0000}"/>
    <cellStyle name="Normal 48 4 4 2" xfId="10854" xr:uid="{00000000-0005-0000-0000-0000EA1B0000}"/>
    <cellStyle name="Normal 48 4 4 3" xfId="10765" xr:uid="{00000000-0005-0000-0000-0000EB1B0000}"/>
    <cellStyle name="Normal 48 4 4 4" xfId="11049" xr:uid="{00000000-0005-0000-0000-0000EC1B0000}"/>
    <cellStyle name="Normal 48 4 4 5" xfId="11250" xr:uid="{00000000-0005-0000-0000-0000ED1B0000}"/>
    <cellStyle name="Normal 48 4 5" xfId="10668" xr:uid="{00000000-0005-0000-0000-0000EE1B0000}"/>
    <cellStyle name="Normal 48 4 5 2" xfId="10880" xr:uid="{00000000-0005-0000-0000-0000EF1B0000}"/>
    <cellStyle name="Normal 48 4 5 3" xfId="10791" xr:uid="{00000000-0005-0000-0000-0000F01B0000}"/>
    <cellStyle name="Normal 48 4 5 4" xfId="11075" xr:uid="{00000000-0005-0000-0000-0000F11B0000}"/>
    <cellStyle name="Normal 48 4 5 5" xfId="11276" xr:uid="{00000000-0005-0000-0000-0000F21B0000}"/>
    <cellStyle name="Normal 48 4 6" xfId="10820" xr:uid="{00000000-0005-0000-0000-0000F31B0000}"/>
    <cellStyle name="Normal 48 4 7" xfId="10708" xr:uid="{00000000-0005-0000-0000-0000F41B0000}"/>
    <cellStyle name="Normal 48 4 8" xfId="10969" xr:uid="{00000000-0005-0000-0000-0000F51B0000}"/>
    <cellStyle name="Normal 48 4 9" xfId="11175" xr:uid="{00000000-0005-0000-0000-0000F61B0000}"/>
    <cellStyle name="Normal 48 5" xfId="10244" xr:uid="{00000000-0005-0000-0000-0000F71B0000}"/>
    <cellStyle name="Normal 48 5 2" xfId="10843" xr:uid="{00000000-0005-0000-0000-0000F81B0000}"/>
    <cellStyle name="Normal 48 5 3" xfId="10731" xr:uid="{00000000-0005-0000-0000-0000F91B0000}"/>
    <cellStyle name="Normal 48 5 4" xfId="11012" xr:uid="{00000000-0005-0000-0000-0000FA1B0000}"/>
    <cellStyle name="Normal 48 5 5" xfId="11214" xr:uid="{00000000-0005-0000-0000-0000FB1B0000}"/>
    <cellStyle name="Normal 48 6" xfId="9925" xr:uid="{00000000-0005-0000-0000-0000FC1B0000}"/>
    <cellStyle name="Normal 48 7" xfId="10814" xr:uid="{00000000-0005-0000-0000-0000FD1B0000}"/>
    <cellStyle name="Normal 48 8" xfId="10700" xr:uid="{00000000-0005-0000-0000-0000FE1B0000}"/>
    <cellStyle name="Normal 48 9" xfId="10915" xr:uid="{00000000-0005-0000-0000-0000FF1B0000}"/>
    <cellStyle name="Normal 48_535" xfId="8780" xr:uid="{00000000-0005-0000-0000-0000001C0000}"/>
    <cellStyle name="Normal 49" xfId="4734" xr:uid="{00000000-0005-0000-0000-0000011C0000}"/>
    <cellStyle name="Normal 49 2" xfId="4735" xr:uid="{00000000-0005-0000-0000-0000021C0000}"/>
    <cellStyle name="Normal 49 2 2" xfId="7998" xr:uid="{00000000-0005-0000-0000-0000031C0000}"/>
    <cellStyle name="Normal 49 3" xfId="7020" xr:uid="{00000000-0005-0000-0000-0000041C0000}"/>
    <cellStyle name="Normal 5" xfId="4736" xr:uid="{00000000-0005-0000-0000-0000051C0000}"/>
    <cellStyle name="Normal 5 10" xfId="4737" xr:uid="{00000000-0005-0000-0000-0000061C0000}"/>
    <cellStyle name="Normal 5 10 2" xfId="4738" xr:uid="{00000000-0005-0000-0000-0000071C0000}"/>
    <cellStyle name="Normal 5 10 2 2" xfId="7999" xr:uid="{00000000-0005-0000-0000-0000081C0000}"/>
    <cellStyle name="Normal 5 10 3" xfId="7021" xr:uid="{00000000-0005-0000-0000-0000091C0000}"/>
    <cellStyle name="Normal 5 11" xfId="4739" xr:uid="{00000000-0005-0000-0000-00000A1C0000}"/>
    <cellStyle name="Normal 5 11 2" xfId="4740" xr:uid="{00000000-0005-0000-0000-00000B1C0000}"/>
    <cellStyle name="Normal 5 11 2 2" xfId="8000" xr:uid="{00000000-0005-0000-0000-00000C1C0000}"/>
    <cellStyle name="Normal 5 11 3" xfId="7022" xr:uid="{00000000-0005-0000-0000-00000D1C0000}"/>
    <cellStyle name="Normal 5 12" xfId="4741" xr:uid="{00000000-0005-0000-0000-00000E1C0000}"/>
    <cellStyle name="Normal 5 12 2" xfId="4742" xr:uid="{00000000-0005-0000-0000-00000F1C0000}"/>
    <cellStyle name="Normal 5 12 2 2" xfId="8001" xr:uid="{00000000-0005-0000-0000-0000101C0000}"/>
    <cellStyle name="Normal 5 12 3" xfId="7023" xr:uid="{00000000-0005-0000-0000-0000111C0000}"/>
    <cellStyle name="Normal 5 13" xfId="4743" xr:uid="{00000000-0005-0000-0000-0000121C0000}"/>
    <cellStyle name="Normal 5 13 2" xfId="4744" xr:uid="{00000000-0005-0000-0000-0000131C0000}"/>
    <cellStyle name="Normal 5 13 2 2" xfId="8002" xr:uid="{00000000-0005-0000-0000-0000141C0000}"/>
    <cellStyle name="Normal 5 13 3" xfId="7024" xr:uid="{00000000-0005-0000-0000-0000151C0000}"/>
    <cellStyle name="Normal 5 14" xfId="4745" xr:uid="{00000000-0005-0000-0000-0000161C0000}"/>
    <cellStyle name="Normal 5 14 2" xfId="4746" xr:uid="{00000000-0005-0000-0000-0000171C0000}"/>
    <cellStyle name="Normal 5 14 2 2" xfId="8003" xr:uid="{00000000-0005-0000-0000-0000181C0000}"/>
    <cellStyle name="Normal 5 14 3" xfId="7025" xr:uid="{00000000-0005-0000-0000-0000191C0000}"/>
    <cellStyle name="Normal 5 15" xfId="4747" xr:uid="{00000000-0005-0000-0000-00001A1C0000}"/>
    <cellStyle name="Normal 5 15 2" xfId="4748" xr:uid="{00000000-0005-0000-0000-00001B1C0000}"/>
    <cellStyle name="Normal 5 15 2 2" xfId="8004" xr:uid="{00000000-0005-0000-0000-00001C1C0000}"/>
    <cellStyle name="Normal 5 15 3" xfId="7026" xr:uid="{00000000-0005-0000-0000-00001D1C0000}"/>
    <cellStyle name="Normal 5 16" xfId="4749" xr:uid="{00000000-0005-0000-0000-00001E1C0000}"/>
    <cellStyle name="Normal 5 16 2" xfId="4750" xr:uid="{00000000-0005-0000-0000-00001F1C0000}"/>
    <cellStyle name="Normal 5 16 2 2" xfId="8005" xr:uid="{00000000-0005-0000-0000-0000201C0000}"/>
    <cellStyle name="Normal 5 16 3" xfId="7027" xr:uid="{00000000-0005-0000-0000-0000211C0000}"/>
    <cellStyle name="Normal 5 17" xfId="4751" xr:uid="{00000000-0005-0000-0000-0000221C0000}"/>
    <cellStyle name="Normal 5 17 2" xfId="4752" xr:uid="{00000000-0005-0000-0000-0000231C0000}"/>
    <cellStyle name="Normal 5 17 2 2" xfId="8006" xr:uid="{00000000-0005-0000-0000-0000241C0000}"/>
    <cellStyle name="Normal 5 17 3" xfId="7028" xr:uid="{00000000-0005-0000-0000-0000251C0000}"/>
    <cellStyle name="Normal 5 18" xfId="4753" xr:uid="{00000000-0005-0000-0000-0000261C0000}"/>
    <cellStyle name="Normal 5 18 2" xfId="4754" xr:uid="{00000000-0005-0000-0000-0000271C0000}"/>
    <cellStyle name="Normal 5 18 2 2" xfId="8007" xr:uid="{00000000-0005-0000-0000-0000281C0000}"/>
    <cellStyle name="Normal 5 18 3" xfId="7029" xr:uid="{00000000-0005-0000-0000-0000291C0000}"/>
    <cellStyle name="Normal 5 19" xfId="4755" xr:uid="{00000000-0005-0000-0000-00002A1C0000}"/>
    <cellStyle name="Normal 5 19 2" xfId="4756" xr:uid="{00000000-0005-0000-0000-00002B1C0000}"/>
    <cellStyle name="Normal 5 19 2 2" xfId="8008" xr:uid="{00000000-0005-0000-0000-00002C1C0000}"/>
    <cellStyle name="Normal 5 19 3" xfId="7030" xr:uid="{00000000-0005-0000-0000-00002D1C0000}"/>
    <cellStyle name="Normal 5 2" xfId="4757" xr:uid="{00000000-0005-0000-0000-00002E1C0000}"/>
    <cellStyle name="Normal 5 2 10" xfId="8733" xr:uid="{00000000-0005-0000-0000-00002F1C0000}"/>
    <cellStyle name="Normal 5 2 2" xfId="4758" xr:uid="{00000000-0005-0000-0000-0000301C0000}"/>
    <cellStyle name="Normal 5 2 2 2" xfId="4759" xr:uid="{00000000-0005-0000-0000-0000311C0000}"/>
    <cellStyle name="Normal 5 2 2 2 2" xfId="7697" xr:uid="{00000000-0005-0000-0000-0000321C0000}"/>
    <cellStyle name="Normal 5 2 2 2 3" xfId="6752" xr:uid="{00000000-0005-0000-0000-0000331C0000}"/>
    <cellStyle name="Normal 5 2 2 2 4" xfId="9855" xr:uid="{00000000-0005-0000-0000-0000341C0000}"/>
    <cellStyle name="Normal 5 2 2 3" xfId="6498" xr:uid="{00000000-0005-0000-0000-0000351C0000}"/>
    <cellStyle name="Normal 5 2 2_EST2" xfId="6759" xr:uid="{00000000-0005-0000-0000-0000361C0000}"/>
    <cellStyle name="Normal 5 2 3" xfId="4760" xr:uid="{00000000-0005-0000-0000-0000371C0000}"/>
    <cellStyle name="Normal 5 2 3 2" xfId="6319" xr:uid="{00000000-0005-0000-0000-0000381C0000}"/>
    <cellStyle name="Normal 5 2 3 2 2" xfId="8601" xr:uid="{00000000-0005-0000-0000-0000391C0000}"/>
    <cellStyle name="Normal 5 2 3 2 3" xfId="9818" xr:uid="{00000000-0005-0000-0000-00003A1C0000}"/>
    <cellStyle name="Normal 5 2 3 3" xfId="9244" xr:uid="{00000000-0005-0000-0000-00003B1C0000}"/>
    <cellStyle name="Normal 5 2 3 4" xfId="9854" xr:uid="{00000000-0005-0000-0000-00003C1C0000}"/>
    <cellStyle name="Normal 5 2 3_spungeni_sporta_zale_ tame" xfId="6753" xr:uid="{00000000-0005-0000-0000-00003D1C0000}"/>
    <cellStyle name="Normal 5 2 4" xfId="4761" xr:uid="{00000000-0005-0000-0000-00003E1C0000}"/>
    <cellStyle name="Normal 5 2 4 2" xfId="6499" xr:uid="{00000000-0005-0000-0000-00003F1C0000}"/>
    <cellStyle name="Normal 5 2 4 3" xfId="9245" xr:uid="{00000000-0005-0000-0000-0000401C0000}"/>
    <cellStyle name="Normal 5 2 4 4" xfId="9924" xr:uid="{00000000-0005-0000-0000-0000411C0000}"/>
    <cellStyle name="Normal 5 2 5" xfId="4762" xr:uid="{00000000-0005-0000-0000-0000421C0000}"/>
    <cellStyle name="Normal 5 2 5 2" xfId="7696" xr:uid="{00000000-0005-0000-0000-0000431C0000}"/>
    <cellStyle name="Normal 5 2 5 3" xfId="8602" xr:uid="{00000000-0005-0000-0000-0000441C0000}"/>
    <cellStyle name="Normal 5 2 5 4" xfId="9246" xr:uid="{00000000-0005-0000-0000-0000451C0000}"/>
    <cellStyle name="Normal 5 2 5 5" xfId="10064" xr:uid="{00000000-0005-0000-0000-0000461C0000}"/>
    <cellStyle name="Normal 5 2 6" xfId="6497" xr:uid="{00000000-0005-0000-0000-0000471C0000}"/>
    <cellStyle name="Normal 5 2 7" xfId="8652" xr:uid="{00000000-0005-0000-0000-0000481C0000}"/>
    <cellStyle name="Normal 5 2 8" xfId="8711" xr:uid="{00000000-0005-0000-0000-0000491C0000}"/>
    <cellStyle name="Normal 5 2 9" xfId="7730" xr:uid="{00000000-0005-0000-0000-00004A1C0000}"/>
    <cellStyle name="Normal 5 2_1_10" xfId="4763" xr:uid="{00000000-0005-0000-0000-00004B1C0000}"/>
    <cellStyle name="Normal 5 20" xfId="4764" xr:uid="{00000000-0005-0000-0000-00004C1C0000}"/>
    <cellStyle name="Normal 5 20 2" xfId="4765" xr:uid="{00000000-0005-0000-0000-00004D1C0000}"/>
    <cellStyle name="Normal 5 20 2 2" xfId="8009" xr:uid="{00000000-0005-0000-0000-00004E1C0000}"/>
    <cellStyle name="Normal 5 20 3" xfId="7031" xr:uid="{00000000-0005-0000-0000-00004F1C0000}"/>
    <cellStyle name="Normal 5 21" xfId="4766" xr:uid="{00000000-0005-0000-0000-0000501C0000}"/>
    <cellStyle name="Normal 5 21 2" xfId="4767" xr:uid="{00000000-0005-0000-0000-0000511C0000}"/>
    <cellStyle name="Normal 5 21 2 2" xfId="8010" xr:uid="{00000000-0005-0000-0000-0000521C0000}"/>
    <cellStyle name="Normal 5 21 3" xfId="7032" xr:uid="{00000000-0005-0000-0000-0000531C0000}"/>
    <cellStyle name="Normal 5 22" xfId="4768" xr:uid="{00000000-0005-0000-0000-0000541C0000}"/>
    <cellStyle name="Normal 5 22 2" xfId="4769" xr:uid="{00000000-0005-0000-0000-0000551C0000}"/>
    <cellStyle name="Normal 5 22 2 2" xfId="8011" xr:uid="{00000000-0005-0000-0000-0000561C0000}"/>
    <cellStyle name="Normal 5 22 3" xfId="7033" xr:uid="{00000000-0005-0000-0000-0000571C0000}"/>
    <cellStyle name="Normal 5 23" xfId="4770" xr:uid="{00000000-0005-0000-0000-0000581C0000}"/>
    <cellStyle name="Normal 5 23 2" xfId="4771" xr:uid="{00000000-0005-0000-0000-0000591C0000}"/>
    <cellStyle name="Normal 5 23 2 2" xfId="8012" xr:uid="{00000000-0005-0000-0000-00005A1C0000}"/>
    <cellStyle name="Normal 5 23 3" xfId="7034" xr:uid="{00000000-0005-0000-0000-00005B1C0000}"/>
    <cellStyle name="Normal 5 24" xfId="4772" xr:uid="{00000000-0005-0000-0000-00005C1C0000}"/>
    <cellStyle name="Normal 5 24 2" xfId="4773" xr:uid="{00000000-0005-0000-0000-00005D1C0000}"/>
    <cellStyle name="Normal 5 24 2 2" xfId="8013" xr:uid="{00000000-0005-0000-0000-00005E1C0000}"/>
    <cellStyle name="Normal 5 24 3" xfId="7035" xr:uid="{00000000-0005-0000-0000-00005F1C0000}"/>
    <cellStyle name="Normal 5 25" xfId="4774" xr:uid="{00000000-0005-0000-0000-0000601C0000}"/>
    <cellStyle name="Normal 5 25 2" xfId="4775" xr:uid="{00000000-0005-0000-0000-0000611C0000}"/>
    <cellStyle name="Normal 5 25 2 2" xfId="8014" xr:uid="{00000000-0005-0000-0000-0000621C0000}"/>
    <cellStyle name="Normal 5 25 3" xfId="7036" xr:uid="{00000000-0005-0000-0000-0000631C0000}"/>
    <cellStyle name="Normal 5 26" xfId="4776" xr:uid="{00000000-0005-0000-0000-0000641C0000}"/>
    <cellStyle name="Normal 5 26 2" xfId="4777" xr:uid="{00000000-0005-0000-0000-0000651C0000}"/>
    <cellStyle name="Normal 5 26 2 2" xfId="8015" xr:uid="{00000000-0005-0000-0000-0000661C0000}"/>
    <cellStyle name="Normal 5 26 3" xfId="7037" xr:uid="{00000000-0005-0000-0000-0000671C0000}"/>
    <cellStyle name="Normal 5 27" xfId="4778" xr:uid="{00000000-0005-0000-0000-0000681C0000}"/>
    <cellStyle name="Normal 5 27 2" xfId="4779" xr:uid="{00000000-0005-0000-0000-0000691C0000}"/>
    <cellStyle name="Normal 5 27 2 2" xfId="8016" xr:uid="{00000000-0005-0000-0000-00006A1C0000}"/>
    <cellStyle name="Normal 5 27 3" xfId="7038" xr:uid="{00000000-0005-0000-0000-00006B1C0000}"/>
    <cellStyle name="Normal 5 28" xfId="4780" xr:uid="{00000000-0005-0000-0000-00006C1C0000}"/>
    <cellStyle name="Normal 5 28 2" xfId="4781" xr:uid="{00000000-0005-0000-0000-00006D1C0000}"/>
    <cellStyle name="Normal 5 28 2 2" xfId="8017" xr:uid="{00000000-0005-0000-0000-00006E1C0000}"/>
    <cellStyle name="Normal 5 28 3" xfId="7039" xr:uid="{00000000-0005-0000-0000-00006F1C0000}"/>
    <cellStyle name="Normal 5 29" xfId="4782" xr:uid="{00000000-0005-0000-0000-0000701C0000}"/>
    <cellStyle name="Normal 5 29 2" xfId="4783" xr:uid="{00000000-0005-0000-0000-0000711C0000}"/>
    <cellStyle name="Normal 5 29 2 2" xfId="8038" xr:uid="{00000000-0005-0000-0000-0000721C0000}"/>
    <cellStyle name="Normal 5 29 3" xfId="7112" xr:uid="{00000000-0005-0000-0000-0000731C0000}"/>
    <cellStyle name="Normal 5 3" xfId="4784" xr:uid="{00000000-0005-0000-0000-0000741C0000}"/>
    <cellStyle name="Normal 5 3 2" xfId="6500" xr:uid="{00000000-0005-0000-0000-0000751C0000}"/>
    <cellStyle name="Normal 5 3 2 2" xfId="8600" xr:uid="{00000000-0005-0000-0000-0000761C0000}"/>
    <cellStyle name="Normal 5 3 2 3" xfId="10230" xr:uid="{00000000-0005-0000-0000-0000771C0000}"/>
    <cellStyle name="Normal 5 3 3" xfId="9247" xr:uid="{00000000-0005-0000-0000-0000781C0000}"/>
    <cellStyle name="Normal 5 3 4" xfId="9933" xr:uid="{00000000-0005-0000-0000-0000791C0000}"/>
    <cellStyle name="Normal 5 3 5" xfId="10465" xr:uid="{00000000-0005-0000-0000-00007A1C0000}"/>
    <cellStyle name="Normal 5 3_1" xfId="6756" xr:uid="{00000000-0005-0000-0000-00007B1C0000}"/>
    <cellStyle name="Normal 5 30" xfId="4785" xr:uid="{00000000-0005-0000-0000-00007C1C0000}"/>
    <cellStyle name="Normal 5 30 2" xfId="4786" xr:uid="{00000000-0005-0000-0000-00007D1C0000}"/>
    <cellStyle name="Normal 5 30 2 2" xfId="8039" xr:uid="{00000000-0005-0000-0000-00007E1C0000}"/>
    <cellStyle name="Normal 5 30 3" xfId="7113" xr:uid="{00000000-0005-0000-0000-00007F1C0000}"/>
    <cellStyle name="Normal 5 31" xfId="4787" xr:uid="{00000000-0005-0000-0000-0000801C0000}"/>
    <cellStyle name="Normal 5 31 2" xfId="4788" xr:uid="{00000000-0005-0000-0000-0000811C0000}"/>
    <cellStyle name="Normal 5 31 2 2" xfId="8040" xr:uid="{00000000-0005-0000-0000-0000821C0000}"/>
    <cellStyle name="Normal 5 31 3" xfId="7114" xr:uid="{00000000-0005-0000-0000-0000831C0000}"/>
    <cellStyle name="Normal 5 32" xfId="4789" xr:uid="{00000000-0005-0000-0000-0000841C0000}"/>
    <cellStyle name="Normal 5 32 2" xfId="4790" xr:uid="{00000000-0005-0000-0000-0000851C0000}"/>
    <cellStyle name="Normal 5 32 2 2" xfId="8041" xr:uid="{00000000-0005-0000-0000-0000861C0000}"/>
    <cellStyle name="Normal 5 32 3" xfId="7115" xr:uid="{00000000-0005-0000-0000-0000871C0000}"/>
    <cellStyle name="Normal 5 33" xfId="4791" xr:uid="{00000000-0005-0000-0000-0000881C0000}"/>
    <cellStyle name="Normal 5 33 2" xfId="4792" xr:uid="{00000000-0005-0000-0000-0000891C0000}"/>
    <cellStyle name="Normal 5 33 2 2" xfId="8042" xr:uid="{00000000-0005-0000-0000-00008A1C0000}"/>
    <cellStyle name="Normal 5 33 3" xfId="7116" xr:uid="{00000000-0005-0000-0000-00008B1C0000}"/>
    <cellStyle name="Normal 5 34" xfId="4793" xr:uid="{00000000-0005-0000-0000-00008C1C0000}"/>
    <cellStyle name="Normal 5 34 2" xfId="4794" xr:uid="{00000000-0005-0000-0000-00008D1C0000}"/>
    <cellStyle name="Normal 5 34 2 2" xfId="8043" xr:uid="{00000000-0005-0000-0000-00008E1C0000}"/>
    <cellStyle name="Normal 5 34 3" xfId="7117" xr:uid="{00000000-0005-0000-0000-00008F1C0000}"/>
    <cellStyle name="Normal 5 35" xfId="4795" xr:uid="{00000000-0005-0000-0000-0000901C0000}"/>
    <cellStyle name="Normal 5 35 2" xfId="4796" xr:uid="{00000000-0005-0000-0000-0000911C0000}"/>
    <cellStyle name="Normal 5 35 2 2" xfId="8044" xr:uid="{00000000-0005-0000-0000-0000921C0000}"/>
    <cellStyle name="Normal 5 35 3" xfId="7118" xr:uid="{00000000-0005-0000-0000-0000931C0000}"/>
    <cellStyle name="Normal 5 36" xfId="4797" xr:uid="{00000000-0005-0000-0000-0000941C0000}"/>
    <cellStyle name="Normal 5 36 2" xfId="4798" xr:uid="{00000000-0005-0000-0000-0000951C0000}"/>
    <cellStyle name="Normal 5 36 2 2" xfId="8045" xr:uid="{00000000-0005-0000-0000-0000961C0000}"/>
    <cellStyle name="Normal 5 36 3" xfId="7119" xr:uid="{00000000-0005-0000-0000-0000971C0000}"/>
    <cellStyle name="Normal 5 37" xfId="4799" xr:uid="{00000000-0005-0000-0000-0000981C0000}"/>
    <cellStyle name="Normal 5 37 2" xfId="4800" xr:uid="{00000000-0005-0000-0000-0000991C0000}"/>
    <cellStyle name="Normal 5 37 2 2" xfId="8046" xr:uid="{00000000-0005-0000-0000-00009A1C0000}"/>
    <cellStyle name="Normal 5 37 3" xfId="7120" xr:uid="{00000000-0005-0000-0000-00009B1C0000}"/>
    <cellStyle name="Normal 5 38" xfId="4801" xr:uid="{00000000-0005-0000-0000-00009C1C0000}"/>
    <cellStyle name="Normal 5 38 2" xfId="4802" xr:uid="{00000000-0005-0000-0000-00009D1C0000}"/>
    <cellStyle name="Normal 5 38 2 2" xfId="8047" xr:uid="{00000000-0005-0000-0000-00009E1C0000}"/>
    <cellStyle name="Normal 5 38 3" xfId="7121" xr:uid="{00000000-0005-0000-0000-00009F1C0000}"/>
    <cellStyle name="Normal 5 39" xfId="4803" xr:uid="{00000000-0005-0000-0000-0000A01C0000}"/>
    <cellStyle name="Normal 5 39 2" xfId="4804" xr:uid="{00000000-0005-0000-0000-0000A11C0000}"/>
    <cellStyle name="Normal 5 39 2 2" xfId="8048" xr:uid="{00000000-0005-0000-0000-0000A21C0000}"/>
    <cellStyle name="Normal 5 39 3" xfId="7122" xr:uid="{00000000-0005-0000-0000-0000A31C0000}"/>
    <cellStyle name="Normal 5 4" xfId="4805" xr:uid="{00000000-0005-0000-0000-0000A41C0000}"/>
    <cellStyle name="Normal 5 4 2" xfId="6501" xr:uid="{00000000-0005-0000-0000-0000A51C0000}"/>
    <cellStyle name="Normal 5 4 2 2" xfId="10323" xr:uid="{00000000-0005-0000-0000-0000A61C0000}"/>
    <cellStyle name="Normal 5 4 3" xfId="9248" xr:uid="{00000000-0005-0000-0000-0000A71C0000}"/>
    <cellStyle name="Normal 5 4 4" xfId="10141" xr:uid="{00000000-0005-0000-0000-0000A81C0000}"/>
    <cellStyle name="Normal 5 4_TS3" xfId="10322" xr:uid="{00000000-0005-0000-0000-0000A91C0000}"/>
    <cellStyle name="Normal 5 40" xfId="4806" xr:uid="{00000000-0005-0000-0000-0000AA1C0000}"/>
    <cellStyle name="Normal 5 40 2" xfId="4807" xr:uid="{00000000-0005-0000-0000-0000AB1C0000}"/>
    <cellStyle name="Normal 5 40 2 2" xfId="8049" xr:uid="{00000000-0005-0000-0000-0000AC1C0000}"/>
    <cellStyle name="Normal 5 40 3" xfId="7123" xr:uid="{00000000-0005-0000-0000-0000AD1C0000}"/>
    <cellStyle name="Normal 5 41" xfId="4808" xr:uid="{00000000-0005-0000-0000-0000AE1C0000}"/>
    <cellStyle name="Normal 5 41 2" xfId="4809" xr:uid="{00000000-0005-0000-0000-0000AF1C0000}"/>
    <cellStyle name="Normal 5 41 2 2" xfId="8050" xr:uid="{00000000-0005-0000-0000-0000B01C0000}"/>
    <cellStyle name="Normal 5 41 3" xfId="7124" xr:uid="{00000000-0005-0000-0000-0000B11C0000}"/>
    <cellStyle name="Normal 5 42" xfId="4810" xr:uid="{00000000-0005-0000-0000-0000B21C0000}"/>
    <cellStyle name="Normal 5 42 2" xfId="4811" xr:uid="{00000000-0005-0000-0000-0000B31C0000}"/>
    <cellStyle name="Normal 5 42 2 2" xfId="8051" xr:uid="{00000000-0005-0000-0000-0000B41C0000}"/>
    <cellStyle name="Normal 5 42 3" xfId="7125" xr:uid="{00000000-0005-0000-0000-0000B51C0000}"/>
    <cellStyle name="Normal 5 43" xfId="4812" xr:uid="{00000000-0005-0000-0000-0000B61C0000}"/>
    <cellStyle name="Normal 5 43 2" xfId="7695" xr:uid="{00000000-0005-0000-0000-0000B71C0000}"/>
    <cellStyle name="Normal 5 43 3" xfId="9249" xr:uid="{00000000-0005-0000-0000-0000B81C0000}"/>
    <cellStyle name="Normal 5 44" xfId="4813" xr:uid="{00000000-0005-0000-0000-0000B91C0000}"/>
    <cellStyle name="Normal 5 44 2" xfId="9250" xr:uid="{00000000-0005-0000-0000-0000BA1C0000}"/>
    <cellStyle name="Normal 5 45" xfId="6318" xr:uid="{00000000-0005-0000-0000-0000BB1C0000}"/>
    <cellStyle name="Normal 5 46" xfId="6342" xr:uid="{00000000-0005-0000-0000-0000BC1C0000}"/>
    <cellStyle name="Normal 5 47" xfId="6496" xr:uid="{00000000-0005-0000-0000-0000BD1C0000}"/>
    <cellStyle name="Normal 5 5" xfId="4814" xr:uid="{00000000-0005-0000-0000-0000BE1C0000}"/>
    <cellStyle name="Normal 5 5 2" xfId="4815" xr:uid="{00000000-0005-0000-0000-0000BF1C0000}"/>
    <cellStyle name="Normal 5 5 2 2" xfId="8018" xr:uid="{00000000-0005-0000-0000-0000C01C0000}"/>
    <cellStyle name="Normal 5 5 2 3" xfId="9252" xr:uid="{00000000-0005-0000-0000-0000C11C0000}"/>
    <cellStyle name="Normal 5 5 3" xfId="6502" xr:uid="{00000000-0005-0000-0000-0000C21C0000}"/>
    <cellStyle name="Normal 5 5 4" xfId="9251" xr:uid="{00000000-0005-0000-0000-0000C31C0000}"/>
    <cellStyle name="Normal 5 5 5" xfId="9833" xr:uid="{00000000-0005-0000-0000-0000C41C0000}"/>
    <cellStyle name="Normal 5 6" xfId="4816" xr:uid="{00000000-0005-0000-0000-0000C51C0000}"/>
    <cellStyle name="Normal 5 6 2" xfId="4817" xr:uid="{00000000-0005-0000-0000-0000C61C0000}"/>
    <cellStyle name="Normal 5 6 2 2" xfId="8019" xr:uid="{00000000-0005-0000-0000-0000C71C0000}"/>
    <cellStyle name="Normal 5 6 2 3" xfId="9254" xr:uid="{00000000-0005-0000-0000-0000C81C0000}"/>
    <cellStyle name="Normal 5 6 3" xfId="6503" xr:uid="{00000000-0005-0000-0000-0000C91C0000}"/>
    <cellStyle name="Normal 5 6 4" xfId="9253" xr:uid="{00000000-0005-0000-0000-0000CA1C0000}"/>
    <cellStyle name="Normal 5 6 5" xfId="9845" xr:uid="{00000000-0005-0000-0000-0000CB1C0000}"/>
    <cellStyle name="Normal 5 7" xfId="4818" xr:uid="{00000000-0005-0000-0000-0000CC1C0000}"/>
    <cellStyle name="Normal 5 7 2" xfId="4819" xr:uid="{00000000-0005-0000-0000-0000CD1C0000}"/>
    <cellStyle name="Normal 5 7 2 2" xfId="8020" xr:uid="{00000000-0005-0000-0000-0000CE1C0000}"/>
    <cellStyle name="Normal 5 7 2 3" xfId="9256" xr:uid="{00000000-0005-0000-0000-0000CF1C0000}"/>
    <cellStyle name="Normal 5 7 3" xfId="6504" xr:uid="{00000000-0005-0000-0000-0000D01C0000}"/>
    <cellStyle name="Normal 5 7 4" xfId="9255" xr:uid="{00000000-0005-0000-0000-0000D11C0000}"/>
    <cellStyle name="Normal 5 7 5" xfId="9754" xr:uid="{00000000-0005-0000-0000-0000D21C0000}"/>
    <cellStyle name="Normal 5 8" xfId="4820" xr:uid="{00000000-0005-0000-0000-0000D31C0000}"/>
    <cellStyle name="Normal 5 8 2" xfId="4821" xr:uid="{00000000-0005-0000-0000-0000D41C0000}"/>
    <cellStyle name="Normal 5 8 2 2" xfId="8021" xr:uid="{00000000-0005-0000-0000-0000D51C0000}"/>
    <cellStyle name="Normal 5 8 2 3" xfId="9258" xr:uid="{00000000-0005-0000-0000-0000D61C0000}"/>
    <cellStyle name="Normal 5 8 3" xfId="6505" xr:uid="{00000000-0005-0000-0000-0000D71C0000}"/>
    <cellStyle name="Normal 5 8 4" xfId="9257" xr:uid="{00000000-0005-0000-0000-0000D81C0000}"/>
    <cellStyle name="Normal 5 8 5" xfId="9786" xr:uid="{00000000-0005-0000-0000-0000D91C0000}"/>
    <cellStyle name="Normal 5 9" xfId="4822" xr:uid="{00000000-0005-0000-0000-0000DA1C0000}"/>
    <cellStyle name="Normal 5 9 2" xfId="4823" xr:uid="{00000000-0005-0000-0000-0000DB1C0000}"/>
    <cellStyle name="Normal 5 9 2 2" xfId="8052" xr:uid="{00000000-0005-0000-0000-0000DC1C0000}"/>
    <cellStyle name="Normal 5 9 3" xfId="7126" xr:uid="{00000000-0005-0000-0000-0000DD1C0000}"/>
    <cellStyle name="Normal 5 9 4" xfId="6751" xr:uid="{00000000-0005-0000-0000-0000DE1C0000}"/>
    <cellStyle name="Normal 5 9 5" xfId="9874" xr:uid="{00000000-0005-0000-0000-0000DF1C0000}"/>
    <cellStyle name="Normal 5_1" xfId="4824" xr:uid="{00000000-0005-0000-0000-0000E01C0000}"/>
    <cellStyle name="Normal 50" xfId="4825" xr:uid="{00000000-0005-0000-0000-0000E11C0000}"/>
    <cellStyle name="Normal 50 2" xfId="4826" xr:uid="{00000000-0005-0000-0000-0000E21C0000}"/>
    <cellStyle name="Normal 50 2 2" xfId="8053" xr:uid="{00000000-0005-0000-0000-0000E31C0000}"/>
    <cellStyle name="Normal 50 3" xfId="7127" xr:uid="{00000000-0005-0000-0000-0000E41C0000}"/>
    <cellStyle name="Normal 50 4" xfId="8667" xr:uid="{00000000-0005-0000-0000-0000E51C0000}"/>
    <cellStyle name="Normal 50 5" xfId="9868" xr:uid="{00000000-0005-0000-0000-0000E61C0000}"/>
    <cellStyle name="Normal 51" xfId="4827" xr:uid="{00000000-0005-0000-0000-0000E71C0000}"/>
    <cellStyle name="Normal 51 2" xfId="4828" xr:uid="{00000000-0005-0000-0000-0000E81C0000}"/>
    <cellStyle name="Normal 51 2 2" xfId="8054" xr:uid="{00000000-0005-0000-0000-0000E91C0000}"/>
    <cellStyle name="Normal 51 2 3" xfId="8670" xr:uid="{00000000-0005-0000-0000-0000EA1C0000}"/>
    <cellStyle name="Normal 51 2 4" xfId="9817" xr:uid="{00000000-0005-0000-0000-0000EB1C0000}"/>
    <cellStyle name="Normal 51 3" xfId="7128" xr:uid="{00000000-0005-0000-0000-0000EC1C0000}"/>
    <cellStyle name="Normal 51 4" xfId="8779" xr:uid="{00000000-0005-0000-0000-0000ED1C0000}"/>
    <cellStyle name="Normal 51 5" xfId="9737" xr:uid="{00000000-0005-0000-0000-0000EE1C0000}"/>
    <cellStyle name="Normal 52" xfId="4829" xr:uid="{00000000-0005-0000-0000-0000EF1C0000}"/>
    <cellStyle name="Normal 52 10" xfId="4830" xr:uid="{00000000-0005-0000-0000-0000F01C0000}"/>
    <cellStyle name="Normal 52 10 2" xfId="4831" xr:uid="{00000000-0005-0000-0000-0000F11C0000}"/>
    <cellStyle name="Normal 52 10 2 2" xfId="8056" xr:uid="{00000000-0005-0000-0000-0000F21C0000}"/>
    <cellStyle name="Normal 52 10 3" xfId="7130" xr:uid="{00000000-0005-0000-0000-0000F31C0000}"/>
    <cellStyle name="Normal 52 11" xfId="4832" xr:uid="{00000000-0005-0000-0000-0000F41C0000}"/>
    <cellStyle name="Normal 52 11 2" xfId="4833" xr:uid="{00000000-0005-0000-0000-0000F51C0000}"/>
    <cellStyle name="Normal 52 11 2 2" xfId="8057" xr:uid="{00000000-0005-0000-0000-0000F61C0000}"/>
    <cellStyle name="Normal 52 11 3" xfId="7131" xr:uid="{00000000-0005-0000-0000-0000F71C0000}"/>
    <cellStyle name="Normal 52 12" xfId="4834" xr:uid="{00000000-0005-0000-0000-0000F81C0000}"/>
    <cellStyle name="Normal 52 12 2" xfId="4835" xr:uid="{00000000-0005-0000-0000-0000F91C0000}"/>
    <cellStyle name="Normal 52 12 2 2" xfId="8058" xr:uid="{00000000-0005-0000-0000-0000FA1C0000}"/>
    <cellStyle name="Normal 52 12 3" xfId="7132" xr:uid="{00000000-0005-0000-0000-0000FB1C0000}"/>
    <cellStyle name="Normal 52 13" xfId="4836" xr:uid="{00000000-0005-0000-0000-0000FC1C0000}"/>
    <cellStyle name="Normal 52 13 2" xfId="4837" xr:uid="{00000000-0005-0000-0000-0000FD1C0000}"/>
    <cellStyle name="Normal 52 13 2 2" xfId="8059" xr:uid="{00000000-0005-0000-0000-0000FE1C0000}"/>
    <cellStyle name="Normal 52 13 3" xfId="7133" xr:uid="{00000000-0005-0000-0000-0000FF1C0000}"/>
    <cellStyle name="Normal 52 14" xfId="4838" xr:uid="{00000000-0005-0000-0000-0000001D0000}"/>
    <cellStyle name="Normal 52 14 2" xfId="4839" xr:uid="{00000000-0005-0000-0000-0000011D0000}"/>
    <cellStyle name="Normal 52 14 2 2" xfId="8060" xr:uid="{00000000-0005-0000-0000-0000021D0000}"/>
    <cellStyle name="Normal 52 14 3" xfId="7134" xr:uid="{00000000-0005-0000-0000-0000031D0000}"/>
    <cellStyle name="Normal 52 15" xfId="4840" xr:uid="{00000000-0005-0000-0000-0000041D0000}"/>
    <cellStyle name="Normal 52 15 2" xfId="8055" xr:uid="{00000000-0005-0000-0000-0000051D0000}"/>
    <cellStyle name="Normal 52 16" xfId="7129" xr:uid="{00000000-0005-0000-0000-0000061D0000}"/>
    <cellStyle name="Normal 52 17" xfId="8702" xr:uid="{00000000-0005-0000-0000-0000071D0000}"/>
    <cellStyle name="Normal 52 18" xfId="9867" xr:uid="{00000000-0005-0000-0000-0000081D0000}"/>
    <cellStyle name="Normal 52 2" xfId="4841" xr:uid="{00000000-0005-0000-0000-0000091D0000}"/>
    <cellStyle name="Normal 52 2 2" xfId="4842" xr:uid="{00000000-0005-0000-0000-00000A1D0000}"/>
    <cellStyle name="Normal 52 2 2 2" xfId="8061" xr:uid="{00000000-0005-0000-0000-00000B1D0000}"/>
    <cellStyle name="Normal 52 2 3" xfId="7135" xr:uid="{00000000-0005-0000-0000-00000C1D0000}"/>
    <cellStyle name="Normal 52 3" xfId="4843" xr:uid="{00000000-0005-0000-0000-00000D1D0000}"/>
    <cellStyle name="Normal 52 3 2" xfId="4844" xr:uid="{00000000-0005-0000-0000-00000E1D0000}"/>
    <cellStyle name="Normal 52 3 2 2" xfId="8062" xr:uid="{00000000-0005-0000-0000-00000F1D0000}"/>
    <cellStyle name="Normal 52 3 3" xfId="7136" xr:uid="{00000000-0005-0000-0000-0000101D0000}"/>
    <cellStyle name="Normal 52 4" xfId="4845" xr:uid="{00000000-0005-0000-0000-0000111D0000}"/>
    <cellStyle name="Normal 52 4 2" xfId="4846" xr:uid="{00000000-0005-0000-0000-0000121D0000}"/>
    <cellStyle name="Normal 52 4 2 2" xfId="8063" xr:uid="{00000000-0005-0000-0000-0000131D0000}"/>
    <cellStyle name="Normal 52 4 3" xfId="7137" xr:uid="{00000000-0005-0000-0000-0000141D0000}"/>
    <cellStyle name="Normal 52 5" xfId="4847" xr:uid="{00000000-0005-0000-0000-0000151D0000}"/>
    <cellStyle name="Normal 52 5 2" xfId="4848" xr:uid="{00000000-0005-0000-0000-0000161D0000}"/>
    <cellStyle name="Normal 52 5 2 2" xfId="8064" xr:uid="{00000000-0005-0000-0000-0000171D0000}"/>
    <cellStyle name="Normal 52 5 3" xfId="7138" xr:uid="{00000000-0005-0000-0000-0000181D0000}"/>
    <cellStyle name="Normal 52 6" xfId="4849" xr:uid="{00000000-0005-0000-0000-0000191D0000}"/>
    <cellStyle name="Normal 52 6 2" xfId="4850" xr:uid="{00000000-0005-0000-0000-00001A1D0000}"/>
    <cellStyle name="Normal 52 6 2 2" xfId="8065" xr:uid="{00000000-0005-0000-0000-00001B1D0000}"/>
    <cellStyle name="Normal 52 6 3" xfId="7139" xr:uid="{00000000-0005-0000-0000-00001C1D0000}"/>
    <cellStyle name="Normal 52 7" xfId="4851" xr:uid="{00000000-0005-0000-0000-00001D1D0000}"/>
    <cellStyle name="Normal 52 7 2" xfId="4852" xr:uid="{00000000-0005-0000-0000-00001E1D0000}"/>
    <cellStyle name="Normal 52 7 2 2" xfId="8066" xr:uid="{00000000-0005-0000-0000-00001F1D0000}"/>
    <cellStyle name="Normal 52 7 3" xfId="7140" xr:uid="{00000000-0005-0000-0000-0000201D0000}"/>
    <cellStyle name="Normal 52 8" xfId="4853" xr:uid="{00000000-0005-0000-0000-0000211D0000}"/>
    <cellStyle name="Normal 52 8 2" xfId="4854" xr:uid="{00000000-0005-0000-0000-0000221D0000}"/>
    <cellStyle name="Normal 52 8 2 2" xfId="8067" xr:uid="{00000000-0005-0000-0000-0000231D0000}"/>
    <cellStyle name="Normal 52 8 3" xfId="7141" xr:uid="{00000000-0005-0000-0000-0000241D0000}"/>
    <cellStyle name="Normal 52 9" xfId="4855" xr:uid="{00000000-0005-0000-0000-0000251D0000}"/>
    <cellStyle name="Normal 52 9 2" xfId="4856" xr:uid="{00000000-0005-0000-0000-0000261D0000}"/>
    <cellStyle name="Normal 52 9 2 2" xfId="8068" xr:uid="{00000000-0005-0000-0000-0000271D0000}"/>
    <cellStyle name="Normal 52 9 3" xfId="7142" xr:uid="{00000000-0005-0000-0000-0000281D0000}"/>
    <cellStyle name="Normal 53" xfId="4857" xr:uid="{00000000-0005-0000-0000-0000291D0000}"/>
    <cellStyle name="Normal 53 2" xfId="4858" xr:uid="{00000000-0005-0000-0000-00002A1D0000}"/>
    <cellStyle name="Normal 53 2 2" xfId="4859" xr:uid="{00000000-0005-0000-0000-00002B1D0000}"/>
    <cellStyle name="Normal 53 2 2 2" xfId="8070" xr:uid="{00000000-0005-0000-0000-00002C1D0000}"/>
    <cellStyle name="Normal 53 2 3" xfId="7144" xr:uid="{00000000-0005-0000-0000-00002D1D0000}"/>
    <cellStyle name="Normal 53 2 4" xfId="6690" xr:uid="{00000000-0005-0000-0000-00002E1D0000}"/>
    <cellStyle name="Normal 53 2 5" xfId="10170" xr:uid="{00000000-0005-0000-0000-00002F1D0000}"/>
    <cellStyle name="Normal 53 3" xfId="4860" xr:uid="{00000000-0005-0000-0000-0000301D0000}"/>
    <cellStyle name="Normal 53 3 2" xfId="4861" xr:uid="{00000000-0005-0000-0000-0000311D0000}"/>
    <cellStyle name="Normal 53 3 2 2" xfId="8071" xr:uid="{00000000-0005-0000-0000-0000321D0000}"/>
    <cellStyle name="Normal 53 3 3" xfId="7145" xr:uid="{00000000-0005-0000-0000-0000331D0000}"/>
    <cellStyle name="Normal 53 4" xfId="4862" xr:uid="{00000000-0005-0000-0000-0000341D0000}"/>
    <cellStyle name="Normal 53 4 2" xfId="4863" xr:uid="{00000000-0005-0000-0000-0000351D0000}"/>
    <cellStyle name="Normal 53 4 2 2" xfId="8072" xr:uid="{00000000-0005-0000-0000-0000361D0000}"/>
    <cellStyle name="Normal 53 4 3" xfId="7146" xr:uid="{00000000-0005-0000-0000-0000371D0000}"/>
    <cellStyle name="Normal 53 5" xfId="4864" xr:uid="{00000000-0005-0000-0000-0000381D0000}"/>
    <cellStyle name="Normal 53 5 2" xfId="4865" xr:uid="{00000000-0005-0000-0000-0000391D0000}"/>
    <cellStyle name="Normal 53 5 2 2" xfId="8073" xr:uid="{00000000-0005-0000-0000-00003A1D0000}"/>
    <cellStyle name="Normal 53 5 3" xfId="7147" xr:uid="{00000000-0005-0000-0000-00003B1D0000}"/>
    <cellStyle name="Normal 53 6" xfId="4866" xr:uid="{00000000-0005-0000-0000-00003C1D0000}"/>
    <cellStyle name="Normal 53 6 2" xfId="8069" xr:uid="{00000000-0005-0000-0000-00003D1D0000}"/>
    <cellStyle name="Normal 53 7" xfId="7143" xr:uid="{00000000-0005-0000-0000-00003E1D0000}"/>
    <cellStyle name="Normal 53 8" xfId="6359" xr:uid="{00000000-0005-0000-0000-00003F1D0000}"/>
    <cellStyle name="Normal 53 9" xfId="10233" xr:uid="{00000000-0005-0000-0000-0000401D0000}"/>
    <cellStyle name="Normal 54" xfId="4867" xr:uid="{00000000-0005-0000-0000-0000411D0000}"/>
    <cellStyle name="Normal 54 2" xfId="4868" xr:uid="{00000000-0005-0000-0000-0000421D0000}"/>
    <cellStyle name="Normal 54 2 2" xfId="4869" xr:uid="{00000000-0005-0000-0000-0000431D0000}"/>
    <cellStyle name="Normal 54 2 2 2" xfId="8075" xr:uid="{00000000-0005-0000-0000-0000441D0000}"/>
    <cellStyle name="Normal 54 2 3" xfId="7149" xr:uid="{00000000-0005-0000-0000-0000451D0000}"/>
    <cellStyle name="Normal 54 3" xfId="4870" xr:uid="{00000000-0005-0000-0000-0000461D0000}"/>
    <cellStyle name="Normal 54 3 2" xfId="4871" xr:uid="{00000000-0005-0000-0000-0000471D0000}"/>
    <cellStyle name="Normal 54 3 2 2" xfId="8076" xr:uid="{00000000-0005-0000-0000-0000481D0000}"/>
    <cellStyle name="Normal 54 3 3" xfId="7150" xr:uid="{00000000-0005-0000-0000-0000491D0000}"/>
    <cellStyle name="Normal 54 4" xfId="4872" xr:uid="{00000000-0005-0000-0000-00004A1D0000}"/>
    <cellStyle name="Normal 54 4 2" xfId="4873" xr:uid="{00000000-0005-0000-0000-00004B1D0000}"/>
    <cellStyle name="Normal 54 4 2 2" xfId="8077" xr:uid="{00000000-0005-0000-0000-00004C1D0000}"/>
    <cellStyle name="Normal 54 4 3" xfId="7151" xr:uid="{00000000-0005-0000-0000-00004D1D0000}"/>
    <cellStyle name="Normal 54 5" xfId="4874" xr:uid="{00000000-0005-0000-0000-00004E1D0000}"/>
    <cellStyle name="Normal 54 5 2" xfId="4875" xr:uid="{00000000-0005-0000-0000-00004F1D0000}"/>
    <cellStyle name="Normal 54 5 2 2" xfId="8078" xr:uid="{00000000-0005-0000-0000-0000501D0000}"/>
    <cellStyle name="Normal 54 5 3" xfId="7152" xr:uid="{00000000-0005-0000-0000-0000511D0000}"/>
    <cellStyle name="Normal 54 6" xfId="4876" xr:uid="{00000000-0005-0000-0000-0000521D0000}"/>
    <cellStyle name="Normal 54 6 2" xfId="8074" xr:uid="{00000000-0005-0000-0000-0000531D0000}"/>
    <cellStyle name="Normal 54 7" xfId="7148" xr:uid="{00000000-0005-0000-0000-0000541D0000}"/>
    <cellStyle name="Normal 54 8" xfId="6361" xr:uid="{00000000-0005-0000-0000-0000551D0000}"/>
    <cellStyle name="Normal 54 9" xfId="10132" xr:uid="{00000000-0005-0000-0000-0000561D0000}"/>
    <cellStyle name="Normal 55" xfId="4877" xr:uid="{00000000-0005-0000-0000-0000571D0000}"/>
    <cellStyle name="Normal 55 2" xfId="4878" xr:uid="{00000000-0005-0000-0000-0000581D0000}"/>
    <cellStyle name="Normal 55 2 2" xfId="4879" xr:uid="{00000000-0005-0000-0000-0000591D0000}"/>
    <cellStyle name="Normal 55 2 2 2" xfId="8080" xr:uid="{00000000-0005-0000-0000-00005A1D0000}"/>
    <cellStyle name="Normal 55 2 3" xfId="7154" xr:uid="{00000000-0005-0000-0000-00005B1D0000}"/>
    <cellStyle name="Normal 55 3" xfId="4880" xr:uid="{00000000-0005-0000-0000-00005C1D0000}"/>
    <cellStyle name="Normal 55 3 2" xfId="4881" xr:uid="{00000000-0005-0000-0000-00005D1D0000}"/>
    <cellStyle name="Normal 55 3 2 2" xfId="8081" xr:uid="{00000000-0005-0000-0000-00005E1D0000}"/>
    <cellStyle name="Normal 55 3 3" xfId="7155" xr:uid="{00000000-0005-0000-0000-00005F1D0000}"/>
    <cellStyle name="Normal 55 4" xfId="4882" xr:uid="{00000000-0005-0000-0000-0000601D0000}"/>
    <cellStyle name="Normal 55 4 2" xfId="4883" xr:uid="{00000000-0005-0000-0000-0000611D0000}"/>
    <cellStyle name="Normal 55 4 2 2" xfId="8082" xr:uid="{00000000-0005-0000-0000-0000621D0000}"/>
    <cellStyle name="Normal 55 4 3" xfId="7156" xr:uid="{00000000-0005-0000-0000-0000631D0000}"/>
    <cellStyle name="Normal 55 5" xfId="4884" xr:uid="{00000000-0005-0000-0000-0000641D0000}"/>
    <cellStyle name="Normal 55 5 2" xfId="4885" xr:uid="{00000000-0005-0000-0000-0000651D0000}"/>
    <cellStyle name="Normal 55 5 2 2" xfId="8083" xr:uid="{00000000-0005-0000-0000-0000661D0000}"/>
    <cellStyle name="Normal 55 5 3" xfId="7157" xr:uid="{00000000-0005-0000-0000-0000671D0000}"/>
    <cellStyle name="Normal 55 6" xfId="4886" xr:uid="{00000000-0005-0000-0000-0000681D0000}"/>
    <cellStyle name="Normal 55 6 2" xfId="8079" xr:uid="{00000000-0005-0000-0000-0000691D0000}"/>
    <cellStyle name="Normal 55 7" xfId="7153" xr:uid="{00000000-0005-0000-0000-00006A1D0000}"/>
    <cellStyle name="Normal 55 8" xfId="8778" xr:uid="{00000000-0005-0000-0000-00006B1D0000}"/>
    <cellStyle name="Normal 55 9" xfId="9761" xr:uid="{00000000-0005-0000-0000-00006C1D0000}"/>
    <cellStyle name="Normal 56" xfId="4887" xr:uid="{00000000-0005-0000-0000-00006D1D0000}"/>
    <cellStyle name="Normal 56 10" xfId="6367" xr:uid="{00000000-0005-0000-0000-00006E1D0000}"/>
    <cellStyle name="Normal 56 11" xfId="10122" xr:uid="{00000000-0005-0000-0000-00006F1D0000}"/>
    <cellStyle name="Normal 56 2" xfId="4888" xr:uid="{00000000-0005-0000-0000-0000701D0000}"/>
    <cellStyle name="Normal 56 2 2" xfId="4889" xr:uid="{00000000-0005-0000-0000-0000711D0000}"/>
    <cellStyle name="Normal 56 2 2 2" xfId="8085" xr:uid="{00000000-0005-0000-0000-0000721D0000}"/>
    <cellStyle name="Normal 56 2 3" xfId="7159" xr:uid="{00000000-0005-0000-0000-0000731D0000}"/>
    <cellStyle name="Normal 56 3" xfId="4890" xr:uid="{00000000-0005-0000-0000-0000741D0000}"/>
    <cellStyle name="Normal 56 3 2" xfId="4891" xr:uid="{00000000-0005-0000-0000-0000751D0000}"/>
    <cellStyle name="Normal 56 3 2 2" xfId="8086" xr:uid="{00000000-0005-0000-0000-0000761D0000}"/>
    <cellStyle name="Normal 56 3 3" xfId="7160" xr:uid="{00000000-0005-0000-0000-0000771D0000}"/>
    <cellStyle name="Normal 56 4" xfId="4892" xr:uid="{00000000-0005-0000-0000-0000781D0000}"/>
    <cellStyle name="Normal 56 4 2" xfId="4893" xr:uid="{00000000-0005-0000-0000-0000791D0000}"/>
    <cellStyle name="Normal 56 4 2 2" xfId="8087" xr:uid="{00000000-0005-0000-0000-00007A1D0000}"/>
    <cellStyle name="Normal 56 4 3" xfId="7161" xr:uid="{00000000-0005-0000-0000-00007B1D0000}"/>
    <cellStyle name="Normal 56 5" xfId="4894" xr:uid="{00000000-0005-0000-0000-00007C1D0000}"/>
    <cellStyle name="Normal 56 5 2" xfId="4895" xr:uid="{00000000-0005-0000-0000-00007D1D0000}"/>
    <cellStyle name="Normal 56 5 2 2" xfId="8088" xr:uid="{00000000-0005-0000-0000-00007E1D0000}"/>
    <cellStyle name="Normal 56 5 3" xfId="7162" xr:uid="{00000000-0005-0000-0000-00007F1D0000}"/>
    <cellStyle name="Normal 56 6" xfId="4896" xr:uid="{00000000-0005-0000-0000-0000801D0000}"/>
    <cellStyle name="Normal 56 6 2" xfId="4897" xr:uid="{00000000-0005-0000-0000-0000811D0000}"/>
    <cellStyle name="Normal 56 6 2 2" xfId="8089" xr:uid="{00000000-0005-0000-0000-0000821D0000}"/>
    <cellStyle name="Normal 56 6 3" xfId="7163" xr:uid="{00000000-0005-0000-0000-0000831D0000}"/>
    <cellStyle name="Normal 56 7" xfId="4898" xr:uid="{00000000-0005-0000-0000-0000841D0000}"/>
    <cellStyle name="Normal 56 7 2" xfId="4899" xr:uid="{00000000-0005-0000-0000-0000851D0000}"/>
    <cellStyle name="Normal 56 7 2 2" xfId="8090" xr:uid="{00000000-0005-0000-0000-0000861D0000}"/>
    <cellStyle name="Normal 56 7 3" xfId="7164" xr:uid="{00000000-0005-0000-0000-0000871D0000}"/>
    <cellStyle name="Normal 56 8" xfId="4900" xr:uid="{00000000-0005-0000-0000-0000881D0000}"/>
    <cellStyle name="Normal 56 8 2" xfId="8084" xr:uid="{00000000-0005-0000-0000-0000891D0000}"/>
    <cellStyle name="Normal 56 9" xfId="7158" xr:uid="{00000000-0005-0000-0000-00008A1D0000}"/>
    <cellStyle name="Normal 57" xfId="4901" xr:uid="{00000000-0005-0000-0000-00008B1D0000}"/>
    <cellStyle name="Normal 57 2" xfId="4902" xr:uid="{00000000-0005-0000-0000-00008C1D0000}"/>
    <cellStyle name="Normal 57 2 2" xfId="4903" xr:uid="{00000000-0005-0000-0000-00008D1D0000}"/>
    <cellStyle name="Normal 57 2 2 2" xfId="8092" xr:uid="{00000000-0005-0000-0000-00008E1D0000}"/>
    <cellStyle name="Normal 57 2 3" xfId="7166" xr:uid="{00000000-0005-0000-0000-00008F1D0000}"/>
    <cellStyle name="Normal 57 3" xfId="4904" xr:uid="{00000000-0005-0000-0000-0000901D0000}"/>
    <cellStyle name="Normal 57 3 2" xfId="4905" xr:uid="{00000000-0005-0000-0000-0000911D0000}"/>
    <cellStyle name="Normal 57 3 2 2" xfId="8093" xr:uid="{00000000-0005-0000-0000-0000921D0000}"/>
    <cellStyle name="Normal 57 3 3" xfId="7167" xr:uid="{00000000-0005-0000-0000-0000931D0000}"/>
    <cellStyle name="Normal 57 4" xfId="4906" xr:uid="{00000000-0005-0000-0000-0000941D0000}"/>
    <cellStyle name="Normal 57 4 2" xfId="4907" xr:uid="{00000000-0005-0000-0000-0000951D0000}"/>
    <cellStyle name="Normal 57 4 2 2" xfId="8094" xr:uid="{00000000-0005-0000-0000-0000961D0000}"/>
    <cellStyle name="Normal 57 4 3" xfId="7168" xr:uid="{00000000-0005-0000-0000-0000971D0000}"/>
    <cellStyle name="Normal 57 5" xfId="4908" xr:uid="{00000000-0005-0000-0000-0000981D0000}"/>
    <cellStyle name="Normal 57 5 2" xfId="4909" xr:uid="{00000000-0005-0000-0000-0000991D0000}"/>
    <cellStyle name="Normal 57 5 2 2" xfId="8095" xr:uid="{00000000-0005-0000-0000-00009A1D0000}"/>
    <cellStyle name="Normal 57 5 3" xfId="7169" xr:uid="{00000000-0005-0000-0000-00009B1D0000}"/>
    <cellStyle name="Normal 57 6" xfId="4910" xr:uid="{00000000-0005-0000-0000-00009C1D0000}"/>
    <cellStyle name="Normal 57 6 2" xfId="8091" xr:uid="{00000000-0005-0000-0000-00009D1D0000}"/>
    <cellStyle name="Normal 57 7" xfId="7165" xr:uid="{00000000-0005-0000-0000-00009E1D0000}"/>
    <cellStyle name="Normal 57 8" xfId="8777" xr:uid="{00000000-0005-0000-0000-00009F1D0000}"/>
    <cellStyle name="Normal 57 9" xfId="9721" xr:uid="{00000000-0005-0000-0000-0000A01D0000}"/>
    <cellStyle name="Normal 58" xfId="4911" xr:uid="{00000000-0005-0000-0000-0000A11D0000}"/>
    <cellStyle name="Normal 58 2" xfId="4912" xr:uid="{00000000-0005-0000-0000-0000A21D0000}"/>
    <cellStyle name="Normal 58 2 2" xfId="4913" xr:uid="{00000000-0005-0000-0000-0000A31D0000}"/>
    <cellStyle name="Normal 58 2 2 2" xfId="8097" xr:uid="{00000000-0005-0000-0000-0000A41D0000}"/>
    <cellStyle name="Normal 58 2 3" xfId="7171" xr:uid="{00000000-0005-0000-0000-0000A51D0000}"/>
    <cellStyle name="Normal 58 3" xfId="4914" xr:uid="{00000000-0005-0000-0000-0000A61D0000}"/>
    <cellStyle name="Normal 58 3 2" xfId="4915" xr:uid="{00000000-0005-0000-0000-0000A71D0000}"/>
    <cellStyle name="Normal 58 3 2 2" xfId="8098" xr:uid="{00000000-0005-0000-0000-0000A81D0000}"/>
    <cellStyle name="Normal 58 3 3" xfId="7172" xr:uid="{00000000-0005-0000-0000-0000A91D0000}"/>
    <cellStyle name="Normal 58 4" xfId="4916" xr:uid="{00000000-0005-0000-0000-0000AA1D0000}"/>
    <cellStyle name="Normal 58 4 2" xfId="4917" xr:uid="{00000000-0005-0000-0000-0000AB1D0000}"/>
    <cellStyle name="Normal 58 4 2 2" xfId="8099" xr:uid="{00000000-0005-0000-0000-0000AC1D0000}"/>
    <cellStyle name="Normal 58 4 3" xfId="7173" xr:uid="{00000000-0005-0000-0000-0000AD1D0000}"/>
    <cellStyle name="Normal 58 5" xfId="4918" xr:uid="{00000000-0005-0000-0000-0000AE1D0000}"/>
    <cellStyle name="Normal 58 5 2" xfId="4919" xr:uid="{00000000-0005-0000-0000-0000AF1D0000}"/>
    <cellStyle name="Normal 58 5 2 2" xfId="8100" xr:uid="{00000000-0005-0000-0000-0000B01D0000}"/>
    <cellStyle name="Normal 58 5 3" xfId="7174" xr:uid="{00000000-0005-0000-0000-0000B11D0000}"/>
    <cellStyle name="Normal 58 6" xfId="4920" xr:uid="{00000000-0005-0000-0000-0000B21D0000}"/>
    <cellStyle name="Normal 58 6 2" xfId="8096" xr:uid="{00000000-0005-0000-0000-0000B31D0000}"/>
    <cellStyle name="Normal 58 7" xfId="7170" xr:uid="{00000000-0005-0000-0000-0000B41D0000}"/>
    <cellStyle name="Normal 58 8" xfId="8669" xr:uid="{00000000-0005-0000-0000-0000B51D0000}"/>
    <cellStyle name="Normal 58 9" xfId="10169" xr:uid="{00000000-0005-0000-0000-0000B61D0000}"/>
    <cellStyle name="Normal 59" xfId="4921" xr:uid="{00000000-0005-0000-0000-0000B71D0000}"/>
    <cellStyle name="Normal 59 2" xfId="4922" xr:uid="{00000000-0005-0000-0000-0000B81D0000}"/>
    <cellStyle name="Normal 59 2 2" xfId="4923" xr:uid="{00000000-0005-0000-0000-0000B91D0000}"/>
    <cellStyle name="Normal 59 2 2 2" xfId="8102" xr:uid="{00000000-0005-0000-0000-0000BA1D0000}"/>
    <cellStyle name="Normal 59 2 3" xfId="7176" xr:uid="{00000000-0005-0000-0000-0000BB1D0000}"/>
    <cellStyle name="Normal 59 3" xfId="4924" xr:uid="{00000000-0005-0000-0000-0000BC1D0000}"/>
    <cellStyle name="Normal 59 3 2" xfId="4925" xr:uid="{00000000-0005-0000-0000-0000BD1D0000}"/>
    <cellStyle name="Normal 59 3 2 2" xfId="8103" xr:uid="{00000000-0005-0000-0000-0000BE1D0000}"/>
    <cellStyle name="Normal 59 3 3" xfId="7177" xr:uid="{00000000-0005-0000-0000-0000BF1D0000}"/>
    <cellStyle name="Normal 59 4" xfId="4926" xr:uid="{00000000-0005-0000-0000-0000C01D0000}"/>
    <cellStyle name="Normal 59 4 2" xfId="4927" xr:uid="{00000000-0005-0000-0000-0000C11D0000}"/>
    <cellStyle name="Normal 59 4 2 2" xfId="8104" xr:uid="{00000000-0005-0000-0000-0000C21D0000}"/>
    <cellStyle name="Normal 59 4 3" xfId="7178" xr:uid="{00000000-0005-0000-0000-0000C31D0000}"/>
    <cellStyle name="Normal 59 5" xfId="4928" xr:uid="{00000000-0005-0000-0000-0000C41D0000}"/>
    <cellStyle name="Normal 59 5 2" xfId="4929" xr:uid="{00000000-0005-0000-0000-0000C51D0000}"/>
    <cellStyle name="Normal 59 5 2 2" xfId="8105" xr:uid="{00000000-0005-0000-0000-0000C61D0000}"/>
    <cellStyle name="Normal 59 5 3" xfId="7179" xr:uid="{00000000-0005-0000-0000-0000C71D0000}"/>
    <cellStyle name="Normal 59 6" xfId="4930" xr:uid="{00000000-0005-0000-0000-0000C81D0000}"/>
    <cellStyle name="Normal 59 6 2" xfId="8101" xr:uid="{00000000-0005-0000-0000-0000C91D0000}"/>
    <cellStyle name="Normal 59 7" xfId="7175" xr:uid="{00000000-0005-0000-0000-0000CA1D0000}"/>
    <cellStyle name="Normal 59 8" xfId="8776" xr:uid="{00000000-0005-0000-0000-0000CB1D0000}"/>
    <cellStyle name="Normal 59 9" xfId="9828" xr:uid="{00000000-0005-0000-0000-0000CC1D0000}"/>
    <cellStyle name="Normal 6" xfId="4931" xr:uid="{00000000-0005-0000-0000-0000CD1D0000}"/>
    <cellStyle name="Normal 6 10" xfId="4932" xr:uid="{00000000-0005-0000-0000-0000CE1D0000}"/>
    <cellStyle name="Normal 6 10 2" xfId="4933" xr:uid="{00000000-0005-0000-0000-0000CF1D0000}"/>
    <cellStyle name="Normal 6 10 2 2" xfId="8106" xr:uid="{00000000-0005-0000-0000-0000D01D0000}"/>
    <cellStyle name="Normal 6 10 3" xfId="7180" xr:uid="{00000000-0005-0000-0000-0000D11D0000}"/>
    <cellStyle name="Normal 6 11" xfId="4934" xr:uid="{00000000-0005-0000-0000-0000D21D0000}"/>
    <cellStyle name="Normal 6 11 2" xfId="4935" xr:uid="{00000000-0005-0000-0000-0000D31D0000}"/>
    <cellStyle name="Normal 6 11 2 2" xfId="8107" xr:uid="{00000000-0005-0000-0000-0000D41D0000}"/>
    <cellStyle name="Normal 6 11 3" xfId="7181" xr:uid="{00000000-0005-0000-0000-0000D51D0000}"/>
    <cellStyle name="Normal 6 12" xfId="4936" xr:uid="{00000000-0005-0000-0000-0000D61D0000}"/>
    <cellStyle name="Normal 6 12 2" xfId="4937" xr:uid="{00000000-0005-0000-0000-0000D71D0000}"/>
    <cellStyle name="Normal 6 12 2 2" xfId="8108" xr:uid="{00000000-0005-0000-0000-0000D81D0000}"/>
    <cellStyle name="Normal 6 12 3" xfId="7182" xr:uid="{00000000-0005-0000-0000-0000D91D0000}"/>
    <cellStyle name="Normal 6 13" xfId="4938" xr:uid="{00000000-0005-0000-0000-0000DA1D0000}"/>
    <cellStyle name="Normal 6 13 2" xfId="4939" xr:uid="{00000000-0005-0000-0000-0000DB1D0000}"/>
    <cellStyle name="Normal 6 13 2 2" xfId="8109" xr:uid="{00000000-0005-0000-0000-0000DC1D0000}"/>
    <cellStyle name="Normal 6 13 3" xfId="7183" xr:uid="{00000000-0005-0000-0000-0000DD1D0000}"/>
    <cellStyle name="Normal 6 14" xfId="4940" xr:uid="{00000000-0005-0000-0000-0000DE1D0000}"/>
    <cellStyle name="Normal 6 14 2" xfId="4941" xr:uid="{00000000-0005-0000-0000-0000DF1D0000}"/>
    <cellStyle name="Normal 6 14 2 2" xfId="8110" xr:uid="{00000000-0005-0000-0000-0000E01D0000}"/>
    <cellStyle name="Normal 6 14 3" xfId="7184" xr:uid="{00000000-0005-0000-0000-0000E11D0000}"/>
    <cellStyle name="Normal 6 15" xfId="4942" xr:uid="{00000000-0005-0000-0000-0000E21D0000}"/>
    <cellStyle name="Normal 6 15 2" xfId="4943" xr:uid="{00000000-0005-0000-0000-0000E31D0000}"/>
    <cellStyle name="Normal 6 15 2 2" xfId="8111" xr:uid="{00000000-0005-0000-0000-0000E41D0000}"/>
    <cellStyle name="Normal 6 15 3" xfId="7185" xr:uid="{00000000-0005-0000-0000-0000E51D0000}"/>
    <cellStyle name="Normal 6 16" xfId="4944" xr:uid="{00000000-0005-0000-0000-0000E61D0000}"/>
    <cellStyle name="Normal 6 16 2" xfId="7698" xr:uid="{00000000-0005-0000-0000-0000E71D0000}"/>
    <cellStyle name="Normal 6 16 3" xfId="9259" xr:uid="{00000000-0005-0000-0000-0000E81D0000}"/>
    <cellStyle name="Normal 6 17" xfId="4945" xr:uid="{00000000-0005-0000-0000-0000E91D0000}"/>
    <cellStyle name="Normal 6 17 2" xfId="7072" xr:uid="{00000000-0005-0000-0000-0000EA1D0000}"/>
    <cellStyle name="Normal 6 17 3" xfId="9260" xr:uid="{00000000-0005-0000-0000-0000EB1D0000}"/>
    <cellStyle name="Normal 6 18" xfId="6320" xr:uid="{00000000-0005-0000-0000-0000EC1D0000}"/>
    <cellStyle name="Normal 6 2" xfId="4946" xr:uid="{00000000-0005-0000-0000-0000ED1D0000}"/>
    <cellStyle name="Normal 6 2 2" xfId="4947" xr:uid="{00000000-0005-0000-0000-0000EE1D0000}"/>
    <cellStyle name="Normal 6 2 2 2" xfId="4948" xr:uid="{00000000-0005-0000-0000-0000EF1D0000}"/>
    <cellStyle name="Normal 6 2 2 2 2" xfId="7700" xr:uid="{00000000-0005-0000-0000-0000F01D0000}"/>
    <cellStyle name="Normal 6 2 2 3" xfId="6507" xr:uid="{00000000-0005-0000-0000-0000F11D0000}"/>
    <cellStyle name="Normal 6 2 3" xfId="4949" xr:uid="{00000000-0005-0000-0000-0000F21D0000}"/>
    <cellStyle name="Normal 6 2 3 2" xfId="7699" xr:uid="{00000000-0005-0000-0000-0000F31D0000}"/>
    <cellStyle name="Normal 6 2 3 3" xfId="9261" xr:uid="{00000000-0005-0000-0000-0000F41D0000}"/>
    <cellStyle name="Normal 6 2 4" xfId="4950" xr:uid="{00000000-0005-0000-0000-0000F51D0000}"/>
    <cellStyle name="Normal 6 2 4 2" xfId="7073" xr:uid="{00000000-0005-0000-0000-0000F61D0000}"/>
    <cellStyle name="Normal 6 2 4 3" xfId="9262" xr:uid="{00000000-0005-0000-0000-0000F71D0000}"/>
    <cellStyle name="Normal 6 2 5" xfId="4951" xr:uid="{00000000-0005-0000-0000-0000F81D0000}"/>
    <cellStyle name="Normal 6 2 5 2" xfId="9263" xr:uid="{00000000-0005-0000-0000-0000F91D0000}"/>
    <cellStyle name="Normal 6 2 6" xfId="6321" xr:uid="{00000000-0005-0000-0000-0000FA1D0000}"/>
    <cellStyle name="Normal 6 2 7" xfId="6506" xr:uid="{00000000-0005-0000-0000-0000FB1D0000}"/>
    <cellStyle name="Normal 6 2_033" xfId="4952" xr:uid="{00000000-0005-0000-0000-0000FC1D0000}"/>
    <cellStyle name="Normal 6 3" xfId="4953" xr:uid="{00000000-0005-0000-0000-0000FD1D0000}"/>
    <cellStyle name="Normal 6 3 2" xfId="4954" xr:uid="{00000000-0005-0000-0000-0000FE1D0000}"/>
    <cellStyle name="Normal 6 3 2 2" xfId="8022" xr:uid="{00000000-0005-0000-0000-0000FF1D0000}"/>
    <cellStyle name="Normal 6 3 2 3" xfId="9265" xr:uid="{00000000-0005-0000-0000-0000001E0000}"/>
    <cellStyle name="Normal 6 3 2 4" xfId="10325" xr:uid="{00000000-0005-0000-0000-0000011E0000}"/>
    <cellStyle name="Normal 6 3 3" xfId="6508" xr:uid="{00000000-0005-0000-0000-0000021E0000}"/>
    <cellStyle name="Normal 6 3 4" xfId="9264" xr:uid="{00000000-0005-0000-0000-0000031E0000}"/>
    <cellStyle name="Normal 6 3 5" xfId="9747" xr:uid="{00000000-0005-0000-0000-0000041E0000}"/>
    <cellStyle name="Normal 6 3_TS3" xfId="10324" xr:uid="{00000000-0005-0000-0000-0000051E0000}"/>
    <cellStyle name="Normal 6 4" xfId="4955" xr:uid="{00000000-0005-0000-0000-0000061E0000}"/>
    <cellStyle name="Normal 6 4 2" xfId="4956" xr:uid="{00000000-0005-0000-0000-0000071E0000}"/>
    <cellStyle name="Normal 6 4 2 2" xfId="8023" xr:uid="{00000000-0005-0000-0000-0000081E0000}"/>
    <cellStyle name="Normal 6 4 2 3" xfId="9267" xr:uid="{00000000-0005-0000-0000-0000091E0000}"/>
    <cellStyle name="Normal 6 4 3" xfId="6509" xr:uid="{00000000-0005-0000-0000-00000A1E0000}"/>
    <cellStyle name="Normal 6 4 4" xfId="9266" xr:uid="{00000000-0005-0000-0000-00000B1E0000}"/>
    <cellStyle name="Normal 6 4 5" xfId="9875" xr:uid="{00000000-0005-0000-0000-00000C1E0000}"/>
    <cellStyle name="Normal 6 5" xfId="4957" xr:uid="{00000000-0005-0000-0000-00000D1E0000}"/>
    <cellStyle name="Normal 6 5 2" xfId="4958" xr:uid="{00000000-0005-0000-0000-00000E1E0000}"/>
    <cellStyle name="Normal 6 5 2 2" xfId="8024" xr:uid="{00000000-0005-0000-0000-00000F1E0000}"/>
    <cellStyle name="Normal 6 5 2 3" xfId="9269" xr:uid="{00000000-0005-0000-0000-0000101E0000}"/>
    <cellStyle name="Normal 6 5 3" xfId="6510" xr:uid="{00000000-0005-0000-0000-0000111E0000}"/>
    <cellStyle name="Normal 6 5 4" xfId="9268" xr:uid="{00000000-0005-0000-0000-0000121E0000}"/>
    <cellStyle name="Normal 6 5 5" xfId="9859" xr:uid="{00000000-0005-0000-0000-0000131E0000}"/>
    <cellStyle name="Normal 6 6" xfId="4959" xr:uid="{00000000-0005-0000-0000-0000141E0000}"/>
    <cellStyle name="Normal 6 6 2" xfId="4960" xr:uid="{00000000-0005-0000-0000-0000151E0000}"/>
    <cellStyle name="Normal 6 6 2 2" xfId="8025" xr:uid="{00000000-0005-0000-0000-0000161E0000}"/>
    <cellStyle name="Normal 6 6 2 3" xfId="9271" xr:uid="{00000000-0005-0000-0000-0000171E0000}"/>
    <cellStyle name="Normal 6 6 3" xfId="6511" xr:uid="{00000000-0005-0000-0000-0000181E0000}"/>
    <cellStyle name="Normal 6 6 4" xfId="9270" xr:uid="{00000000-0005-0000-0000-0000191E0000}"/>
    <cellStyle name="Normal 6 6 5" xfId="9858" xr:uid="{00000000-0005-0000-0000-00001A1E0000}"/>
    <cellStyle name="Normal 6 7" xfId="4961" xr:uid="{00000000-0005-0000-0000-00001B1E0000}"/>
    <cellStyle name="Normal 6 7 2" xfId="4962" xr:uid="{00000000-0005-0000-0000-00001C1E0000}"/>
    <cellStyle name="Normal 6 7 2 2" xfId="8112" xr:uid="{00000000-0005-0000-0000-00001D1E0000}"/>
    <cellStyle name="Normal 6 7 3" xfId="7186" xr:uid="{00000000-0005-0000-0000-00001E1E0000}"/>
    <cellStyle name="Normal 6 7 4" xfId="6754" xr:uid="{00000000-0005-0000-0000-00001F1E0000}"/>
    <cellStyle name="Normal 6 7 5" xfId="9753" xr:uid="{00000000-0005-0000-0000-0000201E0000}"/>
    <cellStyle name="Normal 6 8" xfId="4963" xr:uid="{00000000-0005-0000-0000-0000211E0000}"/>
    <cellStyle name="Normal 6 8 2" xfId="4964" xr:uid="{00000000-0005-0000-0000-0000221E0000}"/>
    <cellStyle name="Normal 6 8 2 2" xfId="8113" xr:uid="{00000000-0005-0000-0000-0000231E0000}"/>
    <cellStyle name="Normal 6 8 3" xfId="7187" xr:uid="{00000000-0005-0000-0000-0000241E0000}"/>
    <cellStyle name="Normal 6 8 4" xfId="6789" xr:uid="{00000000-0005-0000-0000-0000251E0000}"/>
    <cellStyle name="Normal 6 9" xfId="4965" xr:uid="{00000000-0005-0000-0000-0000261E0000}"/>
    <cellStyle name="Normal 6 9 2" xfId="4966" xr:uid="{00000000-0005-0000-0000-0000271E0000}"/>
    <cellStyle name="Normal 6 9 2 2" xfId="8114" xr:uid="{00000000-0005-0000-0000-0000281E0000}"/>
    <cellStyle name="Normal 6 9 3" xfId="7188" xr:uid="{00000000-0005-0000-0000-0000291E0000}"/>
    <cellStyle name="Normal 6 9 4" xfId="8606" xr:uid="{00000000-0005-0000-0000-00002A1E0000}"/>
    <cellStyle name="Normal 6_1" xfId="4967" xr:uid="{00000000-0005-0000-0000-00002B1E0000}"/>
    <cellStyle name="Normal 60" xfId="4968" xr:uid="{00000000-0005-0000-0000-00002C1E0000}"/>
    <cellStyle name="Normal 60 2" xfId="4969" xr:uid="{00000000-0005-0000-0000-00002D1E0000}"/>
    <cellStyle name="Normal 60 2 2" xfId="4970" xr:uid="{00000000-0005-0000-0000-00002E1E0000}"/>
    <cellStyle name="Normal 60 2 2 2" xfId="8116" xr:uid="{00000000-0005-0000-0000-00002F1E0000}"/>
    <cellStyle name="Normal 60 2 3" xfId="7190" xr:uid="{00000000-0005-0000-0000-0000301E0000}"/>
    <cellStyle name="Normal 60 3" xfId="4971" xr:uid="{00000000-0005-0000-0000-0000311E0000}"/>
    <cellStyle name="Normal 60 3 2" xfId="4972" xr:uid="{00000000-0005-0000-0000-0000321E0000}"/>
    <cellStyle name="Normal 60 3 2 2" xfId="8117" xr:uid="{00000000-0005-0000-0000-0000331E0000}"/>
    <cellStyle name="Normal 60 3 3" xfId="7191" xr:uid="{00000000-0005-0000-0000-0000341E0000}"/>
    <cellStyle name="Normal 60 4" xfId="4973" xr:uid="{00000000-0005-0000-0000-0000351E0000}"/>
    <cellStyle name="Normal 60 4 2" xfId="4974" xr:uid="{00000000-0005-0000-0000-0000361E0000}"/>
    <cellStyle name="Normal 60 4 2 2" xfId="8118" xr:uid="{00000000-0005-0000-0000-0000371E0000}"/>
    <cellStyle name="Normal 60 4 3" xfId="7192" xr:uid="{00000000-0005-0000-0000-0000381E0000}"/>
    <cellStyle name="Normal 60 5" xfId="4975" xr:uid="{00000000-0005-0000-0000-0000391E0000}"/>
    <cellStyle name="Normal 60 5 2" xfId="4976" xr:uid="{00000000-0005-0000-0000-00003A1E0000}"/>
    <cellStyle name="Normal 60 5 2 2" xfId="8119" xr:uid="{00000000-0005-0000-0000-00003B1E0000}"/>
    <cellStyle name="Normal 60 5 3" xfId="7193" xr:uid="{00000000-0005-0000-0000-00003C1E0000}"/>
    <cellStyle name="Normal 60 6" xfId="4977" xr:uid="{00000000-0005-0000-0000-00003D1E0000}"/>
    <cellStyle name="Normal 60 6 2" xfId="8115" xr:uid="{00000000-0005-0000-0000-00003E1E0000}"/>
    <cellStyle name="Normal 60 7" xfId="7189" xr:uid="{00000000-0005-0000-0000-00003F1E0000}"/>
    <cellStyle name="Normal 60 8" xfId="7091" xr:uid="{00000000-0005-0000-0000-0000401E0000}"/>
    <cellStyle name="Normal 60 9" xfId="10025" xr:uid="{00000000-0005-0000-0000-0000411E0000}"/>
    <cellStyle name="Normal 61" xfId="4978" xr:uid="{00000000-0005-0000-0000-0000421E0000}"/>
    <cellStyle name="Normal 61 2" xfId="4979" xr:uid="{00000000-0005-0000-0000-0000431E0000}"/>
    <cellStyle name="Normal 61 2 2" xfId="4980" xr:uid="{00000000-0005-0000-0000-0000441E0000}"/>
    <cellStyle name="Normal 61 2 2 2" xfId="8121" xr:uid="{00000000-0005-0000-0000-0000451E0000}"/>
    <cellStyle name="Normal 61 2 3" xfId="7195" xr:uid="{00000000-0005-0000-0000-0000461E0000}"/>
    <cellStyle name="Normal 61 3" xfId="4981" xr:uid="{00000000-0005-0000-0000-0000471E0000}"/>
    <cellStyle name="Normal 61 3 2" xfId="4982" xr:uid="{00000000-0005-0000-0000-0000481E0000}"/>
    <cellStyle name="Normal 61 3 2 2" xfId="8122" xr:uid="{00000000-0005-0000-0000-0000491E0000}"/>
    <cellStyle name="Normal 61 3 3" xfId="7196" xr:uid="{00000000-0005-0000-0000-00004A1E0000}"/>
    <cellStyle name="Normal 61 4" xfId="4983" xr:uid="{00000000-0005-0000-0000-00004B1E0000}"/>
    <cellStyle name="Normal 61 4 2" xfId="4984" xr:uid="{00000000-0005-0000-0000-00004C1E0000}"/>
    <cellStyle name="Normal 61 4 2 2" xfId="8123" xr:uid="{00000000-0005-0000-0000-00004D1E0000}"/>
    <cellStyle name="Normal 61 4 3" xfId="7197" xr:uid="{00000000-0005-0000-0000-00004E1E0000}"/>
    <cellStyle name="Normal 61 5" xfId="4985" xr:uid="{00000000-0005-0000-0000-00004F1E0000}"/>
    <cellStyle name="Normal 61 5 2" xfId="4986" xr:uid="{00000000-0005-0000-0000-0000501E0000}"/>
    <cellStyle name="Normal 61 5 2 2" xfId="8124" xr:uid="{00000000-0005-0000-0000-0000511E0000}"/>
    <cellStyle name="Normal 61 5 3" xfId="7198" xr:uid="{00000000-0005-0000-0000-0000521E0000}"/>
    <cellStyle name="Normal 61 6" xfId="4987" xr:uid="{00000000-0005-0000-0000-0000531E0000}"/>
    <cellStyle name="Normal 61 6 2" xfId="8120" xr:uid="{00000000-0005-0000-0000-0000541E0000}"/>
    <cellStyle name="Normal 61 7" xfId="7194" xr:uid="{00000000-0005-0000-0000-0000551E0000}"/>
    <cellStyle name="Normal 61 8" xfId="8775" xr:uid="{00000000-0005-0000-0000-0000561E0000}"/>
    <cellStyle name="Normal 61 9" xfId="9801" xr:uid="{00000000-0005-0000-0000-0000571E0000}"/>
    <cellStyle name="Normal 62" xfId="4988" xr:uid="{00000000-0005-0000-0000-0000581E0000}"/>
    <cellStyle name="Normal 62 2" xfId="4989" xr:uid="{00000000-0005-0000-0000-0000591E0000}"/>
    <cellStyle name="Normal 62 2 2" xfId="4990" xr:uid="{00000000-0005-0000-0000-00005A1E0000}"/>
    <cellStyle name="Normal 62 2 2 2" xfId="8126" xr:uid="{00000000-0005-0000-0000-00005B1E0000}"/>
    <cellStyle name="Normal 62 2 3" xfId="7200" xr:uid="{00000000-0005-0000-0000-00005C1E0000}"/>
    <cellStyle name="Normal 62 3" xfId="4991" xr:uid="{00000000-0005-0000-0000-00005D1E0000}"/>
    <cellStyle name="Normal 62 3 2" xfId="4992" xr:uid="{00000000-0005-0000-0000-00005E1E0000}"/>
    <cellStyle name="Normal 62 3 2 2" xfId="8127" xr:uid="{00000000-0005-0000-0000-00005F1E0000}"/>
    <cellStyle name="Normal 62 3 3" xfId="7201" xr:uid="{00000000-0005-0000-0000-0000601E0000}"/>
    <cellStyle name="Normal 62 4" xfId="4993" xr:uid="{00000000-0005-0000-0000-0000611E0000}"/>
    <cellStyle name="Normal 62 4 2" xfId="4994" xr:uid="{00000000-0005-0000-0000-0000621E0000}"/>
    <cellStyle name="Normal 62 4 2 2" xfId="8128" xr:uid="{00000000-0005-0000-0000-0000631E0000}"/>
    <cellStyle name="Normal 62 4 3" xfId="7202" xr:uid="{00000000-0005-0000-0000-0000641E0000}"/>
    <cellStyle name="Normal 62 5" xfId="4995" xr:uid="{00000000-0005-0000-0000-0000651E0000}"/>
    <cellStyle name="Normal 62 5 2" xfId="4996" xr:uid="{00000000-0005-0000-0000-0000661E0000}"/>
    <cellStyle name="Normal 62 5 2 2" xfId="8129" xr:uid="{00000000-0005-0000-0000-0000671E0000}"/>
    <cellStyle name="Normal 62 5 3" xfId="7203" xr:uid="{00000000-0005-0000-0000-0000681E0000}"/>
    <cellStyle name="Normal 62 6" xfId="4997" xr:uid="{00000000-0005-0000-0000-0000691E0000}"/>
    <cellStyle name="Normal 62 6 2" xfId="8125" xr:uid="{00000000-0005-0000-0000-00006A1E0000}"/>
    <cellStyle name="Normal 62 7" xfId="7199" xr:uid="{00000000-0005-0000-0000-00006B1E0000}"/>
    <cellStyle name="Normal 62 8" xfId="8642" xr:uid="{00000000-0005-0000-0000-00006C1E0000}"/>
    <cellStyle name="Normal 62 9" xfId="10108" xr:uid="{00000000-0005-0000-0000-00006D1E0000}"/>
    <cellStyle name="Normal 63" xfId="4998" xr:uid="{00000000-0005-0000-0000-00006E1E0000}"/>
    <cellStyle name="Normal 63 2" xfId="4999" xr:uid="{00000000-0005-0000-0000-00006F1E0000}"/>
    <cellStyle name="Normal 63 2 2" xfId="5000" xr:uid="{00000000-0005-0000-0000-0000701E0000}"/>
    <cellStyle name="Normal 63 2 2 2" xfId="8131" xr:uid="{00000000-0005-0000-0000-0000711E0000}"/>
    <cellStyle name="Normal 63 2 3" xfId="7205" xr:uid="{00000000-0005-0000-0000-0000721E0000}"/>
    <cellStyle name="Normal 63 3" xfId="5001" xr:uid="{00000000-0005-0000-0000-0000731E0000}"/>
    <cellStyle name="Normal 63 3 2" xfId="5002" xr:uid="{00000000-0005-0000-0000-0000741E0000}"/>
    <cellStyle name="Normal 63 3 2 2" xfId="8132" xr:uid="{00000000-0005-0000-0000-0000751E0000}"/>
    <cellStyle name="Normal 63 3 3" xfId="7206" xr:uid="{00000000-0005-0000-0000-0000761E0000}"/>
    <cellStyle name="Normal 63 4" xfId="5003" xr:uid="{00000000-0005-0000-0000-0000771E0000}"/>
    <cellStyle name="Normal 63 4 2" xfId="5004" xr:uid="{00000000-0005-0000-0000-0000781E0000}"/>
    <cellStyle name="Normal 63 4 2 2" xfId="8133" xr:uid="{00000000-0005-0000-0000-0000791E0000}"/>
    <cellStyle name="Normal 63 4 3" xfId="7207" xr:uid="{00000000-0005-0000-0000-00007A1E0000}"/>
    <cellStyle name="Normal 63 5" xfId="5005" xr:uid="{00000000-0005-0000-0000-00007B1E0000}"/>
    <cellStyle name="Normal 63 5 2" xfId="5006" xr:uid="{00000000-0005-0000-0000-00007C1E0000}"/>
    <cellStyle name="Normal 63 5 2 2" xfId="8134" xr:uid="{00000000-0005-0000-0000-00007D1E0000}"/>
    <cellStyle name="Normal 63 5 3" xfId="7208" xr:uid="{00000000-0005-0000-0000-00007E1E0000}"/>
    <cellStyle name="Normal 63 6" xfId="5007" xr:uid="{00000000-0005-0000-0000-00007F1E0000}"/>
    <cellStyle name="Normal 63 6 2" xfId="8130" xr:uid="{00000000-0005-0000-0000-0000801E0000}"/>
    <cellStyle name="Normal 63 7" xfId="7204" xr:uid="{00000000-0005-0000-0000-0000811E0000}"/>
    <cellStyle name="Normal 63 8" xfId="8774" xr:uid="{00000000-0005-0000-0000-0000821E0000}"/>
    <cellStyle name="Normal 63 9" xfId="9804" xr:uid="{00000000-0005-0000-0000-0000831E0000}"/>
    <cellStyle name="Normal 64" xfId="5008" xr:uid="{00000000-0005-0000-0000-0000841E0000}"/>
    <cellStyle name="Normal 64 2" xfId="5009" xr:uid="{00000000-0005-0000-0000-0000851E0000}"/>
    <cellStyle name="Normal 64 2 2" xfId="5010" xr:uid="{00000000-0005-0000-0000-0000861E0000}"/>
    <cellStyle name="Normal 64 2 2 2" xfId="8136" xr:uid="{00000000-0005-0000-0000-0000871E0000}"/>
    <cellStyle name="Normal 64 2 3" xfId="7210" xr:uid="{00000000-0005-0000-0000-0000881E0000}"/>
    <cellStyle name="Normal 64 3" xfId="5011" xr:uid="{00000000-0005-0000-0000-0000891E0000}"/>
    <cellStyle name="Normal 64 3 2" xfId="5012" xr:uid="{00000000-0005-0000-0000-00008A1E0000}"/>
    <cellStyle name="Normal 64 3 2 2" xfId="8137" xr:uid="{00000000-0005-0000-0000-00008B1E0000}"/>
    <cellStyle name="Normal 64 3 3" xfId="7211" xr:uid="{00000000-0005-0000-0000-00008C1E0000}"/>
    <cellStyle name="Normal 64 4" xfId="5013" xr:uid="{00000000-0005-0000-0000-00008D1E0000}"/>
    <cellStyle name="Normal 64 4 2" xfId="5014" xr:uid="{00000000-0005-0000-0000-00008E1E0000}"/>
    <cellStyle name="Normal 64 4 2 2" xfId="8138" xr:uid="{00000000-0005-0000-0000-00008F1E0000}"/>
    <cellStyle name="Normal 64 4 3" xfId="7212" xr:uid="{00000000-0005-0000-0000-0000901E0000}"/>
    <cellStyle name="Normal 64 5" xfId="5015" xr:uid="{00000000-0005-0000-0000-0000911E0000}"/>
    <cellStyle name="Normal 64 5 2" xfId="5016" xr:uid="{00000000-0005-0000-0000-0000921E0000}"/>
    <cellStyle name="Normal 64 5 2 2" xfId="8139" xr:uid="{00000000-0005-0000-0000-0000931E0000}"/>
    <cellStyle name="Normal 64 5 3" xfId="7213" xr:uid="{00000000-0005-0000-0000-0000941E0000}"/>
    <cellStyle name="Normal 64 6" xfId="5017" xr:uid="{00000000-0005-0000-0000-0000951E0000}"/>
    <cellStyle name="Normal 64 6 2" xfId="8135" xr:uid="{00000000-0005-0000-0000-0000961E0000}"/>
    <cellStyle name="Normal 64 7" xfId="7209" xr:uid="{00000000-0005-0000-0000-0000971E0000}"/>
    <cellStyle name="Normal 64 8" xfId="8668" xr:uid="{00000000-0005-0000-0000-0000981E0000}"/>
    <cellStyle name="Normal 64 9" xfId="9779" xr:uid="{00000000-0005-0000-0000-0000991E0000}"/>
    <cellStyle name="Normal 65" xfId="5018" xr:uid="{00000000-0005-0000-0000-00009A1E0000}"/>
    <cellStyle name="Normal 65 2" xfId="5019" xr:uid="{00000000-0005-0000-0000-00009B1E0000}"/>
    <cellStyle name="Normal 65 2 2" xfId="5020" xr:uid="{00000000-0005-0000-0000-00009C1E0000}"/>
    <cellStyle name="Normal 65 2 2 2" xfId="8141" xr:uid="{00000000-0005-0000-0000-00009D1E0000}"/>
    <cellStyle name="Normal 65 2 3" xfId="7215" xr:uid="{00000000-0005-0000-0000-00009E1E0000}"/>
    <cellStyle name="Normal 65 3" xfId="5021" xr:uid="{00000000-0005-0000-0000-00009F1E0000}"/>
    <cellStyle name="Normal 65 3 2" xfId="5022" xr:uid="{00000000-0005-0000-0000-0000A01E0000}"/>
    <cellStyle name="Normal 65 3 2 2" xfId="8142" xr:uid="{00000000-0005-0000-0000-0000A11E0000}"/>
    <cellStyle name="Normal 65 3 3" xfId="7216" xr:uid="{00000000-0005-0000-0000-0000A21E0000}"/>
    <cellStyle name="Normal 65 4" xfId="5023" xr:uid="{00000000-0005-0000-0000-0000A31E0000}"/>
    <cellStyle name="Normal 65 4 2" xfId="5024" xr:uid="{00000000-0005-0000-0000-0000A41E0000}"/>
    <cellStyle name="Normal 65 4 2 2" xfId="8143" xr:uid="{00000000-0005-0000-0000-0000A51E0000}"/>
    <cellStyle name="Normal 65 4 3" xfId="7217" xr:uid="{00000000-0005-0000-0000-0000A61E0000}"/>
    <cellStyle name="Normal 65 5" xfId="5025" xr:uid="{00000000-0005-0000-0000-0000A71E0000}"/>
    <cellStyle name="Normal 65 5 2" xfId="5026" xr:uid="{00000000-0005-0000-0000-0000A81E0000}"/>
    <cellStyle name="Normal 65 5 2 2" xfId="8144" xr:uid="{00000000-0005-0000-0000-0000A91E0000}"/>
    <cellStyle name="Normal 65 5 3" xfId="7218" xr:uid="{00000000-0005-0000-0000-0000AA1E0000}"/>
    <cellStyle name="Normal 65 6" xfId="5027" xr:uid="{00000000-0005-0000-0000-0000AB1E0000}"/>
    <cellStyle name="Normal 65 6 2" xfId="8140" xr:uid="{00000000-0005-0000-0000-0000AC1E0000}"/>
    <cellStyle name="Normal 65 7" xfId="7214" xr:uid="{00000000-0005-0000-0000-0000AD1E0000}"/>
    <cellStyle name="Normal 65 8" xfId="8675" xr:uid="{00000000-0005-0000-0000-0000AE1E0000}"/>
    <cellStyle name="Normal 65 9" xfId="9852" xr:uid="{00000000-0005-0000-0000-0000AF1E0000}"/>
    <cellStyle name="Normal 66" xfId="5028" xr:uid="{00000000-0005-0000-0000-0000B01E0000}"/>
    <cellStyle name="Normal 66 2" xfId="5029" xr:uid="{00000000-0005-0000-0000-0000B11E0000}"/>
    <cellStyle name="Normal 66 2 2" xfId="5030" xr:uid="{00000000-0005-0000-0000-0000B21E0000}"/>
    <cellStyle name="Normal 66 2 2 2" xfId="8146" xr:uid="{00000000-0005-0000-0000-0000B31E0000}"/>
    <cellStyle name="Normal 66 2 3" xfId="7220" xr:uid="{00000000-0005-0000-0000-0000B41E0000}"/>
    <cellStyle name="Normal 66 2 4" xfId="7728" xr:uid="{00000000-0005-0000-0000-0000B51E0000}"/>
    <cellStyle name="Normal 66 2 5" xfId="9953" xr:uid="{00000000-0005-0000-0000-0000B61E0000}"/>
    <cellStyle name="Normal 66 3" xfId="5031" xr:uid="{00000000-0005-0000-0000-0000B71E0000}"/>
    <cellStyle name="Normal 66 3 2" xfId="5032" xr:uid="{00000000-0005-0000-0000-0000B81E0000}"/>
    <cellStyle name="Normal 66 3 2 2" xfId="8147" xr:uid="{00000000-0005-0000-0000-0000B91E0000}"/>
    <cellStyle name="Normal 66 3 3" xfId="7221" xr:uid="{00000000-0005-0000-0000-0000BA1E0000}"/>
    <cellStyle name="Normal 66 3 4" xfId="8676" xr:uid="{00000000-0005-0000-0000-0000BB1E0000}"/>
    <cellStyle name="Normal 66 3 5" xfId="9790" xr:uid="{00000000-0005-0000-0000-0000BC1E0000}"/>
    <cellStyle name="Normal 66 4" xfId="5033" xr:uid="{00000000-0005-0000-0000-0000BD1E0000}"/>
    <cellStyle name="Normal 66 4 2" xfId="5034" xr:uid="{00000000-0005-0000-0000-0000BE1E0000}"/>
    <cellStyle name="Normal 66 4 2 2" xfId="8148" xr:uid="{00000000-0005-0000-0000-0000BF1E0000}"/>
    <cellStyle name="Normal 66 4 3" xfId="7222" xr:uid="{00000000-0005-0000-0000-0000C01E0000}"/>
    <cellStyle name="Normal 66 5" xfId="5035" xr:uid="{00000000-0005-0000-0000-0000C11E0000}"/>
    <cellStyle name="Normal 66 5 2" xfId="5036" xr:uid="{00000000-0005-0000-0000-0000C21E0000}"/>
    <cellStyle name="Normal 66 5 2 2" xfId="8149" xr:uid="{00000000-0005-0000-0000-0000C31E0000}"/>
    <cellStyle name="Normal 66 5 3" xfId="7223" xr:uid="{00000000-0005-0000-0000-0000C41E0000}"/>
    <cellStyle name="Normal 66 6" xfId="5037" xr:uid="{00000000-0005-0000-0000-0000C51E0000}"/>
    <cellStyle name="Normal 66 6 2" xfId="8145" xr:uid="{00000000-0005-0000-0000-0000C61E0000}"/>
    <cellStyle name="Normal 66 7" xfId="7219" xr:uid="{00000000-0005-0000-0000-0000C71E0000}"/>
    <cellStyle name="Normal 66 8" xfId="8773" xr:uid="{00000000-0005-0000-0000-0000C81E0000}"/>
    <cellStyle name="Normal 66 9" xfId="10126" xr:uid="{00000000-0005-0000-0000-0000C91E0000}"/>
    <cellStyle name="Normal 67" xfId="5038" xr:uid="{00000000-0005-0000-0000-0000CA1E0000}"/>
    <cellStyle name="Normal 67 2" xfId="5039" xr:uid="{00000000-0005-0000-0000-0000CB1E0000}"/>
    <cellStyle name="Normal 67 2 2" xfId="5040" xr:uid="{00000000-0005-0000-0000-0000CC1E0000}"/>
    <cellStyle name="Normal 67 2 2 2" xfId="8151" xr:uid="{00000000-0005-0000-0000-0000CD1E0000}"/>
    <cellStyle name="Normal 67 2 3" xfId="7225" xr:uid="{00000000-0005-0000-0000-0000CE1E0000}"/>
    <cellStyle name="Normal 67 3" xfId="5041" xr:uid="{00000000-0005-0000-0000-0000CF1E0000}"/>
    <cellStyle name="Normal 67 3 2" xfId="5042" xr:uid="{00000000-0005-0000-0000-0000D01E0000}"/>
    <cellStyle name="Normal 67 3 2 2" xfId="8152" xr:uid="{00000000-0005-0000-0000-0000D11E0000}"/>
    <cellStyle name="Normal 67 3 3" xfId="7226" xr:uid="{00000000-0005-0000-0000-0000D21E0000}"/>
    <cellStyle name="Normal 67 4" xfId="5043" xr:uid="{00000000-0005-0000-0000-0000D31E0000}"/>
    <cellStyle name="Normal 67 4 2" xfId="5044" xr:uid="{00000000-0005-0000-0000-0000D41E0000}"/>
    <cellStyle name="Normal 67 4 2 2" xfId="8153" xr:uid="{00000000-0005-0000-0000-0000D51E0000}"/>
    <cellStyle name="Normal 67 4 3" xfId="7227" xr:uid="{00000000-0005-0000-0000-0000D61E0000}"/>
    <cellStyle name="Normal 67 5" xfId="5045" xr:uid="{00000000-0005-0000-0000-0000D71E0000}"/>
    <cellStyle name="Normal 67 5 2" xfId="5046" xr:uid="{00000000-0005-0000-0000-0000D81E0000}"/>
    <cellStyle name="Normal 67 5 2 2" xfId="8154" xr:uid="{00000000-0005-0000-0000-0000D91E0000}"/>
    <cellStyle name="Normal 67 5 3" xfId="7228" xr:uid="{00000000-0005-0000-0000-0000DA1E0000}"/>
    <cellStyle name="Normal 67 6" xfId="5047" xr:uid="{00000000-0005-0000-0000-0000DB1E0000}"/>
    <cellStyle name="Normal 67 6 2" xfId="8150" xr:uid="{00000000-0005-0000-0000-0000DC1E0000}"/>
    <cellStyle name="Normal 67 7" xfId="7224" xr:uid="{00000000-0005-0000-0000-0000DD1E0000}"/>
    <cellStyle name="Normal 67 8" xfId="8772" xr:uid="{00000000-0005-0000-0000-0000DE1E0000}"/>
    <cellStyle name="Normal 67 9" xfId="9774" xr:uid="{00000000-0005-0000-0000-0000DF1E0000}"/>
    <cellStyle name="Normal 68" xfId="5048" xr:uid="{00000000-0005-0000-0000-0000E01E0000}"/>
    <cellStyle name="Normal 68 2" xfId="5049" xr:uid="{00000000-0005-0000-0000-0000E11E0000}"/>
    <cellStyle name="Normal 68 2 2" xfId="5050" xr:uid="{00000000-0005-0000-0000-0000E21E0000}"/>
    <cellStyle name="Normal 68 2 2 2" xfId="8156" xr:uid="{00000000-0005-0000-0000-0000E31E0000}"/>
    <cellStyle name="Normal 68 2 3" xfId="7230" xr:uid="{00000000-0005-0000-0000-0000E41E0000}"/>
    <cellStyle name="Normal 68 3" xfId="5051" xr:uid="{00000000-0005-0000-0000-0000E51E0000}"/>
    <cellStyle name="Normal 68 3 2" xfId="5052" xr:uid="{00000000-0005-0000-0000-0000E61E0000}"/>
    <cellStyle name="Normal 68 3 2 2" xfId="8157" xr:uid="{00000000-0005-0000-0000-0000E71E0000}"/>
    <cellStyle name="Normal 68 3 3" xfId="7231" xr:uid="{00000000-0005-0000-0000-0000E81E0000}"/>
    <cellStyle name="Normal 68 4" xfId="5053" xr:uid="{00000000-0005-0000-0000-0000E91E0000}"/>
    <cellStyle name="Normal 68 4 2" xfId="5054" xr:uid="{00000000-0005-0000-0000-0000EA1E0000}"/>
    <cellStyle name="Normal 68 4 2 2" xfId="8158" xr:uid="{00000000-0005-0000-0000-0000EB1E0000}"/>
    <cellStyle name="Normal 68 4 3" xfId="7232" xr:uid="{00000000-0005-0000-0000-0000EC1E0000}"/>
    <cellStyle name="Normal 68 5" xfId="5055" xr:uid="{00000000-0005-0000-0000-0000ED1E0000}"/>
    <cellStyle name="Normal 68 5 2" xfId="5056" xr:uid="{00000000-0005-0000-0000-0000EE1E0000}"/>
    <cellStyle name="Normal 68 5 2 2" xfId="8159" xr:uid="{00000000-0005-0000-0000-0000EF1E0000}"/>
    <cellStyle name="Normal 68 5 3" xfId="7233" xr:uid="{00000000-0005-0000-0000-0000F01E0000}"/>
    <cellStyle name="Normal 68 6" xfId="5057" xr:uid="{00000000-0005-0000-0000-0000F11E0000}"/>
    <cellStyle name="Normal 68 6 2" xfId="8155" xr:uid="{00000000-0005-0000-0000-0000F21E0000}"/>
    <cellStyle name="Normal 68 7" xfId="7229" xr:uid="{00000000-0005-0000-0000-0000F31E0000}"/>
    <cellStyle name="Normal 68 8" xfId="8556" xr:uid="{00000000-0005-0000-0000-0000F41E0000}"/>
    <cellStyle name="Normal 68 9" xfId="9956" xr:uid="{00000000-0005-0000-0000-0000F51E0000}"/>
    <cellStyle name="Normal 69" xfId="5058" xr:uid="{00000000-0005-0000-0000-0000F61E0000}"/>
    <cellStyle name="Normal 69 2" xfId="5059" xr:uid="{00000000-0005-0000-0000-0000F71E0000}"/>
    <cellStyle name="Normal 69 2 2" xfId="5060" xr:uid="{00000000-0005-0000-0000-0000F81E0000}"/>
    <cellStyle name="Normal 69 2 2 2" xfId="8161" xr:uid="{00000000-0005-0000-0000-0000F91E0000}"/>
    <cellStyle name="Normal 69 2 3" xfId="7235" xr:uid="{00000000-0005-0000-0000-0000FA1E0000}"/>
    <cellStyle name="Normal 69 3" xfId="5061" xr:uid="{00000000-0005-0000-0000-0000FB1E0000}"/>
    <cellStyle name="Normal 69 3 2" xfId="5062" xr:uid="{00000000-0005-0000-0000-0000FC1E0000}"/>
    <cellStyle name="Normal 69 3 2 2" xfId="8162" xr:uid="{00000000-0005-0000-0000-0000FD1E0000}"/>
    <cellStyle name="Normal 69 3 3" xfId="7236" xr:uid="{00000000-0005-0000-0000-0000FE1E0000}"/>
    <cellStyle name="Normal 69 4" xfId="5063" xr:uid="{00000000-0005-0000-0000-0000FF1E0000}"/>
    <cellStyle name="Normal 69 4 2" xfId="5064" xr:uid="{00000000-0005-0000-0000-0000001F0000}"/>
    <cellStyle name="Normal 69 4 2 2" xfId="8163" xr:uid="{00000000-0005-0000-0000-0000011F0000}"/>
    <cellStyle name="Normal 69 4 3" xfId="7237" xr:uid="{00000000-0005-0000-0000-0000021F0000}"/>
    <cellStyle name="Normal 69 5" xfId="5065" xr:uid="{00000000-0005-0000-0000-0000031F0000}"/>
    <cellStyle name="Normal 69 5 2" xfId="5066" xr:uid="{00000000-0005-0000-0000-0000041F0000}"/>
    <cellStyle name="Normal 69 5 2 2" xfId="8164" xr:uid="{00000000-0005-0000-0000-0000051F0000}"/>
    <cellStyle name="Normal 69 5 3" xfId="7238" xr:uid="{00000000-0005-0000-0000-0000061F0000}"/>
    <cellStyle name="Normal 69 6" xfId="5067" xr:uid="{00000000-0005-0000-0000-0000071F0000}"/>
    <cellStyle name="Normal 69 6 2" xfId="8160" xr:uid="{00000000-0005-0000-0000-0000081F0000}"/>
    <cellStyle name="Normal 69 7" xfId="7234" xr:uid="{00000000-0005-0000-0000-0000091F0000}"/>
    <cellStyle name="Normal 69 8" xfId="8686" xr:uid="{00000000-0005-0000-0000-00000A1F0000}"/>
    <cellStyle name="Normal 69 9" xfId="9997" xr:uid="{00000000-0005-0000-0000-00000B1F0000}"/>
    <cellStyle name="Normal 7" xfId="5068" xr:uid="{00000000-0005-0000-0000-00000C1F0000}"/>
    <cellStyle name="Normal 7 10" xfId="5069" xr:uid="{00000000-0005-0000-0000-00000D1F0000}"/>
    <cellStyle name="Normal 7 10 2" xfId="5070" xr:uid="{00000000-0005-0000-0000-00000E1F0000}"/>
    <cellStyle name="Normal 7 10 2 2" xfId="8165" xr:uid="{00000000-0005-0000-0000-00000F1F0000}"/>
    <cellStyle name="Normal 7 10 3" xfId="7239" xr:uid="{00000000-0005-0000-0000-0000101F0000}"/>
    <cellStyle name="Normal 7 11" xfId="5071" xr:uid="{00000000-0005-0000-0000-0000111F0000}"/>
    <cellStyle name="Normal 7 11 2" xfId="5072" xr:uid="{00000000-0005-0000-0000-0000121F0000}"/>
    <cellStyle name="Normal 7 11 2 2" xfId="8166" xr:uid="{00000000-0005-0000-0000-0000131F0000}"/>
    <cellStyle name="Normal 7 11 3" xfId="7240" xr:uid="{00000000-0005-0000-0000-0000141F0000}"/>
    <cellStyle name="Normal 7 12" xfId="5073" xr:uid="{00000000-0005-0000-0000-0000151F0000}"/>
    <cellStyle name="Normal 7 12 2" xfId="5074" xr:uid="{00000000-0005-0000-0000-0000161F0000}"/>
    <cellStyle name="Normal 7 12 2 2" xfId="8167" xr:uid="{00000000-0005-0000-0000-0000171F0000}"/>
    <cellStyle name="Normal 7 12 3" xfId="7241" xr:uid="{00000000-0005-0000-0000-0000181F0000}"/>
    <cellStyle name="Normal 7 13" xfId="5075" xr:uid="{00000000-0005-0000-0000-0000191F0000}"/>
    <cellStyle name="Normal 7 13 2" xfId="5076" xr:uid="{00000000-0005-0000-0000-00001A1F0000}"/>
    <cellStyle name="Normal 7 13 2 2" xfId="8168" xr:uid="{00000000-0005-0000-0000-00001B1F0000}"/>
    <cellStyle name="Normal 7 13 3" xfId="7242" xr:uid="{00000000-0005-0000-0000-00001C1F0000}"/>
    <cellStyle name="Normal 7 14" xfId="5077" xr:uid="{00000000-0005-0000-0000-00001D1F0000}"/>
    <cellStyle name="Normal 7 14 2" xfId="7701" xr:uid="{00000000-0005-0000-0000-00001E1F0000}"/>
    <cellStyle name="Normal 7 14 3" xfId="9272" xr:uid="{00000000-0005-0000-0000-00001F1F0000}"/>
    <cellStyle name="Normal 7 15" xfId="5078" xr:uid="{00000000-0005-0000-0000-0000201F0000}"/>
    <cellStyle name="Normal 7 15 2" xfId="7074" xr:uid="{00000000-0005-0000-0000-0000211F0000}"/>
    <cellStyle name="Normal 7 15 3" xfId="9273" xr:uid="{00000000-0005-0000-0000-0000221F0000}"/>
    <cellStyle name="Normal 7 16" xfId="5079" xr:uid="{00000000-0005-0000-0000-0000231F0000}"/>
    <cellStyle name="Normal 7 16 2" xfId="9274" xr:uid="{00000000-0005-0000-0000-0000241F0000}"/>
    <cellStyle name="Normal 7 17" xfId="6322" xr:uid="{00000000-0005-0000-0000-0000251F0000}"/>
    <cellStyle name="Normal 7 18" xfId="6512" xr:uid="{00000000-0005-0000-0000-0000261F0000}"/>
    <cellStyle name="Normal 7 2" xfId="5080" xr:uid="{00000000-0005-0000-0000-0000271F0000}"/>
    <cellStyle name="Normal 7 2 2" xfId="5081" xr:uid="{00000000-0005-0000-0000-0000281F0000}"/>
    <cellStyle name="Normal 7 2 2 2" xfId="5082" xr:uid="{00000000-0005-0000-0000-0000291F0000}"/>
    <cellStyle name="Normal 7 2 2 2 2" xfId="7703" xr:uid="{00000000-0005-0000-0000-00002A1F0000}"/>
    <cellStyle name="Normal 7 2 2 3" xfId="6514" xr:uid="{00000000-0005-0000-0000-00002B1F0000}"/>
    <cellStyle name="Normal 7 2 3" xfId="5083" xr:uid="{00000000-0005-0000-0000-00002C1F0000}"/>
    <cellStyle name="Normal 7 2 3 2" xfId="7702" xr:uid="{00000000-0005-0000-0000-00002D1F0000}"/>
    <cellStyle name="Normal 7 2 3 3" xfId="9275" xr:uid="{00000000-0005-0000-0000-00002E1F0000}"/>
    <cellStyle name="Normal 7 2 4" xfId="5084" xr:uid="{00000000-0005-0000-0000-00002F1F0000}"/>
    <cellStyle name="Normal 7 2 4 2" xfId="7075" xr:uid="{00000000-0005-0000-0000-0000301F0000}"/>
    <cellStyle name="Normal 7 2 4 3" xfId="9276" xr:uid="{00000000-0005-0000-0000-0000311F0000}"/>
    <cellStyle name="Normal 7 2 5" xfId="6513" xr:uid="{00000000-0005-0000-0000-0000321F0000}"/>
    <cellStyle name="Normal 7 2_033" xfId="5085" xr:uid="{00000000-0005-0000-0000-0000331F0000}"/>
    <cellStyle name="Normal 7 3" xfId="5086" xr:uid="{00000000-0005-0000-0000-0000341F0000}"/>
    <cellStyle name="Normal 7 3 2" xfId="5087" xr:uid="{00000000-0005-0000-0000-0000351F0000}"/>
    <cellStyle name="Normal 7 3 2 2" xfId="8026" xr:uid="{00000000-0005-0000-0000-0000361F0000}"/>
    <cellStyle name="Normal 7 3 2 3" xfId="9278" xr:uid="{00000000-0005-0000-0000-0000371F0000}"/>
    <cellStyle name="Normal 7 3 3" xfId="6515" xr:uid="{00000000-0005-0000-0000-0000381F0000}"/>
    <cellStyle name="Normal 7 3 4" xfId="9277" xr:uid="{00000000-0005-0000-0000-0000391F0000}"/>
    <cellStyle name="Normal 7 3 5" xfId="9928" xr:uid="{00000000-0005-0000-0000-00003A1F0000}"/>
    <cellStyle name="Normal 7 4" xfId="5088" xr:uid="{00000000-0005-0000-0000-00003B1F0000}"/>
    <cellStyle name="Normal 7 4 2" xfId="5089" xr:uid="{00000000-0005-0000-0000-00003C1F0000}"/>
    <cellStyle name="Normal 7 4 2 2" xfId="8027" xr:uid="{00000000-0005-0000-0000-00003D1F0000}"/>
    <cellStyle name="Normal 7 4 2 3" xfId="9280" xr:uid="{00000000-0005-0000-0000-00003E1F0000}"/>
    <cellStyle name="Normal 7 4 3" xfId="6516" xr:uid="{00000000-0005-0000-0000-00003F1F0000}"/>
    <cellStyle name="Normal 7 4 4" xfId="9279" xr:uid="{00000000-0005-0000-0000-0000401F0000}"/>
    <cellStyle name="Normal 7 4 5" xfId="9760" xr:uid="{00000000-0005-0000-0000-0000411F0000}"/>
    <cellStyle name="Normal 7 5" xfId="5090" xr:uid="{00000000-0005-0000-0000-0000421F0000}"/>
    <cellStyle name="Normal 7 5 2" xfId="5091" xr:uid="{00000000-0005-0000-0000-0000431F0000}"/>
    <cellStyle name="Normal 7 5 2 2" xfId="8028" xr:uid="{00000000-0005-0000-0000-0000441F0000}"/>
    <cellStyle name="Normal 7 5 2 3" xfId="9282" xr:uid="{00000000-0005-0000-0000-0000451F0000}"/>
    <cellStyle name="Normal 7 5 3" xfId="6517" xr:uid="{00000000-0005-0000-0000-0000461F0000}"/>
    <cellStyle name="Normal 7 5 4" xfId="9281" xr:uid="{00000000-0005-0000-0000-0000471F0000}"/>
    <cellStyle name="Normal 7 5 5" xfId="9812" xr:uid="{00000000-0005-0000-0000-0000481F0000}"/>
    <cellStyle name="Normal 7 6" xfId="5092" xr:uid="{00000000-0005-0000-0000-0000491F0000}"/>
    <cellStyle name="Normal 7 6 2" xfId="5093" xr:uid="{00000000-0005-0000-0000-00004A1F0000}"/>
    <cellStyle name="Normal 7 6 2 2" xfId="8029" xr:uid="{00000000-0005-0000-0000-00004B1F0000}"/>
    <cellStyle name="Normal 7 6 2 3" xfId="9284" xr:uid="{00000000-0005-0000-0000-00004C1F0000}"/>
    <cellStyle name="Normal 7 6 3" xfId="6518" xr:uid="{00000000-0005-0000-0000-00004D1F0000}"/>
    <cellStyle name="Normal 7 6 4" xfId="9283" xr:uid="{00000000-0005-0000-0000-00004E1F0000}"/>
    <cellStyle name="Normal 7 6 5" xfId="9853" xr:uid="{00000000-0005-0000-0000-00004F1F0000}"/>
    <cellStyle name="Normal 7 7" xfId="5094" xr:uid="{00000000-0005-0000-0000-0000501F0000}"/>
    <cellStyle name="Normal 7 7 2" xfId="5095" xr:uid="{00000000-0005-0000-0000-0000511F0000}"/>
    <cellStyle name="Normal 7 7 2 2" xfId="8169" xr:uid="{00000000-0005-0000-0000-0000521F0000}"/>
    <cellStyle name="Normal 7 7 3" xfId="7243" xr:uid="{00000000-0005-0000-0000-0000531F0000}"/>
    <cellStyle name="Normal 7 7 4" xfId="8599" xr:uid="{00000000-0005-0000-0000-0000541F0000}"/>
    <cellStyle name="Normal 7 7 5" xfId="9778" xr:uid="{00000000-0005-0000-0000-0000551F0000}"/>
    <cellStyle name="Normal 7 8" xfId="5096" xr:uid="{00000000-0005-0000-0000-0000561F0000}"/>
    <cellStyle name="Normal 7 8 2" xfId="5097" xr:uid="{00000000-0005-0000-0000-0000571F0000}"/>
    <cellStyle name="Normal 7 8 2 2" xfId="8170" xr:uid="{00000000-0005-0000-0000-0000581F0000}"/>
    <cellStyle name="Normal 7 8 3" xfId="7244" xr:uid="{00000000-0005-0000-0000-0000591F0000}"/>
    <cellStyle name="Normal 7 8 4" xfId="8584" xr:uid="{00000000-0005-0000-0000-00005A1F0000}"/>
    <cellStyle name="Normal 7 9" xfId="5098" xr:uid="{00000000-0005-0000-0000-00005B1F0000}"/>
    <cellStyle name="Normal 7 9 2" xfId="5099" xr:uid="{00000000-0005-0000-0000-00005C1F0000}"/>
    <cellStyle name="Normal 7 9 2 2" xfId="8171" xr:uid="{00000000-0005-0000-0000-00005D1F0000}"/>
    <cellStyle name="Normal 7 9 3" xfId="7245" xr:uid="{00000000-0005-0000-0000-00005E1F0000}"/>
    <cellStyle name="Normal 7 9 4" xfId="6749" xr:uid="{00000000-0005-0000-0000-00005F1F0000}"/>
    <cellStyle name="Normal 7_1" xfId="5100" xr:uid="{00000000-0005-0000-0000-0000601F0000}"/>
    <cellStyle name="Normal 70" xfId="5101" xr:uid="{00000000-0005-0000-0000-0000611F0000}"/>
    <cellStyle name="Normal 70 2" xfId="5102" xr:uid="{00000000-0005-0000-0000-0000621F0000}"/>
    <cellStyle name="Normal 70 2 2" xfId="5103" xr:uid="{00000000-0005-0000-0000-0000631F0000}"/>
    <cellStyle name="Normal 70 2 2 2" xfId="8173" xr:uid="{00000000-0005-0000-0000-0000641F0000}"/>
    <cellStyle name="Normal 70 2 3" xfId="7247" xr:uid="{00000000-0005-0000-0000-0000651F0000}"/>
    <cellStyle name="Normal 70 3" xfId="5104" xr:uid="{00000000-0005-0000-0000-0000661F0000}"/>
    <cellStyle name="Normal 70 3 2" xfId="5105" xr:uid="{00000000-0005-0000-0000-0000671F0000}"/>
    <cellStyle name="Normal 70 3 2 2" xfId="8174" xr:uid="{00000000-0005-0000-0000-0000681F0000}"/>
    <cellStyle name="Normal 70 3 3" xfId="7248" xr:uid="{00000000-0005-0000-0000-0000691F0000}"/>
    <cellStyle name="Normal 70 4" xfId="5106" xr:uid="{00000000-0005-0000-0000-00006A1F0000}"/>
    <cellStyle name="Normal 70 4 2" xfId="5107" xr:uid="{00000000-0005-0000-0000-00006B1F0000}"/>
    <cellStyle name="Normal 70 4 2 2" xfId="8175" xr:uid="{00000000-0005-0000-0000-00006C1F0000}"/>
    <cellStyle name="Normal 70 4 3" xfId="7249" xr:uid="{00000000-0005-0000-0000-00006D1F0000}"/>
    <cellStyle name="Normal 70 5" xfId="5108" xr:uid="{00000000-0005-0000-0000-00006E1F0000}"/>
    <cellStyle name="Normal 70 5 2" xfId="5109" xr:uid="{00000000-0005-0000-0000-00006F1F0000}"/>
    <cellStyle name="Normal 70 5 2 2" xfId="8176" xr:uid="{00000000-0005-0000-0000-0000701F0000}"/>
    <cellStyle name="Normal 70 5 3" xfId="7250" xr:uid="{00000000-0005-0000-0000-0000711F0000}"/>
    <cellStyle name="Normal 70 6" xfId="5110" xr:uid="{00000000-0005-0000-0000-0000721F0000}"/>
    <cellStyle name="Normal 70 6 2" xfId="8172" xr:uid="{00000000-0005-0000-0000-0000731F0000}"/>
    <cellStyle name="Normal 70 7" xfId="7246" xr:uid="{00000000-0005-0000-0000-0000741F0000}"/>
    <cellStyle name="Normal 70 8" xfId="6757" xr:uid="{00000000-0005-0000-0000-0000751F0000}"/>
    <cellStyle name="Normal 70 9" xfId="10154" xr:uid="{00000000-0005-0000-0000-0000761F0000}"/>
    <cellStyle name="Normal 71" xfId="5111" xr:uid="{00000000-0005-0000-0000-0000771F0000}"/>
    <cellStyle name="Normal 71 2" xfId="5112" xr:uid="{00000000-0005-0000-0000-0000781F0000}"/>
    <cellStyle name="Normal 71 2 2" xfId="5113" xr:uid="{00000000-0005-0000-0000-0000791F0000}"/>
    <cellStyle name="Normal 71 2 2 2" xfId="8178" xr:uid="{00000000-0005-0000-0000-00007A1F0000}"/>
    <cellStyle name="Normal 71 2 3" xfId="7252" xr:uid="{00000000-0005-0000-0000-00007B1F0000}"/>
    <cellStyle name="Normal 71 3" xfId="5114" xr:uid="{00000000-0005-0000-0000-00007C1F0000}"/>
    <cellStyle name="Normal 71 3 2" xfId="5115" xr:uid="{00000000-0005-0000-0000-00007D1F0000}"/>
    <cellStyle name="Normal 71 3 2 2" xfId="8179" xr:uid="{00000000-0005-0000-0000-00007E1F0000}"/>
    <cellStyle name="Normal 71 3 3" xfId="7253" xr:uid="{00000000-0005-0000-0000-00007F1F0000}"/>
    <cellStyle name="Normal 71 4" xfId="5116" xr:uid="{00000000-0005-0000-0000-0000801F0000}"/>
    <cellStyle name="Normal 71 4 2" xfId="5117" xr:uid="{00000000-0005-0000-0000-0000811F0000}"/>
    <cellStyle name="Normal 71 4 2 2" xfId="8180" xr:uid="{00000000-0005-0000-0000-0000821F0000}"/>
    <cellStyle name="Normal 71 4 3" xfId="7254" xr:uid="{00000000-0005-0000-0000-0000831F0000}"/>
    <cellStyle name="Normal 71 5" xfId="5118" xr:uid="{00000000-0005-0000-0000-0000841F0000}"/>
    <cellStyle name="Normal 71 5 2" xfId="5119" xr:uid="{00000000-0005-0000-0000-0000851F0000}"/>
    <cellStyle name="Normal 71 5 2 2" xfId="8181" xr:uid="{00000000-0005-0000-0000-0000861F0000}"/>
    <cellStyle name="Normal 71 5 3" xfId="7255" xr:uid="{00000000-0005-0000-0000-0000871F0000}"/>
    <cellStyle name="Normal 71 6" xfId="5120" xr:uid="{00000000-0005-0000-0000-0000881F0000}"/>
    <cellStyle name="Normal 71 6 2" xfId="8177" xr:uid="{00000000-0005-0000-0000-0000891F0000}"/>
    <cellStyle name="Normal 71 7" xfId="7251" xr:uid="{00000000-0005-0000-0000-00008A1F0000}"/>
    <cellStyle name="Normal 71 8" xfId="8594" xr:uid="{00000000-0005-0000-0000-00008B1F0000}"/>
    <cellStyle name="Normal 71 9" xfId="9923" xr:uid="{00000000-0005-0000-0000-00008C1F0000}"/>
    <cellStyle name="Normal 72" xfId="5121" xr:uid="{00000000-0005-0000-0000-00008D1F0000}"/>
    <cellStyle name="Normal 72 2" xfId="5122" xr:uid="{00000000-0005-0000-0000-00008E1F0000}"/>
    <cellStyle name="Normal 72 2 2" xfId="5123" xr:uid="{00000000-0005-0000-0000-00008F1F0000}"/>
    <cellStyle name="Normal 72 2 2 2" xfId="8183" xr:uid="{00000000-0005-0000-0000-0000901F0000}"/>
    <cellStyle name="Normal 72 2 3" xfId="7257" xr:uid="{00000000-0005-0000-0000-0000911F0000}"/>
    <cellStyle name="Normal 72 3" xfId="5124" xr:uid="{00000000-0005-0000-0000-0000921F0000}"/>
    <cellStyle name="Normal 72 3 2" xfId="5125" xr:uid="{00000000-0005-0000-0000-0000931F0000}"/>
    <cellStyle name="Normal 72 3 2 2" xfId="8184" xr:uid="{00000000-0005-0000-0000-0000941F0000}"/>
    <cellStyle name="Normal 72 3 3" xfId="7258" xr:uid="{00000000-0005-0000-0000-0000951F0000}"/>
    <cellStyle name="Normal 72 4" xfId="5126" xr:uid="{00000000-0005-0000-0000-0000961F0000}"/>
    <cellStyle name="Normal 72 4 2" xfId="5127" xr:uid="{00000000-0005-0000-0000-0000971F0000}"/>
    <cellStyle name="Normal 72 4 2 2" xfId="8185" xr:uid="{00000000-0005-0000-0000-0000981F0000}"/>
    <cellStyle name="Normal 72 4 3" xfId="7259" xr:uid="{00000000-0005-0000-0000-0000991F0000}"/>
    <cellStyle name="Normal 72 5" xfId="5128" xr:uid="{00000000-0005-0000-0000-00009A1F0000}"/>
    <cellStyle name="Normal 72 5 2" xfId="5129" xr:uid="{00000000-0005-0000-0000-00009B1F0000}"/>
    <cellStyle name="Normal 72 5 2 2" xfId="8186" xr:uid="{00000000-0005-0000-0000-00009C1F0000}"/>
    <cellStyle name="Normal 72 5 3" xfId="7260" xr:uid="{00000000-0005-0000-0000-00009D1F0000}"/>
    <cellStyle name="Normal 72 6" xfId="5130" xr:uid="{00000000-0005-0000-0000-00009E1F0000}"/>
    <cellStyle name="Normal 72 6 2" xfId="8182" xr:uid="{00000000-0005-0000-0000-00009F1F0000}"/>
    <cellStyle name="Normal 72 7" xfId="7256" xr:uid="{00000000-0005-0000-0000-0000A01F0000}"/>
    <cellStyle name="Normal 72 8" xfId="6714" xr:uid="{00000000-0005-0000-0000-0000A11F0000}"/>
    <cellStyle name="Normal 72 9" xfId="9996" xr:uid="{00000000-0005-0000-0000-0000A21F0000}"/>
    <cellStyle name="Normal 73" xfId="5131" xr:uid="{00000000-0005-0000-0000-0000A31F0000}"/>
    <cellStyle name="Normal 73 2" xfId="5132" xr:uid="{00000000-0005-0000-0000-0000A41F0000}"/>
    <cellStyle name="Normal 73 2 2" xfId="5133" xr:uid="{00000000-0005-0000-0000-0000A51F0000}"/>
    <cellStyle name="Normal 73 2 2 2" xfId="8188" xr:uid="{00000000-0005-0000-0000-0000A61F0000}"/>
    <cellStyle name="Normal 73 2 3" xfId="7262" xr:uid="{00000000-0005-0000-0000-0000A71F0000}"/>
    <cellStyle name="Normal 73 3" xfId="5134" xr:uid="{00000000-0005-0000-0000-0000A81F0000}"/>
    <cellStyle name="Normal 73 3 2" xfId="5135" xr:uid="{00000000-0005-0000-0000-0000A91F0000}"/>
    <cellStyle name="Normal 73 3 2 2" xfId="8189" xr:uid="{00000000-0005-0000-0000-0000AA1F0000}"/>
    <cellStyle name="Normal 73 3 3" xfId="7263" xr:uid="{00000000-0005-0000-0000-0000AB1F0000}"/>
    <cellStyle name="Normal 73 4" xfId="5136" xr:uid="{00000000-0005-0000-0000-0000AC1F0000}"/>
    <cellStyle name="Normal 73 4 2" xfId="5137" xr:uid="{00000000-0005-0000-0000-0000AD1F0000}"/>
    <cellStyle name="Normal 73 4 2 2" xfId="8190" xr:uid="{00000000-0005-0000-0000-0000AE1F0000}"/>
    <cellStyle name="Normal 73 4 3" xfId="7264" xr:uid="{00000000-0005-0000-0000-0000AF1F0000}"/>
    <cellStyle name="Normal 73 5" xfId="5138" xr:uid="{00000000-0005-0000-0000-0000B01F0000}"/>
    <cellStyle name="Normal 73 5 2" xfId="5139" xr:uid="{00000000-0005-0000-0000-0000B11F0000}"/>
    <cellStyle name="Normal 73 5 2 2" xfId="8191" xr:uid="{00000000-0005-0000-0000-0000B21F0000}"/>
    <cellStyle name="Normal 73 5 3" xfId="7265" xr:uid="{00000000-0005-0000-0000-0000B31F0000}"/>
    <cellStyle name="Normal 73 6" xfId="5140" xr:uid="{00000000-0005-0000-0000-0000B41F0000}"/>
    <cellStyle name="Normal 73 6 2" xfId="8187" xr:uid="{00000000-0005-0000-0000-0000B51F0000}"/>
    <cellStyle name="Normal 73 7" xfId="7261" xr:uid="{00000000-0005-0000-0000-0000B61F0000}"/>
    <cellStyle name="Normal 73 8" xfId="8771" xr:uid="{00000000-0005-0000-0000-0000B71F0000}"/>
    <cellStyle name="Normal 73 9" xfId="9715" xr:uid="{00000000-0005-0000-0000-0000B81F0000}"/>
    <cellStyle name="Normal 74" xfId="5141" xr:uid="{00000000-0005-0000-0000-0000B91F0000}"/>
    <cellStyle name="Normal 74 2" xfId="5142" xr:uid="{00000000-0005-0000-0000-0000BA1F0000}"/>
    <cellStyle name="Normal 74 2 2" xfId="5143" xr:uid="{00000000-0005-0000-0000-0000BB1F0000}"/>
    <cellStyle name="Normal 74 2 2 2" xfId="8193" xr:uid="{00000000-0005-0000-0000-0000BC1F0000}"/>
    <cellStyle name="Normal 74 2 3" xfId="7267" xr:uid="{00000000-0005-0000-0000-0000BD1F0000}"/>
    <cellStyle name="Normal 74 3" xfId="5144" xr:uid="{00000000-0005-0000-0000-0000BE1F0000}"/>
    <cellStyle name="Normal 74 3 2" xfId="5145" xr:uid="{00000000-0005-0000-0000-0000BF1F0000}"/>
    <cellStyle name="Normal 74 3 2 2" xfId="8194" xr:uid="{00000000-0005-0000-0000-0000C01F0000}"/>
    <cellStyle name="Normal 74 3 3" xfId="7268" xr:uid="{00000000-0005-0000-0000-0000C11F0000}"/>
    <cellStyle name="Normal 74 4" xfId="5146" xr:uid="{00000000-0005-0000-0000-0000C21F0000}"/>
    <cellStyle name="Normal 74 4 2" xfId="5147" xr:uid="{00000000-0005-0000-0000-0000C31F0000}"/>
    <cellStyle name="Normal 74 4 2 2" xfId="8195" xr:uid="{00000000-0005-0000-0000-0000C41F0000}"/>
    <cellStyle name="Normal 74 4 3" xfId="7269" xr:uid="{00000000-0005-0000-0000-0000C51F0000}"/>
    <cellStyle name="Normal 74 5" xfId="5148" xr:uid="{00000000-0005-0000-0000-0000C61F0000}"/>
    <cellStyle name="Normal 74 5 2" xfId="5149" xr:uid="{00000000-0005-0000-0000-0000C71F0000}"/>
    <cellStyle name="Normal 74 5 2 2" xfId="8196" xr:uid="{00000000-0005-0000-0000-0000C81F0000}"/>
    <cellStyle name="Normal 74 5 3" xfId="7270" xr:uid="{00000000-0005-0000-0000-0000C91F0000}"/>
    <cellStyle name="Normal 74 6" xfId="5150" xr:uid="{00000000-0005-0000-0000-0000CA1F0000}"/>
    <cellStyle name="Normal 74 6 2" xfId="8192" xr:uid="{00000000-0005-0000-0000-0000CB1F0000}"/>
    <cellStyle name="Normal 74 7" xfId="5151" xr:uid="{00000000-0005-0000-0000-0000CC1F0000}"/>
    <cellStyle name="Normal 74 7 2" xfId="7266" xr:uid="{00000000-0005-0000-0000-0000CD1F0000}"/>
    <cellStyle name="Normal 74 8" xfId="6323" xr:uid="{00000000-0005-0000-0000-0000CE1F0000}"/>
    <cellStyle name="Normal 74 9" xfId="10168" xr:uid="{00000000-0005-0000-0000-0000CF1F0000}"/>
    <cellStyle name="Normal 75" xfId="5152" xr:uid="{00000000-0005-0000-0000-0000D01F0000}"/>
    <cellStyle name="Normal 75 2" xfId="5153" xr:uid="{00000000-0005-0000-0000-0000D11F0000}"/>
    <cellStyle name="Normal 75 2 2" xfId="5154" xr:uid="{00000000-0005-0000-0000-0000D21F0000}"/>
    <cellStyle name="Normal 75 2 2 2" xfId="8198" xr:uid="{00000000-0005-0000-0000-0000D31F0000}"/>
    <cellStyle name="Normal 75 2 3" xfId="7272" xr:uid="{00000000-0005-0000-0000-0000D41F0000}"/>
    <cellStyle name="Normal 75 3" xfId="5155" xr:uid="{00000000-0005-0000-0000-0000D51F0000}"/>
    <cellStyle name="Normal 75 3 2" xfId="5156" xr:uid="{00000000-0005-0000-0000-0000D61F0000}"/>
    <cellStyle name="Normal 75 3 2 2" xfId="8199" xr:uid="{00000000-0005-0000-0000-0000D71F0000}"/>
    <cellStyle name="Normal 75 3 3" xfId="7273" xr:uid="{00000000-0005-0000-0000-0000D81F0000}"/>
    <cellStyle name="Normal 75 4" xfId="5157" xr:uid="{00000000-0005-0000-0000-0000D91F0000}"/>
    <cellStyle name="Normal 75 4 2" xfId="5158" xr:uid="{00000000-0005-0000-0000-0000DA1F0000}"/>
    <cellStyle name="Normal 75 4 2 2" xfId="8200" xr:uid="{00000000-0005-0000-0000-0000DB1F0000}"/>
    <cellStyle name="Normal 75 4 3" xfId="7274" xr:uid="{00000000-0005-0000-0000-0000DC1F0000}"/>
    <cellStyle name="Normal 75 5" xfId="5159" xr:uid="{00000000-0005-0000-0000-0000DD1F0000}"/>
    <cellStyle name="Normal 75 5 2" xfId="5160" xr:uid="{00000000-0005-0000-0000-0000DE1F0000}"/>
    <cellStyle name="Normal 75 5 2 2" xfId="8201" xr:uid="{00000000-0005-0000-0000-0000DF1F0000}"/>
    <cellStyle name="Normal 75 5 3" xfId="7275" xr:uid="{00000000-0005-0000-0000-0000E01F0000}"/>
    <cellStyle name="Normal 75 6" xfId="5161" xr:uid="{00000000-0005-0000-0000-0000E11F0000}"/>
    <cellStyle name="Normal 75 6 2" xfId="8197" xr:uid="{00000000-0005-0000-0000-0000E21F0000}"/>
    <cellStyle name="Normal 75 7" xfId="7271" xr:uid="{00000000-0005-0000-0000-0000E31F0000}"/>
    <cellStyle name="Normal 75 8" xfId="8658" xr:uid="{00000000-0005-0000-0000-0000E41F0000}"/>
    <cellStyle name="Normal 75 9" xfId="9729" xr:uid="{00000000-0005-0000-0000-0000E51F0000}"/>
    <cellStyle name="Normal 76" xfId="5162" xr:uid="{00000000-0005-0000-0000-0000E61F0000}"/>
    <cellStyle name="Normal 76 2" xfId="5163" xr:uid="{00000000-0005-0000-0000-0000E71F0000}"/>
    <cellStyle name="Normal 76 2 2" xfId="5164" xr:uid="{00000000-0005-0000-0000-0000E81F0000}"/>
    <cellStyle name="Normal 76 2 2 2" xfId="8203" xr:uid="{00000000-0005-0000-0000-0000E91F0000}"/>
    <cellStyle name="Normal 76 2 3" xfId="7277" xr:uid="{00000000-0005-0000-0000-0000EA1F0000}"/>
    <cellStyle name="Normal 76 3" xfId="5165" xr:uid="{00000000-0005-0000-0000-0000EB1F0000}"/>
    <cellStyle name="Normal 76 3 2" xfId="5166" xr:uid="{00000000-0005-0000-0000-0000EC1F0000}"/>
    <cellStyle name="Normal 76 3 2 2" xfId="8204" xr:uid="{00000000-0005-0000-0000-0000ED1F0000}"/>
    <cellStyle name="Normal 76 3 3" xfId="7278" xr:uid="{00000000-0005-0000-0000-0000EE1F0000}"/>
    <cellStyle name="Normal 76 4" xfId="5167" xr:uid="{00000000-0005-0000-0000-0000EF1F0000}"/>
    <cellStyle name="Normal 76 4 2" xfId="5168" xr:uid="{00000000-0005-0000-0000-0000F01F0000}"/>
    <cellStyle name="Normal 76 4 2 2" xfId="8205" xr:uid="{00000000-0005-0000-0000-0000F11F0000}"/>
    <cellStyle name="Normal 76 4 3" xfId="7279" xr:uid="{00000000-0005-0000-0000-0000F21F0000}"/>
    <cellStyle name="Normal 76 5" xfId="5169" xr:uid="{00000000-0005-0000-0000-0000F31F0000}"/>
    <cellStyle name="Normal 76 5 2" xfId="5170" xr:uid="{00000000-0005-0000-0000-0000F41F0000}"/>
    <cellStyle name="Normal 76 5 2 2" xfId="8206" xr:uid="{00000000-0005-0000-0000-0000F51F0000}"/>
    <cellStyle name="Normal 76 5 3" xfId="7280" xr:uid="{00000000-0005-0000-0000-0000F61F0000}"/>
    <cellStyle name="Normal 76 6" xfId="5171" xr:uid="{00000000-0005-0000-0000-0000F71F0000}"/>
    <cellStyle name="Normal 76 6 2" xfId="8202" xr:uid="{00000000-0005-0000-0000-0000F81F0000}"/>
    <cellStyle name="Normal 76 7" xfId="7276" xr:uid="{00000000-0005-0000-0000-0000F91F0000}"/>
    <cellStyle name="Normal 76 8" xfId="8770" xr:uid="{00000000-0005-0000-0000-0000FA1F0000}"/>
    <cellStyle name="Normal 76 9" xfId="9944" xr:uid="{00000000-0005-0000-0000-0000FB1F0000}"/>
    <cellStyle name="Normal 77" xfId="5172" xr:uid="{00000000-0005-0000-0000-0000FC1F0000}"/>
    <cellStyle name="Normal 77 2" xfId="5173" xr:uid="{00000000-0005-0000-0000-0000FD1F0000}"/>
    <cellStyle name="Normal 77 2 2" xfId="5174" xr:uid="{00000000-0005-0000-0000-0000FE1F0000}"/>
    <cellStyle name="Normal 77 2 2 2" xfId="8208" xr:uid="{00000000-0005-0000-0000-0000FF1F0000}"/>
    <cellStyle name="Normal 77 2 3" xfId="7282" xr:uid="{00000000-0005-0000-0000-000000200000}"/>
    <cellStyle name="Normal 77 3" xfId="5175" xr:uid="{00000000-0005-0000-0000-000001200000}"/>
    <cellStyle name="Normal 77 3 2" xfId="5176" xr:uid="{00000000-0005-0000-0000-000002200000}"/>
    <cellStyle name="Normal 77 3 2 2" xfId="8209" xr:uid="{00000000-0005-0000-0000-000003200000}"/>
    <cellStyle name="Normal 77 3 3" xfId="7283" xr:uid="{00000000-0005-0000-0000-000004200000}"/>
    <cellStyle name="Normal 77 4" xfId="5177" xr:uid="{00000000-0005-0000-0000-000005200000}"/>
    <cellStyle name="Normal 77 4 2" xfId="5178" xr:uid="{00000000-0005-0000-0000-000006200000}"/>
    <cellStyle name="Normal 77 4 2 2" xfId="8210" xr:uid="{00000000-0005-0000-0000-000007200000}"/>
    <cellStyle name="Normal 77 4 3" xfId="7284" xr:uid="{00000000-0005-0000-0000-000008200000}"/>
    <cellStyle name="Normal 77 5" xfId="5179" xr:uid="{00000000-0005-0000-0000-000009200000}"/>
    <cellStyle name="Normal 77 5 2" xfId="5180" xr:uid="{00000000-0005-0000-0000-00000A200000}"/>
    <cellStyle name="Normal 77 5 2 2" xfId="8211" xr:uid="{00000000-0005-0000-0000-00000B200000}"/>
    <cellStyle name="Normal 77 5 3" xfId="7285" xr:uid="{00000000-0005-0000-0000-00000C200000}"/>
    <cellStyle name="Normal 77 6" xfId="5181" xr:uid="{00000000-0005-0000-0000-00000D200000}"/>
    <cellStyle name="Normal 77 6 2" xfId="8207" xr:uid="{00000000-0005-0000-0000-00000E200000}"/>
    <cellStyle name="Normal 77 7" xfId="7281" xr:uid="{00000000-0005-0000-0000-00000F200000}"/>
    <cellStyle name="Normal 78" xfId="5182" xr:uid="{00000000-0005-0000-0000-000010200000}"/>
    <cellStyle name="Normal 78 2" xfId="5183" xr:uid="{00000000-0005-0000-0000-000011200000}"/>
    <cellStyle name="Normal 78 2 2" xfId="5184" xr:uid="{00000000-0005-0000-0000-000012200000}"/>
    <cellStyle name="Normal 78 2 2 2" xfId="8213" xr:uid="{00000000-0005-0000-0000-000013200000}"/>
    <cellStyle name="Normal 78 2 3" xfId="7287" xr:uid="{00000000-0005-0000-0000-000014200000}"/>
    <cellStyle name="Normal 78 3" xfId="5185" xr:uid="{00000000-0005-0000-0000-000015200000}"/>
    <cellStyle name="Normal 78 3 2" xfId="5186" xr:uid="{00000000-0005-0000-0000-000016200000}"/>
    <cellStyle name="Normal 78 3 2 2" xfId="8214" xr:uid="{00000000-0005-0000-0000-000017200000}"/>
    <cellStyle name="Normal 78 3 3" xfId="7288" xr:uid="{00000000-0005-0000-0000-000018200000}"/>
    <cellStyle name="Normal 78 4" xfId="5187" xr:uid="{00000000-0005-0000-0000-000019200000}"/>
    <cellStyle name="Normal 78 4 2" xfId="5188" xr:uid="{00000000-0005-0000-0000-00001A200000}"/>
    <cellStyle name="Normal 78 4 2 2" xfId="8215" xr:uid="{00000000-0005-0000-0000-00001B200000}"/>
    <cellStyle name="Normal 78 4 3" xfId="7289" xr:uid="{00000000-0005-0000-0000-00001C200000}"/>
    <cellStyle name="Normal 78 5" xfId="5189" xr:uid="{00000000-0005-0000-0000-00001D200000}"/>
    <cellStyle name="Normal 78 5 2" xfId="5190" xr:uid="{00000000-0005-0000-0000-00001E200000}"/>
    <cellStyle name="Normal 78 5 2 2" xfId="8216" xr:uid="{00000000-0005-0000-0000-00001F200000}"/>
    <cellStyle name="Normal 78 5 3" xfId="7290" xr:uid="{00000000-0005-0000-0000-000020200000}"/>
    <cellStyle name="Normal 78 6" xfId="5191" xr:uid="{00000000-0005-0000-0000-000021200000}"/>
    <cellStyle name="Normal 78 6 2" xfId="8212" xr:uid="{00000000-0005-0000-0000-000022200000}"/>
    <cellStyle name="Normal 78 7" xfId="7286" xr:uid="{00000000-0005-0000-0000-000023200000}"/>
    <cellStyle name="Normal 79" xfId="5192" xr:uid="{00000000-0005-0000-0000-000024200000}"/>
    <cellStyle name="Normal 79 2" xfId="5193" xr:uid="{00000000-0005-0000-0000-000025200000}"/>
    <cellStyle name="Normal 79 2 2" xfId="5194" xr:uid="{00000000-0005-0000-0000-000026200000}"/>
    <cellStyle name="Normal 79 2 2 2" xfId="8218" xr:uid="{00000000-0005-0000-0000-000027200000}"/>
    <cellStyle name="Normal 79 2 3" xfId="7292" xr:uid="{00000000-0005-0000-0000-000028200000}"/>
    <cellStyle name="Normal 79 3" xfId="5195" xr:uid="{00000000-0005-0000-0000-000029200000}"/>
    <cellStyle name="Normal 79 3 2" xfId="5196" xr:uid="{00000000-0005-0000-0000-00002A200000}"/>
    <cellStyle name="Normal 79 3 2 2" xfId="8219" xr:uid="{00000000-0005-0000-0000-00002B200000}"/>
    <cellStyle name="Normal 79 3 3" xfId="7293" xr:uid="{00000000-0005-0000-0000-00002C200000}"/>
    <cellStyle name="Normal 79 4" xfId="5197" xr:uid="{00000000-0005-0000-0000-00002D200000}"/>
    <cellStyle name="Normal 79 4 2" xfId="5198" xr:uid="{00000000-0005-0000-0000-00002E200000}"/>
    <cellStyle name="Normal 79 4 2 2" xfId="8220" xr:uid="{00000000-0005-0000-0000-00002F200000}"/>
    <cellStyle name="Normal 79 4 3" xfId="7294" xr:uid="{00000000-0005-0000-0000-000030200000}"/>
    <cellStyle name="Normal 79 5" xfId="5199" xr:uid="{00000000-0005-0000-0000-000031200000}"/>
    <cellStyle name="Normal 79 5 2" xfId="5200" xr:uid="{00000000-0005-0000-0000-000032200000}"/>
    <cellStyle name="Normal 79 5 2 2" xfId="8221" xr:uid="{00000000-0005-0000-0000-000033200000}"/>
    <cellStyle name="Normal 79 5 3" xfId="7295" xr:uid="{00000000-0005-0000-0000-000034200000}"/>
    <cellStyle name="Normal 79 6" xfId="5201" xr:uid="{00000000-0005-0000-0000-000035200000}"/>
    <cellStyle name="Normal 79 6 2" xfId="8217" xr:uid="{00000000-0005-0000-0000-000036200000}"/>
    <cellStyle name="Normal 79 7" xfId="7291" xr:uid="{00000000-0005-0000-0000-000037200000}"/>
    <cellStyle name="Normal 8" xfId="5202" xr:uid="{00000000-0005-0000-0000-000038200000}"/>
    <cellStyle name="Normal 8 10" xfId="5203" xr:uid="{00000000-0005-0000-0000-000039200000}"/>
    <cellStyle name="Normal 8 10 2" xfId="5204" xr:uid="{00000000-0005-0000-0000-00003A200000}"/>
    <cellStyle name="Normal 8 10 2 2" xfId="8222" xr:uid="{00000000-0005-0000-0000-00003B200000}"/>
    <cellStyle name="Normal 8 10 3" xfId="7296" xr:uid="{00000000-0005-0000-0000-00003C200000}"/>
    <cellStyle name="Normal 8 11" xfId="5205" xr:uid="{00000000-0005-0000-0000-00003D200000}"/>
    <cellStyle name="Normal 8 11 2" xfId="5206" xr:uid="{00000000-0005-0000-0000-00003E200000}"/>
    <cellStyle name="Normal 8 11 2 2" xfId="8223" xr:uid="{00000000-0005-0000-0000-00003F200000}"/>
    <cellStyle name="Normal 8 11 3" xfId="7297" xr:uid="{00000000-0005-0000-0000-000040200000}"/>
    <cellStyle name="Normal 8 12" xfId="5207" xr:uid="{00000000-0005-0000-0000-000041200000}"/>
    <cellStyle name="Normal 8 12 2" xfId="5208" xr:uid="{00000000-0005-0000-0000-000042200000}"/>
    <cellStyle name="Normal 8 12 2 2" xfId="8224" xr:uid="{00000000-0005-0000-0000-000043200000}"/>
    <cellStyle name="Normal 8 12 3" xfId="7298" xr:uid="{00000000-0005-0000-0000-000044200000}"/>
    <cellStyle name="Normal 8 13" xfId="5209" xr:uid="{00000000-0005-0000-0000-000045200000}"/>
    <cellStyle name="Normal 8 13 2" xfId="5210" xr:uid="{00000000-0005-0000-0000-000046200000}"/>
    <cellStyle name="Normal 8 13 2 2" xfId="8225" xr:uid="{00000000-0005-0000-0000-000047200000}"/>
    <cellStyle name="Normal 8 13 3" xfId="7299" xr:uid="{00000000-0005-0000-0000-000048200000}"/>
    <cellStyle name="Normal 8 14" xfId="5211" xr:uid="{00000000-0005-0000-0000-000049200000}"/>
    <cellStyle name="Normal 8 14 2" xfId="7704" xr:uid="{00000000-0005-0000-0000-00004A200000}"/>
    <cellStyle name="Normal 8 14 3" xfId="9285" xr:uid="{00000000-0005-0000-0000-00004B200000}"/>
    <cellStyle name="Normal 8 15" xfId="6324" xr:uid="{00000000-0005-0000-0000-00004C200000}"/>
    <cellStyle name="Normal 8 2" xfId="5212" xr:uid="{00000000-0005-0000-0000-00004D200000}"/>
    <cellStyle name="Normal 8 2 2" xfId="5213" xr:uid="{00000000-0005-0000-0000-00004E200000}"/>
    <cellStyle name="Normal 8 2 2 2" xfId="5214" xr:uid="{00000000-0005-0000-0000-00004F200000}"/>
    <cellStyle name="Normal 8 2 2 2 2" xfId="7706" xr:uid="{00000000-0005-0000-0000-000050200000}"/>
    <cellStyle name="Normal 8 2 2 3" xfId="6520" xr:uid="{00000000-0005-0000-0000-000051200000}"/>
    <cellStyle name="Normal 8 2 3" xfId="5215" xr:uid="{00000000-0005-0000-0000-000052200000}"/>
    <cellStyle name="Normal 8 2 3 2" xfId="7705" xr:uid="{00000000-0005-0000-0000-000053200000}"/>
    <cellStyle name="Normal 8 2 3 3" xfId="9286" xr:uid="{00000000-0005-0000-0000-000054200000}"/>
    <cellStyle name="Normal 8 2 4" xfId="5216" xr:uid="{00000000-0005-0000-0000-000055200000}"/>
    <cellStyle name="Normal 8 2 4 2" xfId="9287" xr:uid="{00000000-0005-0000-0000-000056200000}"/>
    <cellStyle name="Normal 8 2 5" xfId="6325" xr:uid="{00000000-0005-0000-0000-000057200000}"/>
    <cellStyle name="Normal 8 2 6" xfId="6519" xr:uid="{00000000-0005-0000-0000-000058200000}"/>
    <cellStyle name="Normal 8 2_2-2" xfId="5217" xr:uid="{00000000-0005-0000-0000-000059200000}"/>
    <cellStyle name="Normal 8 3" xfId="5218" xr:uid="{00000000-0005-0000-0000-00005A200000}"/>
    <cellStyle name="Normal 8 3 2" xfId="5219" xr:uid="{00000000-0005-0000-0000-00005B200000}"/>
    <cellStyle name="Normal 8 3 2 2" xfId="8226" xr:uid="{00000000-0005-0000-0000-00005C200000}"/>
    <cellStyle name="Normal 8 3 3" xfId="7300" xr:uid="{00000000-0005-0000-0000-00005D200000}"/>
    <cellStyle name="Normal 8 3 4" xfId="6755" xr:uid="{00000000-0005-0000-0000-00005E200000}"/>
    <cellStyle name="Normal 8 3 5" xfId="10140" xr:uid="{00000000-0005-0000-0000-00005F200000}"/>
    <cellStyle name="Normal 8 4" xfId="5220" xr:uid="{00000000-0005-0000-0000-000060200000}"/>
    <cellStyle name="Normal 8 4 2" xfId="5221" xr:uid="{00000000-0005-0000-0000-000061200000}"/>
    <cellStyle name="Normal 8 4 2 2" xfId="8227" xr:uid="{00000000-0005-0000-0000-000062200000}"/>
    <cellStyle name="Normal 8 4 3" xfId="7301" xr:uid="{00000000-0005-0000-0000-000063200000}"/>
    <cellStyle name="Normal 8 4 4" xfId="6700" xr:uid="{00000000-0005-0000-0000-000064200000}"/>
    <cellStyle name="Normal 8 5" xfId="5222" xr:uid="{00000000-0005-0000-0000-000065200000}"/>
    <cellStyle name="Normal 8 5 2" xfId="5223" xr:uid="{00000000-0005-0000-0000-000066200000}"/>
    <cellStyle name="Normal 8 5 2 2" xfId="8228" xr:uid="{00000000-0005-0000-0000-000067200000}"/>
    <cellStyle name="Normal 8 5 3" xfId="7302" xr:uid="{00000000-0005-0000-0000-000068200000}"/>
    <cellStyle name="Normal 8 5 4" xfId="8604" xr:uid="{00000000-0005-0000-0000-000069200000}"/>
    <cellStyle name="Normal 8 6" xfId="5224" xr:uid="{00000000-0005-0000-0000-00006A200000}"/>
    <cellStyle name="Normal 8 6 2" xfId="5225" xr:uid="{00000000-0005-0000-0000-00006B200000}"/>
    <cellStyle name="Normal 8 6 2 2" xfId="8229" xr:uid="{00000000-0005-0000-0000-00006C200000}"/>
    <cellStyle name="Normal 8 6 3" xfId="7303" xr:uid="{00000000-0005-0000-0000-00006D200000}"/>
    <cellStyle name="Normal 8 7" xfId="5226" xr:uid="{00000000-0005-0000-0000-00006E200000}"/>
    <cellStyle name="Normal 8 7 2" xfId="5227" xr:uid="{00000000-0005-0000-0000-00006F200000}"/>
    <cellStyle name="Normal 8 7 2 2" xfId="8230" xr:uid="{00000000-0005-0000-0000-000070200000}"/>
    <cellStyle name="Normal 8 7 3" xfId="7304" xr:uid="{00000000-0005-0000-0000-000071200000}"/>
    <cellStyle name="Normal 8 8" xfId="5228" xr:uid="{00000000-0005-0000-0000-000072200000}"/>
    <cellStyle name="Normal 8 8 2" xfId="5229" xr:uid="{00000000-0005-0000-0000-000073200000}"/>
    <cellStyle name="Normal 8 8 2 2" xfId="8231" xr:uid="{00000000-0005-0000-0000-000074200000}"/>
    <cellStyle name="Normal 8 8 3" xfId="7305" xr:uid="{00000000-0005-0000-0000-000075200000}"/>
    <cellStyle name="Normal 8 9" xfId="5230" xr:uid="{00000000-0005-0000-0000-000076200000}"/>
    <cellStyle name="Normal 8 9 2" xfId="5231" xr:uid="{00000000-0005-0000-0000-000077200000}"/>
    <cellStyle name="Normal 8 9 2 2" xfId="8232" xr:uid="{00000000-0005-0000-0000-000078200000}"/>
    <cellStyle name="Normal 8 9 3" xfId="7306" xr:uid="{00000000-0005-0000-0000-000079200000}"/>
    <cellStyle name="Normal 8_1" xfId="5232" xr:uid="{00000000-0005-0000-0000-00007A200000}"/>
    <cellStyle name="Normal 80" xfId="5233" xr:uid="{00000000-0005-0000-0000-00007B200000}"/>
    <cellStyle name="Normal 80 2" xfId="5234" xr:uid="{00000000-0005-0000-0000-00007C200000}"/>
    <cellStyle name="Normal 80 2 2" xfId="5235" xr:uid="{00000000-0005-0000-0000-00007D200000}"/>
    <cellStyle name="Normal 80 2 2 2" xfId="8234" xr:uid="{00000000-0005-0000-0000-00007E200000}"/>
    <cellStyle name="Normal 80 2 3" xfId="7308" xr:uid="{00000000-0005-0000-0000-00007F200000}"/>
    <cellStyle name="Normal 80 3" xfId="5236" xr:uid="{00000000-0005-0000-0000-000080200000}"/>
    <cellStyle name="Normal 80 3 2" xfId="5237" xr:uid="{00000000-0005-0000-0000-000081200000}"/>
    <cellStyle name="Normal 80 3 2 2" xfId="8235" xr:uid="{00000000-0005-0000-0000-000082200000}"/>
    <cellStyle name="Normal 80 3 3" xfId="7309" xr:uid="{00000000-0005-0000-0000-000083200000}"/>
    <cellStyle name="Normal 80 4" xfId="5238" xr:uid="{00000000-0005-0000-0000-000084200000}"/>
    <cellStyle name="Normal 80 4 2" xfId="5239" xr:uid="{00000000-0005-0000-0000-000085200000}"/>
    <cellStyle name="Normal 80 4 2 2" xfId="8236" xr:uid="{00000000-0005-0000-0000-000086200000}"/>
    <cellStyle name="Normal 80 4 3" xfId="7310" xr:uid="{00000000-0005-0000-0000-000087200000}"/>
    <cellStyle name="Normal 80 5" xfId="5240" xr:uid="{00000000-0005-0000-0000-000088200000}"/>
    <cellStyle name="Normal 80 5 2" xfId="5241" xr:uid="{00000000-0005-0000-0000-000089200000}"/>
    <cellStyle name="Normal 80 5 2 2" xfId="8237" xr:uid="{00000000-0005-0000-0000-00008A200000}"/>
    <cellStyle name="Normal 80 5 3" xfId="7311" xr:uid="{00000000-0005-0000-0000-00008B200000}"/>
    <cellStyle name="Normal 80 6" xfId="5242" xr:uid="{00000000-0005-0000-0000-00008C200000}"/>
    <cellStyle name="Normal 80 6 2" xfId="8233" xr:uid="{00000000-0005-0000-0000-00008D200000}"/>
    <cellStyle name="Normal 80 7" xfId="7307" xr:uid="{00000000-0005-0000-0000-00008E200000}"/>
    <cellStyle name="Normal 81" xfId="5243" xr:uid="{00000000-0005-0000-0000-00008F200000}"/>
    <cellStyle name="Normal 81 2" xfId="5244" xr:uid="{00000000-0005-0000-0000-000090200000}"/>
    <cellStyle name="Normal 81 2 2" xfId="5245" xr:uid="{00000000-0005-0000-0000-000091200000}"/>
    <cellStyle name="Normal 81 2 2 2" xfId="8239" xr:uid="{00000000-0005-0000-0000-000092200000}"/>
    <cellStyle name="Normal 81 2 3" xfId="7313" xr:uid="{00000000-0005-0000-0000-000093200000}"/>
    <cellStyle name="Normal 81 3" xfId="5246" xr:uid="{00000000-0005-0000-0000-000094200000}"/>
    <cellStyle name="Normal 81 3 2" xfId="5247" xr:uid="{00000000-0005-0000-0000-000095200000}"/>
    <cellStyle name="Normal 81 3 2 2" xfId="8240" xr:uid="{00000000-0005-0000-0000-000096200000}"/>
    <cellStyle name="Normal 81 3 3" xfId="7314" xr:uid="{00000000-0005-0000-0000-000097200000}"/>
    <cellStyle name="Normal 81 4" xfId="5248" xr:uid="{00000000-0005-0000-0000-000098200000}"/>
    <cellStyle name="Normal 81 4 2" xfId="5249" xr:uid="{00000000-0005-0000-0000-000099200000}"/>
    <cellStyle name="Normal 81 4 2 2" xfId="8241" xr:uid="{00000000-0005-0000-0000-00009A200000}"/>
    <cellStyle name="Normal 81 4 3" xfId="7315" xr:uid="{00000000-0005-0000-0000-00009B200000}"/>
    <cellStyle name="Normal 81 5" xfId="5250" xr:uid="{00000000-0005-0000-0000-00009C200000}"/>
    <cellStyle name="Normal 81 5 2" xfId="5251" xr:uid="{00000000-0005-0000-0000-00009D200000}"/>
    <cellStyle name="Normal 81 5 2 2" xfId="8242" xr:uid="{00000000-0005-0000-0000-00009E200000}"/>
    <cellStyle name="Normal 81 5 3" xfId="7316" xr:uid="{00000000-0005-0000-0000-00009F200000}"/>
    <cellStyle name="Normal 81 6" xfId="5252" xr:uid="{00000000-0005-0000-0000-0000A0200000}"/>
    <cellStyle name="Normal 81 6 2" xfId="8238" xr:uid="{00000000-0005-0000-0000-0000A1200000}"/>
    <cellStyle name="Normal 81 7" xfId="7312" xr:uid="{00000000-0005-0000-0000-0000A2200000}"/>
    <cellStyle name="Normal 82" xfId="5253" xr:uid="{00000000-0005-0000-0000-0000A3200000}"/>
    <cellStyle name="Normal 82 2" xfId="5254" xr:uid="{00000000-0005-0000-0000-0000A4200000}"/>
    <cellStyle name="Normal 82 2 2" xfId="5255" xr:uid="{00000000-0005-0000-0000-0000A5200000}"/>
    <cellStyle name="Normal 82 2 2 2" xfId="8244" xr:uid="{00000000-0005-0000-0000-0000A6200000}"/>
    <cellStyle name="Normal 82 2 3" xfId="7318" xr:uid="{00000000-0005-0000-0000-0000A7200000}"/>
    <cellStyle name="Normal 82 3" xfId="5256" xr:uid="{00000000-0005-0000-0000-0000A8200000}"/>
    <cellStyle name="Normal 82 3 2" xfId="5257" xr:uid="{00000000-0005-0000-0000-0000A9200000}"/>
    <cellStyle name="Normal 82 3 2 2" xfId="8245" xr:uid="{00000000-0005-0000-0000-0000AA200000}"/>
    <cellStyle name="Normal 82 3 3" xfId="7319" xr:uid="{00000000-0005-0000-0000-0000AB200000}"/>
    <cellStyle name="Normal 82 4" xfId="5258" xr:uid="{00000000-0005-0000-0000-0000AC200000}"/>
    <cellStyle name="Normal 82 4 2" xfId="5259" xr:uid="{00000000-0005-0000-0000-0000AD200000}"/>
    <cellStyle name="Normal 82 4 2 2" xfId="8246" xr:uid="{00000000-0005-0000-0000-0000AE200000}"/>
    <cellStyle name="Normal 82 4 3" xfId="7320" xr:uid="{00000000-0005-0000-0000-0000AF200000}"/>
    <cellStyle name="Normal 82 5" xfId="5260" xr:uid="{00000000-0005-0000-0000-0000B0200000}"/>
    <cellStyle name="Normal 82 5 2" xfId="5261" xr:uid="{00000000-0005-0000-0000-0000B1200000}"/>
    <cellStyle name="Normal 82 5 2 2" xfId="8247" xr:uid="{00000000-0005-0000-0000-0000B2200000}"/>
    <cellStyle name="Normal 82 5 3" xfId="7321" xr:uid="{00000000-0005-0000-0000-0000B3200000}"/>
    <cellStyle name="Normal 82 6" xfId="5262" xr:uid="{00000000-0005-0000-0000-0000B4200000}"/>
    <cellStyle name="Normal 82 6 2" xfId="8243" xr:uid="{00000000-0005-0000-0000-0000B5200000}"/>
    <cellStyle name="Normal 82 7" xfId="7317" xr:uid="{00000000-0005-0000-0000-0000B6200000}"/>
    <cellStyle name="Normal 83" xfId="5263" xr:uid="{00000000-0005-0000-0000-0000B7200000}"/>
    <cellStyle name="Normal 83 2" xfId="5264" xr:uid="{00000000-0005-0000-0000-0000B8200000}"/>
    <cellStyle name="Normal 83 2 2" xfId="5265" xr:uid="{00000000-0005-0000-0000-0000B9200000}"/>
    <cellStyle name="Normal 83 2 2 2" xfId="8249" xr:uid="{00000000-0005-0000-0000-0000BA200000}"/>
    <cellStyle name="Normal 83 2 3" xfId="7323" xr:uid="{00000000-0005-0000-0000-0000BB200000}"/>
    <cellStyle name="Normal 83 3" xfId="5266" xr:uid="{00000000-0005-0000-0000-0000BC200000}"/>
    <cellStyle name="Normal 83 3 2" xfId="5267" xr:uid="{00000000-0005-0000-0000-0000BD200000}"/>
    <cellStyle name="Normal 83 3 2 2" xfId="8250" xr:uid="{00000000-0005-0000-0000-0000BE200000}"/>
    <cellStyle name="Normal 83 3 3" xfId="7324" xr:uid="{00000000-0005-0000-0000-0000BF200000}"/>
    <cellStyle name="Normal 83 4" xfId="5268" xr:uid="{00000000-0005-0000-0000-0000C0200000}"/>
    <cellStyle name="Normal 83 4 2" xfId="5269" xr:uid="{00000000-0005-0000-0000-0000C1200000}"/>
    <cellStyle name="Normal 83 4 2 2" xfId="8251" xr:uid="{00000000-0005-0000-0000-0000C2200000}"/>
    <cellStyle name="Normal 83 4 3" xfId="7325" xr:uid="{00000000-0005-0000-0000-0000C3200000}"/>
    <cellStyle name="Normal 83 5" xfId="5270" xr:uid="{00000000-0005-0000-0000-0000C4200000}"/>
    <cellStyle name="Normal 83 5 2" xfId="5271" xr:uid="{00000000-0005-0000-0000-0000C5200000}"/>
    <cellStyle name="Normal 83 5 2 2" xfId="8252" xr:uid="{00000000-0005-0000-0000-0000C6200000}"/>
    <cellStyle name="Normal 83 5 3" xfId="7326" xr:uid="{00000000-0005-0000-0000-0000C7200000}"/>
    <cellStyle name="Normal 83 6" xfId="5272" xr:uid="{00000000-0005-0000-0000-0000C8200000}"/>
    <cellStyle name="Normal 83 6 2" xfId="8248" xr:uid="{00000000-0005-0000-0000-0000C9200000}"/>
    <cellStyle name="Normal 83 7" xfId="7322" xr:uid="{00000000-0005-0000-0000-0000CA200000}"/>
    <cellStyle name="Normal 84" xfId="5273" xr:uid="{00000000-0005-0000-0000-0000CB200000}"/>
    <cellStyle name="Normal 84 2" xfId="5274" xr:uid="{00000000-0005-0000-0000-0000CC200000}"/>
    <cellStyle name="Normal 84 2 2" xfId="5275" xr:uid="{00000000-0005-0000-0000-0000CD200000}"/>
    <cellStyle name="Normal 84 2 2 2" xfId="8254" xr:uid="{00000000-0005-0000-0000-0000CE200000}"/>
    <cellStyle name="Normal 84 2 3" xfId="7328" xr:uid="{00000000-0005-0000-0000-0000CF200000}"/>
    <cellStyle name="Normal 84 3" xfId="5276" xr:uid="{00000000-0005-0000-0000-0000D0200000}"/>
    <cellStyle name="Normal 84 3 2" xfId="5277" xr:uid="{00000000-0005-0000-0000-0000D1200000}"/>
    <cellStyle name="Normal 84 3 2 2" xfId="8255" xr:uid="{00000000-0005-0000-0000-0000D2200000}"/>
    <cellStyle name="Normal 84 3 3" xfId="7329" xr:uid="{00000000-0005-0000-0000-0000D3200000}"/>
    <cellStyle name="Normal 84 4" xfId="5278" xr:uid="{00000000-0005-0000-0000-0000D4200000}"/>
    <cellStyle name="Normal 84 4 2" xfId="5279" xr:uid="{00000000-0005-0000-0000-0000D5200000}"/>
    <cellStyle name="Normal 84 4 2 2" xfId="8256" xr:uid="{00000000-0005-0000-0000-0000D6200000}"/>
    <cellStyle name="Normal 84 4 3" xfId="7330" xr:uid="{00000000-0005-0000-0000-0000D7200000}"/>
    <cellStyle name="Normal 84 5" xfId="5280" xr:uid="{00000000-0005-0000-0000-0000D8200000}"/>
    <cellStyle name="Normal 84 5 2" xfId="5281" xr:uid="{00000000-0005-0000-0000-0000D9200000}"/>
    <cellStyle name="Normal 84 5 2 2" xfId="8257" xr:uid="{00000000-0005-0000-0000-0000DA200000}"/>
    <cellStyle name="Normal 84 5 3" xfId="7331" xr:uid="{00000000-0005-0000-0000-0000DB200000}"/>
    <cellStyle name="Normal 84 6" xfId="5282" xr:uid="{00000000-0005-0000-0000-0000DC200000}"/>
    <cellStyle name="Normal 84 6 2" xfId="8253" xr:uid="{00000000-0005-0000-0000-0000DD200000}"/>
    <cellStyle name="Normal 84 7" xfId="7327" xr:uid="{00000000-0005-0000-0000-0000DE200000}"/>
    <cellStyle name="Normal 85" xfId="5283" xr:uid="{00000000-0005-0000-0000-0000DF200000}"/>
    <cellStyle name="Normal 85 2" xfId="5284" xr:uid="{00000000-0005-0000-0000-0000E0200000}"/>
    <cellStyle name="Normal 85 2 2" xfId="5285" xr:uid="{00000000-0005-0000-0000-0000E1200000}"/>
    <cellStyle name="Normal 85 2 2 2" xfId="8259" xr:uid="{00000000-0005-0000-0000-0000E2200000}"/>
    <cellStyle name="Normal 85 2 3" xfId="7333" xr:uid="{00000000-0005-0000-0000-0000E3200000}"/>
    <cellStyle name="Normal 85 3" xfId="5286" xr:uid="{00000000-0005-0000-0000-0000E4200000}"/>
    <cellStyle name="Normal 85 3 2" xfId="5287" xr:uid="{00000000-0005-0000-0000-0000E5200000}"/>
    <cellStyle name="Normal 85 3 2 2" xfId="8260" xr:uid="{00000000-0005-0000-0000-0000E6200000}"/>
    <cellStyle name="Normal 85 3 3" xfId="7334" xr:uid="{00000000-0005-0000-0000-0000E7200000}"/>
    <cellStyle name="Normal 85 4" xfId="5288" xr:uid="{00000000-0005-0000-0000-0000E8200000}"/>
    <cellStyle name="Normal 85 4 2" xfId="5289" xr:uid="{00000000-0005-0000-0000-0000E9200000}"/>
    <cellStyle name="Normal 85 4 2 2" xfId="8261" xr:uid="{00000000-0005-0000-0000-0000EA200000}"/>
    <cellStyle name="Normal 85 4 3" xfId="7335" xr:uid="{00000000-0005-0000-0000-0000EB200000}"/>
    <cellStyle name="Normal 85 5" xfId="5290" xr:uid="{00000000-0005-0000-0000-0000EC200000}"/>
    <cellStyle name="Normal 85 5 2" xfId="5291" xr:uid="{00000000-0005-0000-0000-0000ED200000}"/>
    <cellStyle name="Normal 85 5 2 2" xfId="8262" xr:uid="{00000000-0005-0000-0000-0000EE200000}"/>
    <cellStyle name="Normal 85 5 3" xfId="7336" xr:uid="{00000000-0005-0000-0000-0000EF200000}"/>
    <cellStyle name="Normal 85 6" xfId="5292" xr:uid="{00000000-0005-0000-0000-0000F0200000}"/>
    <cellStyle name="Normal 85 6 2" xfId="8258" xr:uid="{00000000-0005-0000-0000-0000F1200000}"/>
    <cellStyle name="Normal 85 7" xfId="7332" xr:uid="{00000000-0005-0000-0000-0000F2200000}"/>
    <cellStyle name="Normal 86" xfId="5293" xr:uid="{00000000-0005-0000-0000-0000F3200000}"/>
    <cellStyle name="Normal 86 2" xfId="5294" xr:uid="{00000000-0005-0000-0000-0000F4200000}"/>
    <cellStyle name="Normal 86 2 2" xfId="5295" xr:uid="{00000000-0005-0000-0000-0000F5200000}"/>
    <cellStyle name="Normal 86 2 2 2" xfId="8264" xr:uid="{00000000-0005-0000-0000-0000F6200000}"/>
    <cellStyle name="Normal 86 2 3" xfId="7338" xr:uid="{00000000-0005-0000-0000-0000F7200000}"/>
    <cellStyle name="Normal 86 3" xfId="5296" xr:uid="{00000000-0005-0000-0000-0000F8200000}"/>
    <cellStyle name="Normal 86 3 2" xfId="5297" xr:uid="{00000000-0005-0000-0000-0000F9200000}"/>
    <cellStyle name="Normal 86 3 2 2" xfId="8265" xr:uid="{00000000-0005-0000-0000-0000FA200000}"/>
    <cellStyle name="Normal 86 3 3" xfId="7339" xr:uid="{00000000-0005-0000-0000-0000FB200000}"/>
    <cellStyle name="Normal 86 4" xfId="5298" xr:uid="{00000000-0005-0000-0000-0000FC200000}"/>
    <cellStyle name="Normal 86 4 2" xfId="5299" xr:uid="{00000000-0005-0000-0000-0000FD200000}"/>
    <cellStyle name="Normal 86 4 2 2" xfId="8266" xr:uid="{00000000-0005-0000-0000-0000FE200000}"/>
    <cellStyle name="Normal 86 4 3" xfId="7340" xr:uid="{00000000-0005-0000-0000-0000FF200000}"/>
    <cellStyle name="Normal 86 5" xfId="5300" xr:uid="{00000000-0005-0000-0000-000000210000}"/>
    <cellStyle name="Normal 86 5 2" xfId="5301" xr:uid="{00000000-0005-0000-0000-000001210000}"/>
    <cellStyle name="Normal 86 5 2 2" xfId="8267" xr:uid="{00000000-0005-0000-0000-000002210000}"/>
    <cellStyle name="Normal 86 5 3" xfId="7341" xr:uid="{00000000-0005-0000-0000-000003210000}"/>
    <cellStyle name="Normal 86 6" xfId="5302" xr:uid="{00000000-0005-0000-0000-000004210000}"/>
    <cellStyle name="Normal 86 6 2" xfId="8263" xr:uid="{00000000-0005-0000-0000-000005210000}"/>
    <cellStyle name="Normal 86 7" xfId="7337" xr:uid="{00000000-0005-0000-0000-000006210000}"/>
    <cellStyle name="Normal 87" xfId="5303" xr:uid="{00000000-0005-0000-0000-000007210000}"/>
    <cellStyle name="Normal 87 2" xfId="5304" xr:uid="{00000000-0005-0000-0000-000008210000}"/>
    <cellStyle name="Normal 87 2 2" xfId="5305" xr:uid="{00000000-0005-0000-0000-000009210000}"/>
    <cellStyle name="Normal 87 2 2 2" xfId="8269" xr:uid="{00000000-0005-0000-0000-00000A210000}"/>
    <cellStyle name="Normal 87 2 3" xfId="7343" xr:uid="{00000000-0005-0000-0000-00000B210000}"/>
    <cellStyle name="Normal 87 3" xfId="5306" xr:uid="{00000000-0005-0000-0000-00000C210000}"/>
    <cellStyle name="Normal 87 3 2" xfId="5307" xr:uid="{00000000-0005-0000-0000-00000D210000}"/>
    <cellStyle name="Normal 87 3 2 2" xfId="8270" xr:uid="{00000000-0005-0000-0000-00000E210000}"/>
    <cellStyle name="Normal 87 3 3" xfId="7344" xr:uid="{00000000-0005-0000-0000-00000F210000}"/>
    <cellStyle name="Normal 87 4" xfId="5308" xr:uid="{00000000-0005-0000-0000-000010210000}"/>
    <cellStyle name="Normal 87 4 2" xfId="5309" xr:uid="{00000000-0005-0000-0000-000011210000}"/>
    <cellStyle name="Normal 87 4 2 2" xfId="8271" xr:uid="{00000000-0005-0000-0000-000012210000}"/>
    <cellStyle name="Normal 87 4 3" xfId="7345" xr:uid="{00000000-0005-0000-0000-000013210000}"/>
    <cellStyle name="Normal 87 5" xfId="5310" xr:uid="{00000000-0005-0000-0000-000014210000}"/>
    <cellStyle name="Normal 87 5 2" xfId="5311" xr:uid="{00000000-0005-0000-0000-000015210000}"/>
    <cellStyle name="Normal 87 5 2 2" xfId="8272" xr:uid="{00000000-0005-0000-0000-000016210000}"/>
    <cellStyle name="Normal 87 5 3" xfId="7346" xr:uid="{00000000-0005-0000-0000-000017210000}"/>
    <cellStyle name="Normal 87 6" xfId="5312" xr:uid="{00000000-0005-0000-0000-000018210000}"/>
    <cellStyle name="Normal 87 6 2" xfId="8268" xr:uid="{00000000-0005-0000-0000-000019210000}"/>
    <cellStyle name="Normal 87 7" xfId="7342" xr:uid="{00000000-0005-0000-0000-00001A210000}"/>
    <cellStyle name="Normal 88" xfId="5313" xr:uid="{00000000-0005-0000-0000-00001B210000}"/>
    <cellStyle name="Normal 88 2" xfId="5314" xr:uid="{00000000-0005-0000-0000-00001C210000}"/>
    <cellStyle name="Normal 88 2 2" xfId="5315" xr:uid="{00000000-0005-0000-0000-00001D210000}"/>
    <cellStyle name="Normal 88 2 2 2" xfId="8274" xr:uid="{00000000-0005-0000-0000-00001E210000}"/>
    <cellStyle name="Normal 88 2 3" xfId="7348" xr:uid="{00000000-0005-0000-0000-00001F210000}"/>
    <cellStyle name="Normal 88 3" xfId="5316" xr:uid="{00000000-0005-0000-0000-000020210000}"/>
    <cellStyle name="Normal 88 3 2" xfId="5317" xr:uid="{00000000-0005-0000-0000-000021210000}"/>
    <cellStyle name="Normal 88 3 2 2" xfId="8275" xr:uid="{00000000-0005-0000-0000-000022210000}"/>
    <cellStyle name="Normal 88 3 3" xfId="7349" xr:uid="{00000000-0005-0000-0000-000023210000}"/>
    <cellStyle name="Normal 88 4" xfId="5318" xr:uid="{00000000-0005-0000-0000-000024210000}"/>
    <cellStyle name="Normal 88 4 2" xfId="5319" xr:uid="{00000000-0005-0000-0000-000025210000}"/>
    <cellStyle name="Normal 88 4 2 2" xfId="8276" xr:uid="{00000000-0005-0000-0000-000026210000}"/>
    <cellStyle name="Normal 88 4 3" xfId="7350" xr:uid="{00000000-0005-0000-0000-000027210000}"/>
    <cellStyle name="Normal 88 5" xfId="5320" xr:uid="{00000000-0005-0000-0000-000028210000}"/>
    <cellStyle name="Normal 88 5 2" xfId="5321" xr:uid="{00000000-0005-0000-0000-000029210000}"/>
    <cellStyle name="Normal 88 5 2 2" xfId="8277" xr:uid="{00000000-0005-0000-0000-00002A210000}"/>
    <cellStyle name="Normal 88 5 3" xfId="7351" xr:uid="{00000000-0005-0000-0000-00002B210000}"/>
    <cellStyle name="Normal 88 6" xfId="5322" xr:uid="{00000000-0005-0000-0000-00002C210000}"/>
    <cellStyle name="Normal 88 6 2" xfId="8273" xr:uid="{00000000-0005-0000-0000-00002D210000}"/>
    <cellStyle name="Normal 88 7" xfId="7347" xr:uid="{00000000-0005-0000-0000-00002E210000}"/>
    <cellStyle name="Normal 89" xfId="5323" xr:uid="{00000000-0005-0000-0000-00002F210000}"/>
    <cellStyle name="Normal 89 2" xfId="5324" xr:uid="{00000000-0005-0000-0000-000030210000}"/>
    <cellStyle name="Normal 89 2 2" xfId="5325" xr:uid="{00000000-0005-0000-0000-000031210000}"/>
    <cellStyle name="Normal 89 2 2 2" xfId="8279" xr:uid="{00000000-0005-0000-0000-000032210000}"/>
    <cellStyle name="Normal 89 2 3" xfId="7353" xr:uid="{00000000-0005-0000-0000-000033210000}"/>
    <cellStyle name="Normal 89 3" xfId="5326" xr:uid="{00000000-0005-0000-0000-000034210000}"/>
    <cellStyle name="Normal 89 3 2" xfId="5327" xr:uid="{00000000-0005-0000-0000-000035210000}"/>
    <cellStyle name="Normal 89 3 2 2" xfId="8280" xr:uid="{00000000-0005-0000-0000-000036210000}"/>
    <cellStyle name="Normal 89 3 3" xfId="7354" xr:uid="{00000000-0005-0000-0000-000037210000}"/>
    <cellStyle name="Normal 89 4" xfId="5328" xr:uid="{00000000-0005-0000-0000-000038210000}"/>
    <cellStyle name="Normal 89 4 2" xfId="5329" xr:uid="{00000000-0005-0000-0000-000039210000}"/>
    <cellStyle name="Normal 89 4 2 2" xfId="8281" xr:uid="{00000000-0005-0000-0000-00003A210000}"/>
    <cellStyle name="Normal 89 4 3" xfId="7355" xr:uid="{00000000-0005-0000-0000-00003B210000}"/>
    <cellStyle name="Normal 89 5" xfId="5330" xr:uid="{00000000-0005-0000-0000-00003C210000}"/>
    <cellStyle name="Normal 89 5 2" xfId="5331" xr:uid="{00000000-0005-0000-0000-00003D210000}"/>
    <cellStyle name="Normal 89 5 2 2" xfId="8282" xr:uid="{00000000-0005-0000-0000-00003E210000}"/>
    <cellStyle name="Normal 89 5 3" xfId="7356" xr:uid="{00000000-0005-0000-0000-00003F210000}"/>
    <cellStyle name="Normal 89 6" xfId="5332" xr:uid="{00000000-0005-0000-0000-000040210000}"/>
    <cellStyle name="Normal 89 6 2" xfId="8278" xr:uid="{00000000-0005-0000-0000-000041210000}"/>
    <cellStyle name="Normal 89 7" xfId="7352" xr:uid="{00000000-0005-0000-0000-000042210000}"/>
    <cellStyle name="Normal 9" xfId="5333" xr:uid="{00000000-0005-0000-0000-000043210000}"/>
    <cellStyle name="Normal 9 10" xfId="5334" xr:uid="{00000000-0005-0000-0000-000044210000}"/>
    <cellStyle name="Normal 9 10 2" xfId="5335" xr:uid="{00000000-0005-0000-0000-000045210000}"/>
    <cellStyle name="Normal 9 10 2 2" xfId="8283" xr:uid="{00000000-0005-0000-0000-000046210000}"/>
    <cellStyle name="Normal 9 10 3" xfId="7357" xr:uid="{00000000-0005-0000-0000-000047210000}"/>
    <cellStyle name="Normal 9 11" xfId="5336" xr:uid="{00000000-0005-0000-0000-000048210000}"/>
    <cellStyle name="Normal 9 11 2" xfId="5337" xr:uid="{00000000-0005-0000-0000-000049210000}"/>
    <cellStyle name="Normal 9 11 2 2" xfId="8284" xr:uid="{00000000-0005-0000-0000-00004A210000}"/>
    <cellStyle name="Normal 9 11 3" xfId="7358" xr:uid="{00000000-0005-0000-0000-00004B210000}"/>
    <cellStyle name="Normal 9 12" xfId="5338" xr:uid="{00000000-0005-0000-0000-00004C210000}"/>
    <cellStyle name="Normal 9 12 2" xfId="5339" xr:uid="{00000000-0005-0000-0000-00004D210000}"/>
    <cellStyle name="Normal 9 12 2 2" xfId="8285" xr:uid="{00000000-0005-0000-0000-00004E210000}"/>
    <cellStyle name="Normal 9 12 3" xfId="7359" xr:uid="{00000000-0005-0000-0000-00004F210000}"/>
    <cellStyle name="Normal 9 13" xfId="5340" xr:uid="{00000000-0005-0000-0000-000050210000}"/>
    <cellStyle name="Normal 9 13 2" xfId="5341" xr:uid="{00000000-0005-0000-0000-000051210000}"/>
    <cellStyle name="Normal 9 13 2 2" xfId="8286" xr:uid="{00000000-0005-0000-0000-000052210000}"/>
    <cellStyle name="Normal 9 13 3" xfId="7360" xr:uid="{00000000-0005-0000-0000-000053210000}"/>
    <cellStyle name="Normal 9 14" xfId="5342" xr:uid="{00000000-0005-0000-0000-000054210000}"/>
    <cellStyle name="Normal 9 14 2" xfId="7629" xr:uid="{00000000-0005-0000-0000-000055210000}"/>
    <cellStyle name="Normal 9 14 3" xfId="9288" xr:uid="{00000000-0005-0000-0000-000056210000}"/>
    <cellStyle name="Normal 9 15" xfId="5343" xr:uid="{00000000-0005-0000-0000-000057210000}"/>
    <cellStyle name="Normal 9 15 2" xfId="9289" xr:uid="{00000000-0005-0000-0000-000058210000}"/>
    <cellStyle name="Normal 9 16" xfId="6326" xr:uid="{00000000-0005-0000-0000-000059210000}"/>
    <cellStyle name="Normal 9 17" xfId="6521" xr:uid="{00000000-0005-0000-0000-00005A210000}"/>
    <cellStyle name="Normal 9 2" xfId="5344" xr:uid="{00000000-0005-0000-0000-00005B210000}"/>
    <cellStyle name="Normal 9 2 2" xfId="5345" xr:uid="{00000000-0005-0000-0000-00005C210000}"/>
    <cellStyle name="Normal 9 2 2 2" xfId="5346" xr:uid="{00000000-0005-0000-0000-00005D210000}"/>
    <cellStyle name="Normal 9 2 2 2 2" xfId="7708" xr:uid="{00000000-0005-0000-0000-00005E210000}"/>
    <cellStyle name="Normal 9 2 2 3" xfId="6523" xr:uid="{00000000-0005-0000-0000-00005F210000}"/>
    <cellStyle name="Normal 9 2 3" xfId="5347" xr:uid="{00000000-0005-0000-0000-000060210000}"/>
    <cellStyle name="Normal 9 2 3 2" xfId="7707" xr:uid="{00000000-0005-0000-0000-000061210000}"/>
    <cellStyle name="Normal 9 2 3 3" xfId="9290" xr:uid="{00000000-0005-0000-0000-000062210000}"/>
    <cellStyle name="Normal 9 2 4" xfId="6522" xr:uid="{00000000-0005-0000-0000-000063210000}"/>
    <cellStyle name="Normal 9 2 5" xfId="10475" xr:uid="{00000000-0005-0000-0000-000064210000}"/>
    <cellStyle name="Normal 9 2_033" xfId="5348" xr:uid="{00000000-0005-0000-0000-000065210000}"/>
    <cellStyle name="Normal 9 3" xfId="5349" xr:uid="{00000000-0005-0000-0000-000066210000}"/>
    <cellStyle name="Normal 9 3 2" xfId="5350" xr:uid="{00000000-0005-0000-0000-000067210000}"/>
    <cellStyle name="Normal 9 3 2 2" xfId="8287" xr:uid="{00000000-0005-0000-0000-000068210000}"/>
    <cellStyle name="Normal 9 3 3" xfId="7361" xr:uid="{00000000-0005-0000-0000-000069210000}"/>
    <cellStyle name="Normal 9 3 4" xfId="8598" xr:uid="{00000000-0005-0000-0000-00006A210000}"/>
    <cellStyle name="Normal 9 3 5" xfId="10167" xr:uid="{00000000-0005-0000-0000-00006B210000}"/>
    <cellStyle name="Normal 9 4" xfId="5351" xr:uid="{00000000-0005-0000-0000-00006C210000}"/>
    <cellStyle name="Normal 9 4 2" xfId="5352" xr:uid="{00000000-0005-0000-0000-00006D210000}"/>
    <cellStyle name="Normal 9 4 2 2" xfId="8288" xr:uid="{00000000-0005-0000-0000-00006E210000}"/>
    <cellStyle name="Normal 9 4 3" xfId="7362" xr:uid="{00000000-0005-0000-0000-00006F210000}"/>
    <cellStyle name="Normal 9 4 4" xfId="7748" xr:uid="{00000000-0005-0000-0000-000070210000}"/>
    <cellStyle name="Normal 9 5" xfId="5353" xr:uid="{00000000-0005-0000-0000-000071210000}"/>
    <cellStyle name="Normal 9 5 2" xfId="5354" xr:uid="{00000000-0005-0000-0000-000072210000}"/>
    <cellStyle name="Normal 9 5 2 2" xfId="8289" xr:uid="{00000000-0005-0000-0000-000073210000}"/>
    <cellStyle name="Normal 9 5 3" xfId="7363" xr:uid="{00000000-0005-0000-0000-000074210000}"/>
    <cellStyle name="Normal 9 5 4" xfId="6386" xr:uid="{00000000-0005-0000-0000-000075210000}"/>
    <cellStyle name="Normal 9 6" xfId="5355" xr:uid="{00000000-0005-0000-0000-000076210000}"/>
    <cellStyle name="Normal 9 6 2" xfId="5356" xr:uid="{00000000-0005-0000-0000-000077210000}"/>
    <cellStyle name="Normal 9 6 2 2" xfId="8290" xr:uid="{00000000-0005-0000-0000-000078210000}"/>
    <cellStyle name="Normal 9 6 3" xfId="7364" xr:uid="{00000000-0005-0000-0000-000079210000}"/>
    <cellStyle name="Normal 9 7" xfId="5357" xr:uid="{00000000-0005-0000-0000-00007A210000}"/>
    <cellStyle name="Normal 9 7 2" xfId="5358" xr:uid="{00000000-0005-0000-0000-00007B210000}"/>
    <cellStyle name="Normal 9 7 2 2" xfId="8291" xr:uid="{00000000-0005-0000-0000-00007C210000}"/>
    <cellStyle name="Normal 9 7 3" xfId="7365" xr:uid="{00000000-0005-0000-0000-00007D210000}"/>
    <cellStyle name="Normal 9 8" xfId="5359" xr:uid="{00000000-0005-0000-0000-00007E210000}"/>
    <cellStyle name="Normal 9 8 2" xfId="5360" xr:uid="{00000000-0005-0000-0000-00007F210000}"/>
    <cellStyle name="Normal 9 8 2 2" xfId="8292" xr:uid="{00000000-0005-0000-0000-000080210000}"/>
    <cellStyle name="Normal 9 8 3" xfId="7366" xr:uid="{00000000-0005-0000-0000-000081210000}"/>
    <cellStyle name="Normal 9 9" xfId="5361" xr:uid="{00000000-0005-0000-0000-000082210000}"/>
    <cellStyle name="Normal 9 9 2" xfId="5362" xr:uid="{00000000-0005-0000-0000-000083210000}"/>
    <cellStyle name="Normal 9 9 2 2" xfId="8293" xr:uid="{00000000-0005-0000-0000-000084210000}"/>
    <cellStyle name="Normal 9 9 3" xfId="7367" xr:uid="{00000000-0005-0000-0000-000085210000}"/>
    <cellStyle name="Normal 9_1.1. " xfId="5363" xr:uid="{00000000-0005-0000-0000-000086210000}"/>
    <cellStyle name="Normal 90" xfId="5364" xr:uid="{00000000-0005-0000-0000-000087210000}"/>
    <cellStyle name="Normal 90 2" xfId="5365" xr:uid="{00000000-0005-0000-0000-000088210000}"/>
    <cellStyle name="Normal 90 2 2" xfId="5366" xr:uid="{00000000-0005-0000-0000-000089210000}"/>
    <cellStyle name="Normal 90 2 2 2" xfId="8295" xr:uid="{00000000-0005-0000-0000-00008A210000}"/>
    <cellStyle name="Normal 90 2 3" xfId="7369" xr:uid="{00000000-0005-0000-0000-00008B210000}"/>
    <cellStyle name="Normal 90 3" xfId="5367" xr:uid="{00000000-0005-0000-0000-00008C210000}"/>
    <cellStyle name="Normal 90 3 2" xfId="5368" xr:uid="{00000000-0005-0000-0000-00008D210000}"/>
    <cellStyle name="Normal 90 3 2 2" xfId="8296" xr:uid="{00000000-0005-0000-0000-00008E210000}"/>
    <cellStyle name="Normal 90 3 3" xfId="7370" xr:uid="{00000000-0005-0000-0000-00008F210000}"/>
    <cellStyle name="Normal 90 4" xfId="5369" xr:uid="{00000000-0005-0000-0000-000090210000}"/>
    <cellStyle name="Normal 90 4 2" xfId="5370" xr:uid="{00000000-0005-0000-0000-000091210000}"/>
    <cellStyle name="Normal 90 4 2 2" xfId="8297" xr:uid="{00000000-0005-0000-0000-000092210000}"/>
    <cellStyle name="Normal 90 4 3" xfId="7371" xr:uid="{00000000-0005-0000-0000-000093210000}"/>
    <cellStyle name="Normal 90 5" xfId="5371" xr:uid="{00000000-0005-0000-0000-000094210000}"/>
    <cellStyle name="Normal 90 5 2" xfId="5372" xr:uid="{00000000-0005-0000-0000-000095210000}"/>
    <cellStyle name="Normal 90 5 2 2" xfId="8298" xr:uid="{00000000-0005-0000-0000-000096210000}"/>
    <cellStyle name="Normal 90 5 3" xfId="7372" xr:uid="{00000000-0005-0000-0000-000097210000}"/>
    <cellStyle name="Normal 90 6" xfId="5373" xr:uid="{00000000-0005-0000-0000-000098210000}"/>
    <cellStyle name="Normal 90 6 2" xfId="8294" xr:uid="{00000000-0005-0000-0000-000099210000}"/>
    <cellStyle name="Normal 90 7" xfId="7368" xr:uid="{00000000-0005-0000-0000-00009A210000}"/>
    <cellStyle name="Normal 91" xfId="5374" xr:uid="{00000000-0005-0000-0000-00009B210000}"/>
    <cellStyle name="Normal 91 2" xfId="5375" xr:uid="{00000000-0005-0000-0000-00009C210000}"/>
    <cellStyle name="Normal 91 2 2" xfId="5376" xr:uid="{00000000-0005-0000-0000-00009D210000}"/>
    <cellStyle name="Normal 91 2 2 2" xfId="8300" xr:uid="{00000000-0005-0000-0000-00009E210000}"/>
    <cellStyle name="Normal 91 2 3" xfId="7374" xr:uid="{00000000-0005-0000-0000-00009F210000}"/>
    <cellStyle name="Normal 91 3" xfId="5377" xr:uid="{00000000-0005-0000-0000-0000A0210000}"/>
    <cellStyle name="Normal 91 3 2" xfId="5378" xr:uid="{00000000-0005-0000-0000-0000A1210000}"/>
    <cellStyle name="Normal 91 3 2 2" xfId="8301" xr:uid="{00000000-0005-0000-0000-0000A2210000}"/>
    <cellStyle name="Normal 91 3 3" xfId="7375" xr:uid="{00000000-0005-0000-0000-0000A3210000}"/>
    <cellStyle name="Normal 91 4" xfId="5379" xr:uid="{00000000-0005-0000-0000-0000A4210000}"/>
    <cellStyle name="Normal 91 4 2" xfId="5380" xr:uid="{00000000-0005-0000-0000-0000A5210000}"/>
    <cellStyle name="Normal 91 4 2 2" xfId="8302" xr:uid="{00000000-0005-0000-0000-0000A6210000}"/>
    <cellStyle name="Normal 91 4 3" xfId="7376" xr:uid="{00000000-0005-0000-0000-0000A7210000}"/>
    <cellStyle name="Normal 91 5" xfId="5381" xr:uid="{00000000-0005-0000-0000-0000A8210000}"/>
    <cellStyle name="Normal 91 5 2" xfId="5382" xr:uid="{00000000-0005-0000-0000-0000A9210000}"/>
    <cellStyle name="Normal 91 5 2 2" xfId="8303" xr:uid="{00000000-0005-0000-0000-0000AA210000}"/>
    <cellStyle name="Normal 91 5 3" xfId="7377" xr:uid="{00000000-0005-0000-0000-0000AB210000}"/>
    <cellStyle name="Normal 91 6" xfId="5383" xr:uid="{00000000-0005-0000-0000-0000AC210000}"/>
    <cellStyle name="Normal 91 6 2" xfId="8299" xr:uid="{00000000-0005-0000-0000-0000AD210000}"/>
    <cellStyle name="Normal 91 7" xfId="7373" xr:uid="{00000000-0005-0000-0000-0000AE210000}"/>
    <cellStyle name="Normal 92" xfId="5384" xr:uid="{00000000-0005-0000-0000-0000AF210000}"/>
    <cellStyle name="Normal 92 2" xfId="5385" xr:uid="{00000000-0005-0000-0000-0000B0210000}"/>
    <cellStyle name="Normal 92 2 2" xfId="5386" xr:uid="{00000000-0005-0000-0000-0000B1210000}"/>
    <cellStyle name="Normal 92 2 2 2" xfId="8305" xr:uid="{00000000-0005-0000-0000-0000B2210000}"/>
    <cellStyle name="Normal 92 2 3" xfId="7379" xr:uid="{00000000-0005-0000-0000-0000B3210000}"/>
    <cellStyle name="Normal 92 3" xfId="5387" xr:uid="{00000000-0005-0000-0000-0000B4210000}"/>
    <cellStyle name="Normal 92 3 2" xfId="5388" xr:uid="{00000000-0005-0000-0000-0000B5210000}"/>
    <cellStyle name="Normal 92 3 2 2" xfId="8306" xr:uid="{00000000-0005-0000-0000-0000B6210000}"/>
    <cellStyle name="Normal 92 3 3" xfId="7380" xr:uid="{00000000-0005-0000-0000-0000B7210000}"/>
    <cellStyle name="Normal 92 4" xfId="5389" xr:uid="{00000000-0005-0000-0000-0000B8210000}"/>
    <cellStyle name="Normal 92 4 2" xfId="5390" xr:uid="{00000000-0005-0000-0000-0000B9210000}"/>
    <cellStyle name="Normal 92 4 2 2" xfId="8307" xr:uid="{00000000-0005-0000-0000-0000BA210000}"/>
    <cellStyle name="Normal 92 4 3" xfId="7381" xr:uid="{00000000-0005-0000-0000-0000BB210000}"/>
    <cellStyle name="Normal 92 5" xfId="5391" xr:uid="{00000000-0005-0000-0000-0000BC210000}"/>
    <cellStyle name="Normal 92 5 2" xfId="5392" xr:uid="{00000000-0005-0000-0000-0000BD210000}"/>
    <cellStyle name="Normal 92 5 2 2" xfId="8308" xr:uid="{00000000-0005-0000-0000-0000BE210000}"/>
    <cellStyle name="Normal 92 5 3" xfId="7382" xr:uid="{00000000-0005-0000-0000-0000BF210000}"/>
    <cellStyle name="Normal 92 6" xfId="5393" xr:uid="{00000000-0005-0000-0000-0000C0210000}"/>
    <cellStyle name="Normal 92 6 2" xfId="8304" xr:uid="{00000000-0005-0000-0000-0000C1210000}"/>
    <cellStyle name="Normal 92 7" xfId="7378" xr:uid="{00000000-0005-0000-0000-0000C2210000}"/>
    <cellStyle name="Normal 93" xfId="5394" xr:uid="{00000000-0005-0000-0000-0000C3210000}"/>
    <cellStyle name="Normal 93 2" xfId="5395" xr:uid="{00000000-0005-0000-0000-0000C4210000}"/>
    <cellStyle name="Normal 93 2 2" xfId="5396" xr:uid="{00000000-0005-0000-0000-0000C5210000}"/>
    <cellStyle name="Normal 93 2 2 2" xfId="8310" xr:uid="{00000000-0005-0000-0000-0000C6210000}"/>
    <cellStyle name="Normal 93 2 3" xfId="7384" xr:uid="{00000000-0005-0000-0000-0000C7210000}"/>
    <cellStyle name="Normal 93 3" xfId="5397" xr:uid="{00000000-0005-0000-0000-0000C8210000}"/>
    <cellStyle name="Normal 93 3 2" xfId="5398" xr:uid="{00000000-0005-0000-0000-0000C9210000}"/>
    <cellStyle name="Normal 93 3 2 2" xfId="8311" xr:uid="{00000000-0005-0000-0000-0000CA210000}"/>
    <cellStyle name="Normal 93 3 3" xfId="7385" xr:uid="{00000000-0005-0000-0000-0000CB210000}"/>
    <cellStyle name="Normal 93 4" xfId="5399" xr:uid="{00000000-0005-0000-0000-0000CC210000}"/>
    <cellStyle name="Normal 93 4 2" xfId="5400" xr:uid="{00000000-0005-0000-0000-0000CD210000}"/>
    <cellStyle name="Normal 93 4 2 2" xfId="8312" xr:uid="{00000000-0005-0000-0000-0000CE210000}"/>
    <cellStyle name="Normal 93 4 3" xfId="7386" xr:uid="{00000000-0005-0000-0000-0000CF210000}"/>
    <cellStyle name="Normal 93 5" xfId="5401" xr:uid="{00000000-0005-0000-0000-0000D0210000}"/>
    <cellStyle name="Normal 93 5 2" xfId="5402" xr:uid="{00000000-0005-0000-0000-0000D1210000}"/>
    <cellStyle name="Normal 93 5 2 2" xfId="8313" xr:uid="{00000000-0005-0000-0000-0000D2210000}"/>
    <cellStyle name="Normal 93 5 3" xfId="7387" xr:uid="{00000000-0005-0000-0000-0000D3210000}"/>
    <cellStyle name="Normal 93 6" xfId="5403" xr:uid="{00000000-0005-0000-0000-0000D4210000}"/>
    <cellStyle name="Normal 93 6 2" xfId="8309" xr:uid="{00000000-0005-0000-0000-0000D5210000}"/>
    <cellStyle name="Normal 93 7" xfId="7383" xr:uid="{00000000-0005-0000-0000-0000D6210000}"/>
    <cellStyle name="Normal 94" xfId="5404" xr:uid="{00000000-0005-0000-0000-0000D7210000}"/>
    <cellStyle name="Normal 94 2" xfId="5405" xr:uid="{00000000-0005-0000-0000-0000D8210000}"/>
    <cellStyle name="Normal 94 2 2" xfId="5406" xr:uid="{00000000-0005-0000-0000-0000D9210000}"/>
    <cellStyle name="Normal 94 2 2 2" xfId="8315" xr:uid="{00000000-0005-0000-0000-0000DA210000}"/>
    <cellStyle name="Normal 94 2 3" xfId="7389" xr:uid="{00000000-0005-0000-0000-0000DB210000}"/>
    <cellStyle name="Normal 94 3" xfId="5407" xr:uid="{00000000-0005-0000-0000-0000DC210000}"/>
    <cellStyle name="Normal 94 3 2" xfId="5408" xr:uid="{00000000-0005-0000-0000-0000DD210000}"/>
    <cellStyle name="Normal 94 3 2 2" xfId="8316" xr:uid="{00000000-0005-0000-0000-0000DE210000}"/>
    <cellStyle name="Normal 94 3 3" xfId="7390" xr:uid="{00000000-0005-0000-0000-0000DF210000}"/>
    <cellStyle name="Normal 94 4" xfId="5409" xr:uid="{00000000-0005-0000-0000-0000E0210000}"/>
    <cellStyle name="Normal 94 4 2" xfId="5410" xr:uid="{00000000-0005-0000-0000-0000E1210000}"/>
    <cellStyle name="Normal 94 4 2 2" xfId="8317" xr:uid="{00000000-0005-0000-0000-0000E2210000}"/>
    <cellStyle name="Normal 94 4 3" xfId="7391" xr:uid="{00000000-0005-0000-0000-0000E3210000}"/>
    <cellStyle name="Normal 94 5" xfId="5411" xr:uid="{00000000-0005-0000-0000-0000E4210000}"/>
    <cellStyle name="Normal 94 5 2" xfId="5412" xr:uid="{00000000-0005-0000-0000-0000E5210000}"/>
    <cellStyle name="Normal 94 5 2 2" xfId="8318" xr:uid="{00000000-0005-0000-0000-0000E6210000}"/>
    <cellStyle name="Normal 94 5 3" xfId="7392" xr:uid="{00000000-0005-0000-0000-0000E7210000}"/>
    <cellStyle name="Normal 94 6" xfId="5413" xr:uid="{00000000-0005-0000-0000-0000E8210000}"/>
    <cellStyle name="Normal 94 6 2" xfId="8314" xr:uid="{00000000-0005-0000-0000-0000E9210000}"/>
    <cellStyle name="Normal 94 7" xfId="7388" xr:uid="{00000000-0005-0000-0000-0000EA210000}"/>
    <cellStyle name="Normal 95" xfId="5414" xr:uid="{00000000-0005-0000-0000-0000EB210000}"/>
    <cellStyle name="Normal 95 2" xfId="5415" xr:uid="{00000000-0005-0000-0000-0000EC210000}"/>
    <cellStyle name="Normal 95 2 2" xfId="5416" xr:uid="{00000000-0005-0000-0000-0000ED210000}"/>
    <cellStyle name="Normal 95 2 2 2" xfId="8320" xr:uid="{00000000-0005-0000-0000-0000EE210000}"/>
    <cellStyle name="Normal 95 2 3" xfId="7394" xr:uid="{00000000-0005-0000-0000-0000EF210000}"/>
    <cellStyle name="Normal 95 3" xfId="5417" xr:uid="{00000000-0005-0000-0000-0000F0210000}"/>
    <cellStyle name="Normal 95 3 2" xfId="5418" xr:uid="{00000000-0005-0000-0000-0000F1210000}"/>
    <cellStyle name="Normal 95 3 2 2" xfId="8321" xr:uid="{00000000-0005-0000-0000-0000F2210000}"/>
    <cellStyle name="Normal 95 3 3" xfId="7395" xr:uid="{00000000-0005-0000-0000-0000F3210000}"/>
    <cellStyle name="Normal 95 4" xfId="5419" xr:uid="{00000000-0005-0000-0000-0000F4210000}"/>
    <cellStyle name="Normal 95 4 2" xfId="5420" xr:uid="{00000000-0005-0000-0000-0000F5210000}"/>
    <cellStyle name="Normal 95 4 2 2" xfId="8322" xr:uid="{00000000-0005-0000-0000-0000F6210000}"/>
    <cellStyle name="Normal 95 4 3" xfId="7396" xr:uid="{00000000-0005-0000-0000-0000F7210000}"/>
    <cellStyle name="Normal 95 5" xfId="5421" xr:uid="{00000000-0005-0000-0000-0000F8210000}"/>
    <cellStyle name="Normal 95 5 2" xfId="5422" xr:uid="{00000000-0005-0000-0000-0000F9210000}"/>
    <cellStyle name="Normal 95 5 2 2" xfId="8323" xr:uid="{00000000-0005-0000-0000-0000FA210000}"/>
    <cellStyle name="Normal 95 5 3" xfId="7397" xr:uid="{00000000-0005-0000-0000-0000FB210000}"/>
    <cellStyle name="Normal 95 6" xfId="5423" xr:uid="{00000000-0005-0000-0000-0000FC210000}"/>
    <cellStyle name="Normal 95 6 2" xfId="8319" xr:uid="{00000000-0005-0000-0000-0000FD210000}"/>
    <cellStyle name="Normal 95 7" xfId="7393" xr:uid="{00000000-0005-0000-0000-0000FE210000}"/>
    <cellStyle name="Normal 96" xfId="5424" xr:uid="{00000000-0005-0000-0000-0000FF210000}"/>
    <cellStyle name="Normal 96 2" xfId="5425" xr:uid="{00000000-0005-0000-0000-000000220000}"/>
    <cellStyle name="Normal 96 2 2" xfId="5426" xr:uid="{00000000-0005-0000-0000-000001220000}"/>
    <cellStyle name="Normal 96 2 2 2" xfId="8325" xr:uid="{00000000-0005-0000-0000-000002220000}"/>
    <cellStyle name="Normal 96 2 3" xfId="7399" xr:uid="{00000000-0005-0000-0000-000003220000}"/>
    <cellStyle name="Normal 96 3" xfId="5427" xr:uid="{00000000-0005-0000-0000-000004220000}"/>
    <cellStyle name="Normal 96 3 2" xfId="5428" xr:uid="{00000000-0005-0000-0000-000005220000}"/>
    <cellStyle name="Normal 96 3 2 2" xfId="8326" xr:uid="{00000000-0005-0000-0000-000006220000}"/>
    <cellStyle name="Normal 96 3 3" xfId="7400" xr:uid="{00000000-0005-0000-0000-000007220000}"/>
    <cellStyle name="Normal 96 4" xfId="5429" xr:uid="{00000000-0005-0000-0000-000008220000}"/>
    <cellStyle name="Normal 96 4 2" xfId="5430" xr:uid="{00000000-0005-0000-0000-000009220000}"/>
    <cellStyle name="Normal 96 4 2 2" xfId="8327" xr:uid="{00000000-0005-0000-0000-00000A220000}"/>
    <cellStyle name="Normal 96 4 3" xfId="7401" xr:uid="{00000000-0005-0000-0000-00000B220000}"/>
    <cellStyle name="Normal 96 5" xfId="5431" xr:uid="{00000000-0005-0000-0000-00000C220000}"/>
    <cellStyle name="Normal 96 5 2" xfId="5432" xr:uid="{00000000-0005-0000-0000-00000D220000}"/>
    <cellStyle name="Normal 96 5 2 2" xfId="8328" xr:uid="{00000000-0005-0000-0000-00000E220000}"/>
    <cellStyle name="Normal 96 5 3" xfId="7402" xr:uid="{00000000-0005-0000-0000-00000F220000}"/>
    <cellStyle name="Normal 96 6" xfId="5433" xr:uid="{00000000-0005-0000-0000-000010220000}"/>
    <cellStyle name="Normal 96 6 2" xfId="8324" xr:uid="{00000000-0005-0000-0000-000011220000}"/>
    <cellStyle name="Normal 96 7" xfId="7398" xr:uid="{00000000-0005-0000-0000-000012220000}"/>
    <cellStyle name="Normal 97" xfId="5434" xr:uid="{00000000-0005-0000-0000-000013220000}"/>
    <cellStyle name="Normal 97 2" xfId="5435" xr:uid="{00000000-0005-0000-0000-000014220000}"/>
    <cellStyle name="Normal 97 2 2" xfId="5436" xr:uid="{00000000-0005-0000-0000-000015220000}"/>
    <cellStyle name="Normal 97 2 2 2" xfId="8330" xr:uid="{00000000-0005-0000-0000-000016220000}"/>
    <cellStyle name="Normal 97 2 3" xfId="7404" xr:uid="{00000000-0005-0000-0000-000017220000}"/>
    <cellStyle name="Normal 97 3" xfId="5437" xr:uid="{00000000-0005-0000-0000-000018220000}"/>
    <cellStyle name="Normal 97 3 2" xfId="5438" xr:uid="{00000000-0005-0000-0000-000019220000}"/>
    <cellStyle name="Normal 97 3 2 2" xfId="8331" xr:uid="{00000000-0005-0000-0000-00001A220000}"/>
    <cellStyle name="Normal 97 3 3" xfId="7405" xr:uid="{00000000-0005-0000-0000-00001B220000}"/>
    <cellStyle name="Normal 97 4" xfId="5439" xr:uid="{00000000-0005-0000-0000-00001C220000}"/>
    <cellStyle name="Normal 97 4 2" xfId="5440" xr:uid="{00000000-0005-0000-0000-00001D220000}"/>
    <cellStyle name="Normal 97 4 2 2" xfId="8332" xr:uid="{00000000-0005-0000-0000-00001E220000}"/>
    <cellStyle name="Normal 97 4 3" xfId="7406" xr:uid="{00000000-0005-0000-0000-00001F220000}"/>
    <cellStyle name="Normal 97 5" xfId="5441" xr:uid="{00000000-0005-0000-0000-000020220000}"/>
    <cellStyle name="Normal 97 5 2" xfId="5442" xr:uid="{00000000-0005-0000-0000-000021220000}"/>
    <cellStyle name="Normal 97 5 2 2" xfId="8333" xr:uid="{00000000-0005-0000-0000-000022220000}"/>
    <cellStyle name="Normal 97 5 3" xfId="7407" xr:uid="{00000000-0005-0000-0000-000023220000}"/>
    <cellStyle name="Normal 97 6" xfId="5443" xr:uid="{00000000-0005-0000-0000-000024220000}"/>
    <cellStyle name="Normal 97 6 2" xfId="8329" xr:uid="{00000000-0005-0000-0000-000025220000}"/>
    <cellStyle name="Normal 97 7" xfId="7403" xr:uid="{00000000-0005-0000-0000-000026220000}"/>
    <cellStyle name="Normal 98" xfId="5444" xr:uid="{00000000-0005-0000-0000-000027220000}"/>
    <cellStyle name="Normal 98 2" xfId="5445" xr:uid="{00000000-0005-0000-0000-000028220000}"/>
    <cellStyle name="Normal 98 2 2" xfId="5446" xr:uid="{00000000-0005-0000-0000-000029220000}"/>
    <cellStyle name="Normal 98 2 2 2" xfId="8335" xr:uid="{00000000-0005-0000-0000-00002A220000}"/>
    <cellStyle name="Normal 98 2 3" xfId="7409" xr:uid="{00000000-0005-0000-0000-00002B220000}"/>
    <cellStyle name="Normal 98 3" xfId="5447" xr:uid="{00000000-0005-0000-0000-00002C220000}"/>
    <cellStyle name="Normal 98 3 2" xfId="5448" xr:uid="{00000000-0005-0000-0000-00002D220000}"/>
    <cellStyle name="Normal 98 3 2 2" xfId="8336" xr:uid="{00000000-0005-0000-0000-00002E220000}"/>
    <cellStyle name="Normal 98 3 3" xfId="7410" xr:uid="{00000000-0005-0000-0000-00002F220000}"/>
    <cellStyle name="Normal 98 4" xfId="5449" xr:uid="{00000000-0005-0000-0000-000030220000}"/>
    <cellStyle name="Normal 98 4 2" xfId="5450" xr:uid="{00000000-0005-0000-0000-000031220000}"/>
    <cellStyle name="Normal 98 4 2 2" xfId="8337" xr:uid="{00000000-0005-0000-0000-000032220000}"/>
    <cellStyle name="Normal 98 4 3" xfId="7411" xr:uid="{00000000-0005-0000-0000-000033220000}"/>
    <cellStyle name="Normal 98 5" xfId="5451" xr:uid="{00000000-0005-0000-0000-000034220000}"/>
    <cellStyle name="Normal 98 5 2" xfId="5452" xr:uid="{00000000-0005-0000-0000-000035220000}"/>
    <cellStyle name="Normal 98 5 2 2" xfId="8338" xr:uid="{00000000-0005-0000-0000-000036220000}"/>
    <cellStyle name="Normal 98 5 3" xfId="7412" xr:uid="{00000000-0005-0000-0000-000037220000}"/>
    <cellStyle name="Normal 98 6" xfId="5453" xr:uid="{00000000-0005-0000-0000-000038220000}"/>
    <cellStyle name="Normal 98 6 2" xfId="8334" xr:uid="{00000000-0005-0000-0000-000039220000}"/>
    <cellStyle name="Normal 98 7" xfId="7408" xr:uid="{00000000-0005-0000-0000-00003A220000}"/>
    <cellStyle name="Normal 99" xfId="5454" xr:uid="{00000000-0005-0000-0000-00003B220000}"/>
    <cellStyle name="Normal 99 2" xfId="5455" xr:uid="{00000000-0005-0000-0000-00003C220000}"/>
    <cellStyle name="Normal 99 2 2" xfId="5456" xr:uid="{00000000-0005-0000-0000-00003D220000}"/>
    <cellStyle name="Normal 99 2 2 2" xfId="8340" xr:uid="{00000000-0005-0000-0000-00003E220000}"/>
    <cellStyle name="Normal 99 2 3" xfId="7414" xr:uid="{00000000-0005-0000-0000-00003F220000}"/>
    <cellStyle name="Normal 99 3" xfId="5457" xr:uid="{00000000-0005-0000-0000-000040220000}"/>
    <cellStyle name="Normal 99 3 2" xfId="5458" xr:uid="{00000000-0005-0000-0000-000041220000}"/>
    <cellStyle name="Normal 99 3 2 2" xfId="8341" xr:uid="{00000000-0005-0000-0000-000042220000}"/>
    <cellStyle name="Normal 99 3 3" xfId="7415" xr:uid="{00000000-0005-0000-0000-000043220000}"/>
    <cellStyle name="Normal 99 4" xfId="5459" xr:uid="{00000000-0005-0000-0000-000044220000}"/>
    <cellStyle name="Normal 99 4 2" xfId="5460" xr:uid="{00000000-0005-0000-0000-000045220000}"/>
    <cellStyle name="Normal 99 4 2 2" xfId="8342" xr:uid="{00000000-0005-0000-0000-000046220000}"/>
    <cellStyle name="Normal 99 4 3" xfId="7416" xr:uid="{00000000-0005-0000-0000-000047220000}"/>
    <cellStyle name="Normal 99 5" xfId="5461" xr:uid="{00000000-0005-0000-0000-000048220000}"/>
    <cellStyle name="Normal 99 5 2" xfId="5462" xr:uid="{00000000-0005-0000-0000-000049220000}"/>
    <cellStyle name="Normal 99 5 2 2" xfId="8343" xr:uid="{00000000-0005-0000-0000-00004A220000}"/>
    <cellStyle name="Normal 99 5 3" xfId="7417" xr:uid="{00000000-0005-0000-0000-00004B220000}"/>
    <cellStyle name="Normal 99 6" xfId="5463" xr:uid="{00000000-0005-0000-0000-00004C220000}"/>
    <cellStyle name="Normal 99 6 2" xfId="8339" xr:uid="{00000000-0005-0000-0000-00004D220000}"/>
    <cellStyle name="Normal 99 7" xfId="7413" xr:uid="{00000000-0005-0000-0000-00004E220000}"/>
    <cellStyle name="Normal_lokalas tames forma2" xfId="6302" xr:uid="{00000000-0005-0000-0000-00004F220000}"/>
    <cellStyle name="Normale_Foglio1" xfId="9692" xr:uid="{00000000-0005-0000-0000-000050220000}"/>
    <cellStyle name="Normálna 2" xfId="5464" xr:uid="{00000000-0005-0000-0000-000051220000}"/>
    <cellStyle name="Normálna 2 2" xfId="9291" xr:uid="{00000000-0005-0000-0000-000052220000}"/>
    <cellStyle name="Normálna_Hárok1" xfId="5465" xr:uid="{00000000-0005-0000-0000-000053220000}"/>
    <cellStyle name="Normální 10" xfId="5466" xr:uid="{00000000-0005-0000-0000-000054220000}"/>
    <cellStyle name="Normální 10 2" xfId="9292" xr:uid="{00000000-0005-0000-0000-000055220000}"/>
    <cellStyle name="normální 11" xfId="5467" xr:uid="{00000000-0005-0000-0000-000056220000}"/>
    <cellStyle name="normální 11 2" xfId="9293" xr:uid="{00000000-0005-0000-0000-000057220000}"/>
    <cellStyle name="normální 12" xfId="5468" xr:uid="{00000000-0005-0000-0000-000058220000}"/>
    <cellStyle name="normální 12 2" xfId="5469" xr:uid="{00000000-0005-0000-0000-000059220000}"/>
    <cellStyle name="normální 12 2 2" xfId="9295" xr:uid="{00000000-0005-0000-0000-00005A220000}"/>
    <cellStyle name="normální 12 3" xfId="9294" xr:uid="{00000000-0005-0000-0000-00005B220000}"/>
    <cellStyle name="normální 13" xfId="5470" xr:uid="{00000000-0005-0000-0000-00005C220000}"/>
    <cellStyle name="normální 13 2" xfId="5471" xr:uid="{00000000-0005-0000-0000-00005D220000}"/>
    <cellStyle name="normální 13 2 2" xfId="9297" xr:uid="{00000000-0005-0000-0000-00005E220000}"/>
    <cellStyle name="normální 13 3" xfId="9296" xr:uid="{00000000-0005-0000-0000-00005F220000}"/>
    <cellStyle name="normální 14" xfId="5472" xr:uid="{00000000-0005-0000-0000-000060220000}"/>
    <cellStyle name="normální 14 2" xfId="9298" xr:uid="{00000000-0005-0000-0000-000061220000}"/>
    <cellStyle name="normální 15" xfId="5473" xr:uid="{00000000-0005-0000-0000-000062220000}"/>
    <cellStyle name="normální 15 2" xfId="5474" xr:uid="{00000000-0005-0000-0000-000063220000}"/>
    <cellStyle name="normální 15 2 2" xfId="9300" xr:uid="{00000000-0005-0000-0000-000064220000}"/>
    <cellStyle name="normální 15 3" xfId="9299" xr:uid="{00000000-0005-0000-0000-000065220000}"/>
    <cellStyle name="normální 16" xfId="5475" xr:uid="{00000000-0005-0000-0000-000066220000}"/>
    <cellStyle name="normální 16 2" xfId="5476" xr:uid="{00000000-0005-0000-0000-000067220000}"/>
    <cellStyle name="normální 16 2 2" xfId="9302" xr:uid="{00000000-0005-0000-0000-000068220000}"/>
    <cellStyle name="normální 16 3" xfId="9301" xr:uid="{00000000-0005-0000-0000-000069220000}"/>
    <cellStyle name="Normální 17" xfId="5477" xr:uid="{00000000-0005-0000-0000-00006A220000}"/>
    <cellStyle name="Normální 17 2" xfId="9303" xr:uid="{00000000-0005-0000-0000-00006B220000}"/>
    <cellStyle name="Normální 18" xfId="5478" xr:uid="{00000000-0005-0000-0000-00006C220000}"/>
    <cellStyle name="Normální 18 2" xfId="9304" xr:uid="{00000000-0005-0000-0000-00006D220000}"/>
    <cellStyle name="Normální 19" xfId="5479" xr:uid="{00000000-0005-0000-0000-00006E220000}"/>
    <cellStyle name="Normální 19 2" xfId="9305" xr:uid="{00000000-0005-0000-0000-00006F220000}"/>
    <cellStyle name="Normální 2" xfId="5480" xr:uid="{00000000-0005-0000-0000-000070220000}"/>
    <cellStyle name="Normální 2 10" xfId="10035" xr:uid="{00000000-0005-0000-0000-000071220000}"/>
    <cellStyle name="normální 2 2" xfId="5481" xr:uid="{00000000-0005-0000-0000-000072220000}"/>
    <cellStyle name="normální 2 2 2" xfId="5482" xr:uid="{00000000-0005-0000-0000-000073220000}"/>
    <cellStyle name="normální 2 2 2 2" xfId="9308" xr:uid="{00000000-0005-0000-0000-000074220000}"/>
    <cellStyle name="normální 2 2 3" xfId="9307" xr:uid="{00000000-0005-0000-0000-000075220000}"/>
    <cellStyle name="normální 2 3" xfId="5483" xr:uid="{00000000-0005-0000-0000-000076220000}"/>
    <cellStyle name="normální 2 3 2" xfId="9309" xr:uid="{00000000-0005-0000-0000-000077220000}"/>
    <cellStyle name="normální 2 4" xfId="5484" xr:uid="{00000000-0005-0000-0000-000078220000}"/>
    <cellStyle name="normální 2 4 2" xfId="9310" xr:uid="{00000000-0005-0000-0000-000079220000}"/>
    <cellStyle name="Normální 2 5" xfId="9306" xr:uid="{00000000-0005-0000-0000-00007A220000}"/>
    <cellStyle name="Normální 2 6" xfId="9662" xr:uid="{00000000-0005-0000-0000-00007B220000}"/>
    <cellStyle name="Normální 2 7" xfId="9989" xr:uid="{00000000-0005-0000-0000-00007C220000}"/>
    <cellStyle name="Normální 2 8" xfId="10137" xr:uid="{00000000-0005-0000-0000-00007D220000}"/>
    <cellStyle name="Normální 2 9" xfId="10112" xr:uid="{00000000-0005-0000-0000-00007E220000}"/>
    <cellStyle name="Normální 20" xfId="5485" xr:uid="{00000000-0005-0000-0000-00007F220000}"/>
    <cellStyle name="Normální 20 2" xfId="9311" xr:uid="{00000000-0005-0000-0000-000080220000}"/>
    <cellStyle name="Normální 21" xfId="5486" xr:uid="{00000000-0005-0000-0000-000081220000}"/>
    <cellStyle name="Normální 21 2" xfId="9312" xr:uid="{00000000-0005-0000-0000-000082220000}"/>
    <cellStyle name="Normální 22" xfId="5487" xr:uid="{00000000-0005-0000-0000-000083220000}"/>
    <cellStyle name="Normální 22 2" xfId="9313" xr:uid="{00000000-0005-0000-0000-000084220000}"/>
    <cellStyle name="normální 3" xfId="5488" xr:uid="{00000000-0005-0000-0000-000085220000}"/>
    <cellStyle name="normální 3 2" xfId="9314" xr:uid="{00000000-0005-0000-0000-000086220000}"/>
    <cellStyle name="normální 4" xfId="5489" xr:uid="{00000000-0005-0000-0000-000087220000}"/>
    <cellStyle name="normální 4 2" xfId="5490" xr:uid="{00000000-0005-0000-0000-000088220000}"/>
    <cellStyle name="normální 4 2 2" xfId="9316" xr:uid="{00000000-0005-0000-0000-000089220000}"/>
    <cellStyle name="normální 4 3" xfId="9315" xr:uid="{00000000-0005-0000-0000-00008A220000}"/>
    <cellStyle name="Normální 5" xfId="5491" xr:uid="{00000000-0005-0000-0000-00008B220000}"/>
    <cellStyle name="Normální 5 2" xfId="9317" xr:uid="{00000000-0005-0000-0000-00008C220000}"/>
    <cellStyle name="Normální 6" xfId="5492" xr:uid="{00000000-0005-0000-0000-00008D220000}"/>
    <cellStyle name="Normální 6 10" xfId="10661" xr:uid="{00000000-0005-0000-0000-00008E220000}"/>
    <cellStyle name="Normální 6 11" xfId="9746" xr:uid="{00000000-0005-0000-0000-00008F220000}"/>
    <cellStyle name="normální 6 2" xfId="5493" xr:uid="{00000000-0005-0000-0000-000090220000}"/>
    <cellStyle name="normální 6 2 2" xfId="5494" xr:uid="{00000000-0005-0000-0000-000091220000}"/>
    <cellStyle name="normální 6 2 2 2" xfId="9320" xr:uid="{00000000-0005-0000-0000-000092220000}"/>
    <cellStyle name="normální 6 2 3" xfId="9319" xr:uid="{00000000-0005-0000-0000-000093220000}"/>
    <cellStyle name="Normální 6 3" xfId="9318" xr:uid="{00000000-0005-0000-0000-000094220000}"/>
    <cellStyle name="Normální 6 4" xfId="9663" xr:uid="{00000000-0005-0000-0000-000095220000}"/>
    <cellStyle name="Normální 6 5" xfId="9993" xr:uid="{00000000-0005-0000-0000-000096220000}"/>
    <cellStyle name="Normální 6 6" xfId="9904" xr:uid="{00000000-0005-0000-0000-000097220000}"/>
    <cellStyle name="Normální 6 7" xfId="10113" xr:uid="{00000000-0005-0000-0000-000098220000}"/>
    <cellStyle name="Normální 6 8" xfId="10033" xr:uid="{00000000-0005-0000-0000-000099220000}"/>
    <cellStyle name="Normální 6 9" xfId="10110" xr:uid="{00000000-0005-0000-0000-00009A220000}"/>
    <cellStyle name="Normální 7" xfId="5495" xr:uid="{00000000-0005-0000-0000-00009B220000}"/>
    <cellStyle name="Normální 7 2" xfId="5496" xr:uid="{00000000-0005-0000-0000-00009C220000}"/>
    <cellStyle name="Normální 7 2 2" xfId="9322" xr:uid="{00000000-0005-0000-0000-00009D220000}"/>
    <cellStyle name="Normální 7 3" xfId="9321" xr:uid="{00000000-0005-0000-0000-00009E220000}"/>
    <cellStyle name="Normální 8" xfId="5497" xr:uid="{00000000-0005-0000-0000-00009F220000}"/>
    <cellStyle name="Normální 8 2" xfId="9323" xr:uid="{00000000-0005-0000-0000-0000A0220000}"/>
    <cellStyle name="Normální 9" xfId="5498" xr:uid="{00000000-0005-0000-0000-0000A1220000}"/>
    <cellStyle name="Normální 9 2" xfId="9324" xr:uid="{00000000-0005-0000-0000-0000A2220000}"/>
    <cellStyle name="Normalny 10" xfId="5499" xr:uid="{00000000-0005-0000-0000-0000A3220000}"/>
    <cellStyle name="Normalny 10 10" xfId="9325" xr:uid="{00000000-0005-0000-0000-0000A4220000}"/>
    <cellStyle name="Normalny 10 2" xfId="5500" xr:uid="{00000000-0005-0000-0000-0000A5220000}"/>
    <cellStyle name="Normalny 10 2 2" xfId="9326" xr:uid="{00000000-0005-0000-0000-0000A6220000}"/>
    <cellStyle name="Normalny 10 3" xfId="5501" xr:uid="{00000000-0005-0000-0000-0000A7220000}"/>
    <cellStyle name="Normalny 10 3 2" xfId="9327" xr:uid="{00000000-0005-0000-0000-0000A8220000}"/>
    <cellStyle name="Normalny 10 4" xfId="5502" xr:uid="{00000000-0005-0000-0000-0000A9220000}"/>
    <cellStyle name="Normalny 10 4 2" xfId="9328" xr:uid="{00000000-0005-0000-0000-0000AA220000}"/>
    <cellStyle name="Normalny 10 5" xfId="5503" xr:uid="{00000000-0005-0000-0000-0000AB220000}"/>
    <cellStyle name="Normalny 10 5 2" xfId="9329" xr:uid="{00000000-0005-0000-0000-0000AC220000}"/>
    <cellStyle name="Normalny 10 6" xfId="5504" xr:uid="{00000000-0005-0000-0000-0000AD220000}"/>
    <cellStyle name="Normalny 10 6 2" xfId="9330" xr:uid="{00000000-0005-0000-0000-0000AE220000}"/>
    <cellStyle name="Normalny 10 7" xfId="5505" xr:uid="{00000000-0005-0000-0000-0000AF220000}"/>
    <cellStyle name="Normalny 10 7 2" xfId="9331" xr:uid="{00000000-0005-0000-0000-0000B0220000}"/>
    <cellStyle name="Normalny 10 8" xfId="5506" xr:uid="{00000000-0005-0000-0000-0000B1220000}"/>
    <cellStyle name="Normalny 10 8 2" xfId="9332" xr:uid="{00000000-0005-0000-0000-0000B2220000}"/>
    <cellStyle name="Normalny 10 9" xfId="5507" xr:uid="{00000000-0005-0000-0000-0000B3220000}"/>
    <cellStyle name="Normalny 10 9 2" xfId="9333" xr:uid="{00000000-0005-0000-0000-0000B4220000}"/>
    <cellStyle name="Normalny 11" xfId="5508" xr:uid="{00000000-0005-0000-0000-0000B5220000}"/>
    <cellStyle name="Normalny 11 2" xfId="5509" xr:uid="{00000000-0005-0000-0000-0000B6220000}"/>
    <cellStyle name="Normalny 11 2 2" xfId="9335" xr:uid="{00000000-0005-0000-0000-0000B7220000}"/>
    <cellStyle name="Normalny 11 3" xfId="5510" xr:uid="{00000000-0005-0000-0000-0000B8220000}"/>
    <cellStyle name="Normalny 11 3 2" xfId="9336" xr:uid="{00000000-0005-0000-0000-0000B9220000}"/>
    <cellStyle name="Normalny 11 4" xfId="5511" xr:uid="{00000000-0005-0000-0000-0000BA220000}"/>
    <cellStyle name="Normalny 11 4 2" xfId="9337" xr:uid="{00000000-0005-0000-0000-0000BB220000}"/>
    <cellStyle name="Normalny 11 5" xfId="5512" xr:uid="{00000000-0005-0000-0000-0000BC220000}"/>
    <cellStyle name="Normalny 11 5 2" xfId="9338" xr:uid="{00000000-0005-0000-0000-0000BD220000}"/>
    <cellStyle name="Normalny 11 6" xfId="5513" xr:uid="{00000000-0005-0000-0000-0000BE220000}"/>
    <cellStyle name="Normalny 11 6 2" xfId="9339" xr:uid="{00000000-0005-0000-0000-0000BF220000}"/>
    <cellStyle name="Normalny 11 7" xfId="5514" xr:uid="{00000000-0005-0000-0000-0000C0220000}"/>
    <cellStyle name="Normalny 11 7 2" xfId="9340" xr:uid="{00000000-0005-0000-0000-0000C1220000}"/>
    <cellStyle name="Normalny 11 8" xfId="5515" xr:uid="{00000000-0005-0000-0000-0000C2220000}"/>
    <cellStyle name="Normalny 11 8 2" xfId="9341" xr:uid="{00000000-0005-0000-0000-0000C3220000}"/>
    <cellStyle name="Normalny 11 9" xfId="9334" xr:uid="{00000000-0005-0000-0000-0000C4220000}"/>
    <cellStyle name="Normalny 12" xfId="5516" xr:uid="{00000000-0005-0000-0000-0000C5220000}"/>
    <cellStyle name="Normalny 12 2" xfId="5517" xr:uid="{00000000-0005-0000-0000-0000C6220000}"/>
    <cellStyle name="Normalny 12 2 2" xfId="9343" xr:uid="{00000000-0005-0000-0000-0000C7220000}"/>
    <cellStyle name="Normalny 12 3" xfId="5518" xr:uid="{00000000-0005-0000-0000-0000C8220000}"/>
    <cellStyle name="Normalny 12 3 2" xfId="9344" xr:uid="{00000000-0005-0000-0000-0000C9220000}"/>
    <cellStyle name="Normalny 12 4" xfId="5519" xr:uid="{00000000-0005-0000-0000-0000CA220000}"/>
    <cellStyle name="Normalny 12 4 2" xfId="9345" xr:uid="{00000000-0005-0000-0000-0000CB220000}"/>
    <cellStyle name="Normalny 12 5" xfId="5520" xr:uid="{00000000-0005-0000-0000-0000CC220000}"/>
    <cellStyle name="Normalny 12 5 2" xfId="9346" xr:uid="{00000000-0005-0000-0000-0000CD220000}"/>
    <cellStyle name="Normalny 12 6" xfId="5521" xr:uid="{00000000-0005-0000-0000-0000CE220000}"/>
    <cellStyle name="Normalny 12 6 2" xfId="9347" xr:uid="{00000000-0005-0000-0000-0000CF220000}"/>
    <cellStyle name="Normalny 12 7" xfId="5522" xr:uid="{00000000-0005-0000-0000-0000D0220000}"/>
    <cellStyle name="Normalny 12 7 2" xfId="9348" xr:uid="{00000000-0005-0000-0000-0000D1220000}"/>
    <cellStyle name="Normalny 12 8" xfId="9342" xr:uid="{00000000-0005-0000-0000-0000D2220000}"/>
    <cellStyle name="Normalny 13" xfId="5523" xr:uid="{00000000-0005-0000-0000-0000D3220000}"/>
    <cellStyle name="Normalny 13 2" xfId="5524" xr:uid="{00000000-0005-0000-0000-0000D4220000}"/>
    <cellStyle name="Normalny 13 2 2" xfId="9350" xr:uid="{00000000-0005-0000-0000-0000D5220000}"/>
    <cellStyle name="Normalny 13 3" xfId="5525" xr:uid="{00000000-0005-0000-0000-0000D6220000}"/>
    <cellStyle name="Normalny 13 3 2" xfId="9351" xr:uid="{00000000-0005-0000-0000-0000D7220000}"/>
    <cellStyle name="Normalny 13 4" xfId="5526" xr:uid="{00000000-0005-0000-0000-0000D8220000}"/>
    <cellStyle name="Normalny 13 4 2" xfId="9352" xr:uid="{00000000-0005-0000-0000-0000D9220000}"/>
    <cellStyle name="Normalny 13 5" xfId="5527" xr:uid="{00000000-0005-0000-0000-0000DA220000}"/>
    <cellStyle name="Normalny 13 5 2" xfId="9353" xr:uid="{00000000-0005-0000-0000-0000DB220000}"/>
    <cellStyle name="Normalny 13 6" xfId="9349" xr:uid="{00000000-0005-0000-0000-0000DC220000}"/>
    <cellStyle name="Normalny 14" xfId="5528" xr:uid="{00000000-0005-0000-0000-0000DD220000}"/>
    <cellStyle name="Normalny 14 2" xfId="5529" xr:uid="{00000000-0005-0000-0000-0000DE220000}"/>
    <cellStyle name="Normalny 14 2 2" xfId="9355" xr:uid="{00000000-0005-0000-0000-0000DF220000}"/>
    <cellStyle name="Normalny 14 3" xfId="5530" xr:uid="{00000000-0005-0000-0000-0000E0220000}"/>
    <cellStyle name="Normalny 14 3 2" xfId="9356" xr:uid="{00000000-0005-0000-0000-0000E1220000}"/>
    <cellStyle name="Normalny 14 4" xfId="9354" xr:uid="{00000000-0005-0000-0000-0000E2220000}"/>
    <cellStyle name="Normalny 15" xfId="5531" xr:uid="{00000000-0005-0000-0000-0000E3220000}"/>
    <cellStyle name="Normalny 15 2" xfId="5532" xr:uid="{00000000-0005-0000-0000-0000E4220000}"/>
    <cellStyle name="Normalny 15 2 2" xfId="9358" xr:uid="{00000000-0005-0000-0000-0000E5220000}"/>
    <cellStyle name="Normalny 15 3" xfId="5533" xr:uid="{00000000-0005-0000-0000-0000E6220000}"/>
    <cellStyle name="Normalny 15 3 2" xfId="9359" xr:uid="{00000000-0005-0000-0000-0000E7220000}"/>
    <cellStyle name="Normalny 15 4" xfId="5534" xr:uid="{00000000-0005-0000-0000-0000E8220000}"/>
    <cellStyle name="Normalny 15 4 2" xfId="9360" xr:uid="{00000000-0005-0000-0000-0000E9220000}"/>
    <cellStyle name="Normalny 15 5" xfId="9357" xr:uid="{00000000-0005-0000-0000-0000EA220000}"/>
    <cellStyle name="Normalny 19" xfId="5535" xr:uid="{00000000-0005-0000-0000-0000EB220000}"/>
    <cellStyle name="Normalny 19 2" xfId="9361" xr:uid="{00000000-0005-0000-0000-0000EC220000}"/>
    <cellStyle name="Normalny 2" xfId="5536" xr:uid="{00000000-0005-0000-0000-0000ED220000}"/>
    <cellStyle name="Normalny 2 10" xfId="5537" xr:uid="{00000000-0005-0000-0000-0000EE220000}"/>
    <cellStyle name="Normalny 2 10 2" xfId="9363" xr:uid="{00000000-0005-0000-0000-0000EF220000}"/>
    <cellStyle name="Normalny 2 11" xfId="5538" xr:uid="{00000000-0005-0000-0000-0000F0220000}"/>
    <cellStyle name="Normalny 2 11 2" xfId="9364" xr:uid="{00000000-0005-0000-0000-0000F1220000}"/>
    <cellStyle name="Normalny 2 12" xfId="5539" xr:uid="{00000000-0005-0000-0000-0000F2220000}"/>
    <cellStyle name="Normalny 2 12 2" xfId="9365" xr:uid="{00000000-0005-0000-0000-0000F3220000}"/>
    <cellStyle name="Normalny 2 13" xfId="5540" xr:uid="{00000000-0005-0000-0000-0000F4220000}"/>
    <cellStyle name="Normalny 2 13 2" xfId="9366" xr:uid="{00000000-0005-0000-0000-0000F5220000}"/>
    <cellStyle name="Normalny 2 14" xfId="5541" xr:uid="{00000000-0005-0000-0000-0000F6220000}"/>
    <cellStyle name="Normalny 2 14 2" xfId="9367" xr:uid="{00000000-0005-0000-0000-0000F7220000}"/>
    <cellStyle name="Normalny 2 15" xfId="5542" xr:uid="{00000000-0005-0000-0000-0000F8220000}"/>
    <cellStyle name="Normalny 2 15 2" xfId="9368" xr:uid="{00000000-0005-0000-0000-0000F9220000}"/>
    <cellStyle name="Normalny 2 16" xfId="5543" xr:uid="{00000000-0005-0000-0000-0000FA220000}"/>
    <cellStyle name="Normalny 2 16 2" xfId="9369" xr:uid="{00000000-0005-0000-0000-0000FB220000}"/>
    <cellStyle name="Normalny 2 17" xfId="9362" xr:uid="{00000000-0005-0000-0000-0000FC220000}"/>
    <cellStyle name="Normalny 2 2" xfId="5544" xr:uid="{00000000-0005-0000-0000-0000FD220000}"/>
    <cellStyle name="Normalny 2 2 2" xfId="5545" xr:uid="{00000000-0005-0000-0000-0000FE220000}"/>
    <cellStyle name="Normalny 2 2 2 2" xfId="9371" xr:uid="{00000000-0005-0000-0000-0000FF220000}"/>
    <cellStyle name="Normalny 2 2 3" xfId="9370" xr:uid="{00000000-0005-0000-0000-000000230000}"/>
    <cellStyle name="Normalny 2 3" xfId="5546" xr:uid="{00000000-0005-0000-0000-000001230000}"/>
    <cellStyle name="Normalny 2 3 2" xfId="9372" xr:uid="{00000000-0005-0000-0000-000002230000}"/>
    <cellStyle name="Normalny 2 4" xfId="5547" xr:uid="{00000000-0005-0000-0000-000003230000}"/>
    <cellStyle name="Normalny 2 4 2" xfId="9373" xr:uid="{00000000-0005-0000-0000-000004230000}"/>
    <cellStyle name="Normalny 2 5" xfId="5548" xr:uid="{00000000-0005-0000-0000-000005230000}"/>
    <cellStyle name="Normalny 2 5 2" xfId="9374" xr:uid="{00000000-0005-0000-0000-000006230000}"/>
    <cellStyle name="Normalny 2 6" xfId="5549" xr:uid="{00000000-0005-0000-0000-000007230000}"/>
    <cellStyle name="Normalny 2 6 2" xfId="9375" xr:uid="{00000000-0005-0000-0000-000008230000}"/>
    <cellStyle name="Normalny 2 7" xfId="5550" xr:uid="{00000000-0005-0000-0000-000009230000}"/>
    <cellStyle name="Normalny 2 7 2" xfId="9376" xr:uid="{00000000-0005-0000-0000-00000A230000}"/>
    <cellStyle name="Normalny 2 8" xfId="5551" xr:uid="{00000000-0005-0000-0000-00000B230000}"/>
    <cellStyle name="Normalny 2 8 2" xfId="9377" xr:uid="{00000000-0005-0000-0000-00000C230000}"/>
    <cellStyle name="Normalny 2 9" xfId="5552" xr:uid="{00000000-0005-0000-0000-00000D230000}"/>
    <cellStyle name="Normalny 2 9 2" xfId="9378" xr:uid="{00000000-0005-0000-0000-00000E230000}"/>
    <cellStyle name="Normalny 2_CRM_CSVki" xfId="5553" xr:uid="{00000000-0005-0000-0000-00000F230000}"/>
    <cellStyle name="Normalny 3" xfId="5554" xr:uid="{00000000-0005-0000-0000-000010230000}"/>
    <cellStyle name="Normalny 3 10" xfId="5555" xr:uid="{00000000-0005-0000-0000-000011230000}"/>
    <cellStyle name="Normalny 3 10 2" xfId="9380" xr:uid="{00000000-0005-0000-0000-000012230000}"/>
    <cellStyle name="Normalny 3 11" xfId="5556" xr:uid="{00000000-0005-0000-0000-000013230000}"/>
    <cellStyle name="Normalny 3 11 2" xfId="9381" xr:uid="{00000000-0005-0000-0000-000014230000}"/>
    <cellStyle name="Normalny 3 12" xfId="5557" xr:uid="{00000000-0005-0000-0000-000015230000}"/>
    <cellStyle name="Normalny 3 12 2" xfId="9382" xr:uid="{00000000-0005-0000-0000-000016230000}"/>
    <cellStyle name="Normalny 3 13" xfId="5558" xr:uid="{00000000-0005-0000-0000-000017230000}"/>
    <cellStyle name="Normalny 3 13 2" xfId="9383" xr:uid="{00000000-0005-0000-0000-000018230000}"/>
    <cellStyle name="Normalny 3 14" xfId="5559" xr:uid="{00000000-0005-0000-0000-000019230000}"/>
    <cellStyle name="Normalny 3 14 2" xfId="9384" xr:uid="{00000000-0005-0000-0000-00001A230000}"/>
    <cellStyle name="Normalny 3 15" xfId="5560" xr:uid="{00000000-0005-0000-0000-00001B230000}"/>
    <cellStyle name="Normalny 3 15 2" xfId="9385" xr:uid="{00000000-0005-0000-0000-00001C230000}"/>
    <cellStyle name="Normalny 3 16" xfId="5561" xr:uid="{00000000-0005-0000-0000-00001D230000}"/>
    <cellStyle name="Normalny 3 16 2" xfId="9386" xr:uid="{00000000-0005-0000-0000-00001E230000}"/>
    <cellStyle name="Normalny 3 17" xfId="9379" xr:uid="{00000000-0005-0000-0000-00001F230000}"/>
    <cellStyle name="Normalny 3 2" xfId="5562" xr:uid="{00000000-0005-0000-0000-000020230000}"/>
    <cellStyle name="Normalny 3 2 2" xfId="5563" xr:uid="{00000000-0005-0000-0000-000021230000}"/>
    <cellStyle name="Normalny 3 2 2 2" xfId="5564" xr:uid="{00000000-0005-0000-0000-000022230000}"/>
    <cellStyle name="Normalny 3 2 2 2 2" xfId="5565" xr:uid="{00000000-0005-0000-0000-000023230000}"/>
    <cellStyle name="Normalny 3 2 2 2 2 2" xfId="5566" xr:uid="{00000000-0005-0000-0000-000024230000}"/>
    <cellStyle name="Normalny 3 2 2 2 2 2 2" xfId="5567" xr:uid="{00000000-0005-0000-0000-000025230000}"/>
    <cellStyle name="Normalny 3 2 2 2 2 2 2 2" xfId="5568" xr:uid="{00000000-0005-0000-0000-000026230000}"/>
    <cellStyle name="Normalny 3 2 2 2 2 2 2 2 2" xfId="9393" xr:uid="{00000000-0005-0000-0000-000027230000}"/>
    <cellStyle name="Normalny 3 2 2 2 2 2 2 3" xfId="9392" xr:uid="{00000000-0005-0000-0000-000028230000}"/>
    <cellStyle name="Normalny 3 2 2 2 2 2 3" xfId="9391" xr:uid="{00000000-0005-0000-0000-000029230000}"/>
    <cellStyle name="Normalny 3 2 2 2 2 3" xfId="5569" xr:uid="{00000000-0005-0000-0000-00002A230000}"/>
    <cellStyle name="Normalny 3 2 2 2 2 3 2" xfId="9394" xr:uid="{00000000-0005-0000-0000-00002B230000}"/>
    <cellStyle name="Normalny 3 2 2 2 2 4" xfId="9390" xr:uid="{00000000-0005-0000-0000-00002C230000}"/>
    <cellStyle name="Normalny 3 2 2 2 3" xfId="5570" xr:uid="{00000000-0005-0000-0000-00002D230000}"/>
    <cellStyle name="Normalny 3 2 2 2 3 2" xfId="9395" xr:uid="{00000000-0005-0000-0000-00002E230000}"/>
    <cellStyle name="Normalny 3 2 2 2 4" xfId="9389" xr:uid="{00000000-0005-0000-0000-00002F230000}"/>
    <cellStyle name="Normalny 3 2 2 3" xfId="5571" xr:uid="{00000000-0005-0000-0000-000030230000}"/>
    <cellStyle name="Normalny 3 2 2 3 2" xfId="9396" xr:uid="{00000000-0005-0000-0000-000031230000}"/>
    <cellStyle name="Normalny 3 2 2 4" xfId="5572" xr:uid="{00000000-0005-0000-0000-000032230000}"/>
    <cellStyle name="Normalny 3 2 2 4 2" xfId="9397" xr:uid="{00000000-0005-0000-0000-000033230000}"/>
    <cellStyle name="Normalny 3 2 2 5" xfId="9388" xr:uid="{00000000-0005-0000-0000-000034230000}"/>
    <cellStyle name="Normalny 3 2 3" xfId="5573" xr:uid="{00000000-0005-0000-0000-000035230000}"/>
    <cellStyle name="Normalny 3 2 3 2" xfId="9398" xr:uid="{00000000-0005-0000-0000-000036230000}"/>
    <cellStyle name="Normalny 3 2 4" xfId="5574" xr:uid="{00000000-0005-0000-0000-000037230000}"/>
    <cellStyle name="Normalny 3 2 4 2" xfId="9399" xr:uid="{00000000-0005-0000-0000-000038230000}"/>
    <cellStyle name="Normalny 3 2 5" xfId="9387" xr:uid="{00000000-0005-0000-0000-000039230000}"/>
    <cellStyle name="Normalny 3 3" xfId="5575" xr:uid="{00000000-0005-0000-0000-00003A230000}"/>
    <cellStyle name="Normalny 3 3 2" xfId="9400" xr:uid="{00000000-0005-0000-0000-00003B230000}"/>
    <cellStyle name="Normalny 3 4" xfId="5576" xr:uid="{00000000-0005-0000-0000-00003C230000}"/>
    <cellStyle name="Normalny 3 4 2" xfId="9401" xr:uid="{00000000-0005-0000-0000-00003D230000}"/>
    <cellStyle name="Normalny 3 5" xfId="5577" xr:uid="{00000000-0005-0000-0000-00003E230000}"/>
    <cellStyle name="Normalny 3 5 2" xfId="9402" xr:uid="{00000000-0005-0000-0000-00003F230000}"/>
    <cellStyle name="Normalny 3 6" xfId="5578" xr:uid="{00000000-0005-0000-0000-000040230000}"/>
    <cellStyle name="Normalny 3 6 2" xfId="9403" xr:uid="{00000000-0005-0000-0000-000041230000}"/>
    <cellStyle name="Normalny 3 7" xfId="5579" xr:uid="{00000000-0005-0000-0000-000042230000}"/>
    <cellStyle name="Normalny 3 7 2" xfId="9404" xr:uid="{00000000-0005-0000-0000-000043230000}"/>
    <cellStyle name="Normalny 3 8" xfId="5580" xr:uid="{00000000-0005-0000-0000-000044230000}"/>
    <cellStyle name="Normalny 3 8 2" xfId="9405" xr:uid="{00000000-0005-0000-0000-000045230000}"/>
    <cellStyle name="Normalny 3 9" xfId="5581" xr:uid="{00000000-0005-0000-0000-000046230000}"/>
    <cellStyle name="Normalny 3 9 2" xfId="9406" xr:uid="{00000000-0005-0000-0000-000047230000}"/>
    <cellStyle name="Normalny 4" xfId="5582" xr:uid="{00000000-0005-0000-0000-000048230000}"/>
    <cellStyle name="Normalny 4 2" xfId="5583" xr:uid="{00000000-0005-0000-0000-000049230000}"/>
    <cellStyle name="Normalny 4 2 2" xfId="9408" xr:uid="{00000000-0005-0000-0000-00004A230000}"/>
    <cellStyle name="Normalny 4 3" xfId="5584" xr:uid="{00000000-0005-0000-0000-00004B230000}"/>
    <cellStyle name="Normalny 4 3 2" xfId="9409" xr:uid="{00000000-0005-0000-0000-00004C230000}"/>
    <cellStyle name="Normalny 4 4" xfId="5585" xr:uid="{00000000-0005-0000-0000-00004D230000}"/>
    <cellStyle name="Normalny 4 4 2" xfId="9410" xr:uid="{00000000-0005-0000-0000-00004E230000}"/>
    <cellStyle name="Normalny 4 5" xfId="9407" xr:uid="{00000000-0005-0000-0000-00004F230000}"/>
    <cellStyle name="Normalny 5" xfId="5586" xr:uid="{00000000-0005-0000-0000-000050230000}"/>
    <cellStyle name="Normalny 5 2" xfId="5587" xr:uid="{00000000-0005-0000-0000-000051230000}"/>
    <cellStyle name="Normalny 5 2 2" xfId="9412" xr:uid="{00000000-0005-0000-0000-000052230000}"/>
    <cellStyle name="Normalny 5 3" xfId="9411" xr:uid="{00000000-0005-0000-0000-000053230000}"/>
    <cellStyle name="Normalny 6" xfId="5588" xr:uid="{00000000-0005-0000-0000-000054230000}"/>
    <cellStyle name="Normalny 6 2" xfId="5589" xr:uid="{00000000-0005-0000-0000-000055230000}"/>
    <cellStyle name="Normalny 6 2 2" xfId="9414" xr:uid="{00000000-0005-0000-0000-000056230000}"/>
    <cellStyle name="Normalny 6 3" xfId="9413" xr:uid="{00000000-0005-0000-0000-000057230000}"/>
    <cellStyle name="Normalny 7" xfId="5590" xr:uid="{00000000-0005-0000-0000-000058230000}"/>
    <cellStyle name="Normalny 7 2" xfId="9415" xr:uid="{00000000-0005-0000-0000-000059230000}"/>
    <cellStyle name="Normalny 8" xfId="5591" xr:uid="{00000000-0005-0000-0000-00005A230000}"/>
    <cellStyle name="Normalny 8 2" xfId="9416" xr:uid="{00000000-0005-0000-0000-00005B230000}"/>
    <cellStyle name="Normalny 9" xfId="5592" xr:uid="{00000000-0005-0000-0000-00005C230000}"/>
    <cellStyle name="Normalny 9 2" xfId="9417" xr:uid="{00000000-0005-0000-0000-00005D230000}"/>
    <cellStyle name="Nosaukums" xfId="5593" xr:uid="{00000000-0005-0000-0000-00005E230000}"/>
    <cellStyle name="Nosaukums 2" xfId="5594" xr:uid="{00000000-0005-0000-0000-00005F230000}"/>
    <cellStyle name="Nosaukums 2 2" xfId="6524" xr:uid="{00000000-0005-0000-0000-000060230000}"/>
    <cellStyle name="Nosaukums 2 3" xfId="9419" xr:uid="{00000000-0005-0000-0000-000061230000}"/>
    <cellStyle name="Nosaukums 2 4" xfId="9802" xr:uid="{00000000-0005-0000-0000-000062230000}"/>
    <cellStyle name="Nosaukums 2 5" xfId="10444" xr:uid="{00000000-0005-0000-0000-000063230000}"/>
    <cellStyle name="Nosaukums 2 6" xfId="11106" xr:uid="{00000000-0005-0000-0000-000064230000}"/>
    <cellStyle name="Nosaukums 3" xfId="5595" xr:uid="{00000000-0005-0000-0000-000065230000}"/>
    <cellStyle name="Nosaukums 3 2" xfId="7046" xr:uid="{00000000-0005-0000-0000-000066230000}"/>
    <cellStyle name="Nosaukums 3 3" xfId="9420" xr:uid="{00000000-0005-0000-0000-000067230000}"/>
    <cellStyle name="Nosaukums 3 4" xfId="10012" xr:uid="{00000000-0005-0000-0000-000068230000}"/>
    <cellStyle name="Nosaukums 4" xfId="5596" xr:uid="{00000000-0005-0000-0000-000069230000}"/>
    <cellStyle name="Nosaukums 4 2" xfId="7096" xr:uid="{00000000-0005-0000-0000-00006A230000}"/>
    <cellStyle name="Nosaukums 4 3" xfId="8756" xr:uid="{00000000-0005-0000-0000-00006B230000}"/>
    <cellStyle name="Nosaukums 4 4" xfId="9421" xr:uid="{00000000-0005-0000-0000-00006C230000}"/>
    <cellStyle name="Nosaukums 4 5" xfId="9967" xr:uid="{00000000-0005-0000-0000-00006D230000}"/>
    <cellStyle name="Nosaukums 5" xfId="6608" xr:uid="{00000000-0005-0000-0000-00006E230000}"/>
    <cellStyle name="Nosaukums 6" xfId="9418" xr:uid="{00000000-0005-0000-0000-00006F230000}"/>
    <cellStyle name="Nosaukums 7" xfId="9922" xr:uid="{00000000-0005-0000-0000-000070230000}"/>
    <cellStyle name="Nosaukums_033" xfId="5597" xr:uid="{00000000-0005-0000-0000-000071230000}"/>
    <cellStyle name="Note 10" xfId="5598" xr:uid="{00000000-0005-0000-0000-000072230000}"/>
    <cellStyle name="Note 10 2" xfId="5599" xr:uid="{00000000-0005-0000-0000-000073230000}"/>
    <cellStyle name="Note 10 2 2" xfId="8030" xr:uid="{00000000-0005-0000-0000-000074230000}"/>
    <cellStyle name="Note 10 2 3" xfId="9423" xr:uid="{00000000-0005-0000-0000-000075230000}"/>
    <cellStyle name="Note 10 3" xfId="6525" xr:uid="{00000000-0005-0000-0000-000076230000}"/>
    <cellStyle name="Note 10 4" xfId="9422" xr:uid="{00000000-0005-0000-0000-000077230000}"/>
    <cellStyle name="Note 10 5" xfId="9772" xr:uid="{00000000-0005-0000-0000-000078230000}"/>
    <cellStyle name="Note 11" xfId="5600" xr:uid="{00000000-0005-0000-0000-000079230000}"/>
    <cellStyle name="Note 11 2" xfId="5601" xr:uid="{00000000-0005-0000-0000-00007A230000}"/>
    <cellStyle name="Note 11 2 2" xfId="6527" xr:uid="{00000000-0005-0000-0000-00007B230000}"/>
    <cellStyle name="Note 11 2 3" xfId="9425" xr:uid="{00000000-0005-0000-0000-00007C230000}"/>
    <cellStyle name="Note 11 2 4" xfId="9824" xr:uid="{00000000-0005-0000-0000-00007D230000}"/>
    <cellStyle name="Note 11 3" xfId="5602" xr:uid="{00000000-0005-0000-0000-00007E230000}"/>
    <cellStyle name="Note 11 3 2" xfId="7630" xr:uid="{00000000-0005-0000-0000-00007F230000}"/>
    <cellStyle name="Note 11 3 3" xfId="9426" xr:uid="{00000000-0005-0000-0000-000080230000}"/>
    <cellStyle name="Note 11 4" xfId="6526" xr:uid="{00000000-0005-0000-0000-000081230000}"/>
    <cellStyle name="Note 11 5" xfId="9424" xr:uid="{00000000-0005-0000-0000-000082230000}"/>
    <cellStyle name="Note 11 6" xfId="9920" xr:uid="{00000000-0005-0000-0000-000083230000}"/>
    <cellStyle name="Note 11_2_3" xfId="5603" xr:uid="{00000000-0005-0000-0000-000084230000}"/>
    <cellStyle name="Note 12" xfId="6583" xr:uid="{00000000-0005-0000-0000-000085230000}"/>
    <cellStyle name="Note 13" xfId="8991" xr:uid="{00000000-0005-0000-0000-000086230000}"/>
    <cellStyle name="Note 14" xfId="8887" xr:uid="{00000000-0005-0000-0000-000087230000}"/>
    <cellStyle name="Note 15" xfId="8895" xr:uid="{00000000-0005-0000-0000-000088230000}"/>
    <cellStyle name="Note 16" xfId="8972" xr:uid="{00000000-0005-0000-0000-000089230000}"/>
    <cellStyle name="Note 17" xfId="9009" xr:uid="{00000000-0005-0000-0000-00008A230000}"/>
    <cellStyle name="Note 18" xfId="9008" xr:uid="{00000000-0005-0000-0000-00008B230000}"/>
    <cellStyle name="Note 2" xfId="5604" xr:uid="{00000000-0005-0000-0000-00008C230000}"/>
    <cellStyle name="Note 2 10" xfId="5605" xr:uid="{00000000-0005-0000-0000-00008D230000}"/>
    <cellStyle name="Note 2 10 2" xfId="9428" xr:uid="{00000000-0005-0000-0000-00008E230000}"/>
    <cellStyle name="Note 2 11" xfId="6327" xr:uid="{00000000-0005-0000-0000-00008F230000}"/>
    <cellStyle name="Note 2 12" xfId="6528" xr:uid="{00000000-0005-0000-0000-000090230000}"/>
    <cellStyle name="Note 2 13" xfId="9427" xr:uid="{00000000-0005-0000-0000-000091230000}"/>
    <cellStyle name="Note 2 14" xfId="9789" xr:uid="{00000000-0005-0000-0000-000092230000}"/>
    <cellStyle name="Note 2 2" xfId="5606" xr:uid="{00000000-0005-0000-0000-000093230000}"/>
    <cellStyle name="Note 2 2 2" xfId="5607" xr:uid="{00000000-0005-0000-0000-000094230000}"/>
    <cellStyle name="Note 2 2 2 2" xfId="5608" xr:uid="{00000000-0005-0000-0000-000095230000}"/>
    <cellStyle name="Note 2 2 2 2 2" xfId="7710" xr:uid="{00000000-0005-0000-0000-000096230000}"/>
    <cellStyle name="Note 2 2 2 2 3" xfId="9431" xr:uid="{00000000-0005-0000-0000-000097230000}"/>
    <cellStyle name="Note 2 2 2 3" xfId="6530" xr:uid="{00000000-0005-0000-0000-000098230000}"/>
    <cellStyle name="Note 2 2 2 4" xfId="9430" xr:uid="{00000000-0005-0000-0000-000099230000}"/>
    <cellStyle name="Note 2 2 2 5" xfId="10078" xr:uid="{00000000-0005-0000-0000-00009A230000}"/>
    <cellStyle name="Note 2 2 3" xfId="6529" xr:uid="{00000000-0005-0000-0000-00009B230000}"/>
    <cellStyle name="Note 2 2 4" xfId="9429" xr:uid="{00000000-0005-0000-0000-00009C230000}"/>
    <cellStyle name="Note 2 2 5" xfId="10067" xr:uid="{00000000-0005-0000-0000-00009D230000}"/>
    <cellStyle name="Note 2 2 6" xfId="10560" xr:uid="{00000000-0005-0000-0000-00009E230000}"/>
    <cellStyle name="Note 2 2 7" xfId="11107" xr:uid="{00000000-0005-0000-0000-00009F230000}"/>
    <cellStyle name="Note 2 2_033" xfId="5609" xr:uid="{00000000-0005-0000-0000-0000A0230000}"/>
    <cellStyle name="Note 2 3" xfId="5610" xr:uid="{00000000-0005-0000-0000-0000A1230000}"/>
    <cellStyle name="Note 2 3 2" xfId="6531" xr:uid="{00000000-0005-0000-0000-0000A2230000}"/>
    <cellStyle name="Note 2 3 2 2" xfId="10327" xr:uid="{00000000-0005-0000-0000-0000A3230000}"/>
    <cellStyle name="Note 2 3 3" xfId="9432" xr:uid="{00000000-0005-0000-0000-0000A4230000}"/>
    <cellStyle name="Note 2 3 4" xfId="9800" xr:uid="{00000000-0005-0000-0000-0000A5230000}"/>
    <cellStyle name="Note 2 3_TS3" xfId="10326" xr:uid="{00000000-0005-0000-0000-0000A6230000}"/>
    <cellStyle name="Note 2 4" xfId="5611" xr:uid="{00000000-0005-0000-0000-0000A7230000}"/>
    <cellStyle name="Note 2 4 2" xfId="5612" xr:uid="{00000000-0005-0000-0000-0000A8230000}"/>
    <cellStyle name="Note 2 4 2 2" xfId="7631" xr:uid="{00000000-0005-0000-0000-0000A9230000}"/>
    <cellStyle name="Note 2 4 2 3" xfId="9434" xr:uid="{00000000-0005-0000-0000-0000AA230000}"/>
    <cellStyle name="Note 2 4 2 4" xfId="10329" xr:uid="{00000000-0005-0000-0000-0000AB230000}"/>
    <cellStyle name="Note 2 4 3" xfId="6532" xr:uid="{00000000-0005-0000-0000-0000AC230000}"/>
    <cellStyle name="Note 2 4 4" xfId="9433" xr:uid="{00000000-0005-0000-0000-0000AD230000}"/>
    <cellStyle name="Note 2 4 5" xfId="10075" xr:uid="{00000000-0005-0000-0000-0000AE230000}"/>
    <cellStyle name="Note 2 4_TS3" xfId="10328" xr:uid="{00000000-0005-0000-0000-0000AF230000}"/>
    <cellStyle name="Note 2 5" xfId="5613" xr:uid="{00000000-0005-0000-0000-0000B0230000}"/>
    <cellStyle name="Note 2 5 2" xfId="5614" xr:uid="{00000000-0005-0000-0000-0000B1230000}"/>
    <cellStyle name="Note 2 5 2 2" xfId="7047" xr:uid="{00000000-0005-0000-0000-0000B2230000}"/>
    <cellStyle name="Note 2 5 2 3" xfId="9436" xr:uid="{00000000-0005-0000-0000-0000B3230000}"/>
    <cellStyle name="Note 2 5 2 4" xfId="9919" xr:uid="{00000000-0005-0000-0000-0000B4230000}"/>
    <cellStyle name="Note 2 5 3" xfId="5615" xr:uid="{00000000-0005-0000-0000-0000B5230000}"/>
    <cellStyle name="Note 2 5 3 2" xfId="7709" xr:uid="{00000000-0005-0000-0000-0000B6230000}"/>
    <cellStyle name="Note 2 5 3 3" xfId="9437" xr:uid="{00000000-0005-0000-0000-0000B7230000}"/>
    <cellStyle name="Note 2 5 4" xfId="6533" xr:uid="{00000000-0005-0000-0000-0000B8230000}"/>
    <cellStyle name="Note 2 5 5" xfId="9435" xr:uid="{00000000-0005-0000-0000-0000B9230000}"/>
    <cellStyle name="Note 2 5 6" xfId="9890" xr:uid="{00000000-0005-0000-0000-0000BA230000}"/>
    <cellStyle name="Note 2 5_TS3" xfId="10330" xr:uid="{00000000-0005-0000-0000-0000BB230000}"/>
    <cellStyle name="Note 2 6" xfId="5616" xr:uid="{00000000-0005-0000-0000-0000BC230000}"/>
    <cellStyle name="Note 2 6 2" xfId="7636" xr:uid="{00000000-0005-0000-0000-0000BD230000}"/>
    <cellStyle name="Note 2 6 2 2" xfId="9050" xr:uid="{00000000-0005-0000-0000-0000BE230000}"/>
    <cellStyle name="Note 2 6 3" xfId="8597" xr:uid="{00000000-0005-0000-0000-0000BF230000}"/>
    <cellStyle name="Note 2 6 4" xfId="7734" xr:uid="{00000000-0005-0000-0000-0000C0230000}"/>
    <cellStyle name="Note 2 6 5" xfId="9438" xr:uid="{00000000-0005-0000-0000-0000C1230000}"/>
    <cellStyle name="Note 2 6 6" xfId="9891" xr:uid="{00000000-0005-0000-0000-0000C2230000}"/>
    <cellStyle name="Note 2 7" xfId="5617" xr:uid="{00000000-0005-0000-0000-0000C3230000}"/>
    <cellStyle name="Note 2 7 2" xfId="8551" xr:uid="{00000000-0005-0000-0000-0000C4230000}"/>
    <cellStyle name="Note 2 7 3" xfId="6790" xr:uid="{00000000-0005-0000-0000-0000C5230000}"/>
    <cellStyle name="Note 2 7 4" xfId="9439" xr:uid="{00000000-0005-0000-0000-0000C6230000}"/>
    <cellStyle name="Note 2 7 5" xfId="9921" xr:uid="{00000000-0005-0000-0000-0000C7230000}"/>
    <cellStyle name="Note 2 8" xfId="5618" xr:uid="{00000000-0005-0000-0000-0000C8230000}"/>
    <cellStyle name="Note 2 8 2" xfId="7721" xr:uid="{00000000-0005-0000-0000-0000C9230000}"/>
    <cellStyle name="Note 2 8 3" xfId="8603" xr:uid="{00000000-0005-0000-0000-0000CA230000}"/>
    <cellStyle name="Note 2 8 4" xfId="9440" xr:uid="{00000000-0005-0000-0000-0000CB230000}"/>
    <cellStyle name="Note 2 9" xfId="5619" xr:uid="{00000000-0005-0000-0000-0000CC230000}"/>
    <cellStyle name="Note 2 9 2" xfId="8549" xr:uid="{00000000-0005-0000-0000-0000CD230000}"/>
    <cellStyle name="Note 2 9 3" xfId="9441" xr:uid="{00000000-0005-0000-0000-0000CE230000}"/>
    <cellStyle name="Note 2_1" xfId="5620" xr:uid="{00000000-0005-0000-0000-0000CF230000}"/>
    <cellStyle name="Note 3" xfId="5621" xr:uid="{00000000-0005-0000-0000-0000D0230000}"/>
    <cellStyle name="Note 3 10" xfId="10433" xr:uid="{00000000-0005-0000-0000-0000D1230000}"/>
    <cellStyle name="Note 3 2" xfId="5622" xr:uid="{00000000-0005-0000-0000-0000D2230000}"/>
    <cellStyle name="Note 3 2 2" xfId="5623" xr:uid="{00000000-0005-0000-0000-0000D3230000}"/>
    <cellStyle name="Note 3 2 2 2" xfId="7711" xr:uid="{00000000-0005-0000-0000-0000D4230000}"/>
    <cellStyle name="Note 3 2 2 3" xfId="9444" xr:uid="{00000000-0005-0000-0000-0000D5230000}"/>
    <cellStyle name="Note 3 2 2 4" xfId="10332" xr:uid="{00000000-0005-0000-0000-0000D6230000}"/>
    <cellStyle name="Note 3 2 3" xfId="6535" xr:uid="{00000000-0005-0000-0000-0000D7230000}"/>
    <cellStyle name="Note 3 2 4" xfId="9443" xr:uid="{00000000-0005-0000-0000-0000D8230000}"/>
    <cellStyle name="Note 3 2 5" xfId="9823" xr:uid="{00000000-0005-0000-0000-0000D9230000}"/>
    <cellStyle name="Note 3 2_TS3" xfId="10331" xr:uid="{00000000-0005-0000-0000-0000DA230000}"/>
    <cellStyle name="Note 3 3" xfId="6534" xr:uid="{00000000-0005-0000-0000-0000DB230000}"/>
    <cellStyle name="Note 3 3 2" xfId="10333" xr:uid="{00000000-0005-0000-0000-0000DC230000}"/>
    <cellStyle name="Note 3 4" xfId="9442" xr:uid="{00000000-0005-0000-0000-0000DD230000}"/>
    <cellStyle name="Note 3 4 2" xfId="10334" xr:uid="{00000000-0005-0000-0000-0000DE230000}"/>
    <cellStyle name="Note 3 5" xfId="10335" xr:uid="{00000000-0005-0000-0000-0000DF230000}"/>
    <cellStyle name="Note 3 6" xfId="9988" xr:uid="{00000000-0005-0000-0000-0000E0230000}"/>
    <cellStyle name="Note 3 7" xfId="9973" xr:uid="{00000000-0005-0000-0000-0000E1230000}"/>
    <cellStyle name="Note 3 8" xfId="9866" xr:uid="{00000000-0005-0000-0000-0000E2230000}"/>
    <cellStyle name="Note 3 9" xfId="10155" xr:uid="{00000000-0005-0000-0000-0000E3230000}"/>
    <cellStyle name="Note 3_033" xfId="5624" xr:uid="{00000000-0005-0000-0000-0000E4230000}"/>
    <cellStyle name="Note 4" xfId="5625" xr:uid="{00000000-0005-0000-0000-0000E5230000}"/>
    <cellStyle name="Note 4 2" xfId="6536" xr:uid="{00000000-0005-0000-0000-0000E6230000}"/>
    <cellStyle name="Note 4 2 2" xfId="10337" xr:uid="{00000000-0005-0000-0000-0000E7230000}"/>
    <cellStyle name="Note 4 3" xfId="9445" xr:uid="{00000000-0005-0000-0000-0000E8230000}"/>
    <cellStyle name="Note 4 4" xfId="9752" xr:uid="{00000000-0005-0000-0000-0000E9230000}"/>
    <cellStyle name="Note 4_TS3" xfId="10336" xr:uid="{00000000-0005-0000-0000-0000EA230000}"/>
    <cellStyle name="Note 5" xfId="5626" xr:uid="{00000000-0005-0000-0000-0000EB230000}"/>
    <cellStyle name="Note 5 2" xfId="6537" xr:uid="{00000000-0005-0000-0000-0000EC230000}"/>
    <cellStyle name="Note 5 3" xfId="9446" xr:uid="{00000000-0005-0000-0000-0000ED230000}"/>
    <cellStyle name="Note 5 4" xfId="10118" xr:uid="{00000000-0005-0000-0000-0000EE230000}"/>
    <cellStyle name="Note 6" xfId="5627" xr:uid="{00000000-0005-0000-0000-0000EF230000}"/>
    <cellStyle name="Note 6 2" xfId="6538" xr:uid="{00000000-0005-0000-0000-0000F0230000}"/>
    <cellStyle name="Note 6 3" xfId="9447" xr:uid="{00000000-0005-0000-0000-0000F1230000}"/>
    <cellStyle name="Note 6 4" xfId="10166" xr:uid="{00000000-0005-0000-0000-0000F2230000}"/>
    <cellStyle name="Note 7" xfId="5628" xr:uid="{00000000-0005-0000-0000-0000F3230000}"/>
    <cellStyle name="Note 7 2" xfId="5629" xr:uid="{00000000-0005-0000-0000-0000F4230000}"/>
    <cellStyle name="Note 7 2 2" xfId="8031" xr:uid="{00000000-0005-0000-0000-0000F5230000}"/>
    <cellStyle name="Note 7 2 3" xfId="9449" xr:uid="{00000000-0005-0000-0000-0000F6230000}"/>
    <cellStyle name="Note 7 3" xfId="6539" xr:uid="{00000000-0005-0000-0000-0000F7230000}"/>
    <cellStyle name="Note 7 4" xfId="9448" xr:uid="{00000000-0005-0000-0000-0000F8230000}"/>
    <cellStyle name="Note 7 5" xfId="9889" xr:uid="{00000000-0005-0000-0000-0000F9230000}"/>
    <cellStyle name="Note 8" xfId="5630" xr:uid="{00000000-0005-0000-0000-0000FA230000}"/>
    <cellStyle name="Note 8 2" xfId="5631" xr:uid="{00000000-0005-0000-0000-0000FB230000}"/>
    <cellStyle name="Note 8 2 2" xfId="8032" xr:uid="{00000000-0005-0000-0000-0000FC230000}"/>
    <cellStyle name="Note 8 2 3" xfId="9451" xr:uid="{00000000-0005-0000-0000-0000FD230000}"/>
    <cellStyle name="Note 8 3" xfId="6540" xr:uid="{00000000-0005-0000-0000-0000FE230000}"/>
    <cellStyle name="Note 8 4" xfId="9450" xr:uid="{00000000-0005-0000-0000-0000FF230000}"/>
    <cellStyle name="Note 8 5" xfId="10107" xr:uid="{00000000-0005-0000-0000-000000240000}"/>
    <cellStyle name="Note 8 6" xfId="9981" xr:uid="{00000000-0005-0000-0000-000001240000}"/>
    <cellStyle name="Note 9" xfId="5632" xr:uid="{00000000-0005-0000-0000-000002240000}"/>
    <cellStyle name="Note 9 2" xfId="5633" xr:uid="{00000000-0005-0000-0000-000003240000}"/>
    <cellStyle name="Note 9 2 2" xfId="8033" xr:uid="{00000000-0005-0000-0000-000004240000}"/>
    <cellStyle name="Note 9 2 3" xfId="9453" xr:uid="{00000000-0005-0000-0000-000005240000}"/>
    <cellStyle name="Note 9 3" xfId="6541" xr:uid="{00000000-0005-0000-0000-000006240000}"/>
    <cellStyle name="Note 9 4" xfId="9452" xr:uid="{00000000-0005-0000-0000-000007240000}"/>
    <cellStyle name="Note 9 5" xfId="9888" xr:uid="{00000000-0005-0000-0000-000008240000}"/>
    <cellStyle name="Note 9 6" xfId="10597" xr:uid="{00000000-0005-0000-0000-000009240000}"/>
    <cellStyle name="Notiz" xfId="5634" xr:uid="{00000000-0005-0000-0000-00000A240000}"/>
    <cellStyle name="Notiz 2" xfId="9454" xr:uid="{00000000-0005-0000-0000-00000B240000}"/>
    <cellStyle name="Number" xfId="5635" xr:uid="{00000000-0005-0000-0000-00000C240000}"/>
    <cellStyle name="Number 2" xfId="5636" xr:uid="{00000000-0005-0000-0000-00000D240000}"/>
    <cellStyle name="Number 2 2" xfId="9456" xr:uid="{00000000-0005-0000-0000-00000E240000}"/>
    <cellStyle name="Number 3" xfId="9455" xr:uid="{00000000-0005-0000-0000-00000F240000}"/>
    <cellStyle name="Obliczenia 2" xfId="5637" xr:uid="{00000000-0005-0000-0000-000010240000}"/>
    <cellStyle name="Obliczenia 2 2" xfId="9457" xr:uid="{00000000-0005-0000-0000-000011240000}"/>
    <cellStyle name="Obliczenia 3" xfId="5638" xr:uid="{00000000-0005-0000-0000-000012240000}"/>
    <cellStyle name="Obliczenia 3 2" xfId="9458" xr:uid="{00000000-0005-0000-0000-000013240000}"/>
    <cellStyle name="Obliczenia 4" xfId="5639" xr:uid="{00000000-0005-0000-0000-000014240000}"/>
    <cellStyle name="Obliczenia 4 2" xfId="9459" xr:uid="{00000000-0005-0000-0000-000015240000}"/>
    <cellStyle name="Output 10" xfId="5640" xr:uid="{00000000-0005-0000-0000-000016240000}"/>
    <cellStyle name="Output 10 2" xfId="6542" xr:uid="{00000000-0005-0000-0000-000017240000}"/>
    <cellStyle name="Output 10 3" xfId="9460" xr:uid="{00000000-0005-0000-0000-000018240000}"/>
    <cellStyle name="Output 10 4" xfId="9918" xr:uid="{00000000-0005-0000-0000-000019240000}"/>
    <cellStyle name="Output 10 5" xfId="10517" xr:uid="{00000000-0005-0000-0000-00001A240000}"/>
    <cellStyle name="Output 11" xfId="5641" xr:uid="{00000000-0005-0000-0000-00001B240000}"/>
    <cellStyle name="Output 11 2" xfId="5642" xr:uid="{00000000-0005-0000-0000-00001C240000}"/>
    <cellStyle name="Output 11 2 2" xfId="8344" xr:uid="{00000000-0005-0000-0000-00001D240000}"/>
    <cellStyle name="Output 11 3" xfId="5643" xr:uid="{00000000-0005-0000-0000-00001E240000}"/>
    <cellStyle name="Output 11 3 2" xfId="7418" xr:uid="{00000000-0005-0000-0000-00001F240000}"/>
    <cellStyle name="Output 11 4" xfId="6543" xr:uid="{00000000-0005-0000-0000-000020240000}"/>
    <cellStyle name="Output 11 5" xfId="9835" xr:uid="{00000000-0005-0000-0000-000021240000}"/>
    <cellStyle name="Output 12" xfId="5644" xr:uid="{00000000-0005-0000-0000-000022240000}"/>
    <cellStyle name="Output 12 2" xfId="5645" xr:uid="{00000000-0005-0000-0000-000023240000}"/>
    <cellStyle name="Output 12 2 2" xfId="8345" xr:uid="{00000000-0005-0000-0000-000024240000}"/>
    <cellStyle name="Output 12 3" xfId="5646" xr:uid="{00000000-0005-0000-0000-000025240000}"/>
    <cellStyle name="Output 12 3 2" xfId="7419" xr:uid="{00000000-0005-0000-0000-000026240000}"/>
    <cellStyle name="Output 12 4" xfId="6544" xr:uid="{00000000-0005-0000-0000-000027240000}"/>
    <cellStyle name="Output 12 5" xfId="9712" xr:uid="{00000000-0005-0000-0000-000028240000}"/>
    <cellStyle name="Output 13" xfId="5647" xr:uid="{00000000-0005-0000-0000-000029240000}"/>
    <cellStyle name="Output 13 2" xfId="5648" xr:uid="{00000000-0005-0000-0000-00002A240000}"/>
    <cellStyle name="Output 13 2 2" xfId="8346" xr:uid="{00000000-0005-0000-0000-00002B240000}"/>
    <cellStyle name="Output 13 3" xfId="5649" xr:uid="{00000000-0005-0000-0000-00002C240000}"/>
    <cellStyle name="Output 13 3 2" xfId="7420" xr:uid="{00000000-0005-0000-0000-00002D240000}"/>
    <cellStyle name="Output 13 4" xfId="6545" xr:uid="{00000000-0005-0000-0000-00002E240000}"/>
    <cellStyle name="Output 13 5" xfId="9943" xr:uid="{00000000-0005-0000-0000-00002F240000}"/>
    <cellStyle name="Output 14" xfId="5650" xr:uid="{00000000-0005-0000-0000-000030240000}"/>
    <cellStyle name="Output 14 2" xfId="5651" xr:uid="{00000000-0005-0000-0000-000031240000}"/>
    <cellStyle name="Output 14 2 2" xfId="8347" xr:uid="{00000000-0005-0000-0000-000032240000}"/>
    <cellStyle name="Output 14 3" xfId="5652" xr:uid="{00000000-0005-0000-0000-000033240000}"/>
    <cellStyle name="Output 14 3 2" xfId="7421" xr:uid="{00000000-0005-0000-0000-000034240000}"/>
    <cellStyle name="Output 14 4" xfId="6546" xr:uid="{00000000-0005-0000-0000-000035240000}"/>
    <cellStyle name="Output 14 5" xfId="9917" xr:uid="{00000000-0005-0000-0000-000036240000}"/>
    <cellStyle name="Output 15" xfId="5653" xr:uid="{00000000-0005-0000-0000-000037240000}"/>
    <cellStyle name="Output 15 2" xfId="5654" xr:uid="{00000000-0005-0000-0000-000038240000}"/>
    <cellStyle name="Output 15 2 2" xfId="8348" xr:uid="{00000000-0005-0000-0000-000039240000}"/>
    <cellStyle name="Output 15 3" xfId="5655" xr:uid="{00000000-0005-0000-0000-00003A240000}"/>
    <cellStyle name="Output 15 3 2" xfId="7422" xr:uid="{00000000-0005-0000-0000-00003B240000}"/>
    <cellStyle name="Output 15 4" xfId="6547" xr:uid="{00000000-0005-0000-0000-00003C240000}"/>
    <cellStyle name="Output 15 5" xfId="9714" xr:uid="{00000000-0005-0000-0000-00003D240000}"/>
    <cellStyle name="Output 16" xfId="5656" xr:uid="{00000000-0005-0000-0000-00003E240000}"/>
    <cellStyle name="Output 16 2" xfId="5657" xr:uid="{00000000-0005-0000-0000-00003F240000}"/>
    <cellStyle name="Output 16 2 2" xfId="8349" xr:uid="{00000000-0005-0000-0000-000040240000}"/>
    <cellStyle name="Output 16 3" xfId="5658" xr:uid="{00000000-0005-0000-0000-000041240000}"/>
    <cellStyle name="Output 16 3 2" xfId="7423" xr:uid="{00000000-0005-0000-0000-000042240000}"/>
    <cellStyle name="Output 16 4" xfId="6548" xr:uid="{00000000-0005-0000-0000-000043240000}"/>
    <cellStyle name="Output 16 5" xfId="9771" xr:uid="{00000000-0005-0000-0000-000044240000}"/>
    <cellStyle name="Output 17" xfId="5659" xr:uid="{00000000-0005-0000-0000-000045240000}"/>
    <cellStyle name="Output 17 2" xfId="5660" xr:uid="{00000000-0005-0000-0000-000046240000}"/>
    <cellStyle name="Output 17 2 2" xfId="8350" xr:uid="{00000000-0005-0000-0000-000047240000}"/>
    <cellStyle name="Output 17 3" xfId="5661" xr:uid="{00000000-0005-0000-0000-000048240000}"/>
    <cellStyle name="Output 17 3 2" xfId="7424" xr:uid="{00000000-0005-0000-0000-000049240000}"/>
    <cellStyle name="Output 17 4" xfId="6549" xr:uid="{00000000-0005-0000-0000-00004A240000}"/>
    <cellStyle name="Output 17 5" xfId="9916" xr:uid="{00000000-0005-0000-0000-00004B240000}"/>
    <cellStyle name="Output 18" xfId="5662" xr:uid="{00000000-0005-0000-0000-00004C240000}"/>
    <cellStyle name="Output 18 2" xfId="5663" xr:uid="{00000000-0005-0000-0000-00004D240000}"/>
    <cellStyle name="Output 18 2 2" xfId="8351" xr:uid="{00000000-0005-0000-0000-00004E240000}"/>
    <cellStyle name="Output 18 3" xfId="5664" xr:uid="{00000000-0005-0000-0000-00004F240000}"/>
    <cellStyle name="Output 18 3 2" xfId="7425" xr:uid="{00000000-0005-0000-0000-000050240000}"/>
    <cellStyle name="Output 18 4" xfId="6550" xr:uid="{00000000-0005-0000-0000-000051240000}"/>
    <cellStyle name="Output 18 5" xfId="9751" xr:uid="{00000000-0005-0000-0000-000052240000}"/>
    <cellStyle name="Output 19" xfId="5665" xr:uid="{00000000-0005-0000-0000-000053240000}"/>
    <cellStyle name="Output 19 2" xfId="5666" xr:uid="{00000000-0005-0000-0000-000054240000}"/>
    <cellStyle name="Output 19 2 2" xfId="8352" xr:uid="{00000000-0005-0000-0000-000055240000}"/>
    <cellStyle name="Output 19 3" xfId="5667" xr:uid="{00000000-0005-0000-0000-000056240000}"/>
    <cellStyle name="Output 19 3 2" xfId="7426" xr:uid="{00000000-0005-0000-0000-000057240000}"/>
    <cellStyle name="Output 19 4" xfId="6551" xr:uid="{00000000-0005-0000-0000-000058240000}"/>
    <cellStyle name="Output 19 5" xfId="10106" xr:uid="{00000000-0005-0000-0000-000059240000}"/>
    <cellStyle name="Output 2" xfId="5668" xr:uid="{00000000-0005-0000-0000-00005A240000}"/>
    <cellStyle name="Output 2 10" xfId="5669" xr:uid="{00000000-0005-0000-0000-00005B240000}"/>
    <cellStyle name="Output 2 10 2" xfId="5670" xr:uid="{00000000-0005-0000-0000-00005C240000}"/>
    <cellStyle name="Output 2 10 2 2" xfId="8353" xr:uid="{00000000-0005-0000-0000-00005D240000}"/>
    <cellStyle name="Output 2 10 3" xfId="7427" xr:uid="{00000000-0005-0000-0000-00005E240000}"/>
    <cellStyle name="Output 2 11" xfId="5671" xr:uid="{00000000-0005-0000-0000-00005F240000}"/>
    <cellStyle name="Output 2 11 2" xfId="5672" xr:uid="{00000000-0005-0000-0000-000060240000}"/>
    <cellStyle name="Output 2 11 2 2" xfId="8354" xr:uid="{00000000-0005-0000-0000-000061240000}"/>
    <cellStyle name="Output 2 11 3" xfId="7428" xr:uid="{00000000-0005-0000-0000-000062240000}"/>
    <cellStyle name="Output 2 12" xfId="5673" xr:uid="{00000000-0005-0000-0000-000063240000}"/>
    <cellStyle name="Output 2 12 2" xfId="5674" xr:uid="{00000000-0005-0000-0000-000064240000}"/>
    <cellStyle name="Output 2 12 2 2" xfId="8355" xr:uid="{00000000-0005-0000-0000-000065240000}"/>
    <cellStyle name="Output 2 12 3" xfId="7429" xr:uid="{00000000-0005-0000-0000-000066240000}"/>
    <cellStyle name="Output 2 13" xfId="5675" xr:uid="{00000000-0005-0000-0000-000067240000}"/>
    <cellStyle name="Output 2 13 2" xfId="5676" xr:uid="{00000000-0005-0000-0000-000068240000}"/>
    <cellStyle name="Output 2 13 2 2" xfId="8356" xr:uid="{00000000-0005-0000-0000-000069240000}"/>
    <cellStyle name="Output 2 13 3" xfId="7430" xr:uid="{00000000-0005-0000-0000-00006A240000}"/>
    <cellStyle name="Output 2 14" xfId="5677" xr:uid="{00000000-0005-0000-0000-00006B240000}"/>
    <cellStyle name="Output 2 14 2" xfId="5678" xr:uid="{00000000-0005-0000-0000-00006C240000}"/>
    <cellStyle name="Output 2 14 2 2" xfId="8357" xr:uid="{00000000-0005-0000-0000-00006D240000}"/>
    <cellStyle name="Output 2 14 3" xfId="7431" xr:uid="{00000000-0005-0000-0000-00006E240000}"/>
    <cellStyle name="Output 2 15" xfId="5679" xr:uid="{00000000-0005-0000-0000-00006F240000}"/>
    <cellStyle name="Output 2 15 2" xfId="9461" xr:uid="{00000000-0005-0000-0000-000070240000}"/>
    <cellStyle name="Output 2 16" xfId="6328" xr:uid="{00000000-0005-0000-0000-000071240000}"/>
    <cellStyle name="Output 2 17" xfId="6552" xr:uid="{00000000-0005-0000-0000-000072240000}"/>
    <cellStyle name="Output 2 18" xfId="9799" xr:uid="{00000000-0005-0000-0000-000073240000}"/>
    <cellStyle name="Output 2 2" xfId="5680" xr:uid="{00000000-0005-0000-0000-000074240000}"/>
    <cellStyle name="Output 2 2 2" xfId="6553" xr:uid="{00000000-0005-0000-0000-000075240000}"/>
    <cellStyle name="Output 2 2 3" xfId="9462" xr:uid="{00000000-0005-0000-0000-000076240000}"/>
    <cellStyle name="Output 2 2 4" xfId="9915" xr:uid="{00000000-0005-0000-0000-000077240000}"/>
    <cellStyle name="Output 2 2 5" xfId="10011" xr:uid="{00000000-0005-0000-0000-000078240000}"/>
    <cellStyle name="Output 2 3" xfId="5681" xr:uid="{00000000-0005-0000-0000-000079240000}"/>
    <cellStyle name="Output 2 3 2" xfId="5682" xr:uid="{00000000-0005-0000-0000-00007A240000}"/>
    <cellStyle name="Output 2 3 2 2" xfId="8358" xr:uid="{00000000-0005-0000-0000-00007B240000}"/>
    <cellStyle name="Output 2 3 3" xfId="5683" xr:uid="{00000000-0005-0000-0000-00007C240000}"/>
    <cellStyle name="Output 2 3 3 2" xfId="7432" xr:uid="{00000000-0005-0000-0000-00007D240000}"/>
    <cellStyle name="Output 2 3 4" xfId="6554" xr:uid="{00000000-0005-0000-0000-00007E240000}"/>
    <cellStyle name="Output 2 3 5" xfId="10165" xr:uid="{00000000-0005-0000-0000-00007F240000}"/>
    <cellStyle name="Output 2 4" xfId="5684" xr:uid="{00000000-0005-0000-0000-000080240000}"/>
    <cellStyle name="Output 2 4 2" xfId="5685" xr:uid="{00000000-0005-0000-0000-000081240000}"/>
    <cellStyle name="Output 2 4 2 2" xfId="8359" xr:uid="{00000000-0005-0000-0000-000082240000}"/>
    <cellStyle name="Output 2 4 3" xfId="7433" xr:uid="{00000000-0005-0000-0000-000083240000}"/>
    <cellStyle name="Output 2 4 4" xfId="6772" xr:uid="{00000000-0005-0000-0000-000084240000}"/>
    <cellStyle name="Output 2 4 5" xfId="10034" xr:uid="{00000000-0005-0000-0000-000085240000}"/>
    <cellStyle name="Output 2 5" xfId="5686" xr:uid="{00000000-0005-0000-0000-000086240000}"/>
    <cellStyle name="Output 2 5 2" xfId="5687" xr:uid="{00000000-0005-0000-0000-000087240000}"/>
    <cellStyle name="Output 2 5 2 2" xfId="8360" xr:uid="{00000000-0005-0000-0000-000088240000}"/>
    <cellStyle name="Output 2 5 3" xfId="7434" xr:uid="{00000000-0005-0000-0000-000089240000}"/>
    <cellStyle name="Output 2 5 4" xfId="8755" xr:uid="{00000000-0005-0000-0000-00008A240000}"/>
    <cellStyle name="Output 2 5 5" xfId="10117" xr:uid="{00000000-0005-0000-0000-00008B240000}"/>
    <cellStyle name="Output 2 6" xfId="5688" xr:uid="{00000000-0005-0000-0000-00008C240000}"/>
    <cellStyle name="Output 2 6 2" xfId="5689" xr:uid="{00000000-0005-0000-0000-00008D240000}"/>
    <cellStyle name="Output 2 6 2 2" xfId="8361" xr:uid="{00000000-0005-0000-0000-00008E240000}"/>
    <cellStyle name="Output 2 6 3" xfId="7435" xr:uid="{00000000-0005-0000-0000-00008F240000}"/>
    <cellStyle name="Output 2 7" xfId="5690" xr:uid="{00000000-0005-0000-0000-000090240000}"/>
    <cellStyle name="Output 2 7 2" xfId="5691" xr:uid="{00000000-0005-0000-0000-000091240000}"/>
    <cellStyle name="Output 2 7 2 2" xfId="8362" xr:uid="{00000000-0005-0000-0000-000092240000}"/>
    <cellStyle name="Output 2 7 3" xfId="7436" xr:uid="{00000000-0005-0000-0000-000093240000}"/>
    <cellStyle name="Output 2 8" xfId="5692" xr:uid="{00000000-0005-0000-0000-000094240000}"/>
    <cellStyle name="Output 2 8 2" xfId="5693" xr:uid="{00000000-0005-0000-0000-000095240000}"/>
    <cellStyle name="Output 2 8 2 2" xfId="8363" xr:uid="{00000000-0005-0000-0000-000096240000}"/>
    <cellStyle name="Output 2 8 3" xfId="7437" xr:uid="{00000000-0005-0000-0000-000097240000}"/>
    <cellStyle name="Output 2 9" xfId="5694" xr:uid="{00000000-0005-0000-0000-000098240000}"/>
    <cellStyle name="Output 2 9 2" xfId="5695" xr:uid="{00000000-0005-0000-0000-000099240000}"/>
    <cellStyle name="Output 2 9 2 2" xfId="8364" xr:uid="{00000000-0005-0000-0000-00009A240000}"/>
    <cellStyle name="Output 2 9 3" xfId="7438" xr:uid="{00000000-0005-0000-0000-00009B240000}"/>
    <cellStyle name="Output 2_1" xfId="5696" xr:uid="{00000000-0005-0000-0000-00009C240000}"/>
    <cellStyle name="Output 20" xfId="5697" xr:uid="{00000000-0005-0000-0000-00009D240000}"/>
    <cellStyle name="Output 20 2" xfId="5698" xr:uid="{00000000-0005-0000-0000-00009E240000}"/>
    <cellStyle name="Output 20 2 2" xfId="8365" xr:uid="{00000000-0005-0000-0000-00009F240000}"/>
    <cellStyle name="Output 20 3" xfId="5699" xr:uid="{00000000-0005-0000-0000-0000A0240000}"/>
    <cellStyle name="Output 20 3 2" xfId="7439" xr:uid="{00000000-0005-0000-0000-0000A1240000}"/>
    <cellStyle name="Output 20 4" xfId="6555" xr:uid="{00000000-0005-0000-0000-0000A2240000}"/>
    <cellStyle name="Output 20 5" xfId="9887" xr:uid="{00000000-0005-0000-0000-0000A3240000}"/>
    <cellStyle name="Output 21" xfId="5700" xr:uid="{00000000-0005-0000-0000-0000A4240000}"/>
    <cellStyle name="Output 21 2" xfId="5701" xr:uid="{00000000-0005-0000-0000-0000A5240000}"/>
    <cellStyle name="Output 21 2 2" xfId="8366" xr:uid="{00000000-0005-0000-0000-0000A6240000}"/>
    <cellStyle name="Output 21 3" xfId="5702" xr:uid="{00000000-0005-0000-0000-0000A7240000}"/>
    <cellStyle name="Output 21 3 2" xfId="7440" xr:uid="{00000000-0005-0000-0000-0000A8240000}"/>
    <cellStyle name="Output 21 4" xfId="6556" xr:uid="{00000000-0005-0000-0000-0000A9240000}"/>
    <cellStyle name="Output 21 5" xfId="10104" xr:uid="{00000000-0005-0000-0000-0000AA240000}"/>
    <cellStyle name="Output 22" xfId="5703" xr:uid="{00000000-0005-0000-0000-0000AB240000}"/>
    <cellStyle name="Output 22 2" xfId="5704" xr:uid="{00000000-0005-0000-0000-0000AC240000}"/>
    <cellStyle name="Output 22 2 2" xfId="8367" xr:uid="{00000000-0005-0000-0000-0000AD240000}"/>
    <cellStyle name="Output 22 3" xfId="5705" xr:uid="{00000000-0005-0000-0000-0000AE240000}"/>
    <cellStyle name="Output 22 3 2" xfId="7441" xr:uid="{00000000-0005-0000-0000-0000AF240000}"/>
    <cellStyle name="Output 22 4" xfId="6557" xr:uid="{00000000-0005-0000-0000-0000B0240000}"/>
    <cellStyle name="Output 22 5" xfId="9976" xr:uid="{00000000-0005-0000-0000-0000B1240000}"/>
    <cellStyle name="Output 23" xfId="5706" xr:uid="{00000000-0005-0000-0000-0000B2240000}"/>
    <cellStyle name="Output 23 2" xfId="5707" xr:uid="{00000000-0005-0000-0000-0000B3240000}"/>
    <cellStyle name="Output 23 2 2" xfId="8368" xr:uid="{00000000-0005-0000-0000-0000B4240000}"/>
    <cellStyle name="Output 23 3" xfId="5708" xr:uid="{00000000-0005-0000-0000-0000B5240000}"/>
    <cellStyle name="Output 23 3 2" xfId="7442" xr:uid="{00000000-0005-0000-0000-0000B6240000}"/>
    <cellStyle name="Output 23 4" xfId="6558" xr:uid="{00000000-0005-0000-0000-0000B7240000}"/>
    <cellStyle name="Output 23 5" xfId="9834" xr:uid="{00000000-0005-0000-0000-0000B8240000}"/>
    <cellStyle name="Output 24" xfId="5709" xr:uid="{00000000-0005-0000-0000-0000B9240000}"/>
    <cellStyle name="Output 24 2" xfId="5710" xr:uid="{00000000-0005-0000-0000-0000BA240000}"/>
    <cellStyle name="Output 24 2 2" xfId="8369" xr:uid="{00000000-0005-0000-0000-0000BB240000}"/>
    <cellStyle name="Output 24 3" xfId="5711" xr:uid="{00000000-0005-0000-0000-0000BC240000}"/>
    <cellStyle name="Output 24 3 2" xfId="7443" xr:uid="{00000000-0005-0000-0000-0000BD240000}"/>
    <cellStyle name="Output 24 4" xfId="6667" xr:uid="{00000000-0005-0000-0000-0000BE240000}"/>
    <cellStyle name="Output 24 5" xfId="9822" xr:uid="{00000000-0005-0000-0000-0000BF240000}"/>
    <cellStyle name="Output 25" xfId="5712" xr:uid="{00000000-0005-0000-0000-0000C0240000}"/>
    <cellStyle name="Output 25 2" xfId="5713" xr:uid="{00000000-0005-0000-0000-0000C1240000}"/>
    <cellStyle name="Output 25 2 2" xfId="8370" xr:uid="{00000000-0005-0000-0000-0000C2240000}"/>
    <cellStyle name="Output 25 3" xfId="7444" xr:uid="{00000000-0005-0000-0000-0000C3240000}"/>
    <cellStyle name="Output 25 4" xfId="8769" xr:uid="{00000000-0005-0000-0000-0000C4240000}"/>
    <cellStyle name="Output 25 5" xfId="10019" xr:uid="{00000000-0005-0000-0000-0000C5240000}"/>
    <cellStyle name="Output 26" xfId="5714" xr:uid="{00000000-0005-0000-0000-0000C6240000}"/>
    <cellStyle name="Output 26 2" xfId="5715" xr:uid="{00000000-0005-0000-0000-0000C7240000}"/>
    <cellStyle name="Output 26 2 2" xfId="8371" xr:uid="{00000000-0005-0000-0000-0000C8240000}"/>
    <cellStyle name="Output 26 3" xfId="7445" xr:uid="{00000000-0005-0000-0000-0000C9240000}"/>
    <cellStyle name="Output 27" xfId="5716" xr:uid="{00000000-0005-0000-0000-0000CA240000}"/>
    <cellStyle name="Output 27 2" xfId="5717" xr:uid="{00000000-0005-0000-0000-0000CB240000}"/>
    <cellStyle name="Output 27 2 2" xfId="8372" xr:uid="{00000000-0005-0000-0000-0000CC240000}"/>
    <cellStyle name="Output 27 3" xfId="7446" xr:uid="{00000000-0005-0000-0000-0000CD240000}"/>
    <cellStyle name="Output 28" xfId="5718" xr:uid="{00000000-0005-0000-0000-0000CE240000}"/>
    <cellStyle name="Output 28 2" xfId="5719" xr:uid="{00000000-0005-0000-0000-0000CF240000}"/>
    <cellStyle name="Output 28 2 2" xfId="8373" xr:uid="{00000000-0005-0000-0000-0000D0240000}"/>
    <cellStyle name="Output 28 3" xfId="7447" xr:uid="{00000000-0005-0000-0000-0000D1240000}"/>
    <cellStyle name="Output 29" xfId="5720" xr:uid="{00000000-0005-0000-0000-0000D2240000}"/>
    <cellStyle name="Output 29 2" xfId="5721" xr:uid="{00000000-0005-0000-0000-0000D3240000}"/>
    <cellStyle name="Output 29 2 2" xfId="8374" xr:uid="{00000000-0005-0000-0000-0000D4240000}"/>
    <cellStyle name="Output 29 3" xfId="7448" xr:uid="{00000000-0005-0000-0000-0000D5240000}"/>
    <cellStyle name="Output 3" xfId="5722" xr:uid="{00000000-0005-0000-0000-0000D6240000}"/>
    <cellStyle name="Output 3 2" xfId="5723" xr:uid="{00000000-0005-0000-0000-0000D7240000}"/>
    <cellStyle name="Output 3 2 2" xfId="6560" xr:uid="{00000000-0005-0000-0000-0000D8240000}"/>
    <cellStyle name="Output 3 2 3" xfId="9464" xr:uid="{00000000-0005-0000-0000-0000D9240000}"/>
    <cellStyle name="Output 3 2 4" xfId="10045" xr:uid="{00000000-0005-0000-0000-0000DA240000}"/>
    <cellStyle name="Output 3 2 5" xfId="10493" xr:uid="{00000000-0005-0000-0000-0000DB240000}"/>
    <cellStyle name="Output 3 3" xfId="5724" xr:uid="{00000000-0005-0000-0000-0000DC240000}"/>
    <cellStyle name="Output 3 3 2" xfId="6561" xr:uid="{00000000-0005-0000-0000-0000DD240000}"/>
    <cellStyle name="Output 3 3 3" xfId="9465" xr:uid="{00000000-0005-0000-0000-0000DE240000}"/>
    <cellStyle name="Output 3 3 4" xfId="9788" xr:uid="{00000000-0005-0000-0000-0000DF240000}"/>
    <cellStyle name="Output 3 4" xfId="6559" xr:uid="{00000000-0005-0000-0000-0000E0240000}"/>
    <cellStyle name="Output 3 4 2" xfId="6710" xr:uid="{00000000-0005-0000-0000-0000E1240000}"/>
    <cellStyle name="Output 3 4 3" xfId="10103" xr:uid="{00000000-0005-0000-0000-0000E2240000}"/>
    <cellStyle name="Output 3 5" xfId="9463" xr:uid="{00000000-0005-0000-0000-0000E3240000}"/>
    <cellStyle name="Output 3 6" xfId="10105" xr:uid="{00000000-0005-0000-0000-0000E4240000}"/>
    <cellStyle name="Output 3 7" xfId="10509" xr:uid="{00000000-0005-0000-0000-0000E5240000}"/>
    <cellStyle name="Output 3_033" xfId="5725" xr:uid="{00000000-0005-0000-0000-0000E6240000}"/>
    <cellStyle name="Output 30" xfId="5726" xr:uid="{00000000-0005-0000-0000-0000E7240000}"/>
    <cellStyle name="Output 30 2" xfId="5727" xr:uid="{00000000-0005-0000-0000-0000E8240000}"/>
    <cellStyle name="Output 30 2 2" xfId="8375" xr:uid="{00000000-0005-0000-0000-0000E9240000}"/>
    <cellStyle name="Output 30 3" xfId="7449" xr:uid="{00000000-0005-0000-0000-0000EA240000}"/>
    <cellStyle name="Output 31" xfId="5728" xr:uid="{00000000-0005-0000-0000-0000EB240000}"/>
    <cellStyle name="Output 31 2" xfId="5729" xr:uid="{00000000-0005-0000-0000-0000EC240000}"/>
    <cellStyle name="Output 31 2 2" xfId="8376" xr:uid="{00000000-0005-0000-0000-0000ED240000}"/>
    <cellStyle name="Output 31 3" xfId="7450" xr:uid="{00000000-0005-0000-0000-0000EE240000}"/>
    <cellStyle name="Output 32" xfId="5730" xr:uid="{00000000-0005-0000-0000-0000EF240000}"/>
    <cellStyle name="Output 32 2" xfId="5731" xr:uid="{00000000-0005-0000-0000-0000F0240000}"/>
    <cellStyle name="Output 32 2 2" xfId="8377" xr:uid="{00000000-0005-0000-0000-0000F1240000}"/>
    <cellStyle name="Output 32 3" xfId="7451" xr:uid="{00000000-0005-0000-0000-0000F2240000}"/>
    <cellStyle name="Output 33" xfId="5732" xr:uid="{00000000-0005-0000-0000-0000F3240000}"/>
    <cellStyle name="Output 33 2" xfId="5733" xr:uid="{00000000-0005-0000-0000-0000F4240000}"/>
    <cellStyle name="Output 33 2 2" xfId="8378" xr:uid="{00000000-0005-0000-0000-0000F5240000}"/>
    <cellStyle name="Output 33 3" xfId="7452" xr:uid="{00000000-0005-0000-0000-0000F6240000}"/>
    <cellStyle name="Output 34" xfId="5734" xr:uid="{00000000-0005-0000-0000-0000F7240000}"/>
    <cellStyle name="Output 34 2" xfId="5735" xr:uid="{00000000-0005-0000-0000-0000F8240000}"/>
    <cellStyle name="Output 34 2 2" xfId="8379" xr:uid="{00000000-0005-0000-0000-0000F9240000}"/>
    <cellStyle name="Output 34 3" xfId="7453" xr:uid="{00000000-0005-0000-0000-0000FA240000}"/>
    <cellStyle name="Output 35" xfId="5736" xr:uid="{00000000-0005-0000-0000-0000FB240000}"/>
    <cellStyle name="Output 35 2" xfId="5737" xr:uid="{00000000-0005-0000-0000-0000FC240000}"/>
    <cellStyle name="Output 35 2 2" xfId="8380" xr:uid="{00000000-0005-0000-0000-0000FD240000}"/>
    <cellStyle name="Output 35 3" xfId="7454" xr:uid="{00000000-0005-0000-0000-0000FE240000}"/>
    <cellStyle name="Output 36" xfId="5738" xr:uid="{00000000-0005-0000-0000-0000FF240000}"/>
    <cellStyle name="Output 36 2" xfId="5739" xr:uid="{00000000-0005-0000-0000-000000250000}"/>
    <cellStyle name="Output 36 2 2" xfId="8381" xr:uid="{00000000-0005-0000-0000-000001250000}"/>
    <cellStyle name="Output 36 3" xfId="7455" xr:uid="{00000000-0005-0000-0000-000002250000}"/>
    <cellStyle name="Output 37" xfId="5740" xr:uid="{00000000-0005-0000-0000-000003250000}"/>
    <cellStyle name="Output 37 2" xfId="5741" xr:uid="{00000000-0005-0000-0000-000004250000}"/>
    <cellStyle name="Output 37 2 2" xfId="8382" xr:uid="{00000000-0005-0000-0000-000005250000}"/>
    <cellStyle name="Output 37 3" xfId="7456" xr:uid="{00000000-0005-0000-0000-000006250000}"/>
    <cellStyle name="Output 38" xfId="5742" xr:uid="{00000000-0005-0000-0000-000007250000}"/>
    <cellStyle name="Output 38 2" xfId="5743" xr:uid="{00000000-0005-0000-0000-000008250000}"/>
    <cellStyle name="Output 38 2 2" xfId="8383" xr:uid="{00000000-0005-0000-0000-000009250000}"/>
    <cellStyle name="Output 38 3" xfId="7457" xr:uid="{00000000-0005-0000-0000-00000A250000}"/>
    <cellStyle name="Output 39" xfId="5744" xr:uid="{00000000-0005-0000-0000-00000B250000}"/>
    <cellStyle name="Output 39 2" xfId="5745" xr:uid="{00000000-0005-0000-0000-00000C250000}"/>
    <cellStyle name="Output 39 2 2" xfId="8384" xr:uid="{00000000-0005-0000-0000-00000D250000}"/>
    <cellStyle name="Output 39 3" xfId="7458" xr:uid="{00000000-0005-0000-0000-00000E250000}"/>
    <cellStyle name="Output 4" xfId="5746" xr:uid="{00000000-0005-0000-0000-00000F250000}"/>
    <cellStyle name="Output 4 2" xfId="5747" xr:uid="{00000000-0005-0000-0000-000010250000}"/>
    <cellStyle name="Output 4 2 2" xfId="6563" xr:uid="{00000000-0005-0000-0000-000011250000}"/>
    <cellStyle name="Output 4 2 3" xfId="9467" xr:uid="{00000000-0005-0000-0000-000012250000}"/>
    <cellStyle name="Output 4 2 4" xfId="9914" xr:uid="{00000000-0005-0000-0000-000013250000}"/>
    <cellStyle name="Output 4 3" xfId="5748" xr:uid="{00000000-0005-0000-0000-000014250000}"/>
    <cellStyle name="Output 4 3 2" xfId="6564" xr:uid="{00000000-0005-0000-0000-000015250000}"/>
    <cellStyle name="Output 4 3 3" xfId="9468" xr:uid="{00000000-0005-0000-0000-000016250000}"/>
    <cellStyle name="Output 4 3 4" xfId="10116" xr:uid="{00000000-0005-0000-0000-000017250000}"/>
    <cellStyle name="Output 4 4" xfId="6562" xr:uid="{00000000-0005-0000-0000-000018250000}"/>
    <cellStyle name="Output 4 5" xfId="9466" xr:uid="{00000000-0005-0000-0000-000019250000}"/>
    <cellStyle name="Output 4 6" xfId="9745" xr:uid="{00000000-0005-0000-0000-00001A250000}"/>
    <cellStyle name="Output 4 7" xfId="10563" xr:uid="{00000000-0005-0000-0000-00001B250000}"/>
    <cellStyle name="Output 4 8" xfId="11108" xr:uid="{00000000-0005-0000-0000-00001C250000}"/>
    <cellStyle name="Output 4_033" xfId="5749" xr:uid="{00000000-0005-0000-0000-00001D250000}"/>
    <cellStyle name="Output 40" xfId="5750" xr:uid="{00000000-0005-0000-0000-00001E250000}"/>
    <cellStyle name="Output 40 2" xfId="5751" xr:uid="{00000000-0005-0000-0000-00001F250000}"/>
    <cellStyle name="Output 40 2 2" xfId="8385" xr:uid="{00000000-0005-0000-0000-000020250000}"/>
    <cellStyle name="Output 40 3" xfId="7459" xr:uid="{00000000-0005-0000-0000-000021250000}"/>
    <cellStyle name="Output 41" xfId="5752" xr:uid="{00000000-0005-0000-0000-000022250000}"/>
    <cellStyle name="Output 41 2" xfId="5753" xr:uid="{00000000-0005-0000-0000-000023250000}"/>
    <cellStyle name="Output 41 2 2" xfId="8386" xr:uid="{00000000-0005-0000-0000-000024250000}"/>
    <cellStyle name="Output 41 3" xfId="7460" xr:uid="{00000000-0005-0000-0000-000025250000}"/>
    <cellStyle name="Output 42" xfId="5754" xr:uid="{00000000-0005-0000-0000-000026250000}"/>
    <cellStyle name="Output 42 2" xfId="5755" xr:uid="{00000000-0005-0000-0000-000027250000}"/>
    <cellStyle name="Output 42 2 2" xfId="8387" xr:uid="{00000000-0005-0000-0000-000028250000}"/>
    <cellStyle name="Output 42 3" xfId="7461" xr:uid="{00000000-0005-0000-0000-000029250000}"/>
    <cellStyle name="Output 43" xfId="5756" xr:uid="{00000000-0005-0000-0000-00002A250000}"/>
    <cellStyle name="Output 43 2" xfId="5757" xr:uid="{00000000-0005-0000-0000-00002B250000}"/>
    <cellStyle name="Output 43 2 2" xfId="8388" xr:uid="{00000000-0005-0000-0000-00002C250000}"/>
    <cellStyle name="Output 43 3" xfId="7462" xr:uid="{00000000-0005-0000-0000-00002D250000}"/>
    <cellStyle name="Output 44" xfId="5758" xr:uid="{00000000-0005-0000-0000-00002E250000}"/>
    <cellStyle name="Output 44 2" xfId="5759" xr:uid="{00000000-0005-0000-0000-00002F250000}"/>
    <cellStyle name="Output 44 2 2" xfId="8389" xr:uid="{00000000-0005-0000-0000-000030250000}"/>
    <cellStyle name="Output 44 3" xfId="7463" xr:uid="{00000000-0005-0000-0000-000031250000}"/>
    <cellStyle name="Output 45" xfId="5760" xr:uid="{00000000-0005-0000-0000-000032250000}"/>
    <cellStyle name="Output 45 2" xfId="5761" xr:uid="{00000000-0005-0000-0000-000033250000}"/>
    <cellStyle name="Output 45 2 2" xfId="8390" xr:uid="{00000000-0005-0000-0000-000034250000}"/>
    <cellStyle name="Output 45 3" xfId="7464" xr:uid="{00000000-0005-0000-0000-000035250000}"/>
    <cellStyle name="Output 46" xfId="5762" xr:uid="{00000000-0005-0000-0000-000036250000}"/>
    <cellStyle name="Output 46 2" xfId="5763" xr:uid="{00000000-0005-0000-0000-000037250000}"/>
    <cellStyle name="Output 46 2 2" xfId="8391" xr:uid="{00000000-0005-0000-0000-000038250000}"/>
    <cellStyle name="Output 46 3" xfId="7465" xr:uid="{00000000-0005-0000-0000-000039250000}"/>
    <cellStyle name="Output 47" xfId="5764" xr:uid="{00000000-0005-0000-0000-00003A250000}"/>
    <cellStyle name="Output 47 2" xfId="5765" xr:uid="{00000000-0005-0000-0000-00003B250000}"/>
    <cellStyle name="Output 47 2 2" xfId="8392" xr:uid="{00000000-0005-0000-0000-00003C250000}"/>
    <cellStyle name="Output 47 3" xfId="7466" xr:uid="{00000000-0005-0000-0000-00003D250000}"/>
    <cellStyle name="Output 48" xfId="5766" xr:uid="{00000000-0005-0000-0000-00003E250000}"/>
    <cellStyle name="Output 48 2" xfId="5767" xr:uid="{00000000-0005-0000-0000-00003F250000}"/>
    <cellStyle name="Output 48 2 2" xfId="8393" xr:uid="{00000000-0005-0000-0000-000040250000}"/>
    <cellStyle name="Output 48 3" xfId="7467" xr:uid="{00000000-0005-0000-0000-000041250000}"/>
    <cellStyle name="Output 49" xfId="5768" xr:uid="{00000000-0005-0000-0000-000042250000}"/>
    <cellStyle name="Output 49 2" xfId="5769" xr:uid="{00000000-0005-0000-0000-000043250000}"/>
    <cellStyle name="Output 49 2 2" xfId="8394" xr:uid="{00000000-0005-0000-0000-000044250000}"/>
    <cellStyle name="Output 49 3" xfId="7468" xr:uid="{00000000-0005-0000-0000-000045250000}"/>
    <cellStyle name="Output 5" xfId="5770" xr:uid="{00000000-0005-0000-0000-000046250000}"/>
    <cellStyle name="Output 5 2" xfId="5771" xr:uid="{00000000-0005-0000-0000-000047250000}"/>
    <cellStyle name="Output 5 2 2" xfId="6566" xr:uid="{00000000-0005-0000-0000-000048250000}"/>
    <cellStyle name="Output 5 2 3" xfId="9470" xr:uid="{00000000-0005-0000-0000-000049250000}"/>
    <cellStyle name="Output 5 2 4" xfId="9725" xr:uid="{00000000-0005-0000-0000-00004A250000}"/>
    <cellStyle name="Output 5 3" xfId="5772" xr:uid="{00000000-0005-0000-0000-00004B250000}"/>
    <cellStyle name="Output 5 3 2" xfId="6567" xr:uid="{00000000-0005-0000-0000-00004C250000}"/>
    <cellStyle name="Output 5 3 3" xfId="9471" xr:uid="{00000000-0005-0000-0000-00004D250000}"/>
    <cellStyle name="Output 5 3 4" xfId="9885" xr:uid="{00000000-0005-0000-0000-00004E250000}"/>
    <cellStyle name="Output 5 4" xfId="6565" xr:uid="{00000000-0005-0000-0000-00004F250000}"/>
    <cellStyle name="Output 5 5" xfId="9469" xr:uid="{00000000-0005-0000-0000-000050250000}"/>
    <cellStyle name="Output 5 6" xfId="9844" xr:uid="{00000000-0005-0000-0000-000051250000}"/>
    <cellStyle name="Output 5 7" xfId="10139" xr:uid="{00000000-0005-0000-0000-000052250000}"/>
    <cellStyle name="Output 5_033" xfId="5773" xr:uid="{00000000-0005-0000-0000-000053250000}"/>
    <cellStyle name="Output 50" xfId="5774" xr:uid="{00000000-0005-0000-0000-000054250000}"/>
    <cellStyle name="Output 50 2" xfId="7632" xr:uid="{00000000-0005-0000-0000-000055250000}"/>
    <cellStyle name="Output 50 3" xfId="9472" xr:uid="{00000000-0005-0000-0000-000056250000}"/>
    <cellStyle name="Output 51" xfId="5775" xr:uid="{00000000-0005-0000-0000-000057250000}"/>
    <cellStyle name="Output 51 2" xfId="9473" xr:uid="{00000000-0005-0000-0000-000058250000}"/>
    <cellStyle name="Output 52" xfId="5776" xr:uid="{00000000-0005-0000-0000-000059250000}"/>
    <cellStyle name="Output 52 2" xfId="9474" xr:uid="{00000000-0005-0000-0000-00005A250000}"/>
    <cellStyle name="Output 53" xfId="5777" xr:uid="{00000000-0005-0000-0000-00005B250000}"/>
    <cellStyle name="Output 53 2" xfId="9475" xr:uid="{00000000-0005-0000-0000-00005C250000}"/>
    <cellStyle name="Output 54" xfId="7060" xr:uid="{00000000-0005-0000-0000-00005D250000}"/>
    <cellStyle name="Output 55" xfId="6693" xr:uid="{00000000-0005-0000-0000-00005E250000}"/>
    <cellStyle name="Output 56" xfId="6705" xr:uid="{00000000-0005-0000-0000-00005F250000}"/>
    <cellStyle name="Output 57" xfId="9042" xr:uid="{00000000-0005-0000-0000-000060250000}"/>
    <cellStyle name="Output 58" xfId="8861" xr:uid="{00000000-0005-0000-0000-000061250000}"/>
    <cellStyle name="Output 59" xfId="6773" xr:uid="{00000000-0005-0000-0000-000062250000}"/>
    <cellStyle name="Output 6" xfId="5778" xr:uid="{00000000-0005-0000-0000-000063250000}"/>
    <cellStyle name="Output 6 2" xfId="5779" xr:uid="{00000000-0005-0000-0000-000064250000}"/>
    <cellStyle name="Output 6 2 2" xfId="6569" xr:uid="{00000000-0005-0000-0000-000065250000}"/>
    <cellStyle name="Output 6 2 3" xfId="9477" xr:uid="{00000000-0005-0000-0000-000066250000}"/>
    <cellStyle name="Output 6 2 4" xfId="10164" xr:uid="{00000000-0005-0000-0000-000067250000}"/>
    <cellStyle name="Output 6 3" xfId="5780" xr:uid="{00000000-0005-0000-0000-000068250000}"/>
    <cellStyle name="Output 6 3 2" xfId="6570" xr:uid="{00000000-0005-0000-0000-000069250000}"/>
    <cellStyle name="Output 6 3 3" xfId="9478" xr:uid="{00000000-0005-0000-0000-00006A250000}"/>
    <cellStyle name="Output 6 3 4" xfId="9886" xr:uid="{00000000-0005-0000-0000-00006B250000}"/>
    <cellStyle name="Output 6 4" xfId="6568" xr:uid="{00000000-0005-0000-0000-00006C250000}"/>
    <cellStyle name="Output 6 5" xfId="9476" xr:uid="{00000000-0005-0000-0000-00006D250000}"/>
    <cellStyle name="Output 6 6" xfId="9798" xr:uid="{00000000-0005-0000-0000-00006E250000}"/>
    <cellStyle name="Output 6 7" xfId="10520" xr:uid="{00000000-0005-0000-0000-00006F250000}"/>
    <cellStyle name="Output 6_033" xfId="5781" xr:uid="{00000000-0005-0000-0000-000070250000}"/>
    <cellStyle name="Output 60" xfId="9068" xr:uid="{00000000-0005-0000-0000-000071250000}"/>
    <cellStyle name="Output 61" xfId="8719" xr:uid="{00000000-0005-0000-0000-000072250000}"/>
    <cellStyle name="Output 62" xfId="9138" xr:uid="{00000000-0005-0000-0000-000073250000}"/>
    <cellStyle name="Output 63" xfId="6394" xr:uid="{00000000-0005-0000-0000-000074250000}"/>
    <cellStyle name="Output 64" xfId="9088" xr:uid="{00000000-0005-0000-0000-000075250000}"/>
    <cellStyle name="Output 65" xfId="8830" xr:uid="{00000000-0005-0000-0000-000076250000}"/>
    <cellStyle name="Output 66" xfId="9053" xr:uid="{00000000-0005-0000-0000-000077250000}"/>
    <cellStyle name="Output 67" xfId="8833" xr:uid="{00000000-0005-0000-0000-000078250000}"/>
    <cellStyle name="Output 68" xfId="6761" xr:uid="{00000000-0005-0000-0000-000079250000}"/>
    <cellStyle name="Output 69" xfId="9145" xr:uid="{00000000-0005-0000-0000-00007A250000}"/>
    <cellStyle name="Output 7" xfId="5782" xr:uid="{00000000-0005-0000-0000-00007B250000}"/>
    <cellStyle name="Output 7 2" xfId="6571" xr:uid="{00000000-0005-0000-0000-00007C250000}"/>
    <cellStyle name="Output 7 3" xfId="9479" xr:uid="{00000000-0005-0000-0000-00007D250000}"/>
    <cellStyle name="Output 7 4" xfId="9913" xr:uid="{00000000-0005-0000-0000-00007E250000}"/>
    <cellStyle name="Output 7 5" xfId="10463" xr:uid="{00000000-0005-0000-0000-00007F250000}"/>
    <cellStyle name="Output 7_535" xfId="6392" xr:uid="{00000000-0005-0000-0000-000080250000}"/>
    <cellStyle name="Output 70" xfId="7055" xr:uid="{00000000-0005-0000-0000-000081250000}"/>
    <cellStyle name="Output 71" xfId="9074" xr:uid="{00000000-0005-0000-0000-000082250000}"/>
    <cellStyle name="Output 72" xfId="8842" xr:uid="{00000000-0005-0000-0000-000083250000}"/>
    <cellStyle name="Output 73" xfId="9094" xr:uid="{00000000-0005-0000-0000-000084250000}"/>
    <cellStyle name="Output 74" xfId="9066" xr:uid="{00000000-0005-0000-0000-000085250000}"/>
    <cellStyle name="Output 75" xfId="8743" xr:uid="{00000000-0005-0000-0000-000086250000}"/>
    <cellStyle name="Output 76" xfId="9081" xr:uid="{00000000-0005-0000-0000-000087250000}"/>
    <cellStyle name="Output 77" xfId="8820" xr:uid="{00000000-0005-0000-0000-000088250000}"/>
    <cellStyle name="Output 78" xfId="9134" xr:uid="{00000000-0005-0000-0000-000089250000}"/>
    <cellStyle name="Output 8" xfId="5783" xr:uid="{00000000-0005-0000-0000-00008A250000}"/>
    <cellStyle name="Output 8 2" xfId="6572" xr:uid="{00000000-0005-0000-0000-00008B250000}"/>
    <cellStyle name="Output 8 3" xfId="9480" xr:uid="{00000000-0005-0000-0000-00008C250000}"/>
    <cellStyle name="Output 8 4" xfId="10231" xr:uid="{00000000-0005-0000-0000-00008D250000}"/>
    <cellStyle name="Output 8 5" xfId="10432" xr:uid="{00000000-0005-0000-0000-00008E250000}"/>
    <cellStyle name="Output 9" xfId="5784" xr:uid="{00000000-0005-0000-0000-00008F250000}"/>
    <cellStyle name="Output 9 2" xfId="6573" xr:uid="{00000000-0005-0000-0000-000090250000}"/>
    <cellStyle name="Output 9 3" xfId="9481" xr:uid="{00000000-0005-0000-0000-000091250000}"/>
    <cellStyle name="Output 9 4" xfId="10066" xr:uid="{00000000-0005-0000-0000-000092250000}"/>
    <cellStyle name="Output 9 5" xfId="10115" xr:uid="{00000000-0005-0000-0000-000093250000}"/>
    <cellStyle name="Parastais 2" xfId="5785" xr:uid="{00000000-0005-0000-0000-000094250000}"/>
    <cellStyle name="Parastais 2 2" xfId="5786" xr:uid="{00000000-0005-0000-0000-000095250000}"/>
    <cellStyle name="Parastais 2 2 2" xfId="5787" xr:uid="{00000000-0005-0000-0000-000096250000}"/>
    <cellStyle name="Parastais 2 2 2 2" xfId="8035" xr:uid="{00000000-0005-0000-0000-000097250000}"/>
    <cellStyle name="Parastais 2 2 3" xfId="6669" xr:uid="{00000000-0005-0000-0000-000098250000}"/>
    <cellStyle name="Parastais 2 3" xfId="5788" xr:uid="{00000000-0005-0000-0000-000099250000}"/>
    <cellStyle name="Parastais 2 3 2" xfId="8034" xr:uid="{00000000-0005-0000-0000-00009A250000}"/>
    <cellStyle name="Parastais 2 4" xfId="6668" xr:uid="{00000000-0005-0000-0000-00009B250000}"/>
    <cellStyle name="Parastais 2_1.1. " xfId="5789" xr:uid="{00000000-0005-0000-0000-00009C250000}"/>
    <cellStyle name="Parastais 3" xfId="5790" xr:uid="{00000000-0005-0000-0000-00009D250000}"/>
    <cellStyle name="Parastais 3 2" xfId="8552" xr:uid="{00000000-0005-0000-0000-00009E250000}"/>
    <cellStyle name="Parastais_1.18 AS" xfId="5791" xr:uid="{00000000-0005-0000-0000-00009F250000}"/>
    <cellStyle name="Parasts" xfId="0" builtinId="0"/>
    <cellStyle name="Parasts 2" xfId="5792" xr:uid="{00000000-0005-0000-0000-0000A1250000}"/>
    <cellStyle name="Parasts 2 2" xfId="5793" xr:uid="{00000000-0005-0000-0000-0000A2250000}"/>
    <cellStyle name="Parasts 2 2 2" xfId="7712" xr:uid="{00000000-0005-0000-0000-0000A3250000}"/>
    <cellStyle name="Parasts 2 3" xfId="6574" xr:uid="{00000000-0005-0000-0000-0000A4250000}"/>
    <cellStyle name="Parasts 2_033" xfId="5794" xr:uid="{00000000-0005-0000-0000-0000A5250000}"/>
    <cellStyle name="Parasts 3" xfId="5795" xr:uid="{00000000-0005-0000-0000-0000A6250000}"/>
    <cellStyle name="Parasts 3 2" xfId="7064" xr:uid="{00000000-0005-0000-0000-0000A7250000}"/>
    <cellStyle name="Parasts 3 2 2" xfId="11109" xr:uid="{00000000-0005-0000-0000-0000A8250000}"/>
    <cellStyle name="Parasts 3 3" xfId="11150" xr:uid="{00000000-0005-0000-0000-0000A9250000}"/>
    <cellStyle name="Parasts 4" xfId="5796" xr:uid="{00000000-0005-0000-0000-0000AA250000}"/>
    <cellStyle name="Parasts 4 2" xfId="7065" xr:uid="{00000000-0005-0000-0000-0000AB250000}"/>
    <cellStyle name="Parasts 4 3" xfId="9482" xr:uid="{00000000-0005-0000-0000-0000AC250000}"/>
    <cellStyle name="Parasts 4 4" xfId="11110" xr:uid="{00000000-0005-0000-0000-0000AD250000}"/>
    <cellStyle name="Parasts 5" xfId="5797" xr:uid="{00000000-0005-0000-0000-0000AE250000}"/>
    <cellStyle name="Parasts 5 2" xfId="5798" xr:uid="{00000000-0005-0000-0000-0000AF250000}"/>
    <cellStyle name="Parasts 5 2 2" xfId="9483" xr:uid="{00000000-0005-0000-0000-0000B0250000}"/>
    <cellStyle name="Parasts 5 3" xfId="6329" xr:uid="{00000000-0005-0000-0000-0000B1250000}"/>
    <cellStyle name="Parasts 5 4" xfId="7066" xr:uid="{00000000-0005-0000-0000-0000B2250000}"/>
    <cellStyle name="Parasts 6" xfId="10696" xr:uid="{00000000-0005-0000-0000-0000B3250000}"/>
    <cellStyle name="Paskaidrojošs teksts" xfId="8554" xr:uid="{00000000-0005-0000-0000-0000B4250000}"/>
    <cellStyle name="Paskaidrojošs teksts 2" xfId="5801" xr:uid="{00000000-0005-0000-0000-0000B5250000}"/>
    <cellStyle name="Paskaidrojošs teksts 2 2" xfId="6575" xr:uid="{00000000-0005-0000-0000-0000B6250000}"/>
    <cellStyle name="Paskaidrojošs teksts 2 3" xfId="9486" xr:uid="{00000000-0005-0000-0000-0000B7250000}"/>
    <cellStyle name="Paskaidrojošs teksts 2 4" xfId="9884" xr:uid="{00000000-0005-0000-0000-0000B8250000}"/>
    <cellStyle name="Paskaidrojošs teksts 2 5" xfId="10503" xr:uid="{00000000-0005-0000-0000-0000B9250000}"/>
    <cellStyle name="Paskaidrojošs teksts 2 6" xfId="11111" xr:uid="{00000000-0005-0000-0000-0000BA250000}"/>
    <cellStyle name="Paskaidrojošs teksts 3" xfId="5802" xr:uid="{00000000-0005-0000-0000-0000BB250000}"/>
    <cellStyle name="Paskaidrojošs teksts 3 2" xfId="7076" xr:uid="{00000000-0005-0000-0000-0000BC250000}"/>
    <cellStyle name="Paskaidrojošs teksts 3 3" xfId="9487" xr:uid="{00000000-0005-0000-0000-0000BD250000}"/>
    <cellStyle name="Paskaidrojošs teksts 3 4" xfId="9912" xr:uid="{00000000-0005-0000-0000-0000BE250000}"/>
    <cellStyle name="Paskaidrojošs teksts_1" xfId="7741" xr:uid="{00000000-0005-0000-0000-0000BF250000}"/>
    <cellStyle name="Pārbaudes šūna" xfId="8690" xr:uid="{00000000-0005-0000-0000-0000C0250000}"/>
    <cellStyle name="Pārbaudes šūna 2" xfId="5799" xr:uid="{00000000-0005-0000-0000-0000C1250000}"/>
    <cellStyle name="Pārbaudes šūna 2 2" xfId="6576" xr:uid="{00000000-0005-0000-0000-0000C2250000}"/>
    <cellStyle name="Pārbaudes šūna 2 3" xfId="9484" xr:uid="{00000000-0005-0000-0000-0000C3250000}"/>
    <cellStyle name="Pārbaudes šūna 2 4" xfId="10073" xr:uid="{00000000-0005-0000-0000-0000C4250000}"/>
    <cellStyle name="Pārbaudes šūna 2 5" xfId="10127" xr:uid="{00000000-0005-0000-0000-0000C5250000}"/>
    <cellStyle name="Pārbaudes šūna 2 6" xfId="11112" xr:uid="{00000000-0005-0000-0000-0000C6250000}"/>
    <cellStyle name="Pārbaudes šūna 3" xfId="5800" xr:uid="{00000000-0005-0000-0000-0000C7250000}"/>
    <cellStyle name="Pārbaudes šūna 3 2" xfId="7077" xr:uid="{00000000-0005-0000-0000-0000C8250000}"/>
    <cellStyle name="Pārbaudes šūna 3 3" xfId="9485" xr:uid="{00000000-0005-0000-0000-0000C9250000}"/>
    <cellStyle name="Pārbaudes šūna 3 4" xfId="9995" xr:uid="{00000000-0005-0000-0000-0000CA250000}"/>
    <cellStyle name="Pārbaudes šūna_033" xfId="7740" xr:uid="{00000000-0005-0000-0000-0000CB250000}"/>
    <cellStyle name="Pealkiri" xfId="5803" xr:uid="{00000000-0005-0000-0000-0000CC250000}"/>
    <cellStyle name="Pealkiri 1" xfId="5804" xr:uid="{00000000-0005-0000-0000-0000CD250000}"/>
    <cellStyle name="Pealkiri 1 2" xfId="6578" xr:uid="{00000000-0005-0000-0000-0000CE250000}"/>
    <cellStyle name="Pealkiri 1 3" xfId="9489" xr:uid="{00000000-0005-0000-0000-0000CF250000}"/>
    <cellStyle name="Pealkiri 1 4" xfId="9942" xr:uid="{00000000-0005-0000-0000-0000D0250000}"/>
    <cellStyle name="Pealkiri 2" xfId="5805" xr:uid="{00000000-0005-0000-0000-0000D1250000}"/>
    <cellStyle name="Pealkiri 2 2" xfId="6579" xr:uid="{00000000-0005-0000-0000-0000D2250000}"/>
    <cellStyle name="Pealkiri 2 3" xfId="9490" xr:uid="{00000000-0005-0000-0000-0000D3250000}"/>
    <cellStyle name="Pealkiri 2 4" xfId="9743" xr:uid="{00000000-0005-0000-0000-0000D4250000}"/>
    <cellStyle name="Pealkiri 3" xfId="5806" xr:uid="{00000000-0005-0000-0000-0000D5250000}"/>
    <cellStyle name="Pealkiri 3 2" xfId="6580" xr:uid="{00000000-0005-0000-0000-0000D6250000}"/>
    <cellStyle name="Pealkiri 3 3" xfId="9491" xr:uid="{00000000-0005-0000-0000-0000D7250000}"/>
    <cellStyle name="Pealkiri 3 4" xfId="10181" xr:uid="{00000000-0005-0000-0000-0000D8250000}"/>
    <cellStyle name="Pealkiri 4" xfId="5807" xr:uid="{00000000-0005-0000-0000-0000D9250000}"/>
    <cellStyle name="Pealkiri 4 2" xfId="6581" xr:uid="{00000000-0005-0000-0000-0000DA250000}"/>
    <cellStyle name="Pealkiri 4 3" xfId="9492" xr:uid="{00000000-0005-0000-0000-0000DB250000}"/>
    <cellStyle name="Pealkiri 4 4" xfId="9975" xr:uid="{00000000-0005-0000-0000-0000DC250000}"/>
    <cellStyle name="Pealkiri 5" xfId="6577" xr:uid="{00000000-0005-0000-0000-0000DD250000}"/>
    <cellStyle name="Pealkiri 6" xfId="9488" xr:uid="{00000000-0005-0000-0000-0000DE250000}"/>
    <cellStyle name="Pealkiri 7" xfId="9821" xr:uid="{00000000-0005-0000-0000-0000DF250000}"/>
    <cellStyle name="Percent 2" xfId="5808" xr:uid="{00000000-0005-0000-0000-0000E0250000}"/>
    <cellStyle name="Percent 2 2" xfId="5809" xr:uid="{00000000-0005-0000-0000-0000E1250000}"/>
    <cellStyle name="Percent 2 2 2" xfId="8036" xr:uid="{00000000-0005-0000-0000-0000E2250000}"/>
    <cellStyle name="Percent 2 2 2 2" xfId="9051" xr:uid="{00000000-0005-0000-0000-0000E3250000}"/>
    <cellStyle name="Percent 2 2 3" xfId="6765" xr:uid="{00000000-0005-0000-0000-0000E4250000}"/>
    <cellStyle name="Percent 2 2 4" xfId="9494" xr:uid="{00000000-0005-0000-0000-0000E5250000}"/>
    <cellStyle name="Percent 2 2 5" xfId="10180" xr:uid="{00000000-0005-0000-0000-0000E6250000}"/>
    <cellStyle name="Percent 2 2_TS3" xfId="10338" xr:uid="{00000000-0005-0000-0000-0000E7250000}"/>
    <cellStyle name="Percent 2 3" xfId="5810" xr:uid="{00000000-0005-0000-0000-0000E8250000}"/>
    <cellStyle name="Percent 2 3 2" xfId="7108" xr:uid="{00000000-0005-0000-0000-0000E9250000}"/>
    <cellStyle name="Percent 2 3 3" xfId="9495" xr:uid="{00000000-0005-0000-0000-0000EA250000}"/>
    <cellStyle name="Percent 2 3 4" xfId="9876" xr:uid="{00000000-0005-0000-0000-0000EB250000}"/>
    <cellStyle name="Percent 2 4" xfId="5811" xr:uid="{00000000-0005-0000-0000-0000EC250000}"/>
    <cellStyle name="Percent 2 4 2" xfId="9496" xr:uid="{00000000-0005-0000-0000-0000ED250000}"/>
    <cellStyle name="Percent 2 5" xfId="5812" xr:uid="{00000000-0005-0000-0000-0000EE250000}"/>
    <cellStyle name="Percent 2 5 2" xfId="9497" xr:uid="{00000000-0005-0000-0000-0000EF250000}"/>
    <cellStyle name="Percent 2 6" xfId="6330" xr:uid="{00000000-0005-0000-0000-0000F0250000}"/>
    <cellStyle name="Percent 2 7" xfId="6582" xr:uid="{00000000-0005-0000-0000-0000F1250000}"/>
    <cellStyle name="Percent 2 8" xfId="9493" xr:uid="{00000000-0005-0000-0000-0000F2250000}"/>
    <cellStyle name="Percent 2 9" xfId="9744" xr:uid="{00000000-0005-0000-0000-0000F3250000}"/>
    <cellStyle name="Percent 2_1" xfId="8595" xr:uid="{00000000-0005-0000-0000-0000F4250000}"/>
    <cellStyle name="Percent 3" xfId="5813" xr:uid="{00000000-0005-0000-0000-0000F5250000}"/>
    <cellStyle name="Percent 3 2" xfId="5814" xr:uid="{00000000-0005-0000-0000-0000F6250000}"/>
    <cellStyle name="Percent 3 2 2" xfId="9499" xr:uid="{00000000-0005-0000-0000-0000F7250000}"/>
    <cellStyle name="Percent 3 2 3" xfId="10339" xr:uid="{00000000-0005-0000-0000-0000F8250000}"/>
    <cellStyle name="Percent 3 3" xfId="6331" xr:uid="{00000000-0005-0000-0000-0000F9250000}"/>
    <cellStyle name="Percent 3 4" xfId="9498" xr:uid="{00000000-0005-0000-0000-0000FA250000}"/>
    <cellStyle name="Percent 3 5" xfId="9770" xr:uid="{00000000-0005-0000-0000-0000FB250000}"/>
    <cellStyle name="Percent 4" xfId="5815" xr:uid="{00000000-0005-0000-0000-0000FC250000}"/>
    <cellStyle name="Percent 4 2" xfId="6332" xr:uid="{00000000-0005-0000-0000-0000FD250000}"/>
    <cellStyle name="Percent 4 3" xfId="8768" xr:uid="{00000000-0005-0000-0000-0000FE250000}"/>
    <cellStyle name="Percent 4 4" xfId="9500" xr:uid="{00000000-0005-0000-0000-0000FF250000}"/>
    <cellStyle name="Percent 4 5" xfId="9911" xr:uid="{00000000-0005-0000-0000-000000260000}"/>
    <cellStyle name="Percent 5" xfId="5816" xr:uid="{00000000-0005-0000-0000-000001260000}"/>
    <cellStyle name="Percent 5 2" xfId="9501" xr:uid="{00000000-0005-0000-0000-000002260000}"/>
    <cellStyle name="Piezīme" xfId="8689" xr:uid="{00000000-0005-0000-0000-000003260000}"/>
    <cellStyle name="Piezīme 2" xfId="5817" xr:uid="{00000000-0005-0000-0000-000004260000}"/>
    <cellStyle name="Piezīme 2 2" xfId="5818" xr:uid="{00000000-0005-0000-0000-000005260000}"/>
    <cellStyle name="Piezīme 2 2 2" xfId="5819" xr:uid="{00000000-0005-0000-0000-000006260000}"/>
    <cellStyle name="Piezīme 2 2 2 2" xfId="7715" xr:uid="{00000000-0005-0000-0000-000007260000}"/>
    <cellStyle name="Piezīme 2 2 2 3" xfId="9504" xr:uid="{00000000-0005-0000-0000-000008260000}"/>
    <cellStyle name="Piezīme 2 2 3" xfId="6585" xr:uid="{00000000-0005-0000-0000-000009260000}"/>
    <cellStyle name="Piezīme 2 2 4" xfId="9503" xr:uid="{00000000-0005-0000-0000-00000A260000}"/>
    <cellStyle name="Piezīme 2 2 5" xfId="9883" xr:uid="{00000000-0005-0000-0000-00000B260000}"/>
    <cellStyle name="Piezīme 2 3" xfId="5820" xr:uid="{00000000-0005-0000-0000-00000C260000}"/>
    <cellStyle name="Piezīme 2 3 2" xfId="7714" xr:uid="{00000000-0005-0000-0000-00000D260000}"/>
    <cellStyle name="Piezīme 2 3 3" xfId="9505" xr:uid="{00000000-0005-0000-0000-00000E260000}"/>
    <cellStyle name="Piezīme 2 4" xfId="6584" xr:uid="{00000000-0005-0000-0000-00000F260000}"/>
    <cellStyle name="Piezīme 2 5" xfId="9502" xr:uid="{00000000-0005-0000-0000-000010260000}"/>
    <cellStyle name="Piezīme 2 6" xfId="9994" xr:uid="{00000000-0005-0000-0000-000011260000}"/>
    <cellStyle name="Piezīme 2 7" xfId="10600" xr:uid="{00000000-0005-0000-0000-000012260000}"/>
    <cellStyle name="Piezīme 2 8" xfId="11113" xr:uid="{00000000-0005-0000-0000-000013260000}"/>
    <cellStyle name="Piezīme 2_033" xfId="5821" xr:uid="{00000000-0005-0000-0000-000014260000}"/>
    <cellStyle name="Piezīme 3" xfId="5822" xr:uid="{00000000-0005-0000-0000-000015260000}"/>
    <cellStyle name="Piezīme 3 2" xfId="7633" xr:uid="{00000000-0005-0000-0000-000016260000}"/>
    <cellStyle name="Piezīme 3 3" xfId="9506" xr:uid="{00000000-0005-0000-0000-000017260000}"/>
    <cellStyle name="Piezīme 3 4" xfId="10065" xr:uid="{00000000-0005-0000-0000-000018260000}"/>
    <cellStyle name="Piezīme 4" xfId="5823" xr:uid="{00000000-0005-0000-0000-000019260000}"/>
    <cellStyle name="Piezīme 4 2" xfId="7713" xr:uid="{00000000-0005-0000-0000-00001A260000}"/>
    <cellStyle name="Piezīme 4 3" xfId="9507" xr:uid="{00000000-0005-0000-0000-00001B260000}"/>
    <cellStyle name="Piezīme 5" xfId="5824" xr:uid="{00000000-0005-0000-0000-00001C260000}"/>
    <cellStyle name="Piezīme 5 2" xfId="7635" xr:uid="{00000000-0005-0000-0000-00001D260000}"/>
    <cellStyle name="Piezīme 5 3" xfId="9508" xr:uid="{00000000-0005-0000-0000-00001E260000}"/>
    <cellStyle name="Piezīme 6" xfId="5825" xr:uid="{00000000-0005-0000-0000-00001F260000}"/>
    <cellStyle name="Piezīme 6 2" xfId="8550" xr:uid="{00000000-0005-0000-0000-000020260000}"/>
    <cellStyle name="Piezīme 6 3" xfId="9509" xr:uid="{00000000-0005-0000-0000-000021260000}"/>
    <cellStyle name="Piezīme 7" xfId="5826" xr:uid="{00000000-0005-0000-0000-000022260000}"/>
    <cellStyle name="Piezīme 7 2" xfId="7720" xr:uid="{00000000-0005-0000-0000-000023260000}"/>
    <cellStyle name="Piezīme 7 3" xfId="9510" xr:uid="{00000000-0005-0000-0000-000024260000}"/>
    <cellStyle name="Piezīme 8" xfId="5827" xr:uid="{00000000-0005-0000-0000-000025260000}"/>
    <cellStyle name="Piezīme 8 2" xfId="8548" xr:uid="{00000000-0005-0000-0000-000026260000}"/>
    <cellStyle name="Piezīme 8 3" xfId="9511" xr:uid="{00000000-0005-0000-0000-000027260000}"/>
    <cellStyle name="Piezīme 9" xfId="5828" xr:uid="{00000000-0005-0000-0000-000028260000}"/>
    <cellStyle name="Piezīme 9 2" xfId="7078" xr:uid="{00000000-0005-0000-0000-000029260000}"/>
    <cellStyle name="Piezīme 9 3" xfId="9512" xr:uid="{00000000-0005-0000-0000-00002A260000}"/>
    <cellStyle name="Piezīme_033" xfId="6357" xr:uid="{00000000-0005-0000-0000-00002B260000}"/>
    <cellStyle name="Position" xfId="10340" xr:uid="{00000000-0005-0000-0000-00002C260000}"/>
    <cellStyle name="procent 2" xfId="5829" xr:uid="{00000000-0005-0000-0000-00002D260000}"/>
    <cellStyle name="procent 2 2" xfId="5830" xr:uid="{00000000-0005-0000-0000-00002E260000}"/>
    <cellStyle name="procent 2 2 2" xfId="9514" xr:uid="{00000000-0005-0000-0000-00002F260000}"/>
    <cellStyle name="procent 2 3" xfId="9513" xr:uid="{00000000-0005-0000-0000-000030260000}"/>
    <cellStyle name="procent 3" xfId="5831" xr:uid="{00000000-0005-0000-0000-000031260000}"/>
    <cellStyle name="procent 3 2" xfId="5832" xr:uid="{00000000-0005-0000-0000-000032260000}"/>
    <cellStyle name="procent 3 2 2" xfId="9516" xr:uid="{00000000-0005-0000-0000-000033260000}"/>
    <cellStyle name="procent 3 3" xfId="9515" xr:uid="{00000000-0005-0000-0000-000034260000}"/>
    <cellStyle name="procent 4" xfId="5833" xr:uid="{00000000-0005-0000-0000-000035260000}"/>
    <cellStyle name="procent 4 2" xfId="5834" xr:uid="{00000000-0005-0000-0000-000036260000}"/>
    <cellStyle name="procent 4 2 2" xfId="9518" xr:uid="{00000000-0005-0000-0000-000037260000}"/>
    <cellStyle name="procent 4 3" xfId="9517" xr:uid="{00000000-0005-0000-0000-000038260000}"/>
    <cellStyle name="Procenta 2" xfId="5835" xr:uid="{00000000-0005-0000-0000-000039260000}"/>
    <cellStyle name="Procenta 2 2" xfId="5836" xr:uid="{00000000-0005-0000-0000-00003A260000}"/>
    <cellStyle name="Procenta 2 2 2" xfId="9520" xr:uid="{00000000-0005-0000-0000-00003B260000}"/>
    <cellStyle name="Procenta 2 3" xfId="9519" xr:uid="{00000000-0005-0000-0000-00003C260000}"/>
    <cellStyle name="Procenta 3" xfId="5837" xr:uid="{00000000-0005-0000-0000-00003D260000}"/>
    <cellStyle name="Procenta 3 2" xfId="9521" xr:uid="{00000000-0005-0000-0000-00003E260000}"/>
    <cellStyle name="Procenta 4" xfId="5838" xr:uid="{00000000-0005-0000-0000-00003F260000}"/>
    <cellStyle name="Procenta 4 2" xfId="9522" xr:uid="{00000000-0005-0000-0000-000040260000}"/>
    <cellStyle name="Procenta 5" xfId="5839" xr:uid="{00000000-0005-0000-0000-000041260000}"/>
    <cellStyle name="Procenta 5 2" xfId="9523" xr:uid="{00000000-0005-0000-0000-000042260000}"/>
    <cellStyle name="Procentowy 2" xfId="5840" xr:uid="{00000000-0005-0000-0000-000043260000}"/>
    <cellStyle name="Procentowy 2 2" xfId="9524" xr:uid="{00000000-0005-0000-0000-000044260000}"/>
    <cellStyle name="Procentowy 3" xfId="5841" xr:uid="{00000000-0005-0000-0000-000045260000}"/>
    <cellStyle name="Procentowy 3 2" xfId="9525" xr:uid="{00000000-0005-0000-0000-000046260000}"/>
    <cellStyle name="Procentowy 4" xfId="5842" xr:uid="{00000000-0005-0000-0000-000047260000}"/>
    <cellStyle name="Procentowy 4 2" xfId="9526" xr:uid="{00000000-0005-0000-0000-000048260000}"/>
    <cellStyle name="Procentowy 5" xfId="5843" xr:uid="{00000000-0005-0000-0000-000049260000}"/>
    <cellStyle name="Procentowy 5 2" xfId="9527" xr:uid="{00000000-0005-0000-0000-00004A260000}"/>
    <cellStyle name="Result 1" xfId="5844" xr:uid="{00000000-0005-0000-0000-00004B260000}"/>
    <cellStyle name="Result 1 2" xfId="6586" xr:uid="{00000000-0005-0000-0000-00004C260000}"/>
    <cellStyle name="Result 1 3" xfId="9528" xr:uid="{00000000-0005-0000-0000-00004D260000}"/>
    <cellStyle name="Result 1 4" xfId="10046" xr:uid="{00000000-0005-0000-0000-00004E260000}"/>
    <cellStyle name="Result2 1" xfId="5845" xr:uid="{00000000-0005-0000-0000-00004F260000}"/>
    <cellStyle name="Result2 1 2" xfId="6587" xr:uid="{00000000-0005-0000-0000-000050260000}"/>
    <cellStyle name="Result2 1 3" xfId="9529" xr:uid="{00000000-0005-0000-0000-000051260000}"/>
    <cellStyle name="Result2 1 4" xfId="9900" xr:uid="{00000000-0005-0000-0000-000052260000}"/>
    <cellStyle name="Rõhk1" xfId="5846" xr:uid="{00000000-0005-0000-0000-000053260000}"/>
    <cellStyle name="Rõhk1 2" xfId="6588" xr:uid="{00000000-0005-0000-0000-000054260000}"/>
    <cellStyle name="Rõhk1 3" xfId="9530" xr:uid="{00000000-0005-0000-0000-000055260000}"/>
    <cellStyle name="Rõhk1 4" xfId="9717" xr:uid="{00000000-0005-0000-0000-000056260000}"/>
    <cellStyle name="Rõhk2" xfId="5847" xr:uid="{00000000-0005-0000-0000-000057260000}"/>
    <cellStyle name="Rõhk2 2" xfId="6589" xr:uid="{00000000-0005-0000-0000-000058260000}"/>
    <cellStyle name="Rõhk2 3" xfId="9531" xr:uid="{00000000-0005-0000-0000-000059260000}"/>
    <cellStyle name="Rõhk2 4" xfId="10163" xr:uid="{00000000-0005-0000-0000-00005A260000}"/>
    <cellStyle name="Rõhk3" xfId="5848" xr:uid="{00000000-0005-0000-0000-00005B260000}"/>
    <cellStyle name="Rõhk3 2" xfId="6590" xr:uid="{00000000-0005-0000-0000-00005C260000}"/>
    <cellStyle name="Rõhk3 3" xfId="9532" xr:uid="{00000000-0005-0000-0000-00005D260000}"/>
    <cellStyle name="Rõhk3 4" xfId="9803" xr:uid="{00000000-0005-0000-0000-00005E260000}"/>
    <cellStyle name="Rõhk4" xfId="5849" xr:uid="{00000000-0005-0000-0000-00005F260000}"/>
    <cellStyle name="Rõhk4 2" xfId="6591" xr:uid="{00000000-0005-0000-0000-000060260000}"/>
    <cellStyle name="Rõhk4 3" xfId="9533" xr:uid="{00000000-0005-0000-0000-000061260000}"/>
    <cellStyle name="Rõhk4 4" xfId="9707" xr:uid="{00000000-0005-0000-0000-000062260000}"/>
    <cellStyle name="Rõhk5" xfId="5850" xr:uid="{00000000-0005-0000-0000-000063260000}"/>
    <cellStyle name="Rõhk5 2" xfId="6592" xr:uid="{00000000-0005-0000-0000-000064260000}"/>
    <cellStyle name="Rõhk5 3" xfId="9534" xr:uid="{00000000-0005-0000-0000-000065260000}"/>
    <cellStyle name="Rõhk5 4" xfId="9932" xr:uid="{00000000-0005-0000-0000-000066260000}"/>
    <cellStyle name="Rõhk6" xfId="5851" xr:uid="{00000000-0005-0000-0000-000067260000}"/>
    <cellStyle name="Rõhk6 2" xfId="6593" xr:uid="{00000000-0005-0000-0000-000068260000}"/>
    <cellStyle name="Rõhk6 3" xfId="9535" xr:uid="{00000000-0005-0000-0000-000069260000}"/>
    <cellStyle name="Rõhk6 4" xfId="9941" xr:uid="{00000000-0005-0000-0000-00006A260000}"/>
    <cellStyle name="Saistīta šūna" xfId="8688" xr:uid="{00000000-0005-0000-0000-00006B260000}"/>
    <cellStyle name="Saistīta šūna 2" xfId="5853" xr:uid="{00000000-0005-0000-0000-00006C260000}"/>
    <cellStyle name="Saistīta šūna 2 10" xfId="8637" xr:uid="{00000000-0005-0000-0000-00006D260000}"/>
    <cellStyle name="Saistīta šūna 2 11" xfId="9133" xr:uid="{00000000-0005-0000-0000-00006E260000}"/>
    <cellStyle name="Saistīta šūna 2 12" xfId="8685" xr:uid="{00000000-0005-0000-0000-00006F260000}"/>
    <cellStyle name="Saistīta šūna 2 13" xfId="8745" xr:uid="{00000000-0005-0000-0000-000070260000}"/>
    <cellStyle name="Saistīta šūna 2 14" xfId="8853" xr:uid="{00000000-0005-0000-0000-000071260000}"/>
    <cellStyle name="Saistīta šūna 2 15" xfId="8728" xr:uid="{00000000-0005-0000-0000-000072260000}"/>
    <cellStyle name="Saistīta šūna 2 16" xfId="9109" xr:uid="{00000000-0005-0000-0000-000073260000}"/>
    <cellStyle name="Saistīta šūna 2 17" xfId="8871" xr:uid="{00000000-0005-0000-0000-000074260000}"/>
    <cellStyle name="Saistīta šūna 2 18" xfId="9085" xr:uid="{00000000-0005-0000-0000-000075260000}"/>
    <cellStyle name="Saistīta šūna 2 19" xfId="9077" xr:uid="{00000000-0005-0000-0000-000076260000}"/>
    <cellStyle name="Saistīta šūna 2 2" xfId="7079" xr:uid="{00000000-0005-0000-0000-000077260000}"/>
    <cellStyle name="Saistīta šūna 2 20" xfId="6727" xr:uid="{00000000-0005-0000-0000-000078260000}"/>
    <cellStyle name="Saistīta šūna 2 21" xfId="9130" xr:uid="{00000000-0005-0000-0000-000079260000}"/>
    <cellStyle name="Saistīta šūna 2 22" xfId="9043" xr:uid="{00000000-0005-0000-0000-00007A260000}"/>
    <cellStyle name="Saistīta šūna 2 23" xfId="8863" xr:uid="{00000000-0005-0000-0000-00007B260000}"/>
    <cellStyle name="Saistīta šūna 2 24" xfId="6362" xr:uid="{00000000-0005-0000-0000-00007C260000}"/>
    <cellStyle name="Saistīta šūna 2 25" xfId="9076" xr:uid="{00000000-0005-0000-0000-00007D260000}"/>
    <cellStyle name="Saistīta šūna 2 26" xfId="9123" xr:uid="{00000000-0005-0000-0000-00007E260000}"/>
    <cellStyle name="Saistīta šūna 2 27" xfId="9125" xr:uid="{00000000-0005-0000-0000-00007F260000}"/>
    <cellStyle name="Saistīta šūna 2 28" xfId="8750" xr:uid="{00000000-0005-0000-0000-000080260000}"/>
    <cellStyle name="Saistīta šūna 2 29" xfId="9071" xr:uid="{00000000-0005-0000-0000-000081260000}"/>
    <cellStyle name="Saistīta šūna 2 3" xfId="6688" xr:uid="{00000000-0005-0000-0000-000082260000}"/>
    <cellStyle name="Saistīta šūna 2 30" xfId="8753" xr:uid="{00000000-0005-0000-0000-000083260000}"/>
    <cellStyle name="Saistīta šūna 2 31" xfId="6728" xr:uid="{00000000-0005-0000-0000-000084260000}"/>
    <cellStyle name="Saistīta šūna 2 32" xfId="9537" xr:uid="{00000000-0005-0000-0000-000085260000}"/>
    <cellStyle name="Saistīta šūna 2 33" xfId="9664" xr:uid="{00000000-0005-0000-0000-000086260000}"/>
    <cellStyle name="Saistīta šūna 2 34" xfId="10014" xr:uid="{00000000-0005-0000-0000-000087260000}"/>
    <cellStyle name="Saistīta šūna 2 35" xfId="9878" xr:uid="{00000000-0005-0000-0000-000088260000}"/>
    <cellStyle name="Saistīta šūna 2 36" xfId="9951" xr:uid="{00000000-0005-0000-0000-000089260000}"/>
    <cellStyle name="Saistīta šūna 2 37" xfId="9937" xr:uid="{00000000-0005-0000-0000-00008A260000}"/>
    <cellStyle name="Saistīta šūna 2 38" xfId="9946" xr:uid="{00000000-0005-0000-0000-00008B260000}"/>
    <cellStyle name="Saistīta šūna 2 39" xfId="10490" xr:uid="{00000000-0005-0000-0000-00008C260000}"/>
    <cellStyle name="Saistīta šūna 2 39 2" xfId="10660" xr:uid="{00000000-0005-0000-0000-00008D260000}"/>
    <cellStyle name="Saistīta šūna 2 39 3" xfId="10900" xr:uid="{00000000-0005-0000-0000-00008E260000}"/>
    <cellStyle name="Saistīta šūna 2 39 4" xfId="10911" xr:uid="{00000000-0005-0000-0000-00008F260000}"/>
    <cellStyle name="Saistīta šūna 2 39 5" xfId="10931" xr:uid="{00000000-0005-0000-0000-000090260000}"/>
    <cellStyle name="Saistīta šūna 2 39 6" xfId="10981" xr:uid="{00000000-0005-0000-0000-000091260000}"/>
    <cellStyle name="Saistīta šūna 2 39 7" xfId="10974" xr:uid="{00000000-0005-0000-0000-000092260000}"/>
    <cellStyle name="Saistīta šūna 2 4" xfId="8703" xr:uid="{00000000-0005-0000-0000-000093260000}"/>
    <cellStyle name="Saistīta šūna 2 40" xfId="10494" xr:uid="{00000000-0005-0000-0000-000094260000}"/>
    <cellStyle name="Saistīta šūna 2 40 2" xfId="10646" xr:uid="{00000000-0005-0000-0000-000095260000}"/>
    <cellStyle name="Saistīta šūna 2 40 3" xfId="10940" xr:uid="{00000000-0005-0000-0000-000096260000}"/>
    <cellStyle name="Saistīta šūna 2 40 4" xfId="10983" xr:uid="{00000000-0005-0000-0000-000097260000}"/>
    <cellStyle name="Saistīta šūna 2 40 5" xfId="10926" xr:uid="{00000000-0005-0000-0000-000098260000}"/>
    <cellStyle name="Saistīta šūna 2 40 6" xfId="10993" xr:uid="{00000000-0005-0000-0000-000099260000}"/>
    <cellStyle name="Saistīta šūna 2 40 7" xfId="10950" xr:uid="{00000000-0005-0000-0000-00009A260000}"/>
    <cellStyle name="Saistīta šūna 2 41" xfId="10555" xr:uid="{00000000-0005-0000-0000-00009B260000}"/>
    <cellStyle name="Saistīta šūna 2 41 2" xfId="10644" xr:uid="{00000000-0005-0000-0000-00009C260000}"/>
    <cellStyle name="Saistīta šūna 2 41 3" xfId="10923" xr:uid="{00000000-0005-0000-0000-00009D260000}"/>
    <cellStyle name="Saistīta šūna 2 41 4" xfId="10959" xr:uid="{00000000-0005-0000-0000-00009E260000}"/>
    <cellStyle name="Saistīta šūna 2 41 5" xfId="10939" xr:uid="{00000000-0005-0000-0000-00009F260000}"/>
    <cellStyle name="Saistīta šūna 2 41 6" xfId="11014" xr:uid="{00000000-0005-0000-0000-0000A0260000}"/>
    <cellStyle name="Saistīta šūna 2 41 7" xfId="10905" xr:uid="{00000000-0005-0000-0000-0000A1260000}"/>
    <cellStyle name="Saistīta šūna 2 42" xfId="10568" xr:uid="{00000000-0005-0000-0000-0000A2260000}"/>
    <cellStyle name="Saistīta šūna 2 42 2" xfId="10658" xr:uid="{00000000-0005-0000-0000-0000A3260000}"/>
    <cellStyle name="Saistīta šūna 2 42 3" xfId="10901" xr:uid="{00000000-0005-0000-0000-0000A4260000}"/>
    <cellStyle name="Saistīta šūna 2 42 4" xfId="10985" xr:uid="{00000000-0005-0000-0000-0000A5260000}"/>
    <cellStyle name="Saistīta šūna 2 42 5" xfId="10909" xr:uid="{00000000-0005-0000-0000-0000A6260000}"/>
    <cellStyle name="Saistīta šūna 2 42 6" xfId="10954" xr:uid="{00000000-0005-0000-0000-0000A7260000}"/>
    <cellStyle name="Saistīta šūna 2 42 7" xfId="10904" xr:uid="{00000000-0005-0000-0000-0000A8260000}"/>
    <cellStyle name="Saistīta šūna 2 43" xfId="10161" xr:uid="{00000000-0005-0000-0000-0000A9260000}"/>
    <cellStyle name="Saistīta šūna 2 43 2" xfId="10650" xr:uid="{00000000-0005-0000-0000-0000AA260000}"/>
    <cellStyle name="Saistīta šūna 2 43 3" xfId="10919" xr:uid="{00000000-0005-0000-0000-0000AB260000}"/>
    <cellStyle name="Saistīta šūna 2 43 4" xfId="10965" xr:uid="{00000000-0005-0000-0000-0000AC260000}"/>
    <cellStyle name="Saistīta šūna 2 43 5" xfId="10925" xr:uid="{00000000-0005-0000-0000-0000AD260000}"/>
    <cellStyle name="Saistīta šūna 2 43 6" xfId="10958" xr:uid="{00000000-0005-0000-0000-0000AE260000}"/>
    <cellStyle name="Saistīta šūna 2 43 7" xfId="10942" xr:uid="{00000000-0005-0000-0000-0000AF260000}"/>
    <cellStyle name="Saistīta šūna 2 44" xfId="9832" xr:uid="{00000000-0005-0000-0000-0000B0260000}"/>
    <cellStyle name="Saistīta šūna 2 44 2" xfId="10645" xr:uid="{00000000-0005-0000-0000-0000B1260000}"/>
    <cellStyle name="Saistīta šūna 2 44 3" xfId="10922" xr:uid="{00000000-0005-0000-0000-0000B2260000}"/>
    <cellStyle name="Saistīta šūna 2 44 4" xfId="10960" xr:uid="{00000000-0005-0000-0000-0000B3260000}"/>
    <cellStyle name="Saistīta šūna 2 44 5" xfId="10947" xr:uid="{00000000-0005-0000-0000-0000B4260000}"/>
    <cellStyle name="Saistīta šūna 2 44 6" xfId="10952" xr:uid="{00000000-0005-0000-0000-0000B5260000}"/>
    <cellStyle name="Saistīta šūna 2 44 7" xfId="10977" xr:uid="{00000000-0005-0000-0000-0000B6260000}"/>
    <cellStyle name="Saistīta šūna 2 45" xfId="10114" xr:uid="{00000000-0005-0000-0000-0000B7260000}"/>
    <cellStyle name="Saistīta šūna 2 45 2" xfId="10651" xr:uid="{00000000-0005-0000-0000-0000B8260000}"/>
    <cellStyle name="Saistīta šūna 2 45 3" xfId="10918" xr:uid="{00000000-0005-0000-0000-0000B9260000}"/>
    <cellStyle name="Saistīta šūna 2 45 4" xfId="10995" xr:uid="{00000000-0005-0000-0000-0000BA260000}"/>
    <cellStyle name="Saistīta šūna 2 45 5" xfId="10944" xr:uid="{00000000-0005-0000-0000-0000BB260000}"/>
    <cellStyle name="Saistīta šūna 2 45 6" xfId="10982" xr:uid="{00000000-0005-0000-0000-0000BC260000}"/>
    <cellStyle name="Saistīta šūna 2 45 7" xfId="10929" xr:uid="{00000000-0005-0000-0000-0000BD260000}"/>
    <cellStyle name="Saistīta šūna 2 46" xfId="9741" xr:uid="{00000000-0005-0000-0000-0000BE260000}"/>
    <cellStyle name="Saistīta šūna 2 47" xfId="10539" xr:uid="{00000000-0005-0000-0000-0000BF260000}"/>
    <cellStyle name="Saistīta šūna 2 48" xfId="9813" xr:uid="{00000000-0005-0000-0000-0000C0260000}"/>
    <cellStyle name="Saistīta šūna 2 49" xfId="10549" xr:uid="{00000000-0005-0000-0000-0000C1260000}"/>
    <cellStyle name="Saistīta šūna 2 5" xfId="8767" xr:uid="{00000000-0005-0000-0000-0000C2260000}"/>
    <cellStyle name="Saistīta šūna 2 50" xfId="10492" xr:uid="{00000000-0005-0000-0000-0000C3260000}"/>
    <cellStyle name="Saistīta šūna 2 51" xfId="9957" xr:uid="{00000000-0005-0000-0000-0000C4260000}"/>
    <cellStyle name="Saistīta šūna 2 52" xfId="10482" xr:uid="{00000000-0005-0000-0000-0000C5260000}"/>
    <cellStyle name="Saistīta šūna 2 53" xfId="10948" xr:uid="{00000000-0005-0000-0000-0000C6260000}"/>
    <cellStyle name="Saistīta šūna 2 54" xfId="10971" xr:uid="{00000000-0005-0000-0000-0000C7260000}"/>
    <cellStyle name="Saistīta šūna 2 55" xfId="10949" xr:uid="{00000000-0005-0000-0000-0000C8260000}"/>
    <cellStyle name="Saistīta šūna 2 56" xfId="10973" xr:uid="{00000000-0005-0000-0000-0000C9260000}"/>
    <cellStyle name="Saistīta šūna 2 57" xfId="11015" xr:uid="{00000000-0005-0000-0000-0000CA260000}"/>
    <cellStyle name="Saistīta šūna 2 58" xfId="10088" xr:uid="{00000000-0005-0000-0000-0000CB260000}"/>
    <cellStyle name="Saistīta šūna 2 6" xfId="8568" xr:uid="{00000000-0005-0000-0000-0000CC260000}"/>
    <cellStyle name="Saistīta šūna 2 7" xfId="9052" xr:uid="{00000000-0005-0000-0000-0000CD260000}"/>
    <cellStyle name="Saistīta šūna 2 8" xfId="6704" xr:uid="{00000000-0005-0000-0000-0000CE260000}"/>
    <cellStyle name="Saistīta šūna 2 9" xfId="8835" xr:uid="{00000000-0005-0000-0000-0000CF260000}"/>
    <cellStyle name="Saistīta šūna_535" xfId="8683" xr:uid="{00000000-0005-0000-0000-0000D0260000}"/>
    <cellStyle name="Saistītā šūna" xfId="5852" xr:uid="{00000000-0005-0000-0000-0000D1260000}"/>
    <cellStyle name="Saistītā šūna 10" xfId="8834" xr:uid="{00000000-0005-0000-0000-0000D2260000}"/>
    <cellStyle name="Saistītā šūna 11" xfId="9536" xr:uid="{00000000-0005-0000-0000-0000D3260000}"/>
    <cellStyle name="Saistītā šūna 12" xfId="9769" xr:uid="{00000000-0005-0000-0000-0000D4260000}"/>
    <cellStyle name="Saistītā šūna 2" xfId="5854" xr:uid="{00000000-0005-0000-0000-0000D5260000}"/>
    <cellStyle name="Saistītā šūna 2 10" xfId="6780" xr:uid="{00000000-0005-0000-0000-0000D6260000}"/>
    <cellStyle name="Saistītā šūna 2 11" xfId="9121" xr:uid="{00000000-0005-0000-0000-0000D7260000}"/>
    <cellStyle name="Saistītā šūna 2 12" xfId="9113" xr:uid="{00000000-0005-0000-0000-0000D8260000}"/>
    <cellStyle name="Saistītā šūna 2 13" xfId="8843" xr:uid="{00000000-0005-0000-0000-0000D9260000}"/>
    <cellStyle name="Saistītā šūna 2 14" xfId="9127" xr:uid="{00000000-0005-0000-0000-0000DA260000}"/>
    <cellStyle name="Saistītā šūna 2 15" xfId="8879" xr:uid="{00000000-0005-0000-0000-0000DB260000}"/>
    <cellStyle name="Saistītā šūna 2 16" xfId="8582" xr:uid="{00000000-0005-0000-0000-0000DC260000}"/>
    <cellStyle name="Saistītā šūna 2 17" xfId="9107" xr:uid="{00000000-0005-0000-0000-0000DD260000}"/>
    <cellStyle name="Saistītā šūna 2 18" xfId="8587" xr:uid="{00000000-0005-0000-0000-0000DE260000}"/>
    <cellStyle name="Saistītā šūna 2 19" xfId="9096" xr:uid="{00000000-0005-0000-0000-0000DF260000}"/>
    <cellStyle name="Saistītā šūna 2 2" xfId="6595" xr:uid="{00000000-0005-0000-0000-0000E0260000}"/>
    <cellStyle name="Saistītā šūna 2 20" xfId="9075" xr:uid="{00000000-0005-0000-0000-0000E1260000}"/>
    <cellStyle name="Saistītā šūna 2 21" xfId="6371" xr:uid="{00000000-0005-0000-0000-0000E2260000}"/>
    <cellStyle name="Saistītā šūna 2 22" xfId="8723" xr:uid="{00000000-0005-0000-0000-0000E3260000}"/>
    <cellStyle name="Saistītā šūna 2 23" xfId="8837" xr:uid="{00000000-0005-0000-0000-0000E4260000}"/>
    <cellStyle name="Saistītā šūna 2 24" xfId="9067" xr:uid="{00000000-0005-0000-0000-0000E5260000}"/>
    <cellStyle name="Saistītā šūna 2 25" xfId="8738" xr:uid="{00000000-0005-0000-0000-0000E6260000}"/>
    <cellStyle name="Saistītā šūna 2 26" xfId="8844" xr:uid="{00000000-0005-0000-0000-0000E7260000}"/>
    <cellStyle name="Saistītā šūna 2 27" xfId="9108" xr:uid="{00000000-0005-0000-0000-0000E8260000}"/>
    <cellStyle name="Saistītā šūna 2 28" xfId="6707" xr:uid="{00000000-0005-0000-0000-0000E9260000}"/>
    <cellStyle name="Saistītā šūna 2 29" xfId="7069" xr:uid="{00000000-0005-0000-0000-0000EA260000}"/>
    <cellStyle name="Saistītā šūna 2 3" xfId="7053" xr:uid="{00000000-0005-0000-0000-0000EB260000}"/>
    <cellStyle name="Saistītā šūna 2 30" xfId="8747" xr:uid="{00000000-0005-0000-0000-0000EC260000}"/>
    <cellStyle name="Saistītā šūna 2 31" xfId="8819" xr:uid="{00000000-0005-0000-0000-0000ED260000}"/>
    <cellStyle name="Saistītā šūna 2 32" xfId="9538" xr:uid="{00000000-0005-0000-0000-0000EE260000}"/>
    <cellStyle name="Saistītā šūna 2 33" xfId="9665" xr:uid="{00000000-0005-0000-0000-0000EF260000}"/>
    <cellStyle name="Saistītā šūna 2 33 2" xfId="10691" xr:uid="{00000000-0005-0000-0000-0000F0260000}"/>
    <cellStyle name="Saistītā šūna 2 33 3" xfId="10630" xr:uid="{00000000-0005-0000-0000-0000F1260000}"/>
    <cellStyle name="Saistītā šūna 2 33 4" xfId="10239" xr:uid="{00000000-0005-0000-0000-0000F2260000}"/>
    <cellStyle name="Saistītā šūna 2 34" xfId="10015" xr:uid="{00000000-0005-0000-0000-0000F3260000}"/>
    <cellStyle name="Saistītā šūna 2 34 2" xfId="10693" xr:uid="{00000000-0005-0000-0000-0000F4260000}"/>
    <cellStyle name="Saistītā šūna 2 34 3" xfId="10631" xr:uid="{00000000-0005-0000-0000-0000F5260000}"/>
    <cellStyle name="Saistītā šūna 2 34 4" xfId="10246" xr:uid="{00000000-0005-0000-0000-0000F6260000}"/>
    <cellStyle name="Saistītā šūna 2 35" xfId="9877" xr:uid="{00000000-0005-0000-0000-0000F7260000}"/>
    <cellStyle name="Saistītā šūna 2 36" xfId="9952" xr:uid="{00000000-0005-0000-0000-0000F8260000}"/>
    <cellStyle name="Saistītā šūna 2 37" xfId="9768" xr:uid="{00000000-0005-0000-0000-0000F9260000}"/>
    <cellStyle name="Saistītā šūna 2 38" xfId="10000" xr:uid="{00000000-0005-0000-0000-0000FA260000}"/>
    <cellStyle name="Saistītā šūna 2 39" xfId="9807" xr:uid="{00000000-0005-0000-0000-0000FB260000}"/>
    <cellStyle name="Saistītā šūna 2 39 2" xfId="10643" xr:uid="{00000000-0005-0000-0000-0000FC260000}"/>
    <cellStyle name="Saistītā šūna 2 39 3" xfId="10924" xr:uid="{00000000-0005-0000-0000-0000FD260000}"/>
    <cellStyle name="Saistītā šūna 2 39 4" xfId="10994" xr:uid="{00000000-0005-0000-0000-0000FE260000}"/>
    <cellStyle name="Saistītā šūna 2 39 5" xfId="10927" xr:uid="{00000000-0005-0000-0000-0000FF260000}"/>
    <cellStyle name="Saistītā šūna 2 39 6" xfId="10957" xr:uid="{00000000-0005-0000-0000-000000270000}"/>
    <cellStyle name="Saistītā šūna 2 39 7" xfId="10930" xr:uid="{00000000-0005-0000-0000-000001270000}"/>
    <cellStyle name="Saistītā šūna 2 4" xfId="8687" xr:uid="{00000000-0005-0000-0000-000002270000}"/>
    <cellStyle name="Saistītā šūna 2 40" xfId="10501" xr:uid="{00000000-0005-0000-0000-000003270000}"/>
    <cellStyle name="Saistītā šūna 2 40 2" xfId="10652" xr:uid="{00000000-0005-0000-0000-000004270000}"/>
    <cellStyle name="Saistītā šūna 2 40 3" xfId="10917" xr:uid="{00000000-0005-0000-0000-000005270000}"/>
    <cellStyle name="Saistītā šūna 2 40 4" xfId="10961" xr:uid="{00000000-0005-0000-0000-000006270000}"/>
    <cellStyle name="Saistītā šūna 2 40 5" xfId="10945" xr:uid="{00000000-0005-0000-0000-000007270000}"/>
    <cellStyle name="Saistītā šūna 2 40 6" xfId="10972" xr:uid="{00000000-0005-0000-0000-000008270000}"/>
    <cellStyle name="Saistītā šūna 2 40 7" xfId="10992" xr:uid="{00000000-0005-0000-0000-000009270000}"/>
    <cellStyle name="Saistītā šūna 2 41" xfId="10478" xr:uid="{00000000-0005-0000-0000-00000A270000}"/>
    <cellStyle name="Saistītā šūna 2 41 2" xfId="10648" xr:uid="{00000000-0005-0000-0000-00000B270000}"/>
    <cellStyle name="Saistītā šūna 2 41 3" xfId="10921" xr:uid="{00000000-0005-0000-0000-00000C270000}"/>
    <cellStyle name="Saistītā šūna 2 41 4" xfId="10986" xr:uid="{00000000-0005-0000-0000-00000D270000}"/>
    <cellStyle name="Saistītā šūna 2 41 5" xfId="10946" xr:uid="{00000000-0005-0000-0000-00000E270000}"/>
    <cellStyle name="Saistītā šūna 2 41 6" xfId="10953" xr:uid="{00000000-0005-0000-0000-00000F270000}"/>
    <cellStyle name="Saistītā šūna 2 41 7" xfId="10936" xr:uid="{00000000-0005-0000-0000-000010270000}"/>
    <cellStyle name="Saistītā šūna 2 42" xfId="10593" xr:uid="{00000000-0005-0000-0000-000011270000}"/>
    <cellStyle name="Saistītā šūna 2 42 2" xfId="10647" xr:uid="{00000000-0005-0000-0000-000012270000}"/>
    <cellStyle name="Saistītā šūna 2 42 3" xfId="10941" xr:uid="{00000000-0005-0000-0000-000013270000}"/>
    <cellStyle name="Saistītā šūna 2 42 4" xfId="10984" xr:uid="{00000000-0005-0000-0000-000014270000}"/>
    <cellStyle name="Saistītā šūna 2 42 5" xfId="10908" xr:uid="{00000000-0005-0000-0000-000015270000}"/>
    <cellStyle name="Saistītā šūna 2 42 6" xfId="10955" xr:uid="{00000000-0005-0000-0000-000016270000}"/>
    <cellStyle name="Saistītā šūna 2 42 7" xfId="10951" xr:uid="{00000000-0005-0000-0000-000017270000}"/>
    <cellStyle name="Saistītā šūna 2 43" xfId="10613" xr:uid="{00000000-0005-0000-0000-000018270000}"/>
    <cellStyle name="Saistītā šūna 2 43 2" xfId="10639" xr:uid="{00000000-0005-0000-0000-000019270000}"/>
    <cellStyle name="Saistītā šūna 2 43 3" xfId="10903" xr:uid="{00000000-0005-0000-0000-00001A270000}"/>
    <cellStyle name="Saistītā šūna 2 43 4" xfId="10906" xr:uid="{00000000-0005-0000-0000-00001B270000}"/>
    <cellStyle name="Saistītā šūna 2 43 5" xfId="10934" xr:uid="{00000000-0005-0000-0000-00001C270000}"/>
    <cellStyle name="Saistītā šūna 2 43 6" xfId="10979" xr:uid="{00000000-0005-0000-0000-00001D270000}"/>
    <cellStyle name="Saistītā šūna 2 43 7" xfId="10932" xr:uid="{00000000-0005-0000-0000-00001E270000}"/>
    <cellStyle name="Saistītā šūna 2 44" xfId="10572" xr:uid="{00000000-0005-0000-0000-00001F270000}"/>
    <cellStyle name="Saistītā šūna 2 44 2" xfId="10657" xr:uid="{00000000-0005-0000-0000-000020270000}"/>
    <cellStyle name="Saistītā šūna 2 44 3" xfId="10902" xr:uid="{00000000-0005-0000-0000-000021270000}"/>
    <cellStyle name="Saistītā šūna 2 44 4" xfId="10976" xr:uid="{00000000-0005-0000-0000-000022270000}"/>
    <cellStyle name="Saistītā šūna 2 44 5" xfId="10943" xr:uid="{00000000-0005-0000-0000-000023270000}"/>
    <cellStyle name="Saistītā šūna 2 44 6" xfId="10956" xr:uid="{00000000-0005-0000-0000-000024270000}"/>
    <cellStyle name="Saistītā šūna 2 44 7" xfId="10928" xr:uid="{00000000-0005-0000-0000-000025270000}"/>
    <cellStyle name="Saistītā šūna 2 45" xfId="10040" xr:uid="{00000000-0005-0000-0000-000026270000}"/>
    <cellStyle name="Saistītā šūna 2 45 2" xfId="10649" xr:uid="{00000000-0005-0000-0000-000027270000}"/>
    <cellStyle name="Saistītā šūna 2 45 3" xfId="10920" xr:uid="{00000000-0005-0000-0000-000028270000}"/>
    <cellStyle name="Saistītā šūna 2 45 4" xfId="10910" xr:uid="{00000000-0005-0000-0000-000029270000}"/>
    <cellStyle name="Saistītā šūna 2 45 5" xfId="10933" xr:uid="{00000000-0005-0000-0000-00002A270000}"/>
    <cellStyle name="Saistītā šūna 2 45 6" xfId="10980" xr:uid="{00000000-0005-0000-0000-00002B270000}"/>
    <cellStyle name="Saistītā šūna 2 45 7" xfId="11016" xr:uid="{00000000-0005-0000-0000-00002C270000}"/>
    <cellStyle name="Saistītā šūna 2 46" xfId="10518" xr:uid="{00000000-0005-0000-0000-00002D270000}"/>
    <cellStyle name="Saistītā šūna 2 47" xfId="10448" xr:uid="{00000000-0005-0000-0000-00002E270000}"/>
    <cellStyle name="Saistītā šūna 2 48" xfId="10599" xr:uid="{00000000-0005-0000-0000-00002F270000}"/>
    <cellStyle name="Saistītā šūna 2 49" xfId="10100" xr:uid="{00000000-0005-0000-0000-000030270000}"/>
    <cellStyle name="Saistītā šūna 2 5" xfId="8656" xr:uid="{00000000-0005-0000-0000-000031270000}"/>
    <cellStyle name="Saistītā šūna 2 50" xfId="10527" xr:uid="{00000000-0005-0000-0000-000032270000}"/>
    <cellStyle name="Saistītā šūna 2 51" xfId="10580" xr:uid="{00000000-0005-0000-0000-000033270000}"/>
    <cellStyle name="Saistītā šūna 2 52" xfId="9960" xr:uid="{00000000-0005-0000-0000-000034270000}"/>
    <cellStyle name="Saistītā šūna 2 53" xfId="10575" xr:uid="{00000000-0005-0000-0000-000035270000}"/>
    <cellStyle name="Saistītā šūna 2 54" xfId="10145" xr:uid="{00000000-0005-0000-0000-000036270000}"/>
    <cellStyle name="Saistītā šūna 2 55" xfId="10495" xr:uid="{00000000-0005-0000-0000-000037270000}"/>
    <cellStyle name="Saistītā šūna 2 56" xfId="10623" xr:uid="{00000000-0005-0000-0000-000038270000}"/>
    <cellStyle name="Saistītā šūna 2 57" xfId="9979" xr:uid="{00000000-0005-0000-0000-000039270000}"/>
    <cellStyle name="Saistītā šūna 2 58" xfId="10610" xr:uid="{00000000-0005-0000-0000-00003A270000}"/>
    <cellStyle name="Saistītā šūna 2 59" xfId="10550" xr:uid="{00000000-0005-0000-0000-00003B270000}"/>
    <cellStyle name="Saistītā šūna 2 6" xfId="8649" xr:uid="{00000000-0005-0000-0000-00003C270000}"/>
    <cellStyle name="Saistītā šūna 2 60" xfId="10452" xr:uid="{00000000-0005-0000-0000-00003D270000}"/>
    <cellStyle name="Saistītā šūna 2 61" xfId="10935" xr:uid="{00000000-0005-0000-0000-00003E270000}"/>
    <cellStyle name="Saistītā šūna 2 62" xfId="10937" xr:uid="{00000000-0005-0000-0000-00003F270000}"/>
    <cellStyle name="Saistītā šūna 2 63" xfId="10938" xr:uid="{00000000-0005-0000-0000-000040270000}"/>
    <cellStyle name="Saistītā šūna 2 64" xfId="10975" xr:uid="{00000000-0005-0000-0000-000041270000}"/>
    <cellStyle name="Saistītā šūna 2 65" xfId="10978" xr:uid="{00000000-0005-0000-0000-000042270000}"/>
    <cellStyle name="Saistītā šūna 2 66" xfId="11130" xr:uid="{00000000-0005-0000-0000-000043270000}"/>
    <cellStyle name="Saistītā šūna 2 67" xfId="11143" xr:uid="{00000000-0005-0000-0000-000044270000}"/>
    <cellStyle name="Saistītā šūna 2 68" xfId="11151" xr:uid="{00000000-0005-0000-0000-000045270000}"/>
    <cellStyle name="Saistītā šūna 2 69" xfId="11171" xr:uid="{00000000-0005-0000-0000-000046270000}"/>
    <cellStyle name="Saistītā šūna 2 7" xfId="6711" xr:uid="{00000000-0005-0000-0000-000047270000}"/>
    <cellStyle name="Saistītā šūna 2 70" xfId="11195" xr:uid="{00000000-0005-0000-0000-000048270000}"/>
    <cellStyle name="Saistītā šūna 2 71" xfId="11169" xr:uid="{00000000-0005-0000-0000-000049270000}"/>
    <cellStyle name="Saistītā šūna 2 72" xfId="11161" xr:uid="{00000000-0005-0000-0000-00004A270000}"/>
    <cellStyle name="Saistītā šūna 2 73" xfId="11160" xr:uid="{00000000-0005-0000-0000-00004B270000}"/>
    <cellStyle name="Saistītā šūna 2 74" xfId="11156" xr:uid="{00000000-0005-0000-0000-00004C270000}"/>
    <cellStyle name="Saistītā šūna 2 75" xfId="11181" xr:uid="{00000000-0005-0000-0000-00004D270000}"/>
    <cellStyle name="Saistītā šūna 2 76" xfId="10143" xr:uid="{00000000-0005-0000-0000-00004E270000}"/>
    <cellStyle name="Saistītā šūna 2 8" xfId="8730" xr:uid="{00000000-0005-0000-0000-00004F270000}"/>
    <cellStyle name="Saistītā šūna 2 9" xfId="8678" xr:uid="{00000000-0005-0000-0000-000050270000}"/>
    <cellStyle name="Saistītā šūna 3" xfId="6594" xr:uid="{00000000-0005-0000-0000-000051270000}"/>
    <cellStyle name="Saistītā šūna 4" xfId="6769" xr:uid="{00000000-0005-0000-0000-000052270000}"/>
    <cellStyle name="Saistītā šūna 5" xfId="8553" xr:uid="{00000000-0005-0000-0000-000053270000}"/>
    <cellStyle name="Saistītā šūna 6" xfId="6716" xr:uid="{00000000-0005-0000-0000-000054270000}"/>
    <cellStyle name="Saistītā šūna 7" xfId="6719" xr:uid="{00000000-0005-0000-0000-000055270000}"/>
    <cellStyle name="Saistītā šūna 8" xfId="8720" xr:uid="{00000000-0005-0000-0000-000056270000}"/>
    <cellStyle name="Saistītā šūna 9" xfId="8854" xr:uid="{00000000-0005-0000-0000-000057270000}"/>
    <cellStyle name="Saistītā šūna_033" xfId="5855" xr:uid="{00000000-0005-0000-0000-000058270000}"/>
    <cellStyle name="Schlecht" xfId="5856" xr:uid="{00000000-0005-0000-0000-000059270000}"/>
    <cellStyle name="Schlecht 2" xfId="9539" xr:uid="{00000000-0005-0000-0000-00005A270000}"/>
    <cellStyle name="Selgitav tekst" xfId="5857" xr:uid="{00000000-0005-0000-0000-00005B270000}"/>
    <cellStyle name="Selgitav tekst 2" xfId="6596" xr:uid="{00000000-0005-0000-0000-00005C270000}"/>
    <cellStyle name="Selgitav tekst 3" xfId="9540" xr:uid="{00000000-0005-0000-0000-00005D270000}"/>
    <cellStyle name="Selgitav tekst 4" xfId="9763" xr:uid="{00000000-0005-0000-0000-00005E270000}"/>
    <cellStyle name="Short Date" xfId="5858" xr:uid="{00000000-0005-0000-0000-00005F270000}"/>
    <cellStyle name="Short Date 2" xfId="5859" xr:uid="{00000000-0005-0000-0000-000060270000}"/>
    <cellStyle name="Short Date 2 2" xfId="9542" xr:uid="{00000000-0005-0000-0000-000061270000}"/>
    <cellStyle name="Short Date 3" xfId="9541" xr:uid="{00000000-0005-0000-0000-000062270000}"/>
    <cellStyle name="Sisestus" xfId="5860" xr:uid="{00000000-0005-0000-0000-000063270000}"/>
    <cellStyle name="Sisestus 2" xfId="6597" xr:uid="{00000000-0005-0000-0000-000064270000}"/>
    <cellStyle name="Sisestus 3" xfId="9543" xr:uid="{00000000-0005-0000-0000-000065270000}"/>
    <cellStyle name="Sisestus 4" xfId="9820" xr:uid="{00000000-0005-0000-0000-000066270000}"/>
    <cellStyle name="Slikts" xfId="6345" xr:uid="{00000000-0005-0000-0000-000067270000}"/>
    <cellStyle name="Slikts 2" xfId="5861" xr:uid="{00000000-0005-0000-0000-000068270000}"/>
    <cellStyle name="Slikts 2 2" xfId="6598" xr:uid="{00000000-0005-0000-0000-000069270000}"/>
    <cellStyle name="Slikts 2 3" xfId="9544" xr:uid="{00000000-0005-0000-0000-00006A270000}"/>
    <cellStyle name="Slikts 2 4" xfId="9838" xr:uid="{00000000-0005-0000-0000-00006B270000}"/>
    <cellStyle name="Slikts 2 5" xfId="10093" xr:uid="{00000000-0005-0000-0000-00006C270000}"/>
    <cellStyle name="Slikts 2 6" xfId="11114" xr:uid="{00000000-0005-0000-0000-00006D270000}"/>
    <cellStyle name="Slikts 3" xfId="5862" xr:uid="{00000000-0005-0000-0000-00006E270000}"/>
    <cellStyle name="Slikts 3 2" xfId="7080" xr:uid="{00000000-0005-0000-0000-00006F270000}"/>
    <cellStyle name="Slikts 3 3" xfId="9545" xr:uid="{00000000-0005-0000-0000-000070270000}"/>
    <cellStyle name="Slikts 3 4" xfId="9726" xr:uid="{00000000-0005-0000-0000-000071270000}"/>
    <cellStyle name="Slikts_033" xfId="6393" xr:uid="{00000000-0005-0000-0000-000072270000}"/>
    <cellStyle name="Standard 2" xfId="5863" xr:uid="{00000000-0005-0000-0000-000073270000}"/>
    <cellStyle name="Standard 2 2" xfId="5864" xr:uid="{00000000-0005-0000-0000-000074270000}"/>
    <cellStyle name="Standard 2 2 2" xfId="9547" xr:uid="{00000000-0005-0000-0000-000075270000}"/>
    <cellStyle name="Standard 2 3" xfId="9546" xr:uid="{00000000-0005-0000-0000-000076270000}"/>
    <cellStyle name="Standard_1_1" xfId="5865" xr:uid="{00000000-0005-0000-0000-000077270000}"/>
    <cellStyle name="Stils 1" xfId="5866" xr:uid="{00000000-0005-0000-0000-000078270000}"/>
    <cellStyle name="Stils 1 10" xfId="8576" xr:uid="{00000000-0005-0000-0000-000079270000}"/>
    <cellStyle name="Stils 1 2" xfId="5867" xr:uid="{00000000-0005-0000-0000-00007A270000}"/>
    <cellStyle name="Stils 1 2 2" xfId="5868" xr:uid="{00000000-0005-0000-0000-00007B270000}"/>
    <cellStyle name="Stils 1 2 2 2" xfId="5869" xr:uid="{00000000-0005-0000-0000-00007C270000}"/>
    <cellStyle name="Stils 1 2 2 2 2" xfId="7048" xr:uid="{00000000-0005-0000-0000-00007D270000}"/>
    <cellStyle name="Stils 1 2 2 2 3" xfId="9549" xr:uid="{00000000-0005-0000-0000-00007E270000}"/>
    <cellStyle name="Stils 1 2 2 2 4" xfId="9893" xr:uid="{00000000-0005-0000-0000-00007F270000}"/>
    <cellStyle name="Stils 1 2 2 3" xfId="6601" xr:uid="{00000000-0005-0000-0000-000080270000}"/>
    <cellStyle name="Stils 1 2 2 4" xfId="9548" xr:uid="{00000000-0005-0000-0000-000081270000}"/>
    <cellStyle name="Stils 1 2 2 5" xfId="9974" xr:uid="{00000000-0005-0000-0000-000082270000}"/>
    <cellStyle name="Stils 1 2 3" xfId="5870" xr:uid="{00000000-0005-0000-0000-000083270000}"/>
    <cellStyle name="Stils 1 2 3 2" xfId="7717" xr:uid="{00000000-0005-0000-0000-000084270000}"/>
    <cellStyle name="Stils 1 2 4" xfId="6600" xr:uid="{00000000-0005-0000-0000-000085270000}"/>
    <cellStyle name="Stils 1 2_033" xfId="5871" xr:uid="{00000000-0005-0000-0000-000086270000}"/>
    <cellStyle name="Stils 1 3" xfId="5872" xr:uid="{00000000-0005-0000-0000-000087270000}"/>
    <cellStyle name="Stils 1 3 2" xfId="5873" xr:uid="{00000000-0005-0000-0000-000088270000}"/>
    <cellStyle name="Stils 1 3 2 2" xfId="7109" xr:uid="{00000000-0005-0000-0000-000089270000}"/>
    <cellStyle name="Stils 1 3 2 3" xfId="9551" xr:uid="{00000000-0005-0000-0000-00008A270000}"/>
    <cellStyle name="Stils 1 3 2 4" xfId="9722" xr:uid="{00000000-0005-0000-0000-00008B270000}"/>
    <cellStyle name="Stils 1 3 3" xfId="6602" xr:uid="{00000000-0005-0000-0000-00008C270000}"/>
    <cellStyle name="Stils 1 3 4" xfId="9550" xr:uid="{00000000-0005-0000-0000-00008D270000}"/>
    <cellStyle name="Stils 1 3 5" xfId="9931" xr:uid="{00000000-0005-0000-0000-00008E270000}"/>
    <cellStyle name="Stils 1 3_EST2" xfId="8590" xr:uid="{00000000-0005-0000-0000-00008F270000}"/>
    <cellStyle name="Stils 1 4" xfId="5874" xr:uid="{00000000-0005-0000-0000-000090270000}"/>
    <cellStyle name="Stils 1 4 2" xfId="7634" xr:uid="{00000000-0005-0000-0000-000091270000}"/>
    <cellStyle name="Stils 1 5" xfId="5875" xr:uid="{00000000-0005-0000-0000-000092270000}"/>
    <cellStyle name="Stils 1 5 2" xfId="7716" xr:uid="{00000000-0005-0000-0000-000093270000}"/>
    <cellStyle name="Stils 1 6" xfId="6599" xr:uid="{00000000-0005-0000-0000-000094270000}"/>
    <cellStyle name="Stils 1 7" xfId="6768" xr:uid="{00000000-0005-0000-0000-000095270000}"/>
    <cellStyle name="Stils 1 8" xfId="8680" xr:uid="{00000000-0005-0000-0000-000096270000}"/>
    <cellStyle name="Stils 1 9" xfId="6372" xr:uid="{00000000-0005-0000-0000-000097270000}"/>
    <cellStyle name="Stils 1_1" xfId="5876" xr:uid="{00000000-0005-0000-0000-000098270000}"/>
    <cellStyle name="Style 1" xfId="5877" xr:uid="{00000000-0005-0000-0000-000099270000}"/>
    <cellStyle name="Style 1 2" xfId="5878" xr:uid="{00000000-0005-0000-0000-00009A270000}"/>
    <cellStyle name="Style 1 2 10" xfId="7723" xr:uid="{00000000-0005-0000-0000-00009B270000}"/>
    <cellStyle name="Style 1 2 2" xfId="5879" xr:uid="{00000000-0005-0000-0000-00009C270000}"/>
    <cellStyle name="Style 1 2 2 2" xfId="5880" xr:uid="{00000000-0005-0000-0000-00009D270000}"/>
    <cellStyle name="Style 1 2 2 2 2" xfId="5881" xr:uid="{00000000-0005-0000-0000-00009E270000}"/>
    <cellStyle name="Style 1 2 2 2 2 2" xfId="7718" xr:uid="{00000000-0005-0000-0000-00009F270000}"/>
    <cellStyle name="Style 1 2 2 2 3" xfId="7049" xr:uid="{00000000-0005-0000-0000-0000A0270000}"/>
    <cellStyle name="Style 1 2 2 2 4" xfId="9892" xr:uid="{00000000-0005-0000-0000-0000A1270000}"/>
    <cellStyle name="Style 1 2 2 3" xfId="6605" xr:uid="{00000000-0005-0000-0000-0000A2270000}"/>
    <cellStyle name="Style 1 2 2_033" xfId="5882" xr:uid="{00000000-0005-0000-0000-0000A3270000}"/>
    <cellStyle name="Style 1 2 3" xfId="5883" xr:uid="{00000000-0005-0000-0000-0000A4270000}"/>
    <cellStyle name="Style 1 2 3 2" xfId="6670" xr:uid="{00000000-0005-0000-0000-0000A5270000}"/>
    <cellStyle name="Style 1 2 4" xfId="5884" xr:uid="{00000000-0005-0000-0000-0000A6270000}"/>
    <cellStyle name="Style 1 2 4 2" xfId="6368" xr:uid="{00000000-0005-0000-0000-0000A7270000}"/>
    <cellStyle name="Style 1 2 4 3" xfId="9552" xr:uid="{00000000-0005-0000-0000-0000A8270000}"/>
    <cellStyle name="Style 1 2 4 4" xfId="9930" xr:uid="{00000000-0005-0000-0000-0000A9270000}"/>
    <cellStyle name="Style 1 2 5" xfId="5885" xr:uid="{00000000-0005-0000-0000-0000AA270000}"/>
    <cellStyle name="Style 1 2 5 2" xfId="9553" xr:uid="{00000000-0005-0000-0000-0000AB270000}"/>
    <cellStyle name="Style 1 2 6" xfId="5886" xr:uid="{00000000-0005-0000-0000-0000AC270000}"/>
    <cellStyle name="Style 1 2 6 2" xfId="9554" xr:uid="{00000000-0005-0000-0000-0000AD270000}"/>
    <cellStyle name="Style 1 2 7" xfId="6334" xr:uid="{00000000-0005-0000-0000-0000AE270000}"/>
    <cellStyle name="Style 1 2 8" xfId="6344" xr:uid="{00000000-0005-0000-0000-0000AF270000}"/>
    <cellStyle name="Style 1 2 9" xfId="6604" xr:uid="{00000000-0005-0000-0000-0000B0270000}"/>
    <cellStyle name="Style 1 2_033" xfId="5887" xr:uid="{00000000-0005-0000-0000-0000B1270000}"/>
    <cellStyle name="Style 1 3" xfId="5888" xr:uid="{00000000-0005-0000-0000-0000B2270000}"/>
    <cellStyle name="Style 1 3 2" xfId="5889" xr:uid="{00000000-0005-0000-0000-0000B3270000}"/>
    <cellStyle name="Style 1 3 2 2" xfId="7050" xr:uid="{00000000-0005-0000-0000-0000B4270000}"/>
    <cellStyle name="Style 1 3 2 3" xfId="9556" xr:uid="{00000000-0005-0000-0000-0000B5270000}"/>
    <cellStyle name="Style 1 3 2 4" xfId="9787" xr:uid="{00000000-0005-0000-0000-0000B6270000}"/>
    <cellStyle name="Style 1 3 3" xfId="6606" xr:uid="{00000000-0005-0000-0000-0000B7270000}"/>
    <cellStyle name="Style 1 3 4" xfId="9555" xr:uid="{00000000-0005-0000-0000-0000B8270000}"/>
    <cellStyle name="Style 1 3 5" xfId="9819" xr:uid="{00000000-0005-0000-0000-0000B9270000}"/>
    <cellStyle name="Style 1 4" xfId="5890" xr:uid="{00000000-0005-0000-0000-0000BA270000}"/>
    <cellStyle name="Style 1 4 2" xfId="9557" xr:uid="{00000000-0005-0000-0000-0000BB270000}"/>
    <cellStyle name="Style 1 5" xfId="6333" xr:uid="{00000000-0005-0000-0000-0000BC270000}"/>
    <cellStyle name="Style 1 6" xfId="6343" xr:uid="{00000000-0005-0000-0000-0000BD270000}"/>
    <cellStyle name="Style 1 7" xfId="6603" xr:uid="{00000000-0005-0000-0000-0000BE270000}"/>
    <cellStyle name="Style 1_033" xfId="5891" xr:uid="{00000000-0005-0000-0000-0000BF270000}"/>
    <cellStyle name="Style 2" xfId="10341" xr:uid="{00000000-0005-0000-0000-0000C0270000}"/>
    <cellStyle name="Style 2 2" xfId="10342" xr:uid="{00000000-0005-0000-0000-0000C1270000}"/>
    <cellStyle name="Suma 2" xfId="5892" xr:uid="{00000000-0005-0000-0000-0000C2270000}"/>
    <cellStyle name="Suma 2 2" xfId="9558" xr:uid="{00000000-0005-0000-0000-0000C3270000}"/>
    <cellStyle name="Suma 3" xfId="5893" xr:uid="{00000000-0005-0000-0000-0000C4270000}"/>
    <cellStyle name="Suma 3 2" xfId="9559" xr:uid="{00000000-0005-0000-0000-0000C5270000}"/>
    <cellStyle name="Suma 4" xfId="5894" xr:uid="{00000000-0005-0000-0000-0000C6270000}"/>
    <cellStyle name="Suma 4 2" xfId="9560" xr:uid="{00000000-0005-0000-0000-0000C7270000}"/>
    <cellStyle name="TableStyleLight1" xfId="5895" xr:uid="{00000000-0005-0000-0000-0000C8270000}"/>
    <cellStyle name="TableStyleLight1 2" xfId="6607" xr:uid="{00000000-0005-0000-0000-0000C9270000}"/>
    <cellStyle name="TableStyleLight1 3" xfId="9561" xr:uid="{00000000-0005-0000-0000-0000CA270000}"/>
    <cellStyle name="TableStyleLight1 4" xfId="9882" xr:uid="{00000000-0005-0000-0000-0000CB270000}"/>
    <cellStyle name="Tekst objaśnienia 2" xfId="5896" xr:uid="{00000000-0005-0000-0000-0000CC270000}"/>
    <cellStyle name="Tekst objaśnienia 2 2" xfId="9562" xr:uid="{00000000-0005-0000-0000-0000CD270000}"/>
    <cellStyle name="Tekst objaśnienia 3" xfId="5897" xr:uid="{00000000-0005-0000-0000-0000CE270000}"/>
    <cellStyle name="Tekst objaśnienia 3 2" xfId="9563" xr:uid="{00000000-0005-0000-0000-0000CF270000}"/>
    <cellStyle name="Tekst objaśnienia 4" xfId="5898" xr:uid="{00000000-0005-0000-0000-0000D0270000}"/>
    <cellStyle name="Tekst objaśnienia 4 2" xfId="9564" xr:uid="{00000000-0005-0000-0000-0000D1270000}"/>
    <cellStyle name="Tekst ostrzeżenia 2" xfId="5899" xr:uid="{00000000-0005-0000-0000-0000D2270000}"/>
    <cellStyle name="Tekst ostrzeżenia 2 2" xfId="9565" xr:uid="{00000000-0005-0000-0000-0000D3270000}"/>
    <cellStyle name="Tekst ostrzeżenia 3" xfId="5900" xr:uid="{00000000-0005-0000-0000-0000D4270000}"/>
    <cellStyle name="Tekst ostrzeżenia 3 2" xfId="9566" xr:uid="{00000000-0005-0000-0000-0000D5270000}"/>
    <cellStyle name="Tekst ostrzeżenia 4" xfId="5901" xr:uid="{00000000-0005-0000-0000-0000D6270000}"/>
    <cellStyle name="Tekst ostrzeżenia 4 2" xfId="9567" xr:uid="{00000000-0005-0000-0000-0000D7270000}"/>
    <cellStyle name="Title 10" xfId="5902" xr:uid="{00000000-0005-0000-0000-0000D8270000}"/>
    <cellStyle name="Title 10 2" xfId="6609" xr:uid="{00000000-0005-0000-0000-0000D9270000}"/>
    <cellStyle name="Title 10 3" xfId="9568" xr:uid="{00000000-0005-0000-0000-0000DA270000}"/>
    <cellStyle name="Title 10 4" xfId="9929" xr:uid="{00000000-0005-0000-0000-0000DB270000}"/>
    <cellStyle name="Title 11" xfId="5903" xr:uid="{00000000-0005-0000-0000-0000DC270000}"/>
    <cellStyle name="Title 11 2" xfId="5904" xr:uid="{00000000-0005-0000-0000-0000DD270000}"/>
    <cellStyle name="Title 11 2 2" xfId="8395" xr:uid="{00000000-0005-0000-0000-0000DE270000}"/>
    <cellStyle name="Title 11 3" xfId="7469" xr:uid="{00000000-0005-0000-0000-0000DF270000}"/>
    <cellStyle name="Title 12" xfId="5905" xr:uid="{00000000-0005-0000-0000-0000E0270000}"/>
    <cellStyle name="Title 12 2" xfId="5906" xr:uid="{00000000-0005-0000-0000-0000E1270000}"/>
    <cellStyle name="Title 12 2 2" xfId="8396" xr:uid="{00000000-0005-0000-0000-0000E2270000}"/>
    <cellStyle name="Title 12 3" xfId="7470" xr:uid="{00000000-0005-0000-0000-0000E3270000}"/>
    <cellStyle name="Title 13" xfId="5907" xr:uid="{00000000-0005-0000-0000-0000E4270000}"/>
    <cellStyle name="Title 13 2" xfId="5908" xr:uid="{00000000-0005-0000-0000-0000E5270000}"/>
    <cellStyle name="Title 13 2 2" xfId="8397" xr:uid="{00000000-0005-0000-0000-0000E6270000}"/>
    <cellStyle name="Title 13 3" xfId="7471" xr:uid="{00000000-0005-0000-0000-0000E7270000}"/>
    <cellStyle name="Title 14" xfId="5909" xr:uid="{00000000-0005-0000-0000-0000E8270000}"/>
    <cellStyle name="Title 14 2" xfId="5910" xr:uid="{00000000-0005-0000-0000-0000E9270000}"/>
    <cellStyle name="Title 14 2 2" xfId="8398" xr:uid="{00000000-0005-0000-0000-0000EA270000}"/>
    <cellStyle name="Title 14 3" xfId="7472" xr:uid="{00000000-0005-0000-0000-0000EB270000}"/>
    <cellStyle name="Title 15" xfId="5911" xr:uid="{00000000-0005-0000-0000-0000EC270000}"/>
    <cellStyle name="Title 15 2" xfId="5912" xr:uid="{00000000-0005-0000-0000-0000ED270000}"/>
    <cellStyle name="Title 15 2 2" xfId="8399" xr:uid="{00000000-0005-0000-0000-0000EE270000}"/>
    <cellStyle name="Title 15 3" xfId="7473" xr:uid="{00000000-0005-0000-0000-0000EF270000}"/>
    <cellStyle name="Title 16" xfId="5913" xr:uid="{00000000-0005-0000-0000-0000F0270000}"/>
    <cellStyle name="Title 16 2" xfId="5914" xr:uid="{00000000-0005-0000-0000-0000F1270000}"/>
    <cellStyle name="Title 16 2 2" xfId="8400" xr:uid="{00000000-0005-0000-0000-0000F2270000}"/>
    <cellStyle name="Title 16 3" xfId="7474" xr:uid="{00000000-0005-0000-0000-0000F3270000}"/>
    <cellStyle name="Title 17" xfId="5915" xr:uid="{00000000-0005-0000-0000-0000F4270000}"/>
    <cellStyle name="Title 17 2" xfId="5916" xr:uid="{00000000-0005-0000-0000-0000F5270000}"/>
    <cellStyle name="Title 17 2 2" xfId="8401" xr:uid="{00000000-0005-0000-0000-0000F6270000}"/>
    <cellStyle name="Title 17 3" xfId="7475" xr:uid="{00000000-0005-0000-0000-0000F7270000}"/>
    <cellStyle name="Title 18" xfId="5917" xr:uid="{00000000-0005-0000-0000-0000F8270000}"/>
    <cellStyle name="Title 18 2" xfId="5918" xr:uid="{00000000-0005-0000-0000-0000F9270000}"/>
    <cellStyle name="Title 18 2 2" xfId="8402" xr:uid="{00000000-0005-0000-0000-0000FA270000}"/>
    <cellStyle name="Title 18 3" xfId="7476" xr:uid="{00000000-0005-0000-0000-0000FB270000}"/>
    <cellStyle name="Title 19" xfId="5919" xr:uid="{00000000-0005-0000-0000-0000FC270000}"/>
    <cellStyle name="Title 19 2" xfId="5920" xr:uid="{00000000-0005-0000-0000-0000FD270000}"/>
    <cellStyle name="Title 19 2 2" xfId="8403" xr:uid="{00000000-0005-0000-0000-0000FE270000}"/>
    <cellStyle name="Title 19 3" xfId="7477" xr:uid="{00000000-0005-0000-0000-0000FF270000}"/>
    <cellStyle name="Title 2" xfId="5921" xr:uid="{00000000-0005-0000-0000-000000280000}"/>
    <cellStyle name="Title 2 10" xfId="5922" xr:uid="{00000000-0005-0000-0000-000001280000}"/>
    <cellStyle name="Title 2 10 2" xfId="5923" xr:uid="{00000000-0005-0000-0000-000002280000}"/>
    <cellStyle name="Title 2 10 2 2" xfId="8404" xr:uid="{00000000-0005-0000-0000-000003280000}"/>
    <cellStyle name="Title 2 10 3" xfId="7478" xr:uid="{00000000-0005-0000-0000-000004280000}"/>
    <cellStyle name="Title 2 11" xfId="5924" xr:uid="{00000000-0005-0000-0000-000005280000}"/>
    <cellStyle name="Title 2 11 2" xfId="5925" xr:uid="{00000000-0005-0000-0000-000006280000}"/>
    <cellStyle name="Title 2 11 2 2" xfId="8405" xr:uid="{00000000-0005-0000-0000-000007280000}"/>
    <cellStyle name="Title 2 11 3" xfId="7479" xr:uid="{00000000-0005-0000-0000-000008280000}"/>
    <cellStyle name="Title 2 12" xfId="5926" xr:uid="{00000000-0005-0000-0000-000009280000}"/>
    <cellStyle name="Title 2 12 2" xfId="5927" xr:uid="{00000000-0005-0000-0000-00000A280000}"/>
    <cellStyle name="Title 2 12 2 2" xfId="8406" xr:uid="{00000000-0005-0000-0000-00000B280000}"/>
    <cellStyle name="Title 2 12 3" xfId="7480" xr:uid="{00000000-0005-0000-0000-00000C280000}"/>
    <cellStyle name="Title 2 13" xfId="5928" xr:uid="{00000000-0005-0000-0000-00000D280000}"/>
    <cellStyle name="Title 2 13 2" xfId="5929" xr:uid="{00000000-0005-0000-0000-00000E280000}"/>
    <cellStyle name="Title 2 13 2 2" xfId="8407" xr:uid="{00000000-0005-0000-0000-00000F280000}"/>
    <cellStyle name="Title 2 13 3" xfId="7481" xr:uid="{00000000-0005-0000-0000-000010280000}"/>
    <cellStyle name="Title 2 14" xfId="5930" xr:uid="{00000000-0005-0000-0000-000011280000}"/>
    <cellStyle name="Title 2 14 2" xfId="5931" xr:uid="{00000000-0005-0000-0000-000012280000}"/>
    <cellStyle name="Title 2 14 2 2" xfId="8408" xr:uid="{00000000-0005-0000-0000-000013280000}"/>
    <cellStyle name="Title 2 14 3" xfId="7482" xr:uid="{00000000-0005-0000-0000-000014280000}"/>
    <cellStyle name="Title 2 15" xfId="6335" xr:uid="{00000000-0005-0000-0000-000015280000}"/>
    <cellStyle name="Title 2 16" xfId="10152" xr:uid="{00000000-0005-0000-0000-000016280000}"/>
    <cellStyle name="Title 2 2" xfId="5932" xr:uid="{00000000-0005-0000-0000-000017280000}"/>
    <cellStyle name="Title 2 2 2" xfId="6610" xr:uid="{00000000-0005-0000-0000-000018280000}"/>
    <cellStyle name="Title 2 2 3" xfId="9571" xr:uid="{00000000-0005-0000-0000-000019280000}"/>
    <cellStyle name="Title 2 2 4" xfId="9881" xr:uid="{00000000-0005-0000-0000-00001A280000}"/>
    <cellStyle name="Title 2 2 5" xfId="10089" xr:uid="{00000000-0005-0000-0000-00001B280000}"/>
    <cellStyle name="Title 2 3" xfId="5933" xr:uid="{00000000-0005-0000-0000-00001C280000}"/>
    <cellStyle name="Title 2 3 2" xfId="5934" xr:uid="{00000000-0005-0000-0000-00001D280000}"/>
    <cellStyle name="Title 2 3 2 2" xfId="8409" xr:uid="{00000000-0005-0000-0000-00001E280000}"/>
    <cellStyle name="Title 2 3 3" xfId="5935" xr:uid="{00000000-0005-0000-0000-00001F280000}"/>
    <cellStyle name="Title 2 3 3 2" xfId="7483" xr:uid="{00000000-0005-0000-0000-000020280000}"/>
    <cellStyle name="Title 2 3 4" xfId="6611" xr:uid="{00000000-0005-0000-0000-000021280000}"/>
    <cellStyle name="Title 2 3 5" xfId="9750" xr:uid="{00000000-0005-0000-0000-000022280000}"/>
    <cellStyle name="Title 2 4" xfId="5936" xr:uid="{00000000-0005-0000-0000-000023280000}"/>
    <cellStyle name="Title 2 4 2" xfId="5937" xr:uid="{00000000-0005-0000-0000-000024280000}"/>
    <cellStyle name="Title 2 4 2 2" xfId="8410" xr:uid="{00000000-0005-0000-0000-000025280000}"/>
    <cellStyle name="Title 2 4 3" xfId="5938" xr:uid="{00000000-0005-0000-0000-000026280000}"/>
    <cellStyle name="Title 2 4 3 2" xfId="7484" xr:uid="{00000000-0005-0000-0000-000027280000}"/>
    <cellStyle name="Title 2 4 4" xfId="6612" xr:uid="{00000000-0005-0000-0000-000028280000}"/>
    <cellStyle name="Title 2 4 5" xfId="9742" xr:uid="{00000000-0005-0000-0000-000029280000}"/>
    <cellStyle name="Title 2 5" xfId="5939" xr:uid="{00000000-0005-0000-0000-00002A280000}"/>
    <cellStyle name="Title 2 5 2" xfId="5940" xr:uid="{00000000-0005-0000-0000-00002B280000}"/>
    <cellStyle name="Title 2 5 2 2" xfId="8411" xr:uid="{00000000-0005-0000-0000-00002C280000}"/>
    <cellStyle name="Title 2 5 3" xfId="7485" xr:uid="{00000000-0005-0000-0000-00002D280000}"/>
    <cellStyle name="Title 2 6" xfId="5941" xr:uid="{00000000-0005-0000-0000-00002E280000}"/>
    <cellStyle name="Title 2 6 2" xfId="5942" xr:uid="{00000000-0005-0000-0000-00002F280000}"/>
    <cellStyle name="Title 2 6 2 2" xfId="8412" xr:uid="{00000000-0005-0000-0000-000030280000}"/>
    <cellStyle name="Title 2 6 3" xfId="7486" xr:uid="{00000000-0005-0000-0000-000031280000}"/>
    <cellStyle name="Title 2 7" xfId="5943" xr:uid="{00000000-0005-0000-0000-000032280000}"/>
    <cellStyle name="Title 2 7 2" xfId="5944" xr:uid="{00000000-0005-0000-0000-000033280000}"/>
    <cellStyle name="Title 2 7 2 2" xfId="8413" xr:uid="{00000000-0005-0000-0000-000034280000}"/>
    <cellStyle name="Title 2 7 3" xfId="7487" xr:uid="{00000000-0005-0000-0000-000035280000}"/>
    <cellStyle name="Title 2 8" xfId="5945" xr:uid="{00000000-0005-0000-0000-000036280000}"/>
    <cellStyle name="Title 2 8 2" xfId="5946" xr:uid="{00000000-0005-0000-0000-000037280000}"/>
    <cellStyle name="Title 2 8 2 2" xfId="8414" xr:uid="{00000000-0005-0000-0000-000038280000}"/>
    <cellStyle name="Title 2 8 3" xfId="7488" xr:uid="{00000000-0005-0000-0000-000039280000}"/>
    <cellStyle name="Title 2 9" xfId="5947" xr:uid="{00000000-0005-0000-0000-00003A280000}"/>
    <cellStyle name="Title 2 9 2" xfId="5948" xr:uid="{00000000-0005-0000-0000-00003B280000}"/>
    <cellStyle name="Title 2 9 2 2" xfId="8415" xr:uid="{00000000-0005-0000-0000-00003C280000}"/>
    <cellStyle name="Title 2 9 3" xfId="7489" xr:uid="{00000000-0005-0000-0000-00003D280000}"/>
    <cellStyle name="Title 2_2-2" xfId="5949" xr:uid="{00000000-0005-0000-0000-00003E280000}"/>
    <cellStyle name="Title 20" xfId="5950" xr:uid="{00000000-0005-0000-0000-00003F280000}"/>
    <cellStyle name="Title 20 2" xfId="5951" xr:uid="{00000000-0005-0000-0000-000040280000}"/>
    <cellStyle name="Title 20 2 2" xfId="8416" xr:uid="{00000000-0005-0000-0000-000041280000}"/>
    <cellStyle name="Title 20 3" xfId="7490" xr:uid="{00000000-0005-0000-0000-000042280000}"/>
    <cellStyle name="Title 21" xfId="5952" xr:uid="{00000000-0005-0000-0000-000043280000}"/>
    <cellStyle name="Title 21 2" xfId="5953" xr:uid="{00000000-0005-0000-0000-000044280000}"/>
    <cellStyle name="Title 21 2 2" xfId="8417" xr:uid="{00000000-0005-0000-0000-000045280000}"/>
    <cellStyle name="Title 21 3" xfId="7491" xr:uid="{00000000-0005-0000-0000-000046280000}"/>
    <cellStyle name="Title 22" xfId="5954" xr:uid="{00000000-0005-0000-0000-000047280000}"/>
    <cellStyle name="Title 22 2" xfId="5955" xr:uid="{00000000-0005-0000-0000-000048280000}"/>
    <cellStyle name="Title 22 2 2" xfId="8418" xr:uid="{00000000-0005-0000-0000-000049280000}"/>
    <cellStyle name="Title 22 3" xfId="7492" xr:uid="{00000000-0005-0000-0000-00004A280000}"/>
    <cellStyle name="Title 23" xfId="5956" xr:uid="{00000000-0005-0000-0000-00004B280000}"/>
    <cellStyle name="Title 23 2" xfId="5957" xr:uid="{00000000-0005-0000-0000-00004C280000}"/>
    <cellStyle name="Title 23 2 2" xfId="8419" xr:uid="{00000000-0005-0000-0000-00004D280000}"/>
    <cellStyle name="Title 23 3" xfId="7493" xr:uid="{00000000-0005-0000-0000-00004E280000}"/>
    <cellStyle name="Title 24" xfId="5958" xr:uid="{00000000-0005-0000-0000-00004F280000}"/>
    <cellStyle name="Title 24 2" xfId="5959" xr:uid="{00000000-0005-0000-0000-000050280000}"/>
    <cellStyle name="Title 24 2 2" xfId="8420" xr:uid="{00000000-0005-0000-0000-000051280000}"/>
    <cellStyle name="Title 24 3" xfId="7494" xr:uid="{00000000-0005-0000-0000-000052280000}"/>
    <cellStyle name="Title 25" xfId="5960" xr:uid="{00000000-0005-0000-0000-000053280000}"/>
    <cellStyle name="Title 25 2" xfId="5961" xr:uid="{00000000-0005-0000-0000-000054280000}"/>
    <cellStyle name="Title 25 2 2" xfId="8421" xr:uid="{00000000-0005-0000-0000-000055280000}"/>
    <cellStyle name="Title 25 3" xfId="7495" xr:uid="{00000000-0005-0000-0000-000056280000}"/>
    <cellStyle name="Title 26" xfId="5962" xr:uid="{00000000-0005-0000-0000-000057280000}"/>
    <cellStyle name="Title 26 2" xfId="5963" xr:uid="{00000000-0005-0000-0000-000058280000}"/>
    <cellStyle name="Title 26 2 2" xfId="8422" xr:uid="{00000000-0005-0000-0000-000059280000}"/>
    <cellStyle name="Title 26 3" xfId="7496" xr:uid="{00000000-0005-0000-0000-00005A280000}"/>
    <cellStyle name="Title 27" xfId="5964" xr:uid="{00000000-0005-0000-0000-00005B280000}"/>
    <cellStyle name="Title 27 2" xfId="5965" xr:uid="{00000000-0005-0000-0000-00005C280000}"/>
    <cellStyle name="Title 27 2 2" xfId="8423" xr:uid="{00000000-0005-0000-0000-00005D280000}"/>
    <cellStyle name="Title 27 3" xfId="7497" xr:uid="{00000000-0005-0000-0000-00005E280000}"/>
    <cellStyle name="Title 28" xfId="5966" xr:uid="{00000000-0005-0000-0000-00005F280000}"/>
    <cellStyle name="Title 28 2" xfId="5967" xr:uid="{00000000-0005-0000-0000-000060280000}"/>
    <cellStyle name="Title 28 2 2" xfId="8424" xr:uid="{00000000-0005-0000-0000-000061280000}"/>
    <cellStyle name="Title 28 3" xfId="7498" xr:uid="{00000000-0005-0000-0000-000062280000}"/>
    <cellStyle name="Title 29" xfId="5968" xr:uid="{00000000-0005-0000-0000-000063280000}"/>
    <cellStyle name="Title 29 2" xfId="5969" xr:uid="{00000000-0005-0000-0000-000064280000}"/>
    <cellStyle name="Title 29 2 2" xfId="8425" xr:uid="{00000000-0005-0000-0000-000065280000}"/>
    <cellStyle name="Title 29 3" xfId="7499" xr:uid="{00000000-0005-0000-0000-000066280000}"/>
    <cellStyle name="Title 3" xfId="5970" xr:uid="{00000000-0005-0000-0000-000067280000}"/>
    <cellStyle name="Title 3 2" xfId="5971" xr:uid="{00000000-0005-0000-0000-000068280000}"/>
    <cellStyle name="Title 3 2 2" xfId="6614" xr:uid="{00000000-0005-0000-0000-000069280000}"/>
    <cellStyle name="Title 3 2 3" xfId="9573" xr:uid="{00000000-0005-0000-0000-00006A280000}"/>
    <cellStyle name="Title 3 2 4" xfId="10053" xr:uid="{00000000-0005-0000-0000-00006B280000}"/>
    <cellStyle name="Title 3 3" xfId="6613" xr:uid="{00000000-0005-0000-0000-00006C280000}"/>
    <cellStyle name="Title 3 4" xfId="9572" xr:uid="{00000000-0005-0000-0000-00006D280000}"/>
    <cellStyle name="Title 3 5" xfId="10144" xr:uid="{00000000-0005-0000-0000-00006E280000}"/>
    <cellStyle name="Title 3_033" xfId="5972" xr:uid="{00000000-0005-0000-0000-00006F280000}"/>
    <cellStyle name="Title 30" xfId="5973" xr:uid="{00000000-0005-0000-0000-000070280000}"/>
    <cellStyle name="Title 30 2" xfId="5974" xr:uid="{00000000-0005-0000-0000-000071280000}"/>
    <cellStyle name="Title 30 2 2" xfId="8426" xr:uid="{00000000-0005-0000-0000-000072280000}"/>
    <cellStyle name="Title 30 3" xfId="7500" xr:uid="{00000000-0005-0000-0000-000073280000}"/>
    <cellStyle name="Title 31" xfId="5975" xr:uid="{00000000-0005-0000-0000-000074280000}"/>
    <cellStyle name="Title 31 2" xfId="5976" xr:uid="{00000000-0005-0000-0000-000075280000}"/>
    <cellStyle name="Title 31 2 2" xfId="8427" xr:uid="{00000000-0005-0000-0000-000076280000}"/>
    <cellStyle name="Title 31 3" xfId="7501" xr:uid="{00000000-0005-0000-0000-000077280000}"/>
    <cellStyle name="Title 32" xfId="5977" xr:uid="{00000000-0005-0000-0000-000078280000}"/>
    <cellStyle name="Title 32 2" xfId="5978" xr:uid="{00000000-0005-0000-0000-000079280000}"/>
    <cellStyle name="Title 32 2 2" xfId="8428" xr:uid="{00000000-0005-0000-0000-00007A280000}"/>
    <cellStyle name="Title 32 3" xfId="7502" xr:uid="{00000000-0005-0000-0000-00007B280000}"/>
    <cellStyle name="Title 33" xfId="5979" xr:uid="{00000000-0005-0000-0000-00007C280000}"/>
    <cellStyle name="Title 33 2" xfId="5980" xr:uid="{00000000-0005-0000-0000-00007D280000}"/>
    <cellStyle name="Title 33 2 2" xfId="8429" xr:uid="{00000000-0005-0000-0000-00007E280000}"/>
    <cellStyle name="Title 33 3" xfId="7503" xr:uid="{00000000-0005-0000-0000-00007F280000}"/>
    <cellStyle name="Title 34" xfId="5981" xr:uid="{00000000-0005-0000-0000-000080280000}"/>
    <cellStyle name="Title 34 2" xfId="5982" xr:uid="{00000000-0005-0000-0000-000081280000}"/>
    <cellStyle name="Title 34 2 2" xfId="8430" xr:uid="{00000000-0005-0000-0000-000082280000}"/>
    <cellStyle name="Title 34 3" xfId="7504" xr:uid="{00000000-0005-0000-0000-000083280000}"/>
    <cellStyle name="Title 35" xfId="5983" xr:uid="{00000000-0005-0000-0000-000084280000}"/>
    <cellStyle name="Title 35 2" xfId="5984" xr:uid="{00000000-0005-0000-0000-000085280000}"/>
    <cellStyle name="Title 35 2 2" xfId="8431" xr:uid="{00000000-0005-0000-0000-000086280000}"/>
    <cellStyle name="Title 35 3" xfId="7505" xr:uid="{00000000-0005-0000-0000-000087280000}"/>
    <cellStyle name="Title 36" xfId="5985" xr:uid="{00000000-0005-0000-0000-000088280000}"/>
    <cellStyle name="Title 36 2" xfId="5986" xr:uid="{00000000-0005-0000-0000-000089280000}"/>
    <cellStyle name="Title 36 2 2" xfId="8432" xr:uid="{00000000-0005-0000-0000-00008A280000}"/>
    <cellStyle name="Title 36 3" xfId="7506" xr:uid="{00000000-0005-0000-0000-00008B280000}"/>
    <cellStyle name="Title 37" xfId="5987" xr:uid="{00000000-0005-0000-0000-00008C280000}"/>
    <cellStyle name="Title 37 2" xfId="5988" xr:uid="{00000000-0005-0000-0000-00008D280000}"/>
    <cellStyle name="Title 37 2 2" xfId="8433" xr:uid="{00000000-0005-0000-0000-00008E280000}"/>
    <cellStyle name="Title 37 3" xfId="7507" xr:uid="{00000000-0005-0000-0000-00008F280000}"/>
    <cellStyle name="Title 38" xfId="5989" xr:uid="{00000000-0005-0000-0000-000090280000}"/>
    <cellStyle name="Title 38 2" xfId="5990" xr:uid="{00000000-0005-0000-0000-000091280000}"/>
    <cellStyle name="Title 38 2 2" xfId="8434" xr:uid="{00000000-0005-0000-0000-000092280000}"/>
    <cellStyle name="Title 38 3" xfId="7508" xr:uid="{00000000-0005-0000-0000-000093280000}"/>
    <cellStyle name="Title 39" xfId="5991" xr:uid="{00000000-0005-0000-0000-000094280000}"/>
    <cellStyle name="Title 39 2" xfId="5992" xr:uid="{00000000-0005-0000-0000-000095280000}"/>
    <cellStyle name="Title 39 2 2" xfId="8435" xr:uid="{00000000-0005-0000-0000-000096280000}"/>
    <cellStyle name="Title 39 3" xfId="7509" xr:uid="{00000000-0005-0000-0000-000097280000}"/>
    <cellStyle name="Title 4" xfId="5993" xr:uid="{00000000-0005-0000-0000-000098280000}"/>
    <cellStyle name="Title 4 2" xfId="6615" xr:uid="{00000000-0005-0000-0000-000099280000}"/>
    <cellStyle name="Title 4 3" xfId="9576" xr:uid="{00000000-0005-0000-0000-00009A280000}"/>
    <cellStyle name="Title 4 4" xfId="10095" xr:uid="{00000000-0005-0000-0000-00009B280000}"/>
    <cellStyle name="Title 40" xfId="5994" xr:uid="{00000000-0005-0000-0000-00009C280000}"/>
    <cellStyle name="Title 40 2" xfId="5995" xr:uid="{00000000-0005-0000-0000-00009D280000}"/>
    <cellStyle name="Title 40 2 2" xfId="8436" xr:uid="{00000000-0005-0000-0000-00009E280000}"/>
    <cellStyle name="Title 40 3" xfId="7510" xr:uid="{00000000-0005-0000-0000-00009F280000}"/>
    <cellStyle name="Title 41" xfId="5996" xr:uid="{00000000-0005-0000-0000-0000A0280000}"/>
    <cellStyle name="Title 41 2" xfId="5997" xr:uid="{00000000-0005-0000-0000-0000A1280000}"/>
    <cellStyle name="Title 41 2 2" xfId="8437" xr:uid="{00000000-0005-0000-0000-0000A2280000}"/>
    <cellStyle name="Title 41 3" xfId="7511" xr:uid="{00000000-0005-0000-0000-0000A3280000}"/>
    <cellStyle name="Title 42" xfId="5998" xr:uid="{00000000-0005-0000-0000-0000A4280000}"/>
    <cellStyle name="Title 42 2" xfId="5999" xr:uid="{00000000-0005-0000-0000-0000A5280000}"/>
    <cellStyle name="Title 42 2 2" xfId="8438" xr:uid="{00000000-0005-0000-0000-0000A6280000}"/>
    <cellStyle name="Title 42 3" xfId="7512" xr:uid="{00000000-0005-0000-0000-0000A7280000}"/>
    <cellStyle name="Title 43" xfId="6000" xr:uid="{00000000-0005-0000-0000-0000A8280000}"/>
    <cellStyle name="Title 43 2" xfId="6001" xr:uid="{00000000-0005-0000-0000-0000A9280000}"/>
    <cellStyle name="Title 43 2 2" xfId="8439" xr:uid="{00000000-0005-0000-0000-0000AA280000}"/>
    <cellStyle name="Title 43 3" xfId="7513" xr:uid="{00000000-0005-0000-0000-0000AB280000}"/>
    <cellStyle name="Title 44" xfId="6002" xr:uid="{00000000-0005-0000-0000-0000AC280000}"/>
    <cellStyle name="Title 44 2" xfId="6003" xr:uid="{00000000-0005-0000-0000-0000AD280000}"/>
    <cellStyle name="Title 44 2 2" xfId="8440" xr:uid="{00000000-0005-0000-0000-0000AE280000}"/>
    <cellStyle name="Title 44 3" xfId="7514" xr:uid="{00000000-0005-0000-0000-0000AF280000}"/>
    <cellStyle name="Title 45" xfId="6004" xr:uid="{00000000-0005-0000-0000-0000B0280000}"/>
    <cellStyle name="Title 45 2" xfId="6005" xr:uid="{00000000-0005-0000-0000-0000B1280000}"/>
    <cellStyle name="Title 45 2 2" xfId="8441" xr:uid="{00000000-0005-0000-0000-0000B2280000}"/>
    <cellStyle name="Title 45 3" xfId="7515" xr:uid="{00000000-0005-0000-0000-0000B3280000}"/>
    <cellStyle name="Title 46" xfId="6006" xr:uid="{00000000-0005-0000-0000-0000B4280000}"/>
    <cellStyle name="Title 46 2" xfId="6007" xr:uid="{00000000-0005-0000-0000-0000B5280000}"/>
    <cellStyle name="Title 46 2 2" xfId="8442" xr:uid="{00000000-0005-0000-0000-0000B6280000}"/>
    <cellStyle name="Title 46 3" xfId="7516" xr:uid="{00000000-0005-0000-0000-0000B7280000}"/>
    <cellStyle name="Title 47" xfId="6008" xr:uid="{00000000-0005-0000-0000-0000B8280000}"/>
    <cellStyle name="Title 47 2" xfId="6009" xr:uid="{00000000-0005-0000-0000-0000B9280000}"/>
    <cellStyle name="Title 47 2 2" xfId="8443" xr:uid="{00000000-0005-0000-0000-0000BA280000}"/>
    <cellStyle name="Title 47 3" xfId="7517" xr:uid="{00000000-0005-0000-0000-0000BB280000}"/>
    <cellStyle name="Title 48" xfId="6010" xr:uid="{00000000-0005-0000-0000-0000BC280000}"/>
    <cellStyle name="Title 48 2" xfId="6011" xr:uid="{00000000-0005-0000-0000-0000BD280000}"/>
    <cellStyle name="Title 48 2 2" xfId="8444" xr:uid="{00000000-0005-0000-0000-0000BE280000}"/>
    <cellStyle name="Title 48 3" xfId="7518" xr:uid="{00000000-0005-0000-0000-0000BF280000}"/>
    <cellStyle name="Title 49" xfId="6012" xr:uid="{00000000-0005-0000-0000-0000C0280000}"/>
    <cellStyle name="Title 49 2" xfId="6013" xr:uid="{00000000-0005-0000-0000-0000C1280000}"/>
    <cellStyle name="Title 49 2 2" xfId="8445" xr:uid="{00000000-0005-0000-0000-0000C2280000}"/>
    <cellStyle name="Title 49 3" xfId="7519" xr:uid="{00000000-0005-0000-0000-0000C3280000}"/>
    <cellStyle name="Title 5" xfId="6014" xr:uid="{00000000-0005-0000-0000-0000C4280000}"/>
    <cellStyle name="Title 5 2" xfId="6616" xr:uid="{00000000-0005-0000-0000-0000C5280000}"/>
    <cellStyle name="Title 5 3" xfId="9577" xr:uid="{00000000-0005-0000-0000-0000C6280000}"/>
    <cellStyle name="Title 5 4" xfId="9777" xr:uid="{00000000-0005-0000-0000-0000C7280000}"/>
    <cellStyle name="Title 50" xfId="6015" xr:uid="{00000000-0005-0000-0000-0000C8280000}"/>
    <cellStyle name="Title 50 2" xfId="9578" xr:uid="{00000000-0005-0000-0000-0000C9280000}"/>
    <cellStyle name="Title 51" xfId="6016" xr:uid="{00000000-0005-0000-0000-0000CA280000}"/>
    <cellStyle name="Title 51 2" xfId="9579" xr:uid="{00000000-0005-0000-0000-0000CB280000}"/>
    <cellStyle name="Title 52" xfId="6017" xr:uid="{00000000-0005-0000-0000-0000CC280000}"/>
    <cellStyle name="Title 52 2" xfId="9580" xr:uid="{00000000-0005-0000-0000-0000CD280000}"/>
    <cellStyle name="Title 53" xfId="7061" xr:uid="{00000000-0005-0000-0000-0000CE280000}"/>
    <cellStyle name="Title 54" xfId="6692" xr:uid="{00000000-0005-0000-0000-0000CF280000}"/>
    <cellStyle name="Title 55" xfId="6774" xr:uid="{00000000-0005-0000-0000-0000D0280000}"/>
    <cellStyle name="Title 56" xfId="6683" xr:uid="{00000000-0005-0000-0000-0000D1280000}"/>
    <cellStyle name="Title 57" xfId="6715" xr:uid="{00000000-0005-0000-0000-0000D2280000}"/>
    <cellStyle name="Title 58" xfId="8869" xr:uid="{00000000-0005-0000-0000-0000D3280000}"/>
    <cellStyle name="Title 59" xfId="6364" xr:uid="{00000000-0005-0000-0000-0000D4280000}"/>
    <cellStyle name="Title 6" xfId="6018" xr:uid="{00000000-0005-0000-0000-0000D5280000}"/>
    <cellStyle name="Title 6 2" xfId="6617" xr:uid="{00000000-0005-0000-0000-0000D6280000}"/>
    <cellStyle name="Title 6 3" xfId="9581" xr:uid="{00000000-0005-0000-0000-0000D7280000}"/>
    <cellStyle name="Title 6 4" xfId="9724" xr:uid="{00000000-0005-0000-0000-0000D8280000}"/>
    <cellStyle name="Title 60" xfId="6725" xr:uid="{00000000-0005-0000-0000-0000D9280000}"/>
    <cellStyle name="Title 61" xfId="9078" xr:uid="{00000000-0005-0000-0000-0000DA280000}"/>
    <cellStyle name="Title 62" xfId="8661" xr:uid="{00000000-0005-0000-0000-0000DB280000}"/>
    <cellStyle name="Title 63" xfId="9143" xr:uid="{00000000-0005-0000-0000-0000DC280000}"/>
    <cellStyle name="Title 64" xfId="8567" xr:uid="{00000000-0005-0000-0000-0000DD280000}"/>
    <cellStyle name="Title 65" xfId="8838" xr:uid="{00000000-0005-0000-0000-0000DE280000}"/>
    <cellStyle name="Title 66" xfId="8660" xr:uid="{00000000-0005-0000-0000-0000DF280000}"/>
    <cellStyle name="Title 67" xfId="9106" xr:uid="{00000000-0005-0000-0000-0000E0280000}"/>
    <cellStyle name="Title 68" xfId="6379" xr:uid="{00000000-0005-0000-0000-0000E1280000}"/>
    <cellStyle name="Title 69" xfId="6702" xr:uid="{00000000-0005-0000-0000-0000E2280000}"/>
    <cellStyle name="Title 7" xfId="6019" xr:uid="{00000000-0005-0000-0000-0000E3280000}"/>
    <cellStyle name="Title 7 2" xfId="6618" xr:uid="{00000000-0005-0000-0000-0000E4280000}"/>
    <cellStyle name="Title 7 3" xfId="9582" xr:uid="{00000000-0005-0000-0000-0000E5280000}"/>
    <cellStyle name="Title 7 4" xfId="9992" xr:uid="{00000000-0005-0000-0000-0000E6280000}"/>
    <cellStyle name="Title 70" xfId="8681" xr:uid="{00000000-0005-0000-0000-0000E7280000}"/>
    <cellStyle name="Title 71" xfId="9104" xr:uid="{00000000-0005-0000-0000-0000E8280000}"/>
    <cellStyle name="Title 72" xfId="7089" xr:uid="{00000000-0005-0000-0000-0000E9280000}"/>
    <cellStyle name="Title 73" xfId="8712" xr:uid="{00000000-0005-0000-0000-0000EA280000}"/>
    <cellStyle name="Title 74" xfId="8739" xr:uid="{00000000-0005-0000-0000-0000EB280000}"/>
    <cellStyle name="Title 75" xfId="9102" xr:uid="{00000000-0005-0000-0000-0000EC280000}"/>
    <cellStyle name="Title 76" xfId="8818" xr:uid="{00000000-0005-0000-0000-0000ED280000}"/>
    <cellStyle name="Title 77" xfId="8731" xr:uid="{00000000-0005-0000-0000-0000EE280000}"/>
    <cellStyle name="Title 78" xfId="10458" xr:uid="{00000000-0005-0000-0000-0000EF280000}"/>
    <cellStyle name="Title 79" xfId="10564" xr:uid="{00000000-0005-0000-0000-0000F0280000}"/>
    <cellStyle name="Title 8" xfId="6020" xr:uid="{00000000-0005-0000-0000-0000F1280000}"/>
    <cellStyle name="Title 8 2" xfId="6619" xr:uid="{00000000-0005-0000-0000-0000F2280000}"/>
    <cellStyle name="Title 8 3" xfId="9583" xr:uid="{00000000-0005-0000-0000-0000F3280000}"/>
    <cellStyle name="Title 8 4" xfId="9940" xr:uid="{00000000-0005-0000-0000-0000F4280000}"/>
    <cellStyle name="Title 80" xfId="10592" xr:uid="{00000000-0005-0000-0000-0000F5280000}"/>
    <cellStyle name="Title 81" xfId="10582" xr:uid="{00000000-0005-0000-0000-0000F6280000}"/>
    <cellStyle name="Title 82" xfId="9784" xr:uid="{00000000-0005-0000-0000-0000F7280000}"/>
    <cellStyle name="Title 83" xfId="10474" xr:uid="{00000000-0005-0000-0000-0000F8280000}"/>
    <cellStyle name="Title 84" xfId="11167" xr:uid="{00000000-0005-0000-0000-0000F9280000}"/>
    <cellStyle name="Title 85" xfId="11140" xr:uid="{00000000-0005-0000-0000-0000FA280000}"/>
    <cellStyle name="Title 86" xfId="11158" xr:uid="{00000000-0005-0000-0000-0000FB280000}"/>
    <cellStyle name="Title 87" xfId="11159" xr:uid="{00000000-0005-0000-0000-0000FC280000}"/>
    <cellStyle name="Title 88" xfId="11217" xr:uid="{00000000-0005-0000-0000-0000FD280000}"/>
    <cellStyle name="Title 89" xfId="11166" xr:uid="{00000000-0005-0000-0000-0000FE280000}"/>
    <cellStyle name="Title 9" xfId="6021" xr:uid="{00000000-0005-0000-0000-0000FF280000}"/>
    <cellStyle name="Title 9 2" xfId="6620" xr:uid="{00000000-0005-0000-0000-000000290000}"/>
    <cellStyle name="Title 9 3" xfId="9584" xr:uid="{00000000-0005-0000-0000-000001290000}"/>
    <cellStyle name="Title 9 4" xfId="9699" xr:uid="{00000000-0005-0000-0000-000002290000}"/>
    <cellStyle name="Title 90" xfId="11149" xr:uid="{00000000-0005-0000-0000-000003290000}"/>
    <cellStyle name="Title 91" xfId="11133" xr:uid="{00000000-0005-0000-0000-000004290000}"/>
    <cellStyle name="Title 92" xfId="11189" xr:uid="{00000000-0005-0000-0000-000005290000}"/>
    <cellStyle name="Title 93" xfId="11157" xr:uid="{00000000-0005-0000-0000-000006290000}"/>
    <cellStyle name="Tytuł 2" xfId="6142" xr:uid="{00000000-0005-0000-0000-000007290000}"/>
    <cellStyle name="Tytuł 2 2" xfId="9598" xr:uid="{00000000-0005-0000-0000-000008290000}"/>
    <cellStyle name="Tytuł 3" xfId="6143" xr:uid="{00000000-0005-0000-0000-000009290000}"/>
    <cellStyle name="Tytuł 3 2" xfId="9599" xr:uid="{00000000-0005-0000-0000-00000A290000}"/>
    <cellStyle name="Total 10" xfId="6022" xr:uid="{00000000-0005-0000-0000-00000B290000}"/>
    <cellStyle name="Total 10 2" xfId="6621" xr:uid="{00000000-0005-0000-0000-00000C290000}"/>
    <cellStyle name="Total 10 3" xfId="9585" xr:uid="{00000000-0005-0000-0000-00000D290000}"/>
    <cellStyle name="Total 10 4" xfId="10226" xr:uid="{00000000-0005-0000-0000-00000E290000}"/>
    <cellStyle name="Total 11" xfId="6023" xr:uid="{00000000-0005-0000-0000-00000F290000}"/>
    <cellStyle name="Total 11 2" xfId="6024" xr:uid="{00000000-0005-0000-0000-000010290000}"/>
    <cellStyle name="Total 11 2 2" xfId="8446" xr:uid="{00000000-0005-0000-0000-000011290000}"/>
    <cellStyle name="Total 11 3" xfId="7520" xr:uid="{00000000-0005-0000-0000-000012290000}"/>
    <cellStyle name="Total 12" xfId="6025" xr:uid="{00000000-0005-0000-0000-000013290000}"/>
    <cellStyle name="Total 12 2" xfId="6026" xr:uid="{00000000-0005-0000-0000-000014290000}"/>
    <cellStyle name="Total 12 2 2" xfId="8447" xr:uid="{00000000-0005-0000-0000-000015290000}"/>
    <cellStyle name="Total 12 3" xfId="7521" xr:uid="{00000000-0005-0000-0000-000016290000}"/>
    <cellStyle name="Total 13" xfId="6027" xr:uid="{00000000-0005-0000-0000-000017290000}"/>
    <cellStyle name="Total 13 2" xfId="6028" xr:uid="{00000000-0005-0000-0000-000018290000}"/>
    <cellStyle name="Total 13 2 2" xfId="8448" xr:uid="{00000000-0005-0000-0000-000019290000}"/>
    <cellStyle name="Total 13 3" xfId="7522" xr:uid="{00000000-0005-0000-0000-00001A290000}"/>
    <cellStyle name="Total 14" xfId="6029" xr:uid="{00000000-0005-0000-0000-00001B290000}"/>
    <cellStyle name="Total 14 2" xfId="6030" xr:uid="{00000000-0005-0000-0000-00001C290000}"/>
    <cellStyle name="Total 14 2 2" xfId="8449" xr:uid="{00000000-0005-0000-0000-00001D290000}"/>
    <cellStyle name="Total 14 3" xfId="7523" xr:uid="{00000000-0005-0000-0000-00001E290000}"/>
    <cellStyle name="Total 15" xfId="6031" xr:uid="{00000000-0005-0000-0000-00001F290000}"/>
    <cellStyle name="Total 15 2" xfId="6032" xr:uid="{00000000-0005-0000-0000-000020290000}"/>
    <cellStyle name="Total 15 2 2" xfId="8450" xr:uid="{00000000-0005-0000-0000-000021290000}"/>
    <cellStyle name="Total 15 3" xfId="7524" xr:uid="{00000000-0005-0000-0000-000022290000}"/>
    <cellStyle name="Total 16" xfId="6033" xr:uid="{00000000-0005-0000-0000-000023290000}"/>
    <cellStyle name="Total 16 2" xfId="6034" xr:uid="{00000000-0005-0000-0000-000024290000}"/>
    <cellStyle name="Total 16 2 2" xfId="8451" xr:uid="{00000000-0005-0000-0000-000025290000}"/>
    <cellStyle name="Total 16 3" xfId="7525" xr:uid="{00000000-0005-0000-0000-000026290000}"/>
    <cellStyle name="Total 17" xfId="6035" xr:uid="{00000000-0005-0000-0000-000027290000}"/>
    <cellStyle name="Total 17 2" xfId="6036" xr:uid="{00000000-0005-0000-0000-000028290000}"/>
    <cellStyle name="Total 17 2 2" xfId="8452" xr:uid="{00000000-0005-0000-0000-000029290000}"/>
    <cellStyle name="Total 17 3" xfId="7526" xr:uid="{00000000-0005-0000-0000-00002A290000}"/>
    <cellStyle name="Total 18" xfId="6037" xr:uid="{00000000-0005-0000-0000-00002B290000}"/>
    <cellStyle name="Total 18 2" xfId="6038" xr:uid="{00000000-0005-0000-0000-00002C290000}"/>
    <cellStyle name="Total 18 2 2" xfId="8453" xr:uid="{00000000-0005-0000-0000-00002D290000}"/>
    <cellStyle name="Total 18 3" xfId="7527" xr:uid="{00000000-0005-0000-0000-00002E290000}"/>
    <cellStyle name="Total 19" xfId="6039" xr:uid="{00000000-0005-0000-0000-00002F290000}"/>
    <cellStyle name="Total 19 2" xfId="6040" xr:uid="{00000000-0005-0000-0000-000030290000}"/>
    <cellStyle name="Total 19 2 2" xfId="8454" xr:uid="{00000000-0005-0000-0000-000031290000}"/>
    <cellStyle name="Total 19 3" xfId="7528" xr:uid="{00000000-0005-0000-0000-000032290000}"/>
    <cellStyle name="Total 2" xfId="6041" xr:uid="{00000000-0005-0000-0000-000033290000}"/>
    <cellStyle name="Total 2 10" xfId="6042" xr:uid="{00000000-0005-0000-0000-000034290000}"/>
    <cellStyle name="Total 2 10 2" xfId="6043" xr:uid="{00000000-0005-0000-0000-000035290000}"/>
    <cellStyle name="Total 2 10 2 2" xfId="8455" xr:uid="{00000000-0005-0000-0000-000036290000}"/>
    <cellStyle name="Total 2 10 3" xfId="7529" xr:uid="{00000000-0005-0000-0000-000037290000}"/>
    <cellStyle name="Total 2 11" xfId="6044" xr:uid="{00000000-0005-0000-0000-000038290000}"/>
    <cellStyle name="Total 2 11 2" xfId="6045" xr:uid="{00000000-0005-0000-0000-000039290000}"/>
    <cellStyle name="Total 2 11 2 2" xfId="8456" xr:uid="{00000000-0005-0000-0000-00003A290000}"/>
    <cellStyle name="Total 2 11 3" xfId="7530" xr:uid="{00000000-0005-0000-0000-00003B290000}"/>
    <cellStyle name="Total 2 12" xfId="6046" xr:uid="{00000000-0005-0000-0000-00003C290000}"/>
    <cellStyle name="Total 2 12 2" xfId="6047" xr:uid="{00000000-0005-0000-0000-00003D290000}"/>
    <cellStyle name="Total 2 12 2 2" xfId="8457" xr:uid="{00000000-0005-0000-0000-00003E290000}"/>
    <cellStyle name="Total 2 12 3" xfId="7531" xr:uid="{00000000-0005-0000-0000-00003F290000}"/>
    <cellStyle name="Total 2 13" xfId="6048" xr:uid="{00000000-0005-0000-0000-000040290000}"/>
    <cellStyle name="Total 2 13 2" xfId="6049" xr:uid="{00000000-0005-0000-0000-000041290000}"/>
    <cellStyle name="Total 2 13 2 2" xfId="8458" xr:uid="{00000000-0005-0000-0000-000042290000}"/>
    <cellStyle name="Total 2 13 3" xfId="7532" xr:uid="{00000000-0005-0000-0000-000043290000}"/>
    <cellStyle name="Total 2 14" xfId="6050" xr:uid="{00000000-0005-0000-0000-000044290000}"/>
    <cellStyle name="Total 2 14 2" xfId="6051" xr:uid="{00000000-0005-0000-0000-000045290000}"/>
    <cellStyle name="Total 2 14 2 2" xfId="8459" xr:uid="{00000000-0005-0000-0000-000046290000}"/>
    <cellStyle name="Total 2 14 3" xfId="7533" xr:uid="{00000000-0005-0000-0000-000047290000}"/>
    <cellStyle name="Total 2 15" xfId="6336" xr:uid="{00000000-0005-0000-0000-000048290000}"/>
    <cellStyle name="Total 2 16" xfId="9815" xr:uid="{00000000-0005-0000-0000-000049290000}"/>
    <cellStyle name="Total 2 2" xfId="6052" xr:uid="{00000000-0005-0000-0000-00004A290000}"/>
    <cellStyle name="Total 2 2 2" xfId="6622" xr:uid="{00000000-0005-0000-0000-00004B290000}"/>
    <cellStyle name="Total 2 2 3" xfId="9586" xr:uid="{00000000-0005-0000-0000-00004C290000}"/>
    <cellStyle name="Total 2 2 4" xfId="9991" xr:uid="{00000000-0005-0000-0000-00004D290000}"/>
    <cellStyle name="Total 2 2 5" xfId="9711" xr:uid="{00000000-0005-0000-0000-00004E290000}"/>
    <cellStyle name="Total 2 3" xfId="6053" xr:uid="{00000000-0005-0000-0000-00004F290000}"/>
    <cellStyle name="Total 2 3 2" xfId="6054" xr:uid="{00000000-0005-0000-0000-000050290000}"/>
    <cellStyle name="Total 2 3 2 2" xfId="8460" xr:uid="{00000000-0005-0000-0000-000051290000}"/>
    <cellStyle name="Total 2 3 3" xfId="6055" xr:uid="{00000000-0005-0000-0000-000052290000}"/>
    <cellStyle name="Total 2 3 3 2" xfId="7534" xr:uid="{00000000-0005-0000-0000-000053290000}"/>
    <cellStyle name="Total 2 3 4" xfId="6623" xr:uid="{00000000-0005-0000-0000-000054290000}"/>
    <cellStyle name="Total 2 3 5" xfId="9880" xr:uid="{00000000-0005-0000-0000-000055290000}"/>
    <cellStyle name="Total 2 4" xfId="6056" xr:uid="{00000000-0005-0000-0000-000056290000}"/>
    <cellStyle name="Total 2 4 2" xfId="6057" xr:uid="{00000000-0005-0000-0000-000057290000}"/>
    <cellStyle name="Total 2 4 2 2" xfId="8461" xr:uid="{00000000-0005-0000-0000-000058290000}"/>
    <cellStyle name="Total 2 4 3" xfId="6058" xr:uid="{00000000-0005-0000-0000-000059290000}"/>
    <cellStyle name="Total 2 4 3 2" xfId="7535" xr:uid="{00000000-0005-0000-0000-00005A290000}"/>
    <cellStyle name="Total 2 4 4" xfId="6624" xr:uid="{00000000-0005-0000-0000-00005B290000}"/>
    <cellStyle name="Total 2 4 5" xfId="9775" xr:uid="{00000000-0005-0000-0000-00005C290000}"/>
    <cellStyle name="Total 2 5" xfId="6059" xr:uid="{00000000-0005-0000-0000-00005D290000}"/>
    <cellStyle name="Total 2 5 2" xfId="6060" xr:uid="{00000000-0005-0000-0000-00005E290000}"/>
    <cellStyle name="Total 2 5 2 2" xfId="8462" xr:uid="{00000000-0005-0000-0000-00005F290000}"/>
    <cellStyle name="Total 2 5 3" xfId="7536" xr:uid="{00000000-0005-0000-0000-000060290000}"/>
    <cellStyle name="Total 2 6" xfId="6061" xr:uid="{00000000-0005-0000-0000-000061290000}"/>
    <cellStyle name="Total 2 6 2" xfId="6062" xr:uid="{00000000-0005-0000-0000-000062290000}"/>
    <cellStyle name="Total 2 6 2 2" xfId="8463" xr:uid="{00000000-0005-0000-0000-000063290000}"/>
    <cellStyle name="Total 2 6 3" xfId="7537" xr:uid="{00000000-0005-0000-0000-000064290000}"/>
    <cellStyle name="Total 2 7" xfId="6063" xr:uid="{00000000-0005-0000-0000-000065290000}"/>
    <cellStyle name="Total 2 7 2" xfId="6064" xr:uid="{00000000-0005-0000-0000-000066290000}"/>
    <cellStyle name="Total 2 7 2 2" xfId="8464" xr:uid="{00000000-0005-0000-0000-000067290000}"/>
    <cellStyle name="Total 2 7 3" xfId="7538" xr:uid="{00000000-0005-0000-0000-000068290000}"/>
    <cellStyle name="Total 2 8" xfId="6065" xr:uid="{00000000-0005-0000-0000-000069290000}"/>
    <cellStyle name="Total 2 8 2" xfId="6066" xr:uid="{00000000-0005-0000-0000-00006A290000}"/>
    <cellStyle name="Total 2 8 2 2" xfId="8465" xr:uid="{00000000-0005-0000-0000-00006B290000}"/>
    <cellStyle name="Total 2 8 3" xfId="7539" xr:uid="{00000000-0005-0000-0000-00006C290000}"/>
    <cellStyle name="Total 2 9" xfId="6067" xr:uid="{00000000-0005-0000-0000-00006D290000}"/>
    <cellStyle name="Total 2 9 2" xfId="6068" xr:uid="{00000000-0005-0000-0000-00006E290000}"/>
    <cellStyle name="Total 2 9 2 2" xfId="8466" xr:uid="{00000000-0005-0000-0000-00006F290000}"/>
    <cellStyle name="Total 2 9 3" xfId="7540" xr:uid="{00000000-0005-0000-0000-000070290000}"/>
    <cellStyle name="Total 2_1" xfId="6069" xr:uid="{00000000-0005-0000-0000-000071290000}"/>
    <cellStyle name="Total 20" xfId="6070" xr:uid="{00000000-0005-0000-0000-000072290000}"/>
    <cellStyle name="Total 20 2" xfId="6071" xr:uid="{00000000-0005-0000-0000-000073290000}"/>
    <cellStyle name="Total 20 2 2" xfId="8467" xr:uid="{00000000-0005-0000-0000-000074290000}"/>
    <cellStyle name="Total 20 3" xfId="7541" xr:uid="{00000000-0005-0000-0000-000075290000}"/>
    <cellStyle name="Total 21" xfId="6072" xr:uid="{00000000-0005-0000-0000-000076290000}"/>
    <cellStyle name="Total 21 2" xfId="6073" xr:uid="{00000000-0005-0000-0000-000077290000}"/>
    <cellStyle name="Total 21 2 2" xfId="8468" xr:uid="{00000000-0005-0000-0000-000078290000}"/>
    <cellStyle name="Total 21 3" xfId="7542" xr:uid="{00000000-0005-0000-0000-000079290000}"/>
    <cellStyle name="Total 22" xfId="6074" xr:uid="{00000000-0005-0000-0000-00007A290000}"/>
    <cellStyle name="Total 22 2" xfId="6075" xr:uid="{00000000-0005-0000-0000-00007B290000}"/>
    <cellStyle name="Total 22 2 2" xfId="8469" xr:uid="{00000000-0005-0000-0000-00007C290000}"/>
    <cellStyle name="Total 22 3" xfId="7543" xr:uid="{00000000-0005-0000-0000-00007D290000}"/>
    <cellStyle name="Total 23" xfId="6076" xr:uid="{00000000-0005-0000-0000-00007E290000}"/>
    <cellStyle name="Total 23 2" xfId="6077" xr:uid="{00000000-0005-0000-0000-00007F290000}"/>
    <cellStyle name="Total 23 2 2" xfId="8470" xr:uid="{00000000-0005-0000-0000-000080290000}"/>
    <cellStyle name="Total 23 3" xfId="7544" xr:uid="{00000000-0005-0000-0000-000081290000}"/>
    <cellStyle name="Total 24" xfId="6078" xr:uid="{00000000-0005-0000-0000-000082290000}"/>
    <cellStyle name="Total 24 2" xfId="6079" xr:uid="{00000000-0005-0000-0000-000083290000}"/>
    <cellStyle name="Total 24 2 2" xfId="8471" xr:uid="{00000000-0005-0000-0000-000084290000}"/>
    <cellStyle name="Total 24 3" xfId="7545" xr:uid="{00000000-0005-0000-0000-000085290000}"/>
    <cellStyle name="Total 25" xfId="6080" xr:uid="{00000000-0005-0000-0000-000086290000}"/>
    <cellStyle name="Total 25 2" xfId="6081" xr:uid="{00000000-0005-0000-0000-000087290000}"/>
    <cellStyle name="Total 25 2 2" xfId="8472" xr:uid="{00000000-0005-0000-0000-000088290000}"/>
    <cellStyle name="Total 25 3" xfId="7546" xr:uid="{00000000-0005-0000-0000-000089290000}"/>
    <cellStyle name="Total 26" xfId="6082" xr:uid="{00000000-0005-0000-0000-00008A290000}"/>
    <cellStyle name="Total 26 2" xfId="6083" xr:uid="{00000000-0005-0000-0000-00008B290000}"/>
    <cellStyle name="Total 26 2 2" xfId="8473" xr:uid="{00000000-0005-0000-0000-00008C290000}"/>
    <cellStyle name="Total 26 3" xfId="7547" xr:uid="{00000000-0005-0000-0000-00008D290000}"/>
    <cellStyle name="Total 27" xfId="6084" xr:uid="{00000000-0005-0000-0000-00008E290000}"/>
    <cellStyle name="Total 27 2" xfId="6085" xr:uid="{00000000-0005-0000-0000-00008F290000}"/>
    <cellStyle name="Total 27 2 2" xfId="8474" xr:uid="{00000000-0005-0000-0000-000090290000}"/>
    <cellStyle name="Total 27 3" xfId="7548" xr:uid="{00000000-0005-0000-0000-000091290000}"/>
    <cellStyle name="Total 28" xfId="6086" xr:uid="{00000000-0005-0000-0000-000092290000}"/>
    <cellStyle name="Total 28 2" xfId="6087" xr:uid="{00000000-0005-0000-0000-000093290000}"/>
    <cellStyle name="Total 28 2 2" xfId="8475" xr:uid="{00000000-0005-0000-0000-000094290000}"/>
    <cellStyle name="Total 28 3" xfId="7549" xr:uid="{00000000-0005-0000-0000-000095290000}"/>
    <cellStyle name="Total 29" xfId="6088" xr:uid="{00000000-0005-0000-0000-000096290000}"/>
    <cellStyle name="Total 29 2" xfId="6089" xr:uid="{00000000-0005-0000-0000-000097290000}"/>
    <cellStyle name="Total 29 2 2" xfId="8476" xr:uid="{00000000-0005-0000-0000-000098290000}"/>
    <cellStyle name="Total 29 3" xfId="7550" xr:uid="{00000000-0005-0000-0000-000099290000}"/>
    <cellStyle name="Total 3" xfId="6090" xr:uid="{00000000-0005-0000-0000-00009A290000}"/>
    <cellStyle name="Total 3 2" xfId="6091" xr:uid="{00000000-0005-0000-0000-00009B290000}"/>
    <cellStyle name="Total 3 2 2" xfId="6626" xr:uid="{00000000-0005-0000-0000-00009C290000}"/>
    <cellStyle name="Total 3 2 3" xfId="9588" xr:uid="{00000000-0005-0000-0000-00009D290000}"/>
    <cellStyle name="Total 3 2 4" xfId="10007" xr:uid="{00000000-0005-0000-0000-00009E290000}"/>
    <cellStyle name="Total 3 3" xfId="6625" xr:uid="{00000000-0005-0000-0000-00009F290000}"/>
    <cellStyle name="Total 3 4" xfId="9587" xr:uid="{00000000-0005-0000-0000-0000A0290000}"/>
    <cellStyle name="Total 3 5" xfId="9730" xr:uid="{00000000-0005-0000-0000-0000A1290000}"/>
    <cellStyle name="Total 3_033" xfId="6092" xr:uid="{00000000-0005-0000-0000-0000A2290000}"/>
    <cellStyle name="Total 30" xfId="6093" xr:uid="{00000000-0005-0000-0000-0000A3290000}"/>
    <cellStyle name="Total 30 2" xfId="6094" xr:uid="{00000000-0005-0000-0000-0000A4290000}"/>
    <cellStyle name="Total 30 2 2" xfId="8477" xr:uid="{00000000-0005-0000-0000-0000A5290000}"/>
    <cellStyle name="Total 30 3" xfId="7551" xr:uid="{00000000-0005-0000-0000-0000A6290000}"/>
    <cellStyle name="Total 31" xfId="6095" xr:uid="{00000000-0005-0000-0000-0000A7290000}"/>
    <cellStyle name="Total 31 2" xfId="6096" xr:uid="{00000000-0005-0000-0000-0000A8290000}"/>
    <cellStyle name="Total 31 2 2" xfId="8478" xr:uid="{00000000-0005-0000-0000-0000A9290000}"/>
    <cellStyle name="Total 31 3" xfId="7552" xr:uid="{00000000-0005-0000-0000-0000AA290000}"/>
    <cellStyle name="Total 32" xfId="6097" xr:uid="{00000000-0005-0000-0000-0000AB290000}"/>
    <cellStyle name="Total 32 2" xfId="6098" xr:uid="{00000000-0005-0000-0000-0000AC290000}"/>
    <cellStyle name="Total 32 2 2" xfId="8479" xr:uid="{00000000-0005-0000-0000-0000AD290000}"/>
    <cellStyle name="Total 32 3" xfId="7553" xr:uid="{00000000-0005-0000-0000-0000AE290000}"/>
    <cellStyle name="Total 33" xfId="6099" xr:uid="{00000000-0005-0000-0000-0000AF290000}"/>
    <cellStyle name="Total 33 2" xfId="6100" xr:uid="{00000000-0005-0000-0000-0000B0290000}"/>
    <cellStyle name="Total 33 2 2" xfId="8480" xr:uid="{00000000-0005-0000-0000-0000B1290000}"/>
    <cellStyle name="Total 33 3" xfId="7554" xr:uid="{00000000-0005-0000-0000-0000B2290000}"/>
    <cellStyle name="Total 34" xfId="6101" xr:uid="{00000000-0005-0000-0000-0000B3290000}"/>
    <cellStyle name="Total 34 2" xfId="6102" xr:uid="{00000000-0005-0000-0000-0000B4290000}"/>
    <cellStyle name="Total 34 2 2" xfId="8481" xr:uid="{00000000-0005-0000-0000-0000B5290000}"/>
    <cellStyle name="Total 34 3" xfId="7555" xr:uid="{00000000-0005-0000-0000-0000B6290000}"/>
    <cellStyle name="Total 35" xfId="6103" xr:uid="{00000000-0005-0000-0000-0000B7290000}"/>
    <cellStyle name="Total 35 2" xfId="6104" xr:uid="{00000000-0005-0000-0000-0000B8290000}"/>
    <cellStyle name="Total 35 2 2" xfId="8482" xr:uid="{00000000-0005-0000-0000-0000B9290000}"/>
    <cellStyle name="Total 35 3" xfId="7556" xr:uid="{00000000-0005-0000-0000-0000BA290000}"/>
    <cellStyle name="Total 36" xfId="6105" xr:uid="{00000000-0005-0000-0000-0000BB290000}"/>
    <cellStyle name="Total 36 2" xfId="6106" xr:uid="{00000000-0005-0000-0000-0000BC290000}"/>
    <cellStyle name="Total 36 2 2" xfId="8483" xr:uid="{00000000-0005-0000-0000-0000BD290000}"/>
    <cellStyle name="Total 36 3" xfId="7557" xr:uid="{00000000-0005-0000-0000-0000BE290000}"/>
    <cellStyle name="Total 37" xfId="6107" xr:uid="{00000000-0005-0000-0000-0000BF290000}"/>
    <cellStyle name="Total 37 2" xfId="6108" xr:uid="{00000000-0005-0000-0000-0000C0290000}"/>
    <cellStyle name="Total 37 2 2" xfId="8484" xr:uid="{00000000-0005-0000-0000-0000C1290000}"/>
    <cellStyle name="Total 37 3" xfId="7558" xr:uid="{00000000-0005-0000-0000-0000C2290000}"/>
    <cellStyle name="Total 38" xfId="6109" xr:uid="{00000000-0005-0000-0000-0000C3290000}"/>
    <cellStyle name="Total 38 2" xfId="6110" xr:uid="{00000000-0005-0000-0000-0000C4290000}"/>
    <cellStyle name="Total 38 2 2" xfId="8485" xr:uid="{00000000-0005-0000-0000-0000C5290000}"/>
    <cellStyle name="Total 38 3" xfId="7559" xr:uid="{00000000-0005-0000-0000-0000C6290000}"/>
    <cellStyle name="Total 39" xfId="6111" xr:uid="{00000000-0005-0000-0000-0000C7290000}"/>
    <cellStyle name="Total 39 2" xfId="6112" xr:uid="{00000000-0005-0000-0000-0000C8290000}"/>
    <cellStyle name="Total 39 2 2" xfId="8486" xr:uid="{00000000-0005-0000-0000-0000C9290000}"/>
    <cellStyle name="Total 39 3" xfId="7560" xr:uid="{00000000-0005-0000-0000-0000CA290000}"/>
    <cellStyle name="Total 4" xfId="6113" xr:uid="{00000000-0005-0000-0000-0000CB290000}"/>
    <cellStyle name="Total 4 2" xfId="6627" xr:uid="{00000000-0005-0000-0000-0000CC290000}"/>
    <cellStyle name="Total 4 3" xfId="9589" xr:uid="{00000000-0005-0000-0000-0000CD290000}"/>
    <cellStyle name="Total 4 4" xfId="9720" xr:uid="{00000000-0005-0000-0000-0000CE290000}"/>
    <cellStyle name="Total 40" xfId="6114" xr:uid="{00000000-0005-0000-0000-0000CF290000}"/>
    <cellStyle name="Total 40 2" xfId="6115" xr:uid="{00000000-0005-0000-0000-0000D0290000}"/>
    <cellStyle name="Total 40 2 2" xfId="8487" xr:uid="{00000000-0005-0000-0000-0000D1290000}"/>
    <cellStyle name="Total 40 3" xfId="7561" xr:uid="{00000000-0005-0000-0000-0000D2290000}"/>
    <cellStyle name="Total 41" xfId="6116" xr:uid="{00000000-0005-0000-0000-0000D3290000}"/>
    <cellStyle name="Total 41 2" xfId="6117" xr:uid="{00000000-0005-0000-0000-0000D4290000}"/>
    <cellStyle name="Total 41 2 2" xfId="8488" xr:uid="{00000000-0005-0000-0000-0000D5290000}"/>
    <cellStyle name="Total 41 3" xfId="7562" xr:uid="{00000000-0005-0000-0000-0000D6290000}"/>
    <cellStyle name="Total 42" xfId="6118" xr:uid="{00000000-0005-0000-0000-0000D7290000}"/>
    <cellStyle name="Total 42 2" xfId="6119" xr:uid="{00000000-0005-0000-0000-0000D8290000}"/>
    <cellStyle name="Total 42 2 2" xfId="8489" xr:uid="{00000000-0005-0000-0000-0000D9290000}"/>
    <cellStyle name="Total 42 3" xfId="7563" xr:uid="{00000000-0005-0000-0000-0000DA290000}"/>
    <cellStyle name="Total 43" xfId="6120" xr:uid="{00000000-0005-0000-0000-0000DB290000}"/>
    <cellStyle name="Total 43 2" xfId="6121" xr:uid="{00000000-0005-0000-0000-0000DC290000}"/>
    <cellStyle name="Total 43 2 2" xfId="8490" xr:uid="{00000000-0005-0000-0000-0000DD290000}"/>
    <cellStyle name="Total 43 3" xfId="7564" xr:uid="{00000000-0005-0000-0000-0000DE290000}"/>
    <cellStyle name="Total 44" xfId="6122" xr:uid="{00000000-0005-0000-0000-0000DF290000}"/>
    <cellStyle name="Total 44 2" xfId="6123" xr:uid="{00000000-0005-0000-0000-0000E0290000}"/>
    <cellStyle name="Total 44 2 2" xfId="8491" xr:uid="{00000000-0005-0000-0000-0000E1290000}"/>
    <cellStyle name="Total 44 3" xfId="7565" xr:uid="{00000000-0005-0000-0000-0000E2290000}"/>
    <cellStyle name="Total 45" xfId="6124" xr:uid="{00000000-0005-0000-0000-0000E3290000}"/>
    <cellStyle name="Total 45 2" xfId="6125" xr:uid="{00000000-0005-0000-0000-0000E4290000}"/>
    <cellStyle name="Total 45 2 2" xfId="8492" xr:uid="{00000000-0005-0000-0000-0000E5290000}"/>
    <cellStyle name="Total 45 3" xfId="7566" xr:uid="{00000000-0005-0000-0000-0000E6290000}"/>
    <cellStyle name="Total 46" xfId="6126" xr:uid="{00000000-0005-0000-0000-0000E7290000}"/>
    <cellStyle name="Total 46 2" xfId="6127" xr:uid="{00000000-0005-0000-0000-0000E8290000}"/>
    <cellStyle name="Total 46 2 2" xfId="8493" xr:uid="{00000000-0005-0000-0000-0000E9290000}"/>
    <cellStyle name="Total 46 3" xfId="7567" xr:uid="{00000000-0005-0000-0000-0000EA290000}"/>
    <cellStyle name="Total 47" xfId="6128" xr:uid="{00000000-0005-0000-0000-0000EB290000}"/>
    <cellStyle name="Total 47 2" xfId="6129" xr:uid="{00000000-0005-0000-0000-0000EC290000}"/>
    <cellStyle name="Total 47 2 2" xfId="8494" xr:uid="{00000000-0005-0000-0000-0000ED290000}"/>
    <cellStyle name="Total 47 3" xfId="7568" xr:uid="{00000000-0005-0000-0000-0000EE290000}"/>
    <cellStyle name="Total 48" xfId="6130" xr:uid="{00000000-0005-0000-0000-0000EF290000}"/>
    <cellStyle name="Total 48 2" xfId="6131" xr:uid="{00000000-0005-0000-0000-0000F0290000}"/>
    <cellStyle name="Total 48 2 2" xfId="8495" xr:uid="{00000000-0005-0000-0000-0000F1290000}"/>
    <cellStyle name="Total 48 3" xfId="7569" xr:uid="{00000000-0005-0000-0000-0000F2290000}"/>
    <cellStyle name="Total 49" xfId="6132" xr:uid="{00000000-0005-0000-0000-0000F3290000}"/>
    <cellStyle name="Total 49 2" xfId="6133" xr:uid="{00000000-0005-0000-0000-0000F4290000}"/>
    <cellStyle name="Total 49 2 2" xfId="8496" xr:uid="{00000000-0005-0000-0000-0000F5290000}"/>
    <cellStyle name="Total 49 3" xfId="7570" xr:uid="{00000000-0005-0000-0000-0000F6290000}"/>
    <cellStyle name="Total 5" xfId="6134" xr:uid="{00000000-0005-0000-0000-0000F7290000}"/>
    <cellStyle name="Total 5 2" xfId="6628" xr:uid="{00000000-0005-0000-0000-0000F8290000}"/>
    <cellStyle name="Total 5 3" xfId="9590" xr:uid="{00000000-0005-0000-0000-0000F9290000}"/>
    <cellStyle name="Total 5 4" xfId="10183" xr:uid="{00000000-0005-0000-0000-0000FA290000}"/>
    <cellStyle name="Total 50" xfId="6135" xr:uid="{00000000-0005-0000-0000-0000FB290000}"/>
    <cellStyle name="Total 50 2" xfId="9591" xr:uid="{00000000-0005-0000-0000-0000FC290000}"/>
    <cellStyle name="Total 51" xfId="6136" xr:uid="{00000000-0005-0000-0000-0000FD290000}"/>
    <cellStyle name="Total 51 2" xfId="9592" xr:uid="{00000000-0005-0000-0000-0000FE290000}"/>
    <cellStyle name="Total 52" xfId="6137" xr:uid="{00000000-0005-0000-0000-0000FF290000}"/>
    <cellStyle name="Total 52 2" xfId="9593" xr:uid="{00000000-0005-0000-0000-0000002A0000}"/>
    <cellStyle name="Total 53" xfId="7062" xr:uid="{00000000-0005-0000-0000-0000012A0000}"/>
    <cellStyle name="Total 54" xfId="6350" xr:uid="{00000000-0005-0000-0000-0000022A0000}"/>
    <cellStyle name="Total 55" xfId="6766" xr:uid="{00000000-0005-0000-0000-0000032A0000}"/>
    <cellStyle name="Total 56" xfId="6713" xr:uid="{00000000-0005-0000-0000-0000042A0000}"/>
    <cellStyle name="Total 57" xfId="8654" xr:uid="{00000000-0005-0000-0000-0000052A0000}"/>
    <cellStyle name="Total 58" xfId="8659" xr:uid="{00000000-0005-0000-0000-0000062A0000}"/>
    <cellStyle name="Total 59" xfId="8732" xr:uid="{00000000-0005-0000-0000-0000072A0000}"/>
    <cellStyle name="Total 6" xfId="6138" xr:uid="{00000000-0005-0000-0000-0000082A0000}"/>
    <cellStyle name="Total 6 2" xfId="6629" xr:uid="{00000000-0005-0000-0000-0000092A0000}"/>
    <cellStyle name="Total 6 3" xfId="9594" xr:uid="{00000000-0005-0000-0000-00000A2A0000}"/>
    <cellStyle name="Total 6 4" xfId="9709" xr:uid="{00000000-0005-0000-0000-00000B2A0000}"/>
    <cellStyle name="Total 60" xfId="6388" xr:uid="{00000000-0005-0000-0000-00000C2A0000}"/>
    <cellStyle name="Total 61" xfId="6363" xr:uid="{00000000-0005-0000-0000-00000D2A0000}"/>
    <cellStyle name="Total 62" xfId="8694" xr:uid="{00000000-0005-0000-0000-00000E2A0000}"/>
    <cellStyle name="Total 63" xfId="9120" xr:uid="{00000000-0005-0000-0000-00000F2A0000}"/>
    <cellStyle name="Total 64" xfId="9141" xr:uid="{00000000-0005-0000-0000-0000102A0000}"/>
    <cellStyle name="Total 65" xfId="6374" xr:uid="{00000000-0005-0000-0000-0000112A0000}"/>
    <cellStyle name="Total 66" xfId="7737" xr:uid="{00000000-0005-0000-0000-0000122A0000}"/>
    <cellStyle name="Total 67" xfId="8859" xr:uid="{00000000-0005-0000-0000-0000132A0000}"/>
    <cellStyle name="Total 68" xfId="8725" xr:uid="{00000000-0005-0000-0000-0000142A0000}"/>
    <cellStyle name="Total 69" xfId="8752" xr:uid="{00000000-0005-0000-0000-0000152A0000}"/>
    <cellStyle name="Total 7" xfId="6139" xr:uid="{00000000-0005-0000-0000-0000162A0000}"/>
    <cellStyle name="Total 7 2" xfId="6630" xr:uid="{00000000-0005-0000-0000-0000172A0000}"/>
    <cellStyle name="Total 7 3" xfId="9595" xr:uid="{00000000-0005-0000-0000-0000182A0000}"/>
    <cellStyle name="Total 7 4" xfId="10234" xr:uid="{00000000-0005-0000-0000-0000192A0000}"/>
    <cellStyle name="Total 70" xfId="9137" xr:uid="{00000000-0005-0000-0000-00001A2A0000}"/>
    <cellStyle name="Total 71" xfId="8726" xr:uid="{00000000-0005-0000-0000-00001B2A0000}"/>
    <cellStyle name="Total 72" xfId="9083" xr:uid="{00000000-0005-0000-0000-00001C2A0000}"/>
    <cellStyle name="Total 73" xfId="8847" xr:uid="{00000000-0005-0000-0000-00001D2A0000}"/>
    <cellStyle name="Total 74" xfId="9129" xr:uid="{00000000-0005-0000-0000-00001E2A0000}"/>
    <cellStyle name="Total 75" xfId="9098" xr:uid="{00000000-0005-0000-0000-00001F2A0000}"/>
    <cellStyle name="Total 76" xfId="8751" xr:uid="{00000000-0005-0000-0000-0000202A0000}"/>
    <cellStyle name="Total 77" xfId="8829" xr:uid="{00000000-0005-0000-0000-0000212A0000}"/>
    <cellStyle name="Total 78" xfId="10464" xr:uid="{00000000-0005-0000-0000-0000222A0000}"/>
    <cellStyle name="Total 79" xfId="10579" xr:uid="{00000000-0005-0000-0000-0000232A0000}"/>
    <cellStyle name="Total 8" xfId="6140" xr:uid="{00000000-0005-0000-0000-0000242A0000}"/>
    <cellStyle name="Total 8 2" xfId="6631" xr:uid="{00000000-0005-0000-0000-0000252A0000}"/>
    <cellStyle name="Total 8 3" xfId="9596" xr:uid="{00000000-0005-0000-0000-0000262A0000}"/>
    <cellStyle name="Total 8 4" xfId="10227" xr:uid="{00000000-0005-0000-0000-0000272A0000}"/>
    <cellStyle name="Total 80" xfId="10541" xr:uid="{00000000-0005-0000-0000-0000282A0000}"/>
    <cellStyle name="Total 81" xfId="10589" xr:uid="{00000000-0005-0000-0000-0000292A0000}"/>
    <cellStyle name="Total 82" xfId="10562" xr:uid="{00000000-0005-0000-0000-00002A2A0000}"/>
    <cellStyle name="Total 83" xfId="10002" xr:uid="{00000000-0005-0000-0000-00002B2A0000}"/>
    <cellStyle name="Total 84" xfId="11216" xr:uid="{00000000-0005-0000-0000-00002C2A0000}"/>
    <cellStyle name="Total 85" xfId="11131" xr:uid="{00000000-0005-0000-0000-00002D2A0000}"/>
    <cellStyle name="Total 86" xfId="11155" xr:uid="{00000000-0005-0000-0000-00002E2A0000}"/>
    <cellStyle name="Total 87" xfId="11177" xr:uid="{00000000-0005-0000-0000-00002F2A0000}"/>
    <cellStyle name="Total 88" xfId="11132" xr:uid="{00000000-0005-0000-0000-0000302A0000}"/>
    <cellStyle name="Total 89" xfId="11170" xr:uid="{00000000-0005-0000-0000-0000312A0000}"/>
    <cellStyle name="Total 9" xfId="6141" xr:uid="{00000000-0005-0000-0000-0000322A0000}"/>
    <cellStyle name="Total 9 2" xfId="6632" xr:uid="{00000000-0005-0000-0000-0000332A0000}"/>
    <cellStyle name="Total 9 3" xfId="9597" xr:uid="{00000000-0005-0000-0000-0000342A0000}"/>
    <cellStyle name="Total 9 4" xfId="9910" xr:uid="{00000000-0005-0000-0000-0000352A0000}"/>
    <cellStyle name="Total 90" xfId="11185" xr:uid="{00000000-0005-0000-0000-0000362A0000}"/>
    <cellStyle name="Total 91" xfId="11142" xr:uid="{00000000-0005-0000-0000-0000372A0000}"/>
    <cellStyle name="Total 92" xfId="11187" xr:uid="{00000000-0005-0000-0000-0000382A0000}"/>
    <cellStyle name="Total 93" xfId="11153" xr:uid="{00000000-0005-0000-0000-0000392A0000}"/>
    <cellStyle name="Überschrift" xfId="6144" xr:uid="{00000000-0005-0000-0000-00003A2A0000}"/>
    <cellStyle name="Überschrift 1" xfId="6145" xr:uid="{00000000-0005-0000-0000-00003B2A0000}"/>
    <cellStyle name="Überschrift 1 2" xfId="9601" xr:uid="{00000000-0005-0000-0000-00003C2A0000}"/>
    <cellStyle name="Überschrift 2" xfId="6146" xr:uid="{00000000-0005-0000-0000-00003D2A0000}"/>
    <cellStyle name="Überschrift 2 2" xfId="9602" xr:uid="{00000000-0005-0000-0000-00003E2A0000}"/>
    <cellStyle name="Überschrift 3" xfId="6147" xr:uid="{00000000-0005-0000-0000-00003F2A0000}"/>
    <cellStyle name="Überschrift 3 2" xfId="9603" xr:uid="{00000000-0005-0000-0000-0000402A0000}"/>
    <cellStyle name="Überschrift 4" xfId="6148" xr:uid="{00000000-0005-0000-0000-0000412A0000}"/>
    <cellStyle name="Überschrift 4 2" xfId="9604" xr:uid="{00000000-0005-0000-0000-0000422A0000}"/>
    <cellStyle name="Überschrift 5" xfId="9600" xr:uid="{00000000-0005-0000-0000-0000432A0000}"/>
    <cellStyle name="Unit" xfId="10343" xr:uid="{00000000-0005-0000-0000-0000442A0000}"/>
    <cellStyle name="Uwaga 2" xfId="6149" xr:uid="{00000000-0005-0000-0000-0000452A0000}"/>
    <cellStyle name="Uwaga 2 2" xfId="6150" xr:uid="{00000000-0005-0000-0000-0000462A0000}"/>
    <cellStyle name="Uwaga 2 2 2" xfId="9606" xr:uid="{00000000-0005-0000-0000-0000472A0000}"/>
    <cellStyle name="Uwaga 2 3" xfId="9605" xr:uid="{00000000-0005-0000-0000-0000482A0000}"/>
    <cellStyle name="Uwaga 3" xfId="6151" xr:uid="{00000000-0005-0000-0000-0000492A0000}"/>
    <cellStyle name="Uwaga 3 2" xfId="9607" xr:uid="{00000000-0005-0000-0000-00004A2A0000}"/>
    <cellStyle name="Väljund" xfId="6152" xr:uid="{00000000-0005-0000-0000-00004B2A0000}"/>
    <cellStyle name="Väljund 2" xfId="6633" xr:uid="{00000000-0005-0000-0000-00004C2A0000}"/>
    <cellStyle name="Väljund 3" xfId="9608" xr:uid="{00000000-0005-0000-0000-00004D2A0000}"/>
    <cellStyle name="Väljund 4" xfId="10228" xr:uid="{00000000-0005-0000-0000-00004E2A0000}"/>
    <cellStyle name="Verknüpfte Zelle" xfId="6153" xr:uid="{00000000-0005-0000-0000-00004F2A0000}"/>
    <cellStyle name="Verknüpfte Zelle 2" xfId="9609" xr:uid="{00000000-0005-0000-0000-0000502A0000}"/>
    <cellStyle name="Virsraksts 1" xfId="6681" xr:uid="{00000000-0005-0000-0000-0000512A0000}"/>
    <cellStyle name="Virsraksts 1 2" xfId="6154" xr:uid="{00000000-0005-0000-0000-0000522A0000}"/>
    <cellStyle name="Virsraksts 1 2 2" xfId="6634" xr:uid="{00000000-0005-0000-0000-0000532A0000}"/>
    <cellStyle name="Virsraksts 1 2 3" xfId="9610" xr:uid="{00000000-0005-0000-0000-0000542A0000}"/>
    <cellStyle name="Virsraksts 1 2 4" xfId="9716" xr:uid="{00000000-0005-0000-0000-0000552A0000}"/>
    <cellStyle name="Virsraksts 1 2 5" xfId="10626" xr:uid="{00000000-0005-0000-0000-0000562A0000}"/>
    <cellStyle name="Virsraksts 1 2 6" xfId="11115" xr:uid="{00000000-0005-0000-0000-0000572A0000}"/>
    <cellStyle name="Virsraksts 1 3" xfId="6155" xr:uid="{00000000-0005-0000-0000-0000582A0000}"/>
    <cellStyle name="Virsraksts 1 3 2" xfId="7081" xr:uid="{00000000-0005-0000-0000-0000592A0000}"/>
    <cellStyle name="Virsraksts 1 3 3" xfId="9611" xr:uid="{00000000-0005-0000-0000-00005A2A0000}"/>
    <cellStyle name="Virsraksts 1 3 4" xfId="9836" xr:uid="{00000000-0005-0000-0000-00005B2A0000}"/>
    <cellStyle name="Virsraksts 1_1" xfId="8722" xr:uid="{00000000-0005-0000-0000-00005C2A0000}"/>
    <cellStyle name="Virsraksts 2" xfId="6684" xr:uid="{00000000-0005-0000-0000-00005D2A0000}"/>
    <cellStyle name="Virsraksts 2 2" xfId="6156" xr:uid="{00000000-0005-0000-0000-00005E2A0000}"/>
    <cellStyle name="Virsraksts 2 2 2" xfId="6635" xr:uid="{00000000-0005-0000-0000-00005F2A0000}"/>
    <cellStyle name="Virsraksts 2 2 3" xfId="9612" xr:uid="{00000000-0005-0000-0000-0000602A0000}"/>
    <cellStyle name="Virsraksts 2 2 4" xfId="9797" xr:uid="{00000000-0005-0000-0000-0000612A0000}"/>
    <cellStyle name="Virsraksts 2 2 5" xfId="9748" xr:uid="{00000000-0005-0000-0000-0000622A0000}"/>
    <cellStyle name="Virsraksts 2 2 6" xfId="11116" xr:uid="{00000000-0005-0000-0000-0000632A0000}"/>
    <cellStyle name="Virsraksts 2 3" xfId="6157" xr:uid="{00000000-0005-0000-0000-0000642A0000}"/>
    <cellStyle name="Virsraksts 2 3 2" xfId="7082" xr:uid="{00000000-0005-0000-0000-0000652A0000}"/>
    <cellStyle name="Virsraksts 2 3 3" xfId="9613" xr:uid="{00000000-0005-0000-0000-0000662A0000}"/>
    <cellStyle name="Virsraksts 2 3 4" xfId="9939" xr:uid="{00000000-0005-0000-0000-0000672A0000}"/>
    <cellStyle name="Virsraksts 2_1" xfId="7742" xr:uid="{00000000-0005-0000-0000-0000682A0000}"/>
    <cellStyle name="Virsraksts 3" xfId="6685" xr:uid="{00000000-0005-0000-0000-0000692A0000}"/>
    <cellStyle name="Virsraksts 3 2" xfId="6158" xr:uid="{00000000-0005-0000-0000-00006A2A0000}"/>
    <cellStyle name="Virsraksts 3 2 2" xfId="6636" xr:uid="{00000000-0005-0000-0000-00006B2A0000}"/>
    <cellStyle name="Virsraksts 3 2 3" xfId="9614" xr:uid="{00000000-0005-0000-0000-00006C2A0000}"/>
    <cellStyle name="Virsraksts 3 2 4" xfId="10081" xr:uid="{00000000-0005-0000-0000-00006D2A0000}"/>
    <cellStyle name="Virsraksts 3 2 5" xfId="10511" xr:uid="{00000000-0005-0000-0000-00006E2A0000}"/>
    <cellStyle name="Virsraksts 3 2 6" xfId="11117" xr:uid="{00000000-0005-0000-0000-00006F2A0000}"/>
    <cellStyle name="Virsraksts 3 3" xfId="6159" xr:uid="{00000000-0005-0000-0000-0000702A0000}"/>
    <cellStyle name="Virsraksts 3 3 2" xfId="7083" xr:uid="{00000000-0005-0000-0000-0000712A0000}"/>
    <cellStyle name="Virsraksts 3 3 3" xfId="9615" xr:uid="{00000000-0005-0000-0000-0000722A0000}"/>
    <cellStyle name="Virsraksts 3 3 4" xfId="9990" xr:uid="{00000000-0005-0000-0000-0000732A0000}"/>
    <cellStyle name="Virsraksts 3_1" xfId="6784" xr:uid="{00000000-0005-0000-0000-0000742A0000}"/>
    <cellStyle name="Virsraksts 4" xfId="6686" xr:uid="{00000000-0005-0000-0000-0000752A0000}"/>
    <cellStyle name="Virsraksts 4 2" xfId="6160" xr:uid="{00000000-0005-0000-0000-0000762A0000}"/>
    <cellStyle name="Virsraksts 4 2 2" xfId="6637" xr:uid="{00000000-0005-0000-0000-0000772A0000}"/>
    <cellStyle name="Virsraksts 4 2 3" xfId="9616" xr:uid="{00000000-0005-0000-0000-0000782A0000}"/>
    <cellStyle name="Virsraksts 4 2 4" xfId="9837" xr:uid="{00000000-0005-0000-0000-0000792A0000}"/>
    <cellStyle name="Virsraksts 4 2 5" xfId="10020" xr:uid="{00000000-0005-0000-0000-00007A2A0000}"/>
    <cellStyle name="Virsraksts 4 2 6" xfId="11118" xr:uid="{00000000-0005-0000-0000-00007B2A0000}"/>
    <cellStyle name="Virsraksts 4 3" xfId="6161" xr:uid="{00000000-0005-0000-0000-00007C2A0000}"/>
    <cellStyle name="Virsraksts 4 3 2" xfId="7084" xr:uid="{00000000-0005-0000-0000-00007D2A0000}"/>
    <cellStyle name="Virsraksts 4 3 3" xfId="9617" xr:uid="{00000000-0005-0000-0000-00007E2A0000}"/>
    <cellStyle name="Virsraksts 4 3 4" xfId="9909" xr:uid="{00000000-0005-0000-0000-00007F2A0000}"/>
    <cellStyle name="Virsraksts 4_1" xfId="7743" xr:uid="{00000000-0005-0000-0000-0000802A0000}"/>
    <cellStyle name="Währung [0]_Compiling Utility Macros" xfId="10344" xr:uid="{00000000-0005-0000-0000-0000812A0000}"/>
    <cellStyle name="Währung_Compiling Utility Macros" xfId="10345" xr:uid="{00000000-0005-0000-0000-0000822A0000}"/>
    <cellStyle name="Warnender Text" xfId="6162" xr:uid="{00000000-0005-0000-0000-0000832A0000}"/>
    <cellStyle name="Warnender Text 2" xfId="9618" xr:uid="{00000000-0005-0000-0000-0000842A0000}"/>
    <cellStyle name="Warning Text 10" xfId="6163" xr:uid="{00000000-0005-0000-0000-0000852A0000}"/>
    <cellStyle name="Warning Text 10 2" xfId="6638" xr:uid="{00000000-0005-0000-0000-0000862A0000}"/>
    <cellStyle name="Warning Text 10 3" xfId="9619" xr:uid="{00000000-0005-0000-0000-0000872A0000}"/>
    <cellStyle name="Warning Text 10 4" xfId="9698" xr:uid="{00000000-0005-0000-0000-0000882A0000}"/>
    <cellStyle name="Warning Text 11" xfId="6164" xr:uid="{00000000-0005-0000-0000-0000892A0000}"/>
    <cellStyle name="Warning Text 11 2" xfId="6165" xr:uid="{00000000-0005-0000-0000-00008A2A0000}"/>
    <cellStyle name="Warning Text 11 2 2" xfId="8497" xr:uid="{00000000-0005-0000-0000-00008B2A0000}"/>
    <cellStyle name="Warning Text 11 3" xfId="7571" xr:uid="{00000000-0005-0000-0000-00008C2A0000}"/>
    <cellStyle name="Warning Text 12" xfId="6166" xr:uid="{00000000-0005-0000-0000-00008D2A0000}"/>
    <cellStyle name="Warning Text 12 2" xfId="6167" xr:uid="{00000000-0005-0000-0000-00008E2A0000}"/>
    <cellStyle name="Warning Text 12 2 2" xfId="8498" xr:uid="{00000000-0005-0000-0000-00008F2A0000}"/>
    <cellStyle name="Warning Text 12 3" xfId="7572" xr:uid="{00000000-0005-0000-0000-0000902A0000}"/>
    <cellStyle name="Warning Text 13" xfId="6168" xr:uid="{00000000-0005-0000-0000-0000912A0000}"/>
    <cellStyle name="Warning Text 13 2" xfId="6169" xr:uid="{00000000-0005-0000-0000-0000922A0000}"/>
    <cellStyle name="Warning Text 13 2 2" xfId="8499" xr:uid="{00000000-0005-0000-0000-0000932A0000}"/>
    <cellStyle name="Warning Text 13 3" xfId="7573" xr:uid="{00000000-0005-0000-0000-0000942A0000}"/>
    <cellStyle name="Warning Text 14" xfId="6170" xr:uid="{00000000-0005-0000-0000-0000952A0000}"/>
    <cellStyle name="Warning Text 14 2" xfId="6171" xr:uid="{00000000-0005-0000-0000-0000962A0000}"/>
    <cellStyle name="Warning Text 14 2 2" xfId="8500" xr:uid="{00000000-0005-0000-0000-0000972A0000}"/>
    <cellStyle name="Warning Text 14 3" xfId="7574" xr:uid="{00000000-0005-0000-0000-0000982A0000}"/>
    <cellStyle name="Warning Text 15" xfId="6172" xr:uid="{00000000-0005-0000-0000-0000992A0000}"/>
    <cellStyle name="Warning Text 15 2" xfId="6173" xr:uid="{00000000-0005-0000-0000-00009A2A0000}"/>
    <cellStyle name="Warning Text 15 2 2" xfId="8501" xr:uid="{00000000-0005-0000-0000-00009B2A0000}"/>
    <cellStyle name="Warning Text 15 3" xfId="7575" xr:uid="{00000000-0005-0000-0000-00009C2A0000}"/>
    <cellStyle name="Warning Text 16" xfId="6174" xr:uid="{00000000-0005-0000-0000-00009D2A0000}"/>
    <cellStyle name="Warning Text 16 2" xfId="6175" xr:uid="{00000000-0005-0000-0000-00009E2A0000}"/>
    <cellStyle name="Warning Text 16 2 2" xfId="8502" xr:uid="{00000000-0005-0000-0000-00009F2A0000}"/>
    <cellStyle name="Warning Text 16 3" xfId="7576" xr:uid="{00000000-0005-0000-0000-0000A02A0000}"/>
    <cellStyle name="Warning Text 17" xfId="6176" xr:uid="{00000000-0005-0000-0000-0000A12A0000}"/>
    <cellStyle name="Warning Text 17 2" xfId="6177" xr:uid="{00000000-0005-0000-0000-0000A22A0000}"/>
    <cellStyle name="Warning Text 17 2 2" xfId="8503" xr:uid="{00000000-0005-0000-0000-0000A32A0000}"/>
    <cellStyle name="Warning Text 17 3" xfId="7577" xr:uid="{00000000-0005-0000-0000-0000A42A0000}"/>
    <cellStyle name="Warning Text 18" xfId="6178" xr:uid="{00000000-0005-0000-0000-0000A52A0000}"/>
    <cellStyle name="Warning Text 18 2" xfId="6179" xr:uid="{00000000-0005-0000-0000-0000A62A0000}"/>
    <cellStyle name="Warning Text 18 2 2" xfId="8504" xr:uid="{00000000-0005-0000-0000-0000A72A0000}"/>
    <cellStyle name="Warning Text 18 3" xfId="7578" xr:uid="{00000000-0005-0000-0000-0000A82A0000}"/>
    <cellStyle name="Warning Text 19" xfId="6180" xr:uid="{00000000-0005-0000-0000-0000A92A0000}"/>
    <cellStyle name="Warning Text 19 2" xfId="6181" xr:uid="{00000000-0005-0000-0000-0000AA2A0000}"/>
    <cellStyle name="Warning Text 19 2 2" xfId="8505" xr:uid="{00000000-0005-0000-0000-0000AB2A0000}"/>
    <cellStyle name="Warning Text 19 3" xfId="7579" xr:uid="{00000000-0005-0000-0000-0000AC2A0000}"/>
    <cellStyle name="Warning Text 2" xfId="6182" xr:uid="{00000000-0005-0000-0000-0000AD2A0000}"/>
    <cellStyle name="Warning Text 2 10" xfId="6183" xr:uid="{00000000-0005-0000-0000-0000AE2A0000}"/>
    <cellStyle name="Warning Text 2 10 2" xfId="6184" xr:uid="{00000000-0005-0000-0000-0000AF2A0000}"/>
    <cellStyle name="Warning Text 2 10 2 2" xfId="8506" xr:uid="{00000000-0005-0000-0000-0000B02A0000}"/>
    <cellStyle name="Warning Text 2 10 3" xfId="7580" xr:uid="{00000000-0005-0000-0000-0000B12A0000}"/>
    <cellStyle name="Warning Text 2 11" xfId="6185" xr:uid="{00000000-0005-0000-0000-0000B22A0000}"/>
    <cellStyle name="Warning Text 2 11 2" xfId="6186" xr:uid="{00000000-0005-0000-0000-0000B32A0000}"/>
    <cellStyle name="Warning Text 2 11 2 2" xfId="8507" xr:uid="{00000000-0005-0000-0000-0000B42A0000}"/>
    <cellStyle name="Warning Text 2 11 3" xfId="7581" xr:uid="{00000000-0005-0000-0000-0000B52A0000}"/>
    <cellStyle name="Warning Text 2 12" xfId="6187" xr:uid="{00000000-0005-0000-0000-0000B62A0000}"/>
    <cellStyle name="Warning Text 2 12 2" xfId="6188" xr:uid="{00000000-0005-0000-0000-0000B72A0000}"/>
    <cellStyle name="Warning Text 2 12 2 2" xfId="8508" xr:uid="{00000000-0005-0000-0000-0000B82A0000}"/>
    <cellStyle name="Warning Text 2 12 3" xfId="7582" xr:uid="{00000000-0005-0000-0000-0000B92A0000}"/>
    <cellStyle name="Warning Text 2 13" xfId="6189" xr:uid="{00000000-0005-0000-0000-0000BA2A0000}"/>
    <cellStyle name="Warning Text 2 13 2" xfId="6190" xr:uid="{00000000-0005-0000-0000-0000BB2A0000}"/>
    <cellStyle name="Warning Text 2 13 2 2" xfId="8509" xr:uid="{00000000-0005-0000-0000-0000BC2A0000}"/>
    <cellStyle name="Warning Text 2 13 3" xfId="7583" xr:uid="{00000000-0005-0000-0000-0000BD2A0000}"/>
    <cellStyle name="Warning Text 2 14" xfId="6191" xr:uid="{00000000-0005-0000-0000-0000BE2A0000}"/>
    <cellStyle name="Warning Text 2 14 2" xfId="6192" xr:uid="{00000000-0005-0000-0000-0000BF2A0000}"/>
    <cellStyle name="Warning Text 2 14 2 2" xfId="8510" xr:uid="{00000000-0005-0000-0000-0000C02A0000}"/>
    <cellStyle name="Warning Text 2 14 3" xfId="7584" xr:uid="{00000000-0005-0000-0000-0000C12A0000}"/>
    <cellStyle name="Warning Text 2 15" xfId="6337" xr:uid="{00000000-0005-0000-0000-0000C22A0000}"/>
    <cellStyle name="Warning Text 2 16" xfId="9719" xr:uid="{00000000-0005-0000-0000-0000C32A0000}"/>
    <cellStyle name="Warning Text 2 2" xfId="6193" xr:uid="{00000000-0005-0000-0000-0000C42A0000}"/>
    <cellStyle name="Warning Text 2 2 2" xfId="6639" xr:uid="{00000000-0005-0000-0000-0000C52A0000}"/>
    <cellStyle name="Warning Text 2 2 3" xfId="9620" xr:uid="{00000000-0005-0000-0000-0000C62A0000}"/>
    <cellStyle name="Warning Text 2 2 4" xfId="9762" xr:uid="{00000000-0005-0000-0000-0000C72A0000}"/>
    <cellStyle name="Warning Text 2 2 5" xfId="10548" xr:uid="{00000000-0005-0000-0000-0000C82A0000}"/>
    <cellStyle name="Warning Text 2 3" xfId="6194" xr:uid="{00000000-0005-0000-0000-0000C92A0000}"/>
    <cellStyle name="Warning Text 2 3 2" xfId="6195" xr:uid="{00000000-0005-0000-0000-0000CA2A0000}"/>
    <cellStyle name="Warning Text 2 3 2 2" xfId="8511" xr:uid="{00000000-0005-0000-0000-0000CB2A0000}"/>
    <cellStyle name="Warning Text 2 3 3" xfId="6196" xr:uid="{00000000-0005-0000-0000-0000CC2A0000}"/>
    <cellStyle name="Warning Text 2 3 3 2" xfId="7585" xr:uid="{00000000-0005-0000-0000-0000CD2A0000}"/>
    <cellStyle name="Warning Text 2 3 4" xfId="6640" xr:uid="{00000000-0005-0000-0000-0000CE2A0000}"/>
    <cellStyle name="Warning Text 2 3 5" xfId="10006" xr:uid="{00000000-0005-0000-0000-0000CF2A0000}"/>
    <cellStyle name="Warning Text 2 4" xfId="6197" xr:uid="{00000000-0005-0000-0000-0000D02A0000}"/>
    <cellStyle name="Warning Text 2 4 2" xfId="6198" xr:uid="{00000000-0005-0000-0000-0000D12A0000}"/>
    <cellStyle name="Warning Text 2 4 2 2" xfId="8512" xr:uid="{00000000-0005-0000-0000-0000D22A0000}"/>
    <cellStyle name="Warning Text 2 4 3" xfId="6199" xr:uid="{00000000-0005-0000-0000-0000D32A0000}"/>
    <cellStyle name="Warning Text 2 4 3 2" xfId="7586" xr:uid="{00000000-0005-0000-0000-0000D42A0000}"/>
    <cellStyle name="Warning Text 2 4 4" xfId="6641" xr:uid="{00000000-0005-0000-0000-0000D52A0000}"/>
    <cellStyle name="Warning Text 2 4 5" xfId="9706" xr:uid="{00000000-0005-0000-0000-0000D62A0000}"/>
    <cellStyle name="Warning Text 2 5" xfId="6200" xr:uid="{00000000-0005-0000-0000-0000D72A0000}"/>
    <cellStyle name="Warning Text 2 5 2" xfId="6201" xr:uid="{00000000-0005-0000-0000-0000D82A0000}"/>
    <cellStyle name="Warning Text 2 5 2 2" xfId="8513" xr:uid="{00000000-0005-0000-0000-0000D92A0000}"/>
    <cellStyle name="Warning Text 2 5 3" xfId="7587" xr:uid="{00000000-0005-0000-0000-0000DA2A0000}"/>
    <cellStyle name="Warning Text 2 6" xfId="6202" xr:uid="{00000000-0005-0000-0000-0000DB2A0000}"/>
    <cellStyle name="Warning Text 2 6 2" xfId="6203" xr:uid="{00000000-0005-0000-0000-0000DC2A0000}"/>
    <cellStyle name="Warning Text 2 6 2 2" xfId="8514" xr:uid="{00000000-0005-0000-0000-0000DD2A0000}"/>
    <cellStyle name="Warning Text 2 6 3" xfId="7588" xr:uid="{00000000-0005-0000-0000-0000DE2A0000}"/>
    <cellStyle name="Warning Text 2 7" xfId="6204" xr:uid="{00000000-0005-0000-0000-0000DF2A0000}"/>
    <cellStyle name="Warning Text 2 7 2" xfId="6205" xr:uid="{00000000-0005-0000-0000-0000E02A0000}"/>
    <cellStyle name="Warning Text 2 7 2 2" xfId="8515" xr:uid="{00000000-0005-0000-0000-0000E12A0000}"/>
    <cellStyle name="Warning Text 2 7 3" xfId="7589" xr:uid="{00000000-0005-0000-0000-0000E22A0000}"/>
    <cellStyle name="Warning Text 2 8" xfId="6206" xr:uid="{00000000-0005-0000-0000-0000E32A0000}"/>
    <cellStyle name="Warning Text 2 8 2" xfId="6207" xr:uid="{00000000-0005-0000-0000-0000E42A0000}"/>
    <cellStyle name="Warning Text 2 8 2 2" xfId="8516" xr:uid="{00000000-0005-0000-0000-0000E52A0000}"/>
    <cellStyle name="Warning Text 2 8 3" xfId="7590" xr:uid="{00000000-0005-0000-0000-0000E62A0000}"/>
    <cellStyle name="Warning Text 2 9" xfId="6208" xr:uid="{00000000-0005-0000-0000-0000E72A0000}"/>
    <cellStyle name="Warning Text 2 9 2" xfId="6209" xr:uid="{00000000-0005-0000-0000-0000E82A0000}"/>
    <cellStyle name="Warning Text 2 9 2 2" xfId="8517" xr:uid="{00000000-0005-0000-0000-0000E92A0000}"/>
    <cellStyle name="Warning Text 2 9 3" xfId="7591" xr:uid="{00000000-0005-0000-0000-0000EA2A0000}"/>
    <cellStyle name="Warning Text 2_2-2" xfId="6210" xr:uid="{00000000-0005-0000-0000-0000EB2A0000}"/>
    <cellStyle name="Warning Text 20" xfId="6211" xr:uid="{00000000-0005-0000-0000-0000EC2A0000}"/>
    <cellStyle name="Warning Text 20 2" xfId="6212" xr:uid="{00000000-0005-0000-0000-0000ED2A0000}"/>
    <cellStyle name="Warning Text 20 2 2" xfId="8518" xr:uid="{00000000-0005-0000-0000-0000EE2A0000}"/>
    <cellStyle name="Warning Text 20 3" xfId="7592" xr:uid="{00000000-0005-0000-0000-0000EF2A0000}"/>
    <cellStyle name="Warning Text 21" xfId="6213" xr:uid="{00000000-0005-0000-0000-0000F02A0000}"/>
    <cellStyle name="Warning Text 21 2" xfId="6214" xr:uid="{00000000-0005-0000-0000-0000F12A0000}"/>
    <cellStyle name="Warning Text 21 2 2" xfId="8519" xr:uid="{00000000-0005-0000-0000-0000F22A0000}"/>
    <cellStyle name="Warning Text 21 3" xfId="7593" xr:uid="{00000000-0005-0000-0000-0000F32A0000}"/>
    <cellStyle name="Warning Text 22" xfId="6215" xr:uid="{00000000-0005-0000-0000-0000F42A0000}"/>
    <cellStyle name="Warning Text 22 2" xfId="6216" xr:uid="{00000000-0005-0000-0000-0000F52A0000}"/>
    <cellStyle name="Warning Text 22 2 2" xfId="8520" xr:uid="{00000000-0005-0000-0000-0000F62A0000}"/>
    <cellStyle name="Warning Text 22 3" xfId="7594" xr:uid="{00000000-0005-0000-0000-0000F72A0000}"/>
    <cellStyle name="Warning Text 23" xfId="6217" xr:uid="{00000000-0005-0000-0000-0000F82A0000}"/>
    <cellStyle name="Warning Text 23 2" xfId="6218" xr:uid="{00000000-0005-0000-0000-0000F92A0000}"/>
    <cellStyle name="Warning Text 23 2 2" xfId="8521" xr:uid="{00000000-0005-0000-0000-0000FA2A0000}"/>
    <cellStyle name="Warning Text 23 3" xfId="7595" xr:uid="{00000000-0005-0000-0000-0000FB2A0000}"/>
    <cellStyle name="Warning Text 24" xfId="6219" xr:uid="{00000000-0005-0000-0000-0000FC2A0000}"/>
    <cellStyle name="Warning Text 24 2" xfId="6220" xr:uid="{00000000-0005-0000-0000-0000FD2A0000}"/>
    <cellStyle name="Warning Text 24 2 2" xfId="8522" xr:uid="{00000000-0005-0000-0000-0000FE2A0000}"/>
    <cellStyle name="Warning Text 24 3" xfId="7596" xr:uid="{00000000-0005-0000-0000-0000FF2A0000}"/>
    <cellStyle name="Warning Text 25" xfId="6221" xr:uid="{00000000-0005-0000-0000-0000002B0000}"/>
    <cellStyle name="Warning Text 25 2" xfId="6222" xr:uid="{00000000-0005-0000-0000-0000012B0000}"/>
    <cellStyle name="Warning Text 25 2 2" xfId="8523" xr:uid="{00000000-0005-0000-0000-0000022B0000}"/>
    <cellStyle name="Warning Text 25 3" xfId="7597" xr:uid="{00000000-0005-0000-0000-0000032B0000}"/>
    <cellStyle name="Warning Text 26" xfId="6223" xr:uid="{00000000-0005-0000-0000-0000042B0000}"/>
    <cellStyle name="Warning Text 26 2" xfId="6224" xr:uid="{00000000-0005-0000-0000-0000052B0000}"/>
    <cellStyle name="Warning Text 26 2 2" xfId="8524" xr:uid="{00000000-0005-0000-0000-0000062B0000}"/>
    <cellStyle name="Warning Text 26 3" xfId="7598" xr:uid="{00000000-0005-0000-0000-0000072B0000}"/>
    <cellStyle name="Warning Text 27" xfId="6225" xr:uid="{00000000-0005-0000-0000-0000082B0000}"/>
    <cellStyle name="Warning Text 27 2" xfId="6226" xr:uid="{00000000-0005-0000-0000-0000092B0000}"/>
    <cellStyle name="Warning Text 27 2 2" xfId="8525" xr:uid="{00000000-0005-0000-0000-00000A2B0000}"/>
    <cellStyle name="Warning Text 27 3" xfId="7599" xr:uid="{00000000-0005-0000-0000-00000B2B0000}"/>
    <cellStyle name="Warning Text 28" xfId="6227" xr:uid="{00000000-0005-0000-0000-00000C2B0000}"/>
    <cellStyle name="Warning Text 28 2" xfId="6228" xr:uid="{00000000-0005-0000-0000-00000D2B0000}"/>
    <cellStyle name="Warning Text 28 2 2" xfId="8526" xr:uid="{00000000-0005-0000-0000-00000E2B0000}"/>
    <cellStyle name="Warning Text 28 3" xfId="7600" xr:uid="{00000000-0005-0000-0000-00000F2B0000}"/>
    <cellStyle name="Warning Text 29" xfId="6229" xr:uid="{00000000-0005-0000-0000-0000102B0000}"/>
    <cellStyle name="Warning Text 29 2" xfId="6230" xr:uid="{00000000-0005-0000-0000-0000112B0000}"/>
    <cellStyle name="Warning Text 29 2 2" xfId="8527" xr:uid="{00000000-0005-0000-0000-0000122B0000}"/>
    <cellStyle name="Warning Text 29 3" xfId="7601" xr:uid="{00000000-0005-0000-0000-0000132B0000}"/>
    <cellStyle name="Warning Text 3" xfId="6231" xr:uid="{00000000-0005-0000-0000-0000142B0000}"/>
    <cellStyle name="Warning Text 3 2" xfId="6232" xr:uid="{00000000-0005-0000-0000-0000152B0000}"/>
    <cellStyle name="Warning Text 3 2 2" xfId="6643" xr:uid="{00000000-0005-0000-0000-0000162B0000}"/>
    <cellStyle name="Warning Text 3 2 3" xfId="9622" xr:uid="{00000000-0005-0000-0000-0000172B0000}"/>
    <cellStyle name="Warning Text 3 2 4" xfId="10052" xr:uid="{00000000-0005-0000-0000-0000182B0000}"/>
    <cellStyle name="Warning Text 3 3" xfId="6642" xr:uid="{00000000-0005-0000-0000-0000192B0000}"/>
    <cellStyle name="Warning Text 3 4" xfId="9621" xr:uid="{00000000-0005-0000-0000-00001A2B0000}"/>
    <cellStyle name="Warning Text 3 5" xfId="10077" xr:uid="{00000000-0005-0000-0000-00001B2B0000}"/>
    <cellStyle name="Warning Text 3_033" xfId="6233" xr:uid="{00000000-0005-0000-0000-00001C2B0000}"/>
    <cellStyle name="Warning Text 30" xfId="6234" xr:uid="{00000000-0005-0000-0000-00001D2B0000}"/>
    <cellStyle name="Warning Text 30 2" xfId="6235" xr:uid="{00000000-0005-0000-0000-00001E2B0000}"/>
    <cellStyle name="Warning Text 30 2 2" xfId="8528" xr:uid="{00000000-0005-0000-0000-00001F2B0000}"/>
    <cellStyle name="Warning Text 30 3" xfId="7602" xr:uid="{00000000-0005-0000-0000-0000202B0000}"/>
    <cellStyle name="Warning Text 31" xfId="6236" xr:uid="{00000000-0005-0000-0000-0000212B0000}"/>
    <cellStyle name="Warning Text 31 2" xfId="6237" xr:uid="{00000000-0005-0000-0000-0000222B0000}"/>
    <cellStyle name="Warning Text 31 2 2" xfId="8529" xr:uid="{00000000-0005-0000-0000-0000232B0000}"/>
    <cellStyle name="Warning Text 31 3" xfId="7603" xr:uid="{00000000-0005-0000-0000-0000242B0000}"/>
    <cellStyle name="Warning Text 32" xfId="6238" xr:uid="{00000000-0005-0000-0000-0000252B0000}"/>
    <cellStyle name="Warning Text 32 2" xfId="6239" xr:uid="{00000000-0005-0000-0000-0000262B0000}"/>
    <cellStyle name="Warning Text 32 2 2" xfId="8530" xr:uid="{00000000-0005-0000-0000-0000272B0000}"/>
    <cellStyle name="Warning Text 32 3" xfId="7604" xr:uid="{00000000-0005-0000-0000-0000282B0000}"/>
    <cellStyle name="Warning Text 33" xfId="6240" xr:uid="{00000000-0005-0000-0000-0000292B0000}"/>
    <cellStyle name="Warning Text 33 2" xfId="6241" xr:uid="{00000000-0005-0000-0000-00002A2B0000}"/>
    <cellStyle name="Warning Text 33 2 2" xfId="8531" xr:uid="{00000000-0005-0000-0000-00002B2B0000}"/>
    <cellStyle name="Warning Text 33 3" xfId="7605" xr:uid="{00000000-0005-0000-0000-00002C2B0000}"/>
    <cellStyle name="Warning Text 34" xfId="6242" xr:uid="{00000000-0005-0000-0000-00002D2B0000}"/>
    <cellStyle name="Warning Text 34 2" xfId="6243" xr:uid="{00000000-0005-0000-0000-00002E2B0000}"/>
    <cellStyle name="Warning Text 34 2 2" xfId="8532" xr:uid="{00000000-0005-0000-0000-00002F2B0000}"/>
    <cellStyle name="Warning Text 34 3" xfId="7606" xr:uid="{00000000-0005-0000-0000-0000302B0000}"/>
    <cellStyle name="Warning Text 35" xfId="6244" xr:uid="{00000000-0005-0000-0000-0000312B0000}"/>
    <cellStyle name="Warning Text 35 2" xfId="6245" xr:uid="{00000000-0005-0000-0000-0000322B0000}"/>
    <cellStyle name="Warning Text 35 2 2" xfId="8533" xr:uid="{00000000-0005-0000-0000-0000332B0000}"/>
    <cellStyle name="Warning Text 35 3" xfId="7607" xr:uid="{00000000-0005-0000-0000-0000342B0000}"/>
    <cellStyle name="Warning Text 36" xfId="6246" xr:uid="{00000000-0005-0000-0000-0000352B0000}"/>
    <cellStyle name="Warning Text 36 2" xfId="6247" xr:uid="{00000000-0005-0000-0000-0000362B0000}"/>
    <cellStyle name="Warning Text 36 2 2" xfId="8534" xr:uid="{00000000-0005-0000-0000-0000372B0000}"/>
    <cellStyle name="Warning Text 36 3" xfId="7608" xr:uid="{00000000-0005-0000-0000-0000382B0000}"/>
    <cellStyle name="Warning Text 37" xfId="6248" xr:uid="{00000000-0005-0000-0000-0000392B0000}"/>
    <cellStyle name="Warning Text 37 2" xfId="6249" xr:uid="{00000000-0005-0000-0000-00003A2B0000}"/>
    <cellStyle name="Warning Text 37 2 2" xfId="8535" xr:uid="{00000000-0005-0000-0000-00003B2B0000}"/>
    <cellStyle name="Warning Text 37 3" xfId="7609" xr:uid="{00000000-0005-0000-0000-00003C2B0000}"/>
    <cellStyle name="Warning Text 38" xfId="6250" xr:uid="{00000000-0005-0000-0000-00003D2B0000}"/>
    <cellStyle name="Warning Text 38 2" xfId="6251" xr:uid="{00000000-0005-0000-0000-00003E2B0000}"/>
    <cellStyle name="Warning Text 38 2 2" xfId="8536" xr:uid="{00000000-0005-0000-0000-00003F2B0000}"/>
    <cellStyle name="Warning Text 38 3" xfId="7610" xr:uid="{00000000-0005-0000-0000-0000402B0000}"/>
    <cellStyle name="Warning Text 39" xfId="6252" xr:uid="{00000000-0005-0000-0000-0000412B0000}"/>
    <cellStyle name="Warning Text 39 2" xfId="6253" xr:uid="{00000000-0005-0000-0000-0000422B0000}"/>
    <cellStyle name="Warning Text 39 2 2" xfId="8537" xr:uid="{00000000-0005-0000-0000-0000432B0000}"/>
    <cellStyle name="Warning Text 39 3" xfId="7611" xr:uid="{00000000-0005-0000-0000-0000442B0000}"/>
    <cellStyle name="Warning Text 4" xfId="6254" xr:uid="{00000000-0005-0000-0000-0000452B0000}"/>
    <cellStyle name="Warning Text 4 2" xfId="6644" xr:uid="{00000000-0005-0000-0000-0000462B0000}"/>
    <cellStyle name="Warning Text 4 3" xfId="9623" xr:uid="{00000000-0005-0000-0000-0000472B0000}"/>
    <cellStyle name="Warning Text 4 4" xfId="9879" xr:uid="{00000000-0005-0000-0000-0000482B0000}"/>
    <cellStyle name="Warning Text 40" xfId="6255" xr:uid="{00000000-0005-0000-0000-0000492B0000}"/>
    <cellStyle name="Warning Text 40 2" xfId="6256" xr:uid="{00000000-0005-0000-0000-00004A2B0000}"/>
    <cellStyle name="Warning Text 40 2 2" xfId="8538" xr:uid="{00000000-0005-0000-0000-00004B2B0000}"/>
    <cellStyle name="Warning Text 40 3" xfId="7612" xr:uid="{00000000-0005-0000-0000-00004C2B0000}"/>
    <cellStyle name="Warning Text 41" xfId="6257" xr:uid="{00000000-0005-0000-0000-00004D2B0000}"/>
    <cellStyle name="Warning Text 41 2" xfId="6258" xr:uid="{00000000-0005-0000-0000-00004E2B0000}"/>
    <cellStyle name="Warning Text 41 2 2" xfId="8539" xr:uid="{00000000-0005-0000-0000-00004F2B0000}"/>
    <cellStyle name="Warning Text 41 3" xfId="7613" xr:uid="{00000000-0005-0000-0000-0000502B0000}"/>
    <cellStyle name="Warning Text 42" xfId="6259" xr:uid="{00000000-0005-0000-0000-0000512B0000}"/>
    <cellStyle name="Warning Text 42 2" xfId="6260" xr:uid="{00000000-0005-0000-0000-0000522B0000}"/>
    <cellStyle name="Warning Text 42 2 2" xfId="8540" xr:uid="{00000000-0005-0000-0000-0000532B0000}"/>
    <cellStyle name="Warning Text 42 3" xfId="7614" xr:uid="{00000000-0005-0000-0000-0000542B0000}"/>
    <cellStyle name="Warning Text 43" xfId="6261" xr:uid="{00000000-0005-0000-0000-0000552B0000}"/>
    <cellStyle name="Warning Text 43 2" xfId="6262" xr:uid="{00000000-0005-0000-0000-0000562B0000}"/>
    <cellStyle name="Warning Text 43 2 2" xfId="8541" xr:uid="{00000000-0005-0000-0000-0000572B0000}"/>
    <cellStyle name="Warning Text 43 3" xfId="7615" xr:uid="{00000000-0005-0000-0000-0000582B0000}"/>
    <cellStyle name="Warning Text 44" xfId="6263" xr:uid="{00000000-0005-0000-0000-0000592B0000}"/>
    <cellStyle name="Warning Text 44 2" xfId="6264" xr:uid="{00000000-0005-0000-0000-00005A2B0000}"/>
    <cellStyle name="Warning Text 44 2 2" xfId="8542" xr:uid="{00000000-0005-0000-0000-00005B2B0000}"/>
    <cellStyle name="Warning Text 44 3" xfId="7616" xr:uid="{00000000-0005-0000-0000-00005C2B0000}"/>
    <cellStyle name="Warning Text 45" xfId="6265" xr:uid="{00000000-0005-0000-0000-00005D2B0000}"/>
    <cellStyle name="Warning Text 45 2" xfId="6266" xr:uid="{00000000-0005-0000-0000-00005E2B0000}"/>
    <cellStyle name="Warning Text 45 2 2" xfId="8543" xr:uid="{00000000-0005-0000-0000-00005F2B0000}"/>
    <cellStyle name="Warning Text 45 3" xfId="7617" xr:uid="{00000000-0005-0000-0000-0000602B0000}"/>
    <cellStyle name="Warning Text 46" xfId="6267" xr:uid="{00000000-0005-0000-0000-0000612B0000}"/>
    <cellStyle name="Warning Text 46 2" xfId="6268" xr:uid="{00000000-0005-0000-0000-0000622B0000}"/>
    <cellStyle name="Warning Text 46 2 2" xfId="8544" xr:uid="{00000000-0005-0000-0000-0000632B0000}"/>
    <cellStyle name="Warning Text 46 3" xfId="7618" xr:uid="{00000000-0005-0000-0000-0000642B0000}"/>
    <cellStyle name="Warning Text 47" xfId="6269" xr:uid="{00000000-0005-0000-0000-0000652B0000}"/>
    <cellStyle name="Warning Text 47 2" xfId="6270" xr:uid="{00000000-0005-0000-0000-0000662B0000}"/>
    <cellStyle name="Warning Text 47 2 2" xfId="8545" xr:uid="{00000000-0005-0000-0000-0000672B0000}"/>
    <cellStyle name="Warning Text 47 3" xfId="7619" xr:uid="{00000000-0005-0000-0000-0000682B0000}"/>
    <cellStyle name="Warning Text 48" xfId="6271" xr:uid="{00000000-0005-0000-0000-0000692B0000}"/>
    <cellStyle name="Warning Text 48 2" xfId="6272" xr:uid="{00000000-0005-0000-0000-00006A2B0000}"/>
    <cellStyle name="Warning Text 48 2 2" xfId="8546" xr:uid="{00000000-0005-0000-0000-00006B2B0000}"/>
    <cellStyle name="Warning Text 48 3" xfId="7620" xr:uid="{00000000-0005-0000-0000-00006C2B0000}"/>
    <cellStyle name="Warning Text 49" xfId="6273" xr:uid="{00000000-0005-0000-0000-00006D2B0000}"/>
    <cellStyle name="Warning Text 49 2" xfId="6274" xr:uid="{00000000-0005-0000-0000-00006E2B0000}"/>
    <cellStyle name="Warning Text 49 2 2" xfId="8547" xr:uid="{00000000-0005-0000-0000-00006F2B0000}"/>
    <cellStyle name="Warning Text 49 3" xfId="7621" xr:uid="{00000000-0005-0000-0000-0000702B0000}"/>
    <cellStyle name="Warning Text 5" xfId="6275" xr:uid="{00000000-0005-0000-0000-0000712B0000}"/>
    <cellStyle name="Warning Text 5 2" xfId="6645" xr:uid="{00000000-0005-0000-0000-0000722B0000}"/>
    <cellStyle name="Warning Text 5 3" xfId="9624" xr:uid="{00000000-0005-0000-0000-0000732B0000}"/>
    <cellStyle name="Warning Text 5 4" xfId="9795" xr:uid="{00000000-0005-0000-0000-0000742B0000}"/>
    <cellStyle name="Warning Text 50" xfId="6276" xr:uid="{00000000-0005-0000-0000-0000752B0000}"/>
    <cellStyle name="Warning Text 50 2" xfId="9625" xr:uid="{00000000-0005-0000-0000-0000762B0000}"/>
    <cellStyle name="Warning Text 51" xfId="6277" xr:uid="{00000000-0005-0000-0000-0000772B0000}"/>
    <cellStyle name="Warning Text 51 2" xfId="9626" xr:uid="{00000000-0005-0000-0000-0000782B0000}"/>
    <cellStyle name="Warning Text 52" xfId="6278" xr:uid="{00000000-0005-0000-0000-0000792B0000}"/>
    <cellStyle name="Warning Text 52 2" xfId="9627" xr:uid="{00000000-0005-0000-0000-00007A2B0000}"/>
    <cellStyle name="Warning Text 53" xfId="7063" xr:uid="{00000000-0005-0000-0000-00007B2B0000}"/>
    <cellStyle name="Warning Text 54" xfId="6691" xr:uid="{00000000-0005-0000-0000-00007C2B0000}"/>
    <cellStyle name="Warning Text 55" xfId="8583" xr:uid="{00000000-0005-0000-0000-00007D2B0000}"/>
    <cellStyle name="Warning Text 56" xfId="6703" xr:uid="{00000000-0005-0000-0000-00007E2B0000}"/>
    <cellStyle name="Warning Text 57" xfId="8581" xr:uid="{00000000-0005-0000-0000-00007F2B0000}"/>
    <cellStyle name="Warning Text 58" xfId="9112" xr:uid="{00000000-0005-0000-0000-0000802B0000}"/>
    <cellStyle name="Warning Text 59" xfId="8741" xr:uid="{00000000-0005-0000-0000-0000812B0000}"/>
    <cellStyle name="Warning Text 6" xfId="6279" xr:uid="{00000000-0005-0000-0000-0000822B0000}"/>
    <cellStyle name="Warning Text 6 2" xfId="6646" xr:uid="{00000000-0005-0000-0000-0000832B0000}"/>
    <cellStyle name="Warning Text 6 3" xfId="9628" xr:uid="{00000000-0005-0000-0000-0000842B0000}"/>
    <cellStyle name="Warning Text 6 4" xfId="10135" xr:uid="{00000000-0005-0000-0000-0000852B0000}"/>
    <cellStyle name="Warning Text 60" xfId="8846" xr:uid="{00000000-0005-0000-0000-0000862B0000}"/>
    <cellStyle name="Warning Text 61" xfId="9135" xr:uid="{00000000-0005-0000-0000-0000872B0000}"/>
    <cellStyle name="Warning Text 62" xfId="8744" xr:uid="{00000000-0005-0000-0000-0000882B0000}"/>
    <cellStyle name="Warning Text 63" xfId="9126" xr:uid="{00000000-0005-0000-0000-0000892B0000}"/>
    <cellStyle name="Warning Text 64" xfId="6782" xr:uid="{00000000-0005-0000-0000-00008A2B0000}"/>
    <cellStyle name="Warning Text 65" xfId="9091" xr:uid="{00000000-0005-0000-0000-00008B2B0000}"/>
    <cellStyle name="Warning Text 66" xfId="8650" xr:uid="{00000000-0005-0000-0000-00008C2B0000}"/>
    <cellStyle name="Warning Text 67" xfId="8852" xr:uid="{00000000-0005-0000-0000-00008D2B0000}"/>
    <cellStyle name="Warning Text 68" xfId="9110" xr:uid="{00000000-0005-0000-0000-00008E2B0000}"/>
    <cellStyle name="Warning Text 69" xfId="6375" xr:uid="{00000000-0005-0000-0000-00008F2B0000}"/>
    <cellStyle name="Warning Text 7" xfId="6280" xr:uid="{00000000-0005-0000-0000-0000902B0000}"/>
    <cellStyle name="Warning Text 7 2" xfId="6647" xr:uid="{00000000-0005-0000-0000-0000912B0000}"/>
    <cellStyle name="Warning Text 7 3" xfId="9629" xr:uid="{00000000-0005-0000-0000-0000922B0000}"/>
    <cellStyle name="Warning Text 7 4" xfId="10079" xr:uid="{00000000-0005-0000-0000-0000932B0000}"/>
    <cellStyle name="Warning Text 70" xfId="9092" xr:uid="{00000000-0005-0000-0000-0000942B0000}"/>
    <cellStyle name="Warning Text 71" xfId="8845" xr:uid="{00000000-0005-0000-0000-0000952B0000}"/>
    <cellStyle name="Warning Text 72" xfId="9095" xr:uid="{00000000-0005-0000-0000-0000962B0000}"/>
    <cellStyle name="Warning Text 73" xfId="6358" xr:uid="{00000000-0005-0000-0000-0000972B0000}"/>
    <cellStyle name="Warning Text 74" xfId="9086" xr:uid="{00000000-0005-0000-0000-0000982B0000}"/>
    <cellStyle name="Warning Text 75" xfId="6370" xr:uid="{00000000-0005-0000-0000-0000992B0000}"/>
    <cellStyle name="Warning Text 76" xfId="8729" xr:uid="{00000000-0005-0000-0000-00009A2B0000}"/>
    <cellStyle name="Warning Text 77" xfId="9070" xr:uid="{00000000-0005-0000-0000-00009B2B0000}"/>
    <cellStyle name="Warning Text 8" xfId="6281" xr:uid="{00000000-0005-0000-0000-00009C2B0000}"/>
    <cellStyle name="Warning Text 8 2" xfId="6648" xr:uid="{00000000-0005-0000-0000-00009D2B0000}"/>
    <cellStyle name="Warning Text 8 3" xfId="9630" xr:uid="{00000000-0005-0000-0000-00009E2B0000}"/>
    <cellStyle name="Warning Text 8 4" xfId="10229" xr:uid="{00000000-0005-0000-0000-00009F2B0000}"/>
    <cellStyle name="Warning Text 9" xfId="6282" xr:uid="{00000000-0005-0000-0000-0000A02B0000}"/>
    <cellStyle name="Warning Text 9 2" xfId="6649" xr:uid="{00000000-0005-0000-0000-0000A12B0000}"/>
    <cellStyle name="Warning Text 9 3" xfId="9631" xr:uid="{00000000-0005-0000-0000-0000A22B0000}"/>
    <cellStyle name="Warning Text 9 4" xfId="9908" xr:uid="{00000000-0005-0000-0000-0000A32B0000}"/>
    <cellStyle name="Zelle überprüfen" xfId="6283" xr:uid="{00000000-0005-0000-0000-0000A42B0000}"/>
    <cellStyle name="Zelle überprüfen 2" xfId="9632" xr:uid="{00000000-0005-0000-0000-0000A52B0000}"/>
    <cellStyle name="Złe 2" xfId="6284" xr:uid="{00000000-0005-0000-0000-0000A62B0000}"/>
    <cellStyle name="Złe 2 2" xfId="9633" xr:uid="{00000000-0005-0000-0000-0000A72B0000}"/>
    <cellStyle name="Złe 3" xfId="6285" xr:uid="{00000000-0005-0000-0000-0000A82B0000}"/>
    <cellStyle name="Złe 3 2" xfId="9634" xr:uid="{00000000-0005-0000-0000-0000A92B0000}"/>
    <cellStyle name="Złe 4" xfId="6286" xr:uid="{00000000-0005-0000-0000-0000AA2B0000}"/>
    <cellStyle name="Złe 4 2" xfId="9635" xr:uid="{00000000-0005-0000-0000-0000AB2B0000}"/>
    <cellStyle name="Акцент1 2" xfId="10346" xr:uid="{00000000-0005-0000-0000-0000AC2B0000}"/>
    <cellStyle name="Акцент1 3" xfId="10347" xr:uid="{00000000-0005-0000-0000-0000AD2B0000}"/>
    <cellStyle name="Акцент2 2" xfId="10348" xr:uid="{00000000-0005-0000-0000-0000AE2B0000}"/>
    <cellStyle name="Акцент2 3" xfId="10349" xr:uid="{00000000-0005-0000-0000-0000AF2B0000}"/>
    <cellStyle name="Акцент3 2" xfId="10350" xr:uid="{00000000-0005-0000-0000-0000B02B0000}"/>
    <cellStyle name="Акцент3 3" xfId="10351" xr:uid="{00000000-0005-0000-0000-0000B12B0000}"/>
    <cellStyle name="Акцент4 2" xfId="10352" xr:uid="{00000000-0005-0000-0000-0000B22B0000}"/>
    <cellStyle name="Акцент4 3" xfId="10353" xr:uid="{00000000-0005-0000-0000-0000B32B0000}"/>
    <cellStyle name="Акцент5 2" xfId="10354" xr:uid="{00000000-0005-0000-0000-0000B42B0000}"/>
    <cellStyle name="Акцент5 3" xfId="10355" xr:uid="{00000000-0005-0000-0000-0000B52B0000}"/>
    <cellStyle name="Акцент6 2" xfId="10356" xr:uid="{00000000-0005-0000-0000-0000B62B0000}"/>
    <cellStyle name="Акцент6 3" xfId="10357" xr:uid="{00000000-0005-0000-0000-0000B72B0000}"/>
    <cellStyle name="Ввод  2" xfId="10358" xr:uid="{00000000-0005-0000-0000-0000B82B0000}"/>
    <cellStyle name="Ввод  3" xfId="10359" xr:uid="{00000000-0005-0000-0000-0000B92B0000}"/>
    <cellStyle name="Вывод 2" xfId="10360" xr:uid="{00000000-0005-0000-0000-0000BA2B0000}"/>
    <cellStyle name="Вывод 3" xfId="10361" xr:uid="{00000000-0005-0000-0000-0000BB2B0000}"/>
    <cellStyle name="Вычисление 2" xfId="10362" xr:uid="{00000000-0005-0000-0000-0000BC2B0000}"/>
    <cellStyle name="Вычисление 3" xfId="10363" xr:uid="{00000000-0005-0000-0000-0000BD2B0000}"/>
    <cellStyle name="Заголовок 1 2" xfId="10364" xr:uid="{00000000-0005-0000-0000-0000BE2B0000}"/>
    <cellStyle name="Заголовок 1 3" xfId="10365" xr:uid="{00000000-0005-0000-0000-0000BF2B0000}"/>
    <cellStyle name="Заголовок 2 2" xfId="10366" xr:uid="{00000000-0005-0000-0000-0000C02B0000}"/>
    <cellStyle name="Заголовок 2 3" xfId="10367" xr:uid="{00000000-0005-0000-0000-0000C12B0000}"/>
    <cellStyle name="Заголовок 3 2" xfId="10368" xr:uid="{00000000-0005-0000-0000-0000C22B0000}"/>
    <cellStyle name="Заголовок 3 3" xfId="10369" xr:uid="{00000000-0005-0000-0000-0000C32B0000}"/>
    <cellStyle name="Заголовок 4 2" xfId="10370" xr:uid="{00000000-0005-0000-0000-0000C42B0000}"/>
    <cellStyle name="Заголовок 4 3" xfId="10371" xr:uid="{00000000-0005-0000-0000-0000C52B0000}"/>
    <cellStyle name="Итог 2" xfId="10372" xr:uid="{00000000-0005-0000-0000-0000C62B0000}"/>
    <cellStyle name="Итог 3" xfId="10373" xr:uid="{00000000-0005-0000-0000-0000C72B0000}"/>
    <cellStyle name="Контрольная ячейка 2" xfId="10374" xr:uid="{00000000-0005-0000-0000-0000C82B0000}"/>
    <cellStyle name="Контрольная ячейка 3" xfId="10375" xr:uid="{00000000-0005-0000-0000-0000C92B0000}"/>
    <cellStyle name="Название 2" xfId="10376" xr:uid="{00000000-0005-0000-0000-0000CA2B0000}"/>
    <cellStyle name="Название 3" xfId="10377" xr:uid="{00000000-0005-0000-0000-0000CB2B0000}"/>
    <cellStyle name="Нейтральный 2" xfId="10378" xr:uid="{00000000-0005-0000-0000-0000CC2B0000}"/>
    <cellStyle name="Нейтральный 3" xfId="10379" xr:uid="{00000000-0005-0000-0000-0000CD2B0000}"/>
    <cellStyle name="Обычный 10" xfId="10380" xr:uid="{00000000-0005-0000-0000-0000CE2B0000}"/>
    <cellStyle name="Обычный 10 2" xfId="10381" xr:uid="{00000000-0005-0000-0000-0000CF2B0000}"/>
    <cellStyle name="Обычный 11" xfId="10382" xr:uid="{00000000-0005-0000-0000-0000D02B0000}"/>
    <cellStyle name="Обычный 12" xfId="10383" xr:uid="{00000000-0005-0000-0000-0000D12B0000}"/>
    <cellStyle name="Обычный 13" xfId="10384" xr:uid="{00000000-0005-0000-0000-0000D22B0000}"/>
    <cellStyle name="Обычный 14" xfId="10385" xr:uid="{00000000-0005-0000-0000-0000D32B0000}"/>
    <cellStyle name="Обычный 14 2" xfId="10386" xr:uid="{00000000-0005-0000-0000-0000D42B0000}"/>
    <cellStyle name="Обычный 15" xfId="10387" xr:uid="{00000000-0005-0000-0000-0000D52B0000}"/>
    <cellStyle name="Обычный 16" xfId="10388" xr:uid="{00000000-0005-0000-0000-0000D62B0000}"/>
    <cellStyle name="Обычный 16 2" xfId="10389" xr:uid="{00000000-0005-0000-0000-0000D72B0000}"/>
    <cellStyle name="Обычный 2" xfId="6287" xr:uid="{00000000-0005-0000-0000-0000D82B0000}"/>
    <cellStyle name="Обычный 2 2" xfId="6288" xr:uid="{00000000-0005-0000-0000-0000D92B0000}"/>
    <cellStyle name="Обычный 2 2 2" xfId="6651" xr:uid="{00000000-0005-0000-0000-0000DA2B0000}"/>
    <cellStyle name="Обычный 2 2 3" xfId="9636" xr:uid="{00000000-0005-0000-0000-0000DB2B0000}"/>
    <cellStyle name="Обычный 2 2 4" xfId="9796" xr:uid="{00000000-0005-0000-0000-0000DC2B0000}"/>
    <cellStyle name="Обычный 2 3" xfId="6289" xr:uid="{00000000-0005-0000-0000-0000DD2B0000}"/>
    <cellStyle name="Обычный 2 3 2" xfId="8037" xr:uid="{00000000-0005-0000-0000-0000DE2B0000}"/>
    <cellStyle name="Обычный 2 4" xfId="6290" xr:uid="{00000000-0005-0000-0000-0000DF2B0000}"/>
    <cellStyle name="Обычный 2 4 2" xfId="7110" xr:uid="{00000000-0005-0000-0000-0000E02B0000}"/>
    <cellStyle name="Обычный 2 5" xfId="6650" xr:uid="{00000000-0005-0000-0000-0000E12B0000}"/>
    <cellStyle name="Обычный 2 6" xfId="9710" xr:uid="{00000000-0005-0000-0000-0000E22B0000}"/>
    <cellStyle name="Обычный 2_1.1. " xfId="6291" xr:uid="{00000000-0005-0000-0000-0000E32B0000}"/>
    <cellStyle name="Обычный 3" xfId="6292" xr:uid="{00000000-0005-0000-0000-0000E42B0000}"/>
    <cellStyle name="Обычный 3 2" xfId="6652" xr:uid="{00000000-0005-0000-0000-0000E52B0000}"/>
    <cellStyle name="Обычный 3 2 2" xfId="10391" xr:uid="{00000000-0005-0000-0000-0000E62B0000}"/>
    <cellStyle name="Обычный 3 3" xfId="9637" xr:uid="{00000000-0005-0000-0000-0000E72B0000}"/>
    <cellStyle name="Обычный 3 4" xfId="9727" xr:uid="{00000000-0005-0000-0000-0000E82B0000}"/>
    <cellStyle name="Обычный 3_TS3" xfId="10390" xr:uid="{00000000-0005-0000-0000-0000E92B0000}"/>
    <cellStyle name="Обычный 4" xfId="6293" xr:uid="{00000000-0005-0000-0000-0000EA2B0000}"/>
    <cellStyle name="Обычный 4 2" xfId="6294" xr:uid="{00000000-0005-0000-0000-0000EB2B0000}"/>
    <cellStyle name="Обычный 4 2 2" xfId="7070" xr:uid="{00000000-0005-0000-0000-0000EC2B0000}"/>
    <cellStyle name="Обычный 4 2 3" xfId="9639" xr:uid="{00000000-0005-0000-0000-0000ED2B0000}"/>
    <cellStyle name="Обычный 4 2 4" xfId="10393" xr:uid="{00000000-0005-0000-0000-0000EE2B0000}"/>
    <cellStyle name="Обычный 4 3" xfId="6653" xr:uid="{00000000-0005-0000-0000-0000EF2B0000}"/>
    <cellStyle name="Обычный 4 4" xfId="9638" xr:uid="{00000000-0005-0000-0000-0000F02B0000}"/>
    <cellStyle name="Обычный 4 5" xfId="9907" xr:uid="{00000000-0005-0000-0000-0000F12B0000}"/>
    <cellStyle name="Обычный 4_TS3" xfId="10392" xr:uid="{00000000-0005-0000-0000-0000F22B0000}"/>
    <cellStyle name="Обычный 5" xfId="10394" xr:uid="{00000000-0005-0000-0000-0000F32B0000}"/>
    <cellStyle name="Обычный 5 2" xfId="10395" xr:uid="{00000000-0005-0000-0000-0000F42B0000}"/>
    <cellStyle name="Обычный 6" xfId="10396" xr:uid="{00000000-0005-0000-0000-0000F52B0000}"/>
    <cellStyle name="Обычный 7" xfId="10397" xr:uid="{00000000-0005-0000-0000-0000F62B0000}"/>
    <cellStyle name="Обычный 8" xfId="10398" xr:uid="{00000000-0005-0000-0000-0000F72B0000}"/>
    <cellStyle name="Обычный 8 2" xfId="10399" xr:uid="{00000000-0005-0000-0000-0000F82B0000}"/>
    <cellStyle name="Обычный 9" xfId="10400" xr:uid="{00000000-0005-0000-0000-0000F92B0000}"/>
    <cellStyle name="Плохой 2" xfId="10401" xr:uid="{00000000-0005-0000-0000-0000FB2B0000}"/>
    <cellStyle name="Плохой 3" xfId="10402" xr:uid="{00000000-0005-0000-0000-0000FC2B0000}"/>
    <cellStyle name="Пояснение 2" xfId="10403" xr:uid="{00000000-0005-0000-0000-0000FD2B0000}"/>
    <cellStyle name="Пояснение 3" xfId="10404" xr:uid="{00000000-0005-0000-0000-0000FE2B0000}"/>
    <cellStyle name="Примечание 2" xfId="10405" xr:uid="{00000000-0005-0000-0000-0000FF2B0000}"/>
    <cellStyle name="Примечание 2 2" xfId="10406" xr:uid="{00000000-0005-0000-0000-0000002C0000}"/>
    <cellStyle name="Примечание 3" xfId="10407" xr:uid="{00000000-0005-0000-0000-0000012C0000}"/>
    <cellStyle name="Примечание 4" xfId="10408" xr:uid="{00000000-0005-0000-0000-0000022C0000}"/>
    <cellStyle name="Примечание 4 2" xfId="10409" xr:uid="{00000000-0005-0000-0000-0000032C0000}"/>
    <cellStyle name="Примечание 5" xfId="10410" xr:uid="{00000000-0005-0000-0000-0000042C0000}"/>
    <cellStyle name="Процентный 2" xfId="6295" xr:uid="{00000000-0005-0000-0000-0000052C0000}"/>
    <cellStyle name="Процентный 2 2" xfId="6654" xr:uid="{00000000-0005-0000-0000-0000062C0000}"/>
    <cellStyle name="Процентный 2 3" xfId="9640" xr:uid="{00000000-0005-0000-0000-0000072C0000}"/>
    <cellStyle name="Процентный 2 4" xfId="10023" xr:uid="{00000000-0005-0000-0000-0000082C0000}"/>
    <cellStyle name="Процентный 3" xfId="6296" xr:uid="{00000000-0005-0000-0000-0000092C0000}"/>
    <cellStyle name="Процентный 3 2" xfId="6655" xr:uid="{00000000-0005-0000-0000-00000A2C0000}"/>
    <cellStyle name="Процентный 3 3" xfId="9641" xr:uid="{00000000-0005-0000-0000-00000B2C0000}"/>
    <cellStyle name="Процентный 3 4" xfId="9708" xr:uid="{00000000-0005-0000-0000-00000C2C0000}"/>
    <cellStyle name="Процентный 4" xfId="10411" xr:uid="{00000000-0005-0000-0000-00000D2C0000}"/>
    <cellStyle name="Связанная ячейка 2" xfId="10412" xr:uid="{00000000-0005-0000-0000-00000E2C0000}"/>
    <cellStyle name="Связанная ячейка 3" xfId="10413" xr:uid="{00000000-0005-0000-0000-00000F2C0000}"/>
    <cellStyle name="Стиль 1" xfId="6297" xr:uid="{00000000-0005-0000-0000-0000102C0000}"/>
    <cellStyle name="Стиль 1 2" xfId="6298" xr:uid="{00000000-0005-0000-0000-0000112C0000}"/>
    <cellStyle name="Стиль 1 2 2" xfId="7111" xr:uid="{00000000-0005-0000-0000-0000122C0000}"/>
    <cellStyle name="Стиль 1 2 3" xfId="9643" xr:uid="{00000000-0005-0000-0000-0000132C0000}"/>
    <cellStyle name="Стиль 1 2 4" xfId="10120" xr:uid="{00000000-0005-0000-0000-0000142C0000}"/>
    <cellStyle name="Стиль 1 3" xfId="6338" xr:uid="{00000000-0005-0000-0000-0000152C0000}"/>
    <cellStyle name="Стиль 1 4" xfId="9642" xr:uid="{00000000-0005-0000-0000-0000162C0000}"/>
    <cellStyle name="Стиль 1 5" xfId="9906" xr:uid="{00000000-0005-0000-0000-0000172C0000}"/>
    <cellStyle name="Стиль 1_EST2" xfId="6760" xr:uid="{00000000-0005-0000-0000-0000182C0000}"/>
    <cellStyle name="Текст предупреждения 2" xfId="10414" xr:uid="{00000000-0005-0000-0000-0000192C0000}"/>
    <cellStyle name="Текст предупреждения 3" xfId="10415" xr:uid="{00000000-0005-0000-0000-00001A2C0000}"/>
    <cellStyle name="Финансовый [0] 2" xfId="10416" xr:uid="{00000000-0005-0000-0000-00001B2C0000}"/>
    <cellStyle name="Финансовый [0] 2 2" xfId="10417" xr:uid="{00000000-0005-0000-0000-00001C2C0000}"/>
    <cellStyle name="Финансовый [0] 3" xfId="10418" xr:uid="{00000000-0005-0000-0000-00001D2C0000}"/>
    <cellStyle name="Финансовый [0] 3 2" xfId="10419" xr:uid="{00000000-0005-0000-0000-00001E2C0000}"/>
    <cellStyle name="Финансовый [0] 4" xfId="10420" xr:uid="{00000000-0005-0000-0000-00001F2C0000}"/>
    <cellStyle name="Финансовый [0] 4 2" xfId="10421" xr:uid="{00000000-0005-0000-0000-0000202C0000}"/>
    <cellStyle name="Финансовый 10" xfId="10422" xr:uid="{00000000-0005-0000-0000-0000212C0000}"/>
    <cellStyle name="Финансовый 2" xfId="6299" xr:uid="{00000000-0005-0000-0000-0000222C0000}"/>
    <cellStyle name="Финансовый 2 2" xfId="6656" xr:uid="{00000000-0005-0000-0000-0000232C0000}"/>
    <cellStyle name="Финансовый 2 3" xfId="9644" xr:uid="{00000000-0005-0000-0000-0000242C0000}"/>
    <cellStyle name="Финансовый 2 4" xfId="10024" xr:uid="{00000000-0005-0000-0000-0000252C0000}"/>
    <cellStyle name="Финансовый 3" xfId="6300" xr:uid="{00000000-0005-0000-0000-0000262C0000}"/>
    <cellStyle name="Финансовый 3 2" xfId="6657" xr:uid="{00000000-0005-0000-0000-0000272C0000}"/>
    <cellStyle name="Финансовый 3 3" xfId="9645" xr:uid="{00000000-0005-0000-0000-0000282C0000}"/>
    <cellStyle name="Финансовый 3 4" xfId="9723" xr:uid="{00000000-0005-0000-0000-0000292C0000}"/>
    <cellStyle name="Финансовый 4" xfId="10423" xr:uid="{00000000-0005-0000-0000-00002A2C0000}"/>
    <cellStyle name="Финансовый 5" xfId="10424" xr:uid="{00000000-0005-0000-0000-00002B2C0000}"/>
    <cellStyle name="Финансовый 6" xfId="10425" xr:uid="{00000000-0005-0000-0000-00002C2C0000}"/>
    <cellStyle name="Финансовый 7" xfId="10426" xr:uid="{00000000-0005-0000-0000-00002D2C0000}"/>
    <cellStyle name="Финансовый 8" xfId="10427" xr:uid="{00000000-0005-0000-0000-00002E2C0000}"/>
    <cellStyle name="Финансовый 9" xfId="10428" xr:uid="{00000000-0005-0000-0000-00002F2C0000}"/>
    <cellStyle name="Хороший 2" xfId="10429" xr:uid="{00000000-0005-0000-0000-0000302C0000}"/>
    <cellStyle name="Хороший 3" xfId="10430" xr:uid="{00000000-0005-0000-0000-0000312C0000}"/>
  </cellStyles>
  <dxfs count="11">
    <dxf>
      <font>
        <b/>
        <i val="0"/>
        <condense val="0"/>
        <extend val="0"/>
      </font>
    </dxf>
    <dxf>
      <fill>
        <patternFill>
          <bgColor indexed="29"/>
        </patternFill>
      </fill>
    </dxf>
    <dxf>
      <fill>
        <patternFill>
          <bgColor indexed="11"/>
        </patternFill>
      </fill>
    </dxf>
    <dxf>
      <fill>
        <patternFill>
          <bgColor indexed="10"/>
        </patternFill>
      </fill>
    </dxf>
    <dxf>
      <fill>
        <patternFill>
          <bgColor indexed="10"/>
        </patternFill>
      </fill>
    </dxf>
    <dxf>
      <font>
        <b/>
        <i val="0"/>
        <condense val="0"/>
        <extend val="0"/>
      </font>
    </dxf>
    <dxf>
      <font>
        <b/>
        <i val="0"/>
        <condense val="0"/>
        <extend val="0"/>
      </font>
    </dxf>
    <dxf>
      <fill>
        <patternFill>
          <bgColor indexed="29"/>
        </patternFill>
      </fill>
    </dxf>
    <dxf>
      <fill>
        <patternFill>
          <bgColor indexed="11"/>
        </patternFill>
      </fill>
    </dxf>
    <dxf>
      <fill>
        <patternFill>
          <bgColor indexed="10"/>
        </patternFill>
      </fill>
    </dxf>
    <dxf>
      <fill>
        <patternFill>
          <bgColor indexed="10"/>
        </patternFill>
      </fill>
    </dxf>
  </dxfs>
  <tableStyles count="1" defaultTableStyle="TableStyleMedium9" defaultPivotStyle="PivotStyleLight16">
    <tableStyle name="Table Style 1" pivot="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ocuments\TAMESANA\2022\LIVLAND\LESTENE\T_BA\TAME_LESTENE_NOFORME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C28"/>
  <sheetViews>
    <sheetView topLeftCell="A7" zoomScaleNormal="100" zoomScaleSheetLayoutView="160" workbookViewId="0">
      <selection activeCell="F27" sqref="F27"/>
    </sheetView>
  </sheetViews>
  <sheetFormatPr defaultColWidth="11.33203125" defaultRowHeight="13.2"/>
  <cols>
    <col min="1" max="1" width="18.6640625" style="31" customWidth="1"/>
    <col min="2" max="2" width="50.6640625" style="31" customWidth="1"/>
    <col min="3" max="3" width="20.6640625" style="31" customWidth="1"/>
    <col min="4" max="16384" width="11.33203125" style="31"/>
  </cols>
  <sheetData>
    <row r="2" spans="1:3">
      <c r="C2" s="3" t="s">
        <v>76</v>
      </c>
    </row>
    <row r="3" spans="1:3">
      <c r="C3" s="3" t="s">
        <v>77</v>
      </c>
    </row>
    <row r="4" spans="1:3">
      <c r="C4" s="3" t="s">
        <v>6</v>
      </c>
    </row>
    <row r="5" spans="1:3">
      <c r="C5" s="3" t="s">
        <v>78</v>
      </c>
    </row>
    <row r="6" spans="1:3">
      <c r="C6" s="3" t="s">
        <v>79</v>
      </c>
    </row>
    <row r="8" spans="1:3">
      <c r="A8" s="331" t="s">
        <v>80</v>
      </c>
      <c r="B8" s="331"/>
      <c r="C8" s="331"/>
    </row>
    <row r="9" spans="1:3">
      <c r="A9" s="78"/>
      <c r="B9" s="53" t="s">
        <v>273</v>
      </c>
      <c r="C9" s="78"/>
    </row>
    <row r="11" spans="1:3" ht="13.8" thickBot="1">
      <c r="A11" s="31" t="s">
        <v>7</v>
      </c>
      <c r="B11" s="126" t="s">
        <v>150</v>
      </c>
      <c r="C11" s="126"/>
    </row>
    <row r="12" spans="1:3" ht="13.8" thickBot="1">
      <c r="A12" s="31" t="s">
        <v>47</v>
      </c>
      <c r="B12" s="126" t="s">
        <v>150</v>
      </c>
      <c r="C12" s="126"/>
    </row>
    <row r="13" spans="1:3" ht="13.8" thickBot="1">
      <c r="A13" s="31" t="s">
        <v>81</v>
      </c>
      <c r="B13" s="126" t="s">
        <v>149</v>
      </c>
      <c r="C13" s="126"/>
    </row>
    <row r="14" spans="1:3" ht="13.8" thickBot="1">
      <c r="A14" s="31" t="s">
        <v>16</v>
      </c>
      <c r="B14" s="126"/>
      <c r="C14" s="126"/>
    </row>
    <row r="15" spans="1:3" ht="13.8" thickBot="1"/>
    <row r="16" spans="1:3" ht="27" thickBot="1">
      <c r="A16" s="157" t="s">
        <v>82</v>
      </c>
      <c r="B16" s="158" t="s">
        <v>7</v>
      </c>
      <c r="C16" s="159" t="s">
        <v>83</v>
      </c>
    </row>
    <row r="17" spans="1:3" ht="27" thickBot="1">
      <c r="A17" s="154" t="s">
        <v>73</v>
      </c>
      <c r="B17" s="155" t="s">
        <v>333</v>
      </c>
      <c r="C17" s="156">
        <f>KS_1!D26</f>
        <v>0</v>
      </c>
    </row>
    <row r="18" spans="1:3" ht="13.8" thickBot="1">
      <c r="A18" s="157"/>
      <c r="B18" s="160" t="s">
        <v>27</v>
      </c>
      <c r="C18" s="161">
        <f>ROUND(SUM(C17:C17),2)</f>
        <v>0</v>
      </c>
    </row>
    <row r="19" spans="1:3" ht="13.8" thickBot="1">
      <c r="A19" s="2"/>
      <c r="B19" s="2"/>
      <c r="C19" s="29"/>
    </row>
    <row r="20" spans="1:3" ht="13.8" thickBot="1">
      <c r="A20" s="332" t="s">
        <v>84</v>
      </c>
      <c r="B20" s="333"/>
      <c r="C20" s="162">
        <f>ROUND(21%*C18,2)</f>
        <v>0</v>
      </c>
    </row>
    <row r="23" spans="1:3">
      <c r="A23" s="3" t="s">
        <v>31</v>
      </c>
      <c r="B23" s="1"/>
      <c r="C23" s="33" t="s">
        <v>374</v>
      </c>
    </row>
    <row r="24" spans="1:3">
      <c r="B24" s="19" t="s">
        <v>32</v>
      </c>
    </row>
    <row r="26" spans="1:3">
      <c r="A26" s="3" t="s">
        <v>34</v>
      </c>
      <c r="B26" s="64"/>
    </row>
    <row r="28" spans="1:3">
      <c r="A28" s="10"/>
      <c r="B28" s="85" t="s">
        <v>375</v>
      </c>
    </row>
  </sheetData>
  <mergeCells count="2">
    <mergeCell ref="A8:C8"/>
    <mergeCell ref="A20:B20"/>
  </mergeCells>
  <printOptions horizontalCentered="1"/>
  <pageMargins left="0.74803149606299213" right="0.74803149606299213" top="0.59055118110236227" bottom="0.59055118110236227" header="0.51181102362204722" footer="0.51181102362204722"/>
  <pageSetup paperSize="9" fitToHeight="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42"/>
  <sheetViews>
    <sheetView topLeftCell="A13" zoomScaleNormal="100" zoomScaleSheetLayoutView="85" workbookViewId="0">
      <selection activeCell="H28" sqref="H27:H28"/>
    </sheetView>
  </sheetViews>
  <sheetFormatPr defaultColWidth="11.33203125" defaultRowHeight="13.2"/>
  <cols>
    <col min="1" max="2" width="9.6640625" style="26" customWidth="1"/>
    <col min="3" max="3" width="40.6640625" style="26" customWidth="1"/>
    <col min="4" max="8" width="12.6640625" style="26" customWidth="1"/>
    <col min="9" max="9" width="15.6640625" style="71" customWidth="1"/>
    <col min="10" max="10" width="11.44140625" style="71" bestFit="1" customWidth="1"/>
    <col min="11" max="11" width="11.6640625" style="71" bestFit="1" customWidth="1"/>
    <col min="12" max="12" width="11.44140625" style="71" bestFit="1" customWidth="1"/>
    <col min="13" max="13" width="11.6640625" style="71" bestFit="1" customWidth="1"/>
    <col min="14" max="23" width="11.33203125" style="71"/>
    <col min="24" max="16384" width="11.33203125" style="26"/>
  </cols>
  <sheetData>
    <row r="1" spans="1:23" s="7" customFormat="1">
      <c r="I1" s="71"/>
      <c r="J1" s="71"/>
      <c r="K1" s="71"/>
      <c r="L1" s="71"/>
      <c r="M1" s="71"/>
      <c r="N1" s="71"/>
      <c r="O1" s="71"/>
      <c r="P1" s="71"/>
      <c r="Q1" s="71"/>
      <c r="R1" s="71"/>
      <c r="S1" s="71"/>
      <c r="T1" s="71"/>
      <c r="U1" s="71"/>
      <c r="V1" s="71"/>
      <c r="W1" s="71"/>
    </row>
    <row r="2" spans="1:23" s="7" customFormat="1">
      <c r="B2" s="39"/>
      <c r="C2" s="39"/>
      <c r="D2" s="145" t="s">
        <v>106</v>
      </c>
      <c r="E2" s="39"/>
      <c r="F2" s="39"/>
      <c r="G2" s="39"/>
      <c r="H2" s="39"/>
      <c r="I2" s="71"/>
      <c r="J2" s="71"/>
      <c r="K2" s="71"/>
      <c r="L2" s="71"/>
      <c r="M2" s="71"/>
      <c r="N2" s="71"/>
      <c r="O2" s="71"/>
      <c r="P2" s="71"/>
      <c r="Q2" s="71"/>
      <c r="R2" s="71"/>
      <c r="S2" s="71"/>
      <c r="T2" s="71"/>
      <c r="U2" s="71"/>
      <c r="V2" s="71"/>
      <c r="W2" s="71"/>
    </row>
    <row r="3" spans="1:23" s="7" customFormat="1">
      <c r="A3" s="6"/>
      <c r="B3" s="6"/>
      <c r="C3" s="6"/>
      <c r="D3" s="6"/>
      <c r="E3" s="6"/>
      <c r="F3" s="6"/>
      <c r="G3" s="6"/>
      <c r="H3" s="6"/>
      <c r="I3" s="71"/>
      <c r="J3" s="71"/>
      <c r="K3" s="71"/>
      <c r="L3" s="71"/>
      <c r="M3" s="71"/>
      <c r="N3" s="71"/>
      <c r="O3" s="71"/>
      <c r="P3" s="71"/>
      <c r="Q3" s="71"/>
      <c r="R3" s="71"/>
      <c r="S3" s="71"/>
      <c r="T3" s="71"/>
      <c r="U3" s="71"/>
      <c r="V3" s="71"/>
      <c r="W3" s="71"/>
    </row>
    <row r="4" spans="1:23" s="7" customFormat="1">
      <c r="B4" s="32"/>
      <c r="C4" s="32"/>
      <c r="D4" s="53" t="s">
        <v>272</v>
      </c>
      <c r="E4" s="32"/>
      <c r="F4" s="32"/>
      <c r="G4" s="32"/>
      <c r="H4" s="32"/>
      <c r="I4" s="71"/>
      <c r="J4" s="71"/>
      <c r="K4" s="71"/>
      <c r="L4" s="71"/>
      <c r="M4" s="71"/>
      <c r="N4" s="71"/>
      <c r="O4" s="71"/>
      <c r="P4" s="71"/>
      <c r="Q4" s="71"/>
      <c r="R4" s="71"/>
      <c r="S4" s="71"/>
      <c r="T4" s="71"/>
      <c r="U4" s="71"/>
      <c r="V4" s="71"/>
      <c r="W4" s="71"/>
    </row>
    <row r="5" spans="1:23" s="7" customFormat="1">
      <c r="A5" s="6"/>
      <c r="B5" s="6"/>
      <c r="C5" s="6"/>
      <c r="D5" s="6" t="s">
        <v>17</v>
      </c>
      <c r="E5" s="6"/>
      <c r="F5" s="6"/>
      <c r="G5" s="6"/>
      <c r="H5" s="6"/>
      <c r="I5" s="71"/>
      <c r="J5" s="71"/>
      <c r="K5" s="71"/>
      <c r="L5" s="71"/>
      <c r="M5" s="71"/>
      <c r="N5" s="71"/>
      <c r="O5" s="71"/>
      <c r="P5" s="71"/>
      <c r="Q5" s="71"/>
      <c r="R5" s="71"/>
      <c r="S5" s="71"/>
      <c r="T5" s="71"/>
      <c r="U5" s="71"/>
      <c r="V5" s="71"/>
      <c r="W5" s="71"/>
    </row>
    <row r="6" spans="1:23" s="7" customFormat="1">
      <c r="I6" s="71"/>
      <c r="J6" s="71"/>
      <c r="K6" s="71"/>
      <c r="L6" s="71"/>
      <c r="M6" s="71"/>
      <c r="N6" s="71"/>
      <c r="O6" s="71"/>
      <c r="P6" s="71"/>
      <c r="Q6" s="71"/>
      <c r="R6" s="71"/>
      <c r="S6" s="71"/>
      <c r="T6" s="71"/>
      <c r="U6" s="71"/>
      <c r="V6" s="71"/>
      <c r="W6" s="71"/>
    </row>
    <row r="7" spans="1:23" s="7" customFormat="1" ht="13.8" thickBot="1">
      <c r="A7" s="7" t="s">
        <v>7</v>
      </c>
      <c r="C7" s="126" t="s">
        <v>150</v>
      </c>
      <c r="D7" s="138"/>
      <c r="E7" s="138"/>
      <c r="F7" s="138"/>
      <c r="G7" s="138"/>
      <c r="H7" s="138"/>
      <c r="I7" s="71"/>
      <c r="J7" s="71"/>
      <c r="K7" s="71"/>
      <c r="L7" s="71"/>
      <c r="M7" s="71"/>
      <c r="N7" s="71"/>
      <c r="O7" s="71"/>
      <c r="P7" s="71"/>
      <c r="Q7" s="71"/>
      <c r="R7" s="71"/>
      <c r="S7" s="71"/>
      <c r="T7" s="71"/>
      <c r="U7" s="71"/>
      <c r="V7" s="71"/>
      <c r="W7" s="71"/>
    </row>
    <row r="8" spans="1:23" s="7" customFormat="1" ht="13.8" thickBot="1">
      <c r="A8" s="7" t="s">
        <v>47</v>
      </c>
      <c r="C8" s="126" t="s">
        <v>150</v>
      </c>
      <c r="D8" s="138"/>
      <c r="E8" s="138"/>
      <c r="F8" s="138"/>
      <c r="G8" s="138"/>
      <c r="H8" s="138"/>
      <c r="I8" s="71"/>
      <c r="J8" s="71"/>
      <c r="K8" s="71"/>
      <c r="L8" s="71"/>
      <c r="M8" s="71"/>
      <c r="N8" s="71"/>
      <c r="O8" s="71"/>
      <c r="P8" s="71"/>
      <c r="Q8" s="71"/>
      <c r="R8" s="71"/>
      <c r="S8" s="71"/>
      <c r="T8" s="71"/>
      <c r="U8" s="71"/>
      <c r="V8" s="71"/>
      <c r="W8" s="71"/>
    </row>
    <row r="9" spans="1:23" s="7" customFormat="1" ht="13.8" thickBot="1">
      <c r="A9" s="7" t="s">
        <v>81</v>
      </c>
      <c r="C9" s="126" t="s">
        <v>149</v>
      </c>
      <c r="D9" s="138"/>
      <c r="E9" s="138"/>
      <c r="F9" s="138"/>
      <c r="G9" s="138"/>
      <c r="H9" s="138"/>
      <c r="I9" s="71"/>
      <c r="J9" s="71"/>
      <c r="K9" s="71"/>
      <c r="L9" s="71"/>
      <c r="M9" s="71"/>
      <c r="N9" s="71"/>
      <c r="O9" s="71"/>
      <c r="P9" s="71"/>
      <c r="Q9" s="71"/>
      <c r="R9" s="71"/>
      <c r="S9" s="71"/>
      <c r="T9" s="71"/>
      <c r="U9" s="71"/>
      <c r="V9" s="71"/>
      <c r="W9" s="71"/>
    </row>
    <row r="10" spans="1:23" s="7" customFormat="1" ht="13.8" thickBot="1">
      <c r="A10" s="7" t="s">
        <v>16</v>
      </c>
      <c r="C10" s="126"/>
      <c r="D10" s="138"/>
      <c r="E10" s="138"/>
      <c r="F10" s="138"/>
      <c r="G10" s="138"/>
      <c r="H10" s="138"/>
      <c r="I10" s="71"/>
      <c r="J10" s="71"/>
      <c r="K10" s="71"/>
      <c r="L10" s="71"/>
      <c r="M10" s="71"/>
      <c r="N10" s="71"/>
      <c r="O10" s="71"/>
      <c r="P10" s="71"/>
      <c r="Q10" s="71"/>
      <c r="R10" s="71"/>
      <c r="S10" s="71"/>
      <c r="T10" s="71"/>
      <c r="U10" s="71"/>
      <c r="V10" s="71"/>
      <c r="W10" s="71"/>
    </row>
    <row r="11" spans="1:23" s="7" customFormat="1">
      <c r="I11" s="71"/>
      <c r="J11" s="71"/>
      <c r="K11" s="71"/>
      <c r="L11" s="71"/>
      <c r="M11" s="71"/>
      <c r="N11" s="71"/>
      <c r="O11" s="71"/>
      <c r="P11" s="71"/>
      <c r="Q11" s="71"/>
      <c r="R11" s="71"/>
      <c r="S11" s="71"/>
      <c r="T11" s="71"/>
      <c r="U11" s="71"/>
      <c r="V11" s="71"/>
      <c r="W11" s="71"/>
    </row>
    <row r="12" spans="1:23" s="7" customFormat="1">
      <c r="C12" s="57" t="s">
        <v>48</v>
      </c>
      <c r="D12" s="112">
        <f>D26</f>
        <v>0</v>
      </c>
      <c r="E12" s="326"/>
      <c r="F12" s="326"/>
      <c r="I12" s="71"/>
      <c r="J12" s="71"/>
      <c r="K12" s="71"/>
      <c r="L12" s="71"/>
      <c r="M12" s="71"/>
      <c r="N12" s="71"/>
      <c r="O12" s="71"/>
      <c r="P12" s="71"/>
      <c r="Q12" s="71"/>
      <c r="R12" s="71"/>
      <c r="S12" s="71"/>
      <c r="T12" s="71"/>
      <c r="U12" s="71"/>
      <c r="V12" s="71"/>
      <c r="W12" s="71"/>
    </row>
    <row r="13" spans="1:23" s="7" customFormat="1">
      <c r="C13" s="57" t="s">
        <v>49</v>
      </c>
      <c r="D13" s="113">
        <f>H22</f>
        <v>0</v>
      </c>
      <c r="E13" s="326"/>
      <c r="F13" s="326"/>
      <c r="I13" s="71"/>
      <c r="J13" s="71"/>
      <c r="K13" s="71"/>
      <c r="L13" s="71"/>
      <c r="M13" s="71"/>
      <c r="N13" s="71"/>
      <c r="O13" s="71"/>
      <c r="P13" s="71"/>
      <c r="Q13" s="71"/>
      <c r="R13" s="71"/>
      <c r="S13" s="71"/>
      <c r="T13" s="71"/>
      <c r="U13" s="71"/>
      <c r="V13" s="71"/>
      <c r="W13" s="71"/>
    </row>
    <row r="14" spans="1:23" s="7" customFormat="1" ht="13.8" thickBot="1">
      <c r="C14" s="57"/>
      <c r="D14" s="48"/>
      <c r="I14" s="71"/>
      <c r="J14" s="71"/>
      <c r="K14" s="71"/>
      <c r="L14" s="71"/>
      <c r="M14" s="71"/>
      <c r="N14" s="71"/>
      <c r="O14" s="71"/>
      <c r="P14" s="71"/>
      <c r="Q14" s="71"/>
      <c r="R14" s="71"/>
      <c r="S14" s="71"/>
      <c r="T14" s="71"/>
      <c r="U14" s="71"/>
      <c r="V14" s="71"/>
      <c r="W14" s="71"/>
    </row>
    <row r="15" spans="1:23" s="7" customFormat="1">
      <c r="A15" s="328" t="s">
        <v>4</v>
      </c>
      <c r="B15" s="324" t="s">
        <v>50</v>
      </c>
      <c r="C15" s="324" t="s">
        <v>51</v>
      </c>
      <c r="D15" s="324" t="s">
        <v>52</v>
      </c>
      <c r="E15" s="324" t="s">
        <v>53</v>
      </c>
      <c r="F15" s="324"/>
      <c r="G15" s="324"/>
      <c r="H15" s="325" t="s">
        <v>54</v>
      </c>
      <c r="I15" s="71"/>
      <c r="J15" s="71"/>
      <c r="K15" s="71"/>
      <c r="L15" s="71"/>
      <c r="M15" s="71"/>
      <c r="N15" s="71"/>
      <c r="O15" s="71"/>
      <c r="P15" s="71"/>
      <c r="Q15" s="71"/>
      <c r="R15" s="71"/>
      <c r="S15" s="71"/>
      <c r="T15" s="71"/>
      <c r="U15" s="71"/>
      <c r="V15" s="71"/>
      <c r="W15" s="71"/>
    </row>
    <row r="16" spans="1:23" s="7" customFormat="1" ht="27" thickBot="1">
      <c r="A16" s="343"/>
      <c r="B16" s="344"/>
      <c r="C16" s="344"/>
      <c r="D16" s="344"/>
      <c r="E16" s="147" t="s">
        <v>55</v>
      </c>
      <c r="F16" s="147" t="s">
        <v>85</v>
      </c>
      <c r="G16" s="147" t="s">
        <v>56</v>
      </c>
      <c r="H16" s="336"/>
      <c r="I16" s="71"/>
      <c r="J16" s="71"/>
      <c r="K16" s="71"/>
      <c r="L16" s="71"/>
      <c r="M16" s="71"/>
      <c r="N16" s="71"/>
      <c r="O16" s="71"/>
      <c r="P16" s="71"/>
      <c r="Q16" s="71"/>
      <c r="R16" s="71"/>
      <c r="S16" s="71"/>
      <c r="T16" s="71"/>
      <c r="U16" s="71"/>
      <c r="V16" s="71"/>
      <c r="W16" s="71"/>
    </row>
    <row r="17" spans="1:15" s="71" customFormat="1">
      <c r="A17" s="118" t="s">
        <v>73</v>
      </c>
      <c r="B17" s="119" t="s">
        <v>270</v>
      </c>
      <c r="C17" s="153" t="s">
        <v>143</v>
      </c>
      <c r="D17" s="120">
        <f>TS_CD!P55</f>
        <v>0</v>
      </c>
      <c r="E17" s="120">
        <f>TS_CD!M55</f>
        <v>0</v>
      </c>
      <c r="F17" s="120">
        <f>TS_CD!N55</f>
        <v>0</v>
      </c>
      <c r="G17" s="120">
        <f>TS_CD!O55</f>
        <v>0</v>
      </c>
      <c r="H17" s="121">
        <f>TS_CD!L55</f>
        <v>0</v>
      </c>
      <c r="I17" s="54"/>
      <c r="J17" s="47"/>
      <c r="K17" s="26"/>
      <c r="L17" s="55"/>
      <c r="N17" s="26"/>
      <c r="O17" s="26"/>
    </row>
    <row r="18" spans="1:15" s="71" customFormat="1">
      <c r="A18" s="352" t="s">
        <v>72</v>
      </c>
      <c r="B18" s="353" t="s">
        <v>271</v>
      </c>
      <c r="C18" s="354" t="s">
        <v>304</v>
      </c>
      <c r="D18" s="355">
        <f>UKT!P49</f>
        <v>0</v>
      </c>
      <c r="E18" s="355">
        <f>UKT!M49</f>
        <v>0</v>
      </c>
      <c r="F18" s="355">
        <f>UKT!N49</f>
        <v>0</v>
      </c>
      <c r="G18" s="355">
        <f>UKT!O49</f>
        <v>0</v>
      </c>
      <c r="H18" s="356">
        <f>UKT!L49</f>
        <v>0</v>
      </c>
      <c r="I18" s="54"/>
      <c r="J18" s="47"/>
      <c r="K18" s="26"/>
      <c r="L18" s="55"/>
      <c r="N18" s="26"/>
      <c r="O18" s="26"/>
    </row>
    <row r="19" spans="1:15" s="71" customFormat="1">
      <c r="A19" s="215" t="s">
        <v>306</v>
      </c>
      <c r="B19" s="216" t="s">
        <v>305</v>
      </c>
      <c r="C19" s="218" t="s">
        <v>113</v>
      </c>
      <c r="D19" s="24">
        <f>ELT!P105</f>
        <v>0</v>
      </c>
      <c r="E19" s="24">
        <f>ELT!M105</f>
        <v>0</v>
      </c>
      <c r="F19" s="24">
        <f>ELT!N105</f>
        <v>0</v>
      </c>
      <c r="G19" s="24">
        <f>ELT!O105</f>
        <v>0</v>
      </c>
      <c r="H19" s="219">
        <f>ELT!L105</f>
        <v>0</v>
      </c>
      <c r="I19" s="54"/>
      <c r="J19" s="47"/>
      <c r="K19" s="26"/>
      <c r="L19" s="55"/>
      <c r="N19" s="26"/>
      <c r="O19" s="26"/>
    </row>
    <row r="20" spans="1:15" s="71" customFormat="1">
      <c r="A20" s="215" t="s">
        <v>308</v>
      </c>
      <c r="B20" s="216" t="s">
        <v>321</v>
      </c>
      <c r="C20" s="218" t="s">
        <v>320</v>
      </c>
      <c r="D20" s="24">
        <f>TS_L_1!P58</f>
        <v>0</v>
      </c>
      <c r="E20" s="24">
        <f>TS_L_1!M58</f>
        <v>0</v>
      </c>
      <c r="F20" s="24">
        <f>TS_L_1!N58</f>
        <v>0</v>
      </c>
      <c r="G20" s="24">
        <f>TS_L_1!O58</f>
        <v>0</v>
      </c>
      <c r="H20" s="219">
        <f>TS_L_1!L58</f>
        <v>0</v>
      </c>
      <c r="I20" s="54"/>
      <c r="J20" s="47"/>
      <c r="K20" s="26"/>
      <c r="L20" s="55"/>
      <c r="N20" s="26"/>
      <c r="O20" s="26"/>
    </row>
    <row r="21" spans="1:15" s="71" customFormat="1" ht="13.8" thickBot="1">
      <c r="A21" s="140" t="s">
        <v>309</v>
      </c>
      <c r="B21" s="141" t="s">
        <v>322</v>
      </c>
      <c r="C21" s="142" t="s">
        <v>323</v>
      </c>
      <c r="D21" s="143">
        <f>LAIPAS!P29</f>
        <v>0</v>
      </c>
      <c r="E21" s="143">
        <f>LAIPAS!M29</f>
        <v>0</v>
      </c>
      <c r="F21" s="143">
        <f>LAIPAS!N29</f>
        <v>0</v>
      </c>
      <c r="G21" s="143">
        <f>LAIPAS!O29</f>
        <v>0</v>
      </c>
      <c r="H21" s="220">
        <f>LAIPAS!L29</f>
        <v>0</v>
      </c>
      <c r="N21" s="26"/>
      <c r="O21" s="26"/>
    </row>
    <row r="22" spans="1:15" s="71" customFormat="1" ht="13.8" thickBot="1">
      <c r="A22" s="337" t="s">
        <v>0</v>
      </c>
      <c r="B22" s="338"/>
      <c r="C22" s="338"/>
      <c r="D22" s="49">
        <f>ROUND(SUM(D17:D21),2)</f>
        <v>0</v>
      </c>
      <c r="E22" s="49">
        <f>ROUND(SUM(E17:E21),2)</f>
        <v>0</v>
      </c>
      <c r="F22" s="49">
        <f>ROUND(SUM(F17:F21),2)</f>
        <v>0</v>
      </c>
      <c r="G22" s="49">
        <f>ROUND(SUM(G17:G21),2)</f>
        <v>0</v>
      </c>
      <c r="H22" s="50">
        <f>ROUND(SUM(H17:H21),2)</f>
        <v>0</v>
      </c>
      <c r="I22" s="54"/>
      <c r="J22" s="47"/>
      <c r="K22" s="26"/>
      <c r="L22" s="55"/>
    </row>
    <row r="23" spans="1:15" s="71" customFormat="1">
      <c r="A23" s="339" t="s">
        <v>331</v>
      </c>
      <c r="B23" s="340"/>
      <c r="C23" s="340"/>
      <c r="D23" s="58">
        <f>ROUND(D22*0%,2)</f>
        <v>0</v>
      </c>
    </row>
    <row r="24" spans="1:15" s="71" customFormat="1">
      <c r="A24" s="341" t="s">
        <v>8</v>
      </c>
      <c r="B24" s="342"/>
      <c r="C24" s="342"/>
      <c r="D24" s="30">
        <f>ROUND(5%*D23,2)</f>
        <v>0</v>
      </c>
    </row>
    <row r="25" spans="1:15" s="71" customFormat="1">
      <c r="A25" s="341" t="s">
        <v>332</v>
      </c>
      <c r="B25" s="342"/>
      <c r="C25" s="342"/>
      <c r="D25" s="30">
        <f>ROUND(0%*D22,2)</f>
        <v>0</v>
      </c>
    </row>
    <row r="26" spans="1:15" s="71" customFormat="1" ht="13.8" thickBot="1">
      <c r="A26" s="334" t="s">
        <v>57</v>
      </c>
      <c r="B26" s="335"/>
      <c r="C26" s="335"/>
      <c r="D26" s="51">
        <f>ROUND(D22+D23+D25,2)</f>
        <v>0</v>
      </c>
    </row>
    <row r="29" spans="1:15" s="71" customFormat="1">
      <c r="A29" s="26"/>
      <c r="B29" s="59" t="s">
        <v>31</v>
      </c>
      <c r="C29" s="60"/>
      <c r="D29" s="60"/>
      <c r="E29" s="60"/>
      <c r="F29" s="28" t="s">
        <v>376</v>
      </c>
      <c r="G29" s="26"/>
      <c r="H29" s="26"/>
    </row>
    <row r="30" spans="1:15" s="71" customFormat="1">
      <c r="A30" s="26"/>
      <c r="B30" s="59"/>
      <c r="C30" s="26" t="s">
        <v>32</v>
      </c>
      <c r="D30" s="26"/>
      <c r="E30" s="26"/>
      <c r="F30" s="26"/>
      <c r="G30" s="26"/>
      <c r="H30" s="26"/>
    </row>
    <row r="31" spans="1:15" s="71" customFormat="1">
      <c r="A31" s="26"/>
      <c r="B31" s="59" t="s">
        <v>34</v>
      </c>
      <c r="C31" s="64"/>
      <c r="D31" s="26"/>
      <c r="E31" s="26"/>
      <c r="F31" s="26"/>
      <c r="G31" s="26"/>
      <c r="H31" s="26"/>
    </row>
    <row r="32" spans="1:15" s="71" customFormat="1">
      <c r="A32" s="26"/>
      <c r="B32" s="59"/>
      <c r="C32" s="26"/>
      <c r="D32" s="26"/>
      <c r="E32" s="26"/>
      <c r="F32" s="26"/>
      <c r="G32" s="26"/>
      <c r="H32" s="26"/>
    </row>
    <row r="33" spans="1:8" s="71" customFormat="1">
      <c r="A33" s="26"/>
      <c r="B33" s="85" t="s">
        <v>377</v>
      </c>
      <c r="C33" s="26"/>
      <c r="D33" s="26"/>
      <c r="E33" s="26"/>
      <c r="F33" s="26"/>
      <c r="G33" s="26"/>
      <c r="H33" s="26"/>
    </row>
    <row r="34" spans="1:8" s="71" customFormat="1">
      <c r="A34" s="26"/>
      <c r="B34" s="59"/>
      <c r="C34" s="26"/>
      <c r="D34" s="26"/>
      <c r="E34" s="26"/>
      <c r="F34" s="26"/>
      <c r="G34" s="26"/>
      <c r="H34" s="26"/>
    </row>
    <row r="35" spans="1:8" s="71" customFormat="1">
      <c r="A35" s="26"/>
      <c r="B35" s="59" t="s">
        <v>33</v>
      </c>
      <c r="C35" s="60"/>
      <c r="D35" s="60"/>
      <c r="E35" s="60"/>
      <c r="F35" s="28" t="s">
        <v>378</v>
      </c>
      <c r="G35" s="26"/>
      <c r="H35" s="26"/>
    </row>
    <row r="36" spans="1:8" s="71" customFormat="1">
      <c r="A36" s="26"/>
      <c r="B36" s="59"/>
      <c r="C36" s="26" t="s">
        <v>32</v>
      </c>
      <c r="D36" s="26"/>
      <c r="E36" s="26"/>
      <c r="F36" s="26"/>
      <c r="G36" s="26"/>
      <c r="H36" s="26"/>
    </row>
    <row r="37" spans="1:8" s="71" customFormat="1">
      <c r="A37" s="26"/>
      <c r="B37" s="59" t="s">
        <v>34</v>
      </c>
      <c r="C37" s="61"/>
      <c r="D37" s="26"/>
      <c r="E37" s="26"/>
      <c r="F37" s="26"/>
      <c r="G37" s="26"/>
      <c r="H37" s="26"/>
    </row>
    <row r="42" spans="1:8" s="71" customFormat="1">
      <c r="A42" s="26"/>
      <c r="B42" s="26"/>
      <c r="C42" s="107"/>
      <c r="D42" s="26"/>
      <c r="E42" s="26"/>
      <c r="F42" s="26"/>
      <c r="G42" s="26"/>
      <c r="H42" s="26"/>
    </row>
  </sheetData>
  <mergeCells count="13">
    <mergeCell ref="E12:F12"/>
    <mergeCell ref="E13:F13"/>
    <mergeCell ref="A15:A16"/>
    <mergeCell ref="B15:B16"/>
    <mergeCell ref="C15:C16"/>
    <mergeCell ref="D15:D16"/>
    <mergeCell ref="E15:G15"/>
    <mergeCell ref="A26:C26"/>
    <mergeCell ref="H15:H16"/>
    <mergeCell ref="A22:C22"/>
    <mergeCell ref="A23:C23"/>
    <mergeCell ref="A24:C24"/>
    <mergeCell ref="A25:C25"/>
  </mergeCells>
  <printOptions horizontalCentered="1"/>
  <pageMargins left="0.59055118110236227" right="0.59055118110236227" top="0.59055118110236227" bottom="0.59055118110236227" header="0.51181102362204722" footer="0.51181102362204722"/>
  <pageSetup paperSize="9" fitToHeight="0"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6">
    <tabColor rgb="FF92D050"/>
    <pageSetUpPr fitToPage="1"/>
  </sheetPr>
  <dimension ref="A2:AC97"/>
  <sheetViews>
    <sheetView topLeftCell="A5" zoomScale="83" zoomScaleNormal="83" zoomScaleSheetLayoutView="85" workbookViewId="0">
      <selection activeCell="G53" sqref="G53"/>
    </sheetView>
  </sheetViews>
  <sheetFormatPr defaultColWidth="9.109375" defaultRowHeight="13.2"/>
  <cols>
    <col min="1" max="2" width="10.6640625" style="7" customWidth="1"/>
    <col min="3" max="3" width="35.6640625" style="7" customWidth="1"/>
    <col min="4" max="8" width="10.6640625" style="7" customWidth="1"/>
    <col min="9" max="9" width="12.6640625" style="7" customWidth="1"/>
    <col min="10" max="11" width="10.6640625" style="7" customWidth="1"/>
    <col min="12" max="16" width="12.6640625" style="7" customWidth="1"/>
    <col min="17" max="17" width="9.44140625" style="7" customWidth="1"/>
    <col min="18" max="18" width="9.109375" style="7"/>
    <col min="19" max="19" width="11" style="7" customWidth="1"/>
    <col min="20" max="16384" width="9.109375" style="7"/>
  </cols>
  <sheetData>
    <row r="2" spans="1:29">
      <c r="G2" s="145" t="s">
        <v>269</v>
      </c>
      <c r="Q2" s="71"/>
      <c r="R2" s="71"/>
      <c r="S2" s="71"/>
      <c r="T2" s="71"/>
      <c r="U2" s="71"/>
      <c r="V2" s="71"/>
      <c r="W2" s="71"/>
      <c r="X2" s="71"/>
      <c r="Y2" s="71"/>
      <c r="Z2" s="71"/>
      <c r="AA2" s="71"/>
      <c r="AB2" s="71"/>
      <c r="AC2" s="71"/>
    </row>
    <row r="3" spans="1:29">
      <c r="A3" s="105"/>
      <c r="B3" s="105"/>
      <c r="C3" s="105"/>
      <c r="D3" s="105"/>
      <c r="E3" s="105"/>
      <c r="F3" s="105"/>
      <c r="G3" s="105"/>
      <c r="H3" s="105"/>
      <c r="I3" s="105"/>
      <c r="J3" s="105"/>
      <c r="K3" s="105"/>
      <c r="L3" s="105"/>
      <c r="M3" s="105"/>
      <c r="N3" s="105"/>
      <c r="O3" s="105"/>
      <c r="P3" s="105"/>
    </row>
    <row r="4" spans="1:29" ht="12.75" customHeight="1">
      <c r="A4" s="65"/>
      <c r="B4" s="65"/>
      <c r="C4" s="65"/>
      <c r="D4" s="65"/>
      <c r="E4" s="65"/>
      <c r="F4" s="65"/>
      <c r="G4" s="53" t="s">
        <v>143</v>
      </c>
      <c r="H4" s="53"/>
      <c r="I4" s="65"/>
      <c r="J4" s="65"/>
      <c r="K4" s="65"/>
      <c r="L4" s="65"/>
      <c r="M4" s="65"/>
      <c r="N4" s="65"/>
      <c r="O4" s="66"/>
      <c r="P4" s="66"/>
    </row>
    <row r="5" spans="1:29">
      <c r="B5" s="111"/>
      <c r="C5" s="111"/>
      <c r="D5" s="111"/>
      <c r="E5" s="111"/>
      <c r="F5" s="111"/>
      <c r="G5" s="106" t="s">
        <v>86</v>
      </c>
      <c r="H5" s="111"/>
      <c r="I5" s="111"/>
      <c r="J5" s="111"/>
      <c r="K5" s="111"/>
      <c r="L5" s="111"/>
      <c r="M5" s="111"/>
      <c r="N5" s="111"/>
      <c r="O5" s="111"/>
      <c r="P5" s="111"/>
    </row>
    <row r="6" spans="1:29">
      <c r="A6" s="106"/>
      <c r="B6" s="106"/>
      <c r="C6" s="106"/>
      <c r="D6" s="106"/>
      <c r="E6" s="106"/>
      <c r="F6" s="106"/>
      <c r="G6" s="106"/>
      <c r="H6" s="106"/>
      <c r="I6" s="106"/>
      <c r="J6" s="106"/>
      <c r="K6" s="106"/>
      <c r="L6" s="106"/>
      <c r="M6" s="106"/>
      <c r="N6" s="106"/>
      <c r="O6" s="106"/>
      <c r="P6" s="106"/>
    </row>
    <row r="7" spans="1:29">
      <c r="A7" s="106"/>
      <c r="B7" s="106"/>
      <c r="C7" s="106"/>
      <c r="D7" s="106"/>
      <c r="E7" s="106"/>
      <c r="F7" s="106"/>
      <c r="G7" s="106"/>
      <c r="H7" s="106"/>
      <c r="I7" s="106"/>
      <c r="J7" s="106"/>
      <c r="K7" s="106"/>
      <c r="L7" s="106"/>
      <c r="M7" s="106"/>
      <c r="N7" s="106"/>
      <c r="O7" s="106"/>
      <c r="P7" s="106"/>
    </row>
    <row r="8" spans="1:29" ht="13.8" thickBot="1">
      <c r="A8" s="326" t="s">
        <v>7</v>
      </c>
      <c r="B8" s="326"/>
      <c r="C8" s="126" t="s">
        <v>150</v>
      </c>
      <c r="D8" s="43"/>
      <c r="E8" s="43"/>
      <c r="F8" s="43"/>
      <c r="G8" s="43"/>
      <c r="H8" s="43"/>
      <c r="I8" s="43"/>
      <c r="J8" s="43"/>
      <c r="K8" s="43"/>
      <c r="L8" s="43"/>
      <c r="M8" s="43"/>
      <c r="N8" s="43"/>
    </row>
    <row r="9" spans="1:29" ht="13.8" thickBot="1">
      <c r="A9" s="326" t="s">
        <v>14</v>
      </c>
      <c r="B9" s="326"/>
      <c r="C9" s="126" t="s">
        <v>150</v>
      </c>
      <c r="D9" s="44"/>
      <c r="E9" s="44"/>
      <c r="F9" s="44"/>
      <c r="G9" s="44"/>
      <c r="H9" s="44"/>
      <c r="I9" s="44"/>
      <c r="J9" s="44"/>
      <c r="K9" s="44"/>
      <c r="L9" s="44"/>
      <c r="M9" s="44"/>
      <c r="N9" s="44"/>
    </row>
    <row r="10" spans="1:29" ht="13.8" thickBot="1">
      <c r="A10" s="326" t="s">
        <v>15</v>
      </c>
      <c r="B10" s="326"/>
      <c r="C10" s="126" t="s">
        <v>149</v>
      </c>
      <c r="D10" s="44"/>
      <c r="E10" s="44"/>
      <c r="F10" s="44"/>
      <c r="G10" s="44"/>
      <c r="H10" s="44"/>
      <c r="I10" s="44"/>
      <c r="J10" s="44"/>
      <c r="K10" s="44"/>
      <c r="L10" s="44"/>
      <c r="M10" s="44"/>
      <c r="N10" s="44"/>
    </row>
    <row r="11" spans="1:29">
      <c r="A11" s="326" t="s">
        <v>16</v>
      </c>
      <c r="B11" s="326"/>
      <c r="C11" s="34"/>
      <c r="D11" s="44"/>
      <c r="E11" s="44"/>
      <c r="F11" s="44"/>
      <c r="G11" s="44"/>
      <c r="H11" s="44"/>
      <c r="I11" s="44"/>
      <c r="J11" s="44"/>
      <c r="K11" s="44"/>
      <c r="L11" s="44"/>
      <c r="M11" s="44"/>
      <c r="N11" s="44"/>
    </row>
    <row r="13" spans="1:29">
      <c r="A13" s="12"/>
      <c r="B13" s="12" t="s">
        <v>379</v>
      </c>
      <c r="C13" s="13"/>
      <c r="D13" s="14"/>
      <c r="E13" s="15"/>
      <c r="F13" s="14"/>
      <c r="G13" s="14"/>
      <c r="H13" s="20" t="s">
        <v>18</v>
      </c>
      <c r="I13" s="327">
        <f>P55</f>
        <v>0</v>
      </c>
      <c r="J13" s="327"/>
      <c r="K13" s="14" t="s">
        <v>19</v>
      </c>
      <c r="L13" s="14"/>
      <c r="M13" s="16"/>
      <c r="O13" s="16"/>
      <c r="P13" s="16"/>
    </row>
    <row r="14" spans="1:29">
      <c r="A14" s="12"/>
      <c r="B14" s="12"/>
      <c r="C14" s="13"/>
      <c r="D14" s="17"/>
      <c r="E14" s="15"/>
      <c r="F14" s="14"/>
      <c r="G14" s="14"/>
      <c r="H14" s="14"/>
      <c r="I14" s="18"/>
      <c r="J14" s="14"/>
      <c r="K14" s="14"/>
      <c r="M14" s="85" t="s">
        <v>380</v>
      </c>
      <c r="O14" s="16"/>
      <c r="P14" s="16"/>
    </row>
    <row r="15" spans="1:29" ht="12.75" customHeight="1" thickBot="1">
      <c r="C15" s="46"/>
      <c r="G15" s="320"/>
      <c r="H15" s="320"/>
    </row>
    <row r="16" spans="1:29" ht="12.75" customHeight="1">
      <c r="A16" s="328" t="s">
        <v>20</v>
      </c>
      <c r="B16" s="324" t="s">
        <v>21</v>
      </c>
      <c r="C16" s="324" t="s">
        <v>22</v>
      </c>
      <c r="D16" s="324" t="s">
        <v>1</v>
      </c>
      <c r="E16" s="324" t="s">
        <v>2</v>
      </c>
      <c r="F16" s="321" t="s">
        <v>5</v>
      </c>
      <c r="G16" s="322"/>
      <c r="H16" s="322"/>
      <c r="I16" s="322"/>
      <c r="J16" s="322"/>
      <c r="K16" s="323"/>
      <c r="L16" s="324" t="s">
        <v>3</v>
      </c>
      <c r="M16" s="324"/>
      <c r="N16" s="324"/>
      <c r="O16" s="324"/>
      <c r="P16" s="325"/>
    </row>
    <row r="17" spans="1:17" ht="53.4" thickBot="1">
      <c r="A17" s="343"/>
      <c r="B17" s="344"/>
      <c r="C17" s="344"/>
      <c r="D17" s="344"/>
      <c r="E17" s="344"/>
      <c r="F17" s="147" t="s">
        <v>23</v>
      </c>
      <c r="G17" s="147" t="s">
        <v>24</v>
      </c>
      <c r="H17" s="147" t="s">
        <v>25</v>
      </c>
      <c r="I17" s="147" t="s">
        <v>26</v>
      </c>
      <c r="J17" s="147" t="s">
        <v>10</v>
      </c>
      <c r="K17" s="147" t="s">
        <v>27</v>
      </c>
      <c r="L17" s="147" t="s">
        <v>28</v>
      </c>
      <c r="M17" s="147" t="s">
        <v>9</v>
      </c>
      <c r="N17" s="147" t="s">
        <v>26</v>
      </c>
      <c r="O17" s="147" t="s">
        <v>29</v>
      </c>
      <c r="P17" s="148" t="s">
        <v>30</v>
      </c>
    </row>
    <row r="18" spans="1:17">
      <c r="A18" s="108">
        <v>1</v>
      </c>
      <c r="B18" s="109"/>
      <c r="C18" s="146" t="s">
        <v>123</v>
      </c>
      <c r="D18" s="109"/>
      <c r="E18" s="109"/>
      <c r="F18" s="76"/>
      <c r="G18" s="76"/>
      <c r="H18" s="76"/>
      <c r="I18" s="76"/>
      <c r="J18" s="76"/>
      <c r="K18" s="76"/>
      <c r="L18" s="76"/>
      <c r="M18" s="76"/>
      <c r="N18" s="76"/>
      <c r="O18" s="76"/>
      <c r="P18" s="77"/>
      <c r="Q18" s="144"/>
    </row>
    <row r="19" spans="1:17" ht="26.4">
      <c r="A19" s="276" t="s">
        <v>90</v>
      </c>
      <c r="B19" s="277" t="s">
        <v>87</v>
      </c>
      <c r="C19" s="282" t="s">
        <v>383</v>
      </c>
      <c r="D19" s="277" t="s">
        <v>384</v>
      </c>
      <c r="E19" s="279">
        <v>1</v>
      </c>
      <c r="F19" s="237"/>
      <c r="G19" s="237"/>
      <c r="H19" s="237"/>
      <c r="I19" s="237"/>
      <c r="J19" s="237"/>
      <c r="K19" s="237">
        <f t="shared" ref="K19:K20" si="0">ROUND(SUM(H19:J19),2)</f>
        <v>0</v>
      </c>
      <c r="L19" s="238">
        <f t="shared" ref="L19" si="1">ROUND(E19*F19,2)</f>
        <v>0</v>
      </c>
      <c r="M19" s="238">
        <f t="shared" ref="M19" si="2">ROUND(E19*H19,2)</f>
        <v>0</v>
      </c>
      <c r="N19" s="238">
        <f t="shared" ref="N19" si="3">ROUND(E19*I19,2)</f>
        <v>0</v>
      </c>
      <c r="O19" s="238">
        <f t="shared" ref="O19" si="4">ROUND(E19*J19,2)</f>
        <v>0</v>
      </c>
      <c r="P19" s="239">
        <f>ROUND(SUM(M19:O19),2)</f>
        <v>0</v>
      </c>
      <c r="Q19" s="144"/>
    </row>
    <row r="20" spans="1:17" ht="26.4">
      <c r="A20" s="11" t="s">
        <v>91</v>
      </c>
      <c r="B20" s="56" t="s">
        <v>87</v>
      </c>
      <c r="C20" s="5" t="s">
        <v>114</v>
      </c>
      <c r="D20" s="56" t="s">
        <v>389</v>
      </c>
      <c r="E20" s="163">
        <v>0</v>
      </c>
      <c r="F20" s="149"/>
      <c r="G20" s="40"/>
      <c r="H20" s="40"/>
      <c r="I20" s="149"/>
      <c r="J20" s="149"/>
      <c r="K20" s="40">
        <f t="shared" si="0"/>
        <v>0</v>
      </c>
      <c r="L20" s="149">
        <f>ROUND(E20*F20,2)</f>
        <v>0</v>
      </c>
      <c r="M20" s="149">
        <f>ROUND(E20*H20,2)</f>
        <v>0</v>
      </c>
      <c r="N20" s="149">
        <f>ROUND(E20*I20,2)</f>
        <v>0</v>
      </c>
      <c r="O20" s="149">
        <f>ROUND(E20*J20,2)</f>
        <v>0</v>
      </c>
      <c r="P20" s="72">
        <f>ROUND(SUM(M20:O20),2)</f>
        <v>0</v>
      </c>
      <c r="Q20" s="144"/>
    </row>
    <row r="21" spans="1:17">
      <c r="A21" s="110">
        <v>2</v>
      </c>
      <c r="B21" s="56"/>
      <c r="C21" s="56" t="s">
        <v>107</v>
      </c>
      <c r="D21" s="56"/>
      <c r="E21" s="101"/>
      <c r="F21" s="40"/>
      <c r="G21" s="40"/>
      <c r="H21" s="40"/>
      <c r="I21" s="40"/>
      <c r="J21" s="40"/>
      <c r="K21" s="40"/>
      <c r="L21" s="40"/>
      <c r="M21" s="40"/>
      <c r="N21" s="40"/>
      <c r="O21" s="40"/>
      <c r="P21" s="72"/>
      <c r="Q21" s="144"/>
    </row>
    <row r="22" spans="1:17">
      <c r="A22" s="62"/>
      <c r="B22" s="56"/>
      <c r="C22" s="56" t="s">
        <v>124</v>
      </c>
      <c r="D22" s="56"/>
      <c r="E22" s="101"/>
      <c r="F22" s="40"/>
      <c r="G22" s="40"/>
      <c r="H22" s="40"/>
      <c r="I22" s="40"/>
      <c r="J22" s="40"/>
      <c r="K22" s="40"/>
      <c r="L22" s="40"/>
      <c r="M22" s="40"/>
      <c r="N22" s="40"/>
      <c r="O22" s="40"/>
      <c r="P22" s="72"/>
      <c r="Q22" s="144"/>
    </row>
    <row r="23" spans="1:17" ht="52.8">
      <c r="A23" s="11" t="s">
        <v>92</v>
      </c>
      <c r="B23" s="56" t="s">
        <v>87</v>
      </c>
      <c r="C23" s="5" t="s">
        <v>148</v>
      </c>
      <c r="D23" s="56" t="s">
        <v>11</v>
      </c>
      <c r="E23" s="163">
        <v>0</v>
      </c>
      <c r="F23" s="40"/>
      <c r="G23" s="40"/>
      <c r="H23" s="40"/>
      <c r="I23" s="40"/>
      <c r="J23" s="40"/>
      <c r="K23" s="40">
        <f t="shared" ref="K23" si="5">ROUND(SUM(H23:J23),2)</f>
        <v>0</v>
      </c>
      <c r="L23" s="149">
        <f>ROUND(E23*F23,2)</f>
        <v>0</v>
      </c>
      <c r="M23" s="149">
        <f>ROUND(E23*H23,2)</f>
        <v>0</v>
      </c>
      <c r="N23" s="149">
        <f>ROUND(E23*I23,2)</f>
        <v>0</v>
      </c>
      <c r="O23" s="149">
        <f>ROUND(E23*J23,2)</f>
        <v>0</v>
      </c>
      <c r="P23" s="72">
        <f>ROUND(SUM(M23:O23),2)</f>
        <v>0</v>
      </c>
      <c r="Q23" s="144"/>
    </row>
    <row r="24" spans="1:17" ht="39.6">
      <c r="A24" s="11"/>
      <c r="B24" s="5" t="s">
        <v>386</v>
      </c>
      <c r="C24" s="5" t="s">
        <v>387</v>
      </c>
      <c r="D24" s="56" t="s">
        <v>390</v>
      </c>
      <c r="E24" s="163">
        <v>0</v>
      </c>
      <c r="F24" s="40"/>
      <c r="G24" s="40"/>
      <c r="H24" s="40"/>
      <c r="I24" s="40"/>
      <c r="J24" s="40"/>
      <c r="K24" s="40"/>
      <c r="L24" s="149"/>
      <c r="M24" s="149"/>
      <c r="N24" s="149"/>
      <c r="O24" s="149"/>
      <c r="P24" s="72"/>
      <c r="Q24" s="144"/>
    </row>
    <row r="25" spans="1:17" ht="26.4">
      <c r="A25" s="11"/>
      <c r="B25" s="5" t="s">
        <v>386</v>
      </c>
      <c r="C25" s="5" t="s">
        <v>388</v>
      </c>
      <c r="D25" s="56" t="s">
        <v>390</v>
      </c>
      <c r="E25" s="163">
        <v>0</v>
      </c>
      <c r="F25" s="40"/>
      <c r="G25" s="40"/>
      <c r="H25" s="40"/>
      <c r="I25" s="40"/>
      <c r="J25" s="40"/>
      <c r="K25" s="40"/>
      <c r="L25" s="149"/>
      <c r="M25" s="149"/>
      <c r="N25" s="149"/>
      <c r="O25" s="149"/>
      <c r="P25" s="72"/>
      <c r="Q25" s="144"/>
    </row>
    <row r="26" spans="1:17">
      <c r="A26" s="62"/>
      <c r="B26" s="56"/>
      <c r="C26" s="5" t="s">
        <v>125</v>
      </c>
      <c r="D26" s="56"/>
      <c r="E26" s="101"/>
      <c r="F26" s="40"/>
      <c r="G26" s="40"/>
      <c r="H26" s="40"/>
      <c r="I26" s="40"/>
      <c r="J26" s="40"/>
      <c r="K26" s="40"/>
      <c r="L26" s="40"/>
      <c r="M26" s="40"/>
      <c r="N26" s="40"/>
      <c r="O26" s="40"/>
      <c r="P26" s="72"/>
      <c r="Q26" s="144"/>
    </row>
    <row r="27" spans="1:17" ht="39.6">
      <c r="A27" s="11" t="s">
        <v>93</v>
      </c>
      <c r="B27" s="56" t="s">
        <v>87</v>
      </c>
      <c r="C27" s="5" t="s">
        <v>144</v>
      </c>
      <c r="D27" s="56" t="s">
        <v>389</v>
      </c>
      <c r="E27" s="163">
        <v>0</v>
      </c>
      <c r="F27" s="40"/>
      <c r="G27" s="40"/>
      <c r="H27" s="40"/>
      <c r="I27" s="164"/>
      <c r="J27" s="164"/>
      <c r="K27" s="40">
        <f t="shared" ref="K27:K29" si="6">ROUND(SUM(H27:J27),2)</f>
        <v>0</v>
      </c>
      <c r="L27" s="149">
        <f t="shared" ref="L27:L29" si="7">ROUND(E27*F27,2)</f>
        <v>0</v>
      </c>
      <c r="M27" s="149">
        <f t="shared" ref="M27:M29" si="8">ROUND(E27*H27,2)</f>
        <v>0</v>
      </c>
      <c r="N27" s="149">
        <f t="shared" ref="N27:N29" si="9">ROUND(E27*I27,2)</f>
        <v>0</v>
      </c>
      <c r="O27" s="149">
        <f t="shared" ref="O27:O29" si="10">ROUND(E27*J27,2)</f>
        <v>0</v>
      </c>
      <c r="P27" s="72">
        <f t="shared" ref="P27:P29" si="11">ROUND(SUM(M27:O27),2)</f>
        <v>0</v>
      </c>
      <c r="Q27" s="144"/>
    </row>
    <row r="28" spans="1:17" ht="15.6">
      <c r="A28" s="11" t="s">
        <v>135</v>
      </c>
      <c r="B28" s="56" t="s">
        <v>87</v>
      </c>
      <c r="C28" s="5" t="s">
        <v>115</v>
      </c>
      <c r="D28" s="56" t="s">
        <v>389</v>
      </c>
      <c r="E28" s="163">
        <v>0</v>
      </c>
      <c r="F28" s="165"/>
      <c r="G28" s="40"/>
      <c r="H28" s="40"/>
      <c r="I28" s="165"/>
      <c r="J28" s="40"/>
      <c r="K28" s="40">
        <f t="shared" si="6"/>
        <v>0</v>
      </c>
      <c r="L28" s="149">
        <f t="shared" si="7"/>
        <v>0</v>
      </c>
      <c r="M28" s="149">
        <f t="shared" si="8"/>
        <v>0</v>
      </c>
      <c r="N28" s="149">
        <f t="shared" si="9"/>
        <v>0</v>
      </c>
      <c r="O28" s="149">
        <f t="shared" si="10"/>
        <v>0</v>
      </c>
      <c r="P28" s="72">
        <f t="shared" si="11"/>
        <v>0</v>
      </c>
      <c r="Q28" s="144"/>
    </row>
    <row r="29" spans="1:17" ht="26.4">
      <c r="A29" s="11" t="s">
        <v>136</v>
      </c>
      <c r="B29" s="56" t="s">
        <v>87</v>
      </c>
      <c r="C29" s="5" t="s">
        <v>303</v>
      </c>
      <c r="D29" s="56" t="s">
        <v>389</v>
      </c>
      <c r="E29" s="163">
        <v>0</v>
      </c>
      <c r="F29" s="40"/>
      <c r="G29" s="40"/>
      <c r="H29" s="40"/>
      <c r="I29" s="40"/>
      <c r="J29" s="40"/>
      <c r="K29" s="40">
        <f t="shared" si="6"/>
        <v>0</v>
      </c>
      <c r="L29" s="149">
        <f t="shared" si="7"/>
        <v>0</v>
      </c>
      <c r="M29" s="149">
        <f t="shared" si="8"/>
        <v>0</v>
      </c>
      <c r="N29" s="149">
        <f t="shared" si="9"/>
        <v>0</v>
      </c>
      <c r="O29" s="149">
        <f t="shared" si="10"/>
        <v>0</v>
      </c>
      <c r="P29" s="72">
        <f t="shared" si="11"/>
        <v>0</v>
      </c>
      <c r="Q29" s="144"/>
    </row>
    <row r="30" spans="1:17" ht="26.4">
      <c r="A30" s="11"/>
      <c r="B30" s="56"/>
      <c r="C30" s="5" t="s">
        <v>111</v>
      </c>
      <c r="D30" s="56"/>
      <c r="E30" s="101"/>
      <c r="F30" s="40"/>
      <c r="G30" s="40"/>
      <c r="H30" s="40"/>
      <c r="I30" s="40"/>
      <c r="J30" s="40"/>
      <c r="K30" s="40"/>
      <c r="L30" s="40"/>
      <c r="M30" s="40"/>
      <c r="N30" s="40"/>
      <c r="O30" s="40"/>
      <c r="P30" s="72"/>
      <c r="Q30" s="144"/>
    </row>
    <row r="31" spans="1:17" ht="39.6">
      <c r="A31" s="11" t="s">
        <v>137</v>
      </c>
      <c r="B31" s="56" t="s">
        <v>89</v>
      </c>
      <c r="C31" s="5" t="s">
        <v>126</v>
      </c>
      <c r="D31" s="56" t="s">
        <v>390</v>
      </c>
      <c r="E31" s="163">
        <v>0</v>
      </c>
      <c r="F31" s="40"/>
      <c r="G31" s="40"/>
      <c r="H31" s="40"/>
      <c r="I31" s="40"/>
      <c r="J31" s="40"/>
      <c r="K31" s="40">
        <f t="shared" ref="K31" si="12">ROUND(SUM(H31:J31),2)</f>
        <v>0</v>
      </c>
      <c r="L31" s="149">
        <f>ROUND(E31*F31,2)</f>
        <v>0</v>
      </c>
      <c r="M31" s="149">
        <f>ROUND(E31*H31,2)</f>
        <v>0</v>
      </c>
      <c r="N31" s="149">
        <f>ROUND(E31*I31,2)</f>
        <v>0</v>
      </c>
      <c r="O31" s="149">
        <f>ROUND(E31*J31,2)</f>
        <v>0</v>
      </c>
      <c r="P31" s="72">
        <f>ROUND(SUM(M31:O31),2)</f>
        <v>0</v>
      </c>
      <c r="Q31" s="144"/>
    </row>
    <row r="32" spans="1:17" ht="26.4">
      <c r="A32" s="11"/>
      <c r="B32" s="56"/>
      <c r="C32" s="5" t="s">
        <v>108</v>
      </c>
      <c r="D32" s="56"/>
      <c r="E32" s="101"/>
      <c r="F32" s="40"/>
      <c r="G32" s="40"/>
      <c r="H32" s="40"/>
      <c r="I32" s="40"/>
      <c r="J32" s="40"/>
      <c r="K32" s="40"/>
      <c r="L32" s="40"/>
      <c r="M32" s="40"/>
      <c r="N32" s="40"/>
      <c r="O32" s="40"/>
      <c r="P32" s="72"/>
      <c r="Q32" s="144"/>
    </row>
    <row r="33" spans="1:17" ht="39.6">
      <c r="A33" s="276" t="s">
        <v>138</v>
      </c>
      <c r="B33" s="277" t="s">
        <v>88</v>
      </c>
      <c r="C33" s="282" t="s">
        <v>147</v>
      </c>
      <c r="D33" s="277" t="s">
        <v>390</v>
      </c>
      <c r="E33" s="279">
        <v>200</v>
      </c>
      <c r="F33" s="238"/>
      <c r="G33" s="237"/>
      <c r="H33" s="237"/>
      <c r="I33" s="283"/>
      <c r="J33" s="237"/>
      <c r="K33" s="237">
        <f t="shared" ref="K33" si="13">ROUND(SUM(H33:J33),2)</f>
        <v>0</v>
      </c>
      <c r="L33" s="238">
        <f>ROUND(E33*F33,2)</f>
        <v>0</v>
      </c>
      <c r="M33" s="238">
        <f>ROUND(E33*H33,2)</f>
        <v>0</v>
      </c>
      <c r="N33" s="238">
        <f>ROUND(E33*I33,2)</f>
        <v>0</v>
      </c>
      <c r="O33" s="238">
        <f>ROUND(E33*J33,2)</f>
        <v>0</v>
      </c>
      <c r="P33" s="239">
        <f>ROUND(SUM(M33:O33),2)</f>
        <v>0</v>
      </c>
      <c r="Q33" s="144"/>
    </row>
    <row r="34" spans="1:17">
      <c r="A34" s="110">
        <v>3</v>
      </c>
      <c r="B34" s="56"/>
      <c r="C34" s="56" t="s">
        <v>109</v>
      </c>
      <c r="D34" s="56"/>
      <c r="E34" s="101"/>
      <c r="F34" s="40"/>
      <c r="G34" s="40"/>
      <c r="H34" s="40"/>
      <c r="I34" s="40"/>
      <c r="J34" s="40"/>
      <c r="K34" s="40"/>
      <c r="L34" s="40"/>
      <c r="M34" s="40"/>
      <c r="N34" s="40"/>
      <c r="O34" s="40"/>
      <c r="P34" s="72"/>
      <c r="Q34" s="144"/>
    </row>
    <row r="35" spans="1:17">
      <c r="A35" s="62"/>
      <c r="B35" s="56"/>
      <c r="C35" s="56" t="s">
        <v>127</v>
      </c>
      <c r="D35" s="56"/>
      <c r="E35" s="101"/>
      <c r="F35" s="40"/>
      <c r="G35" s="40"/>
      <c r="H35" s="40"/>
      <c r="I35" s="40"/>
      <c r="J35" s="40"/>
      <c r="K35" s="40"/>
      <c r="L35" s="40"/>
      <c r="M35" s="40"/>
      <c r="N35" s="40"/>
      <c r="O35" s="40"/>
      <c r="P35" s="72"/>
      <c r="Q35" s="144"/>
    </row>
    <row r="36" spans="1:17" ht="26.4">
      <c r="A36" s="62"/>
      <c r="B36" s="56"/>
      <c r="C36" s="5" t="s">
        <v>141</v>
      </c>
      <c r="D36" s="56"/>
      <c r="E36" s="101"/>
      <c r="F36" s="40"/>
      <c r="G36" s="40"/>
      <c r="H36" s="40"/>
      <c r="I36" s="40"/>
      <c r="J36" s="40"/>
      <c r="K36" s="40"/>
      <c r="L36" s="40"/>
      <c r="M36" s="40"/>
      <c r="N36" s="40"/>
      <c r="O36" s="40"/>
      <c r="P36" s="72"/>
      <c r="Q36" s="144"/>
    </row>
    <row r="37" spans="1:17" ht="39.6">
      <c r="A37" s="11" t="s">
        <v>94</v>
      </c>
      <c r="B37" s="56" t="s">
        <v>89</v>
      </c>
      <c r="C37" s="36" t="s">
        <v>128</v>
      </c>
      <c r="D37" s="56" t="s">
        <v>390</v>
      </c>
      <c r="E37" s="163">
        <v>0</v>
      </c>
      <c r="F37" s="166"/>
      <c r="G37" s="40"/>
      <c r="H37" s="40"/>
      <c r="I37" s="166"/>
      <c r="J37" s="166"/>
      <c r="K37" s="40">
        <f t="shared" ref="K37:K40" si="14">ROUND(SUM(H37:J37),2)</f>
        <v>0</v>
      </c>
      <c r="L37" s="149">
        <f t="shared" ref="L37:L40" si="15">ROUND(E37*F37,2)</f>
        <v>0</v>
      </c>
      <c r="M37" s="149">
        <f t="shared" ref="M37:M40" si="16">ROUND(E37*H37,2)</f>
        <v>0</v>
      </c>
      <c r="N37" s="149">
        <f t="shared" ref="N37:N40" si="17">ROUND(E37*I37,2)</f>
        <v>0</v>
      </c>
      <c r="O37" s="149">
        <f t="shared" ref="O37:O40" si="18">ROUND(E37*J37,2)</f>
        <v>0</v>
      </c>
      <c r="P37" s="72">
        <f t="shared" ref="P37:P40" si="19">ROUND(SUM(M37:O37),2)</f>
        <v>0</v>
      </c>
      <c r="Q37" s="144"/>
    </row>
    <row r="38" spans="1:17" ht="39.6">
      <c r="A38" s="11" t="s">
        <v>95</v>
      </c>
      <c r="B38" s="56" t="s">
        <v>89</v>
      </c>
      <c r="C38" s="36" t="s">
        <v>129</v>
      </c>
      <c r="D38" s="56" t="s">
        <v>390</v>
      </c>
      <c r="E38" s="163">
        <v>0</v>
      </c>
      <c r="F38" s="40"/>
      <c r="G38" s="40"/>
      <c r="H38" s="40"/>
      <c r="I38" s="40"/>
      <c r="J38" s="40"/>
      <c r="K38" s="40">
        <f t="shared" si="14"/>
        <v>0</v>
      </c>
      <c r="L38" s="149">
        <f t="shared" si="15"/>
        <v>0</v>
      </c>
      <c r="M38" s="149">
        <f t="shared" si="16"/>
        <v>0</v>
      </c>
      <c r="N38" s="149">
        <f t="shared" si="17"/>
        <v>0</v>
      </c>
      <c r="O38" s="149">
        <f t="shared" si="18"/>
        <v>0</v>
      </c>
      <c r="P38" s="72">
        <f t="shared" si="19"/>
        <v>0</v>
      </c>
      <c r="Q38" s="144"/>
    </row>
    <row r="39" spans="1:17" ht="39.6">
      <c r="A39" s="11" t="s">
        <v>96</v>
      </c>
      <c r="B39" s="56" t="s">
        <v>89</v>
      </c>
      <c r="C39" s="36" t="s">
        <v>130</v>
      </c>
      <c r="D39" s="56" t="s">
        <v>390</v>
      </c>
      <c r="E39" s="163">
        <v>0</v>
      </c>
      <c r="F39" s="166"/>
      <c r="G39" s="40"/>
      <c r="H39" s="40"/>
      <c r="I39" s="166"/>
      <c r="J39" s="166"/>
      <c r="K39" s="40">
        <f t="shared" si="14"/>
        <v>0</v>
      </c>
      <c r="L39" s="149">
        <f t="shared" si="15"/>
        <v>0</v>
      </c>
      <c r="M39" s="149">
        <f t="shared" si="16"/>
        <v>0</v>
      </c>
      <c r="N39" s="149">
        <f t="shared" si="17"/>
        <v>0</v>
      </c>
      <c r="O39" s="149">
        <f t="shared" si="18"/>
        <v>0</v>
      </c>
      <c r="P39" s="72">
        <f t="shared" si="19"/>
        <v>0</v>
      </c>
      <c r="Q39" s="144"/>
    </row>
    <row r="40" spans="1:17" ht="26.4">
      <c r="A40" s="11" t="s">
        <v>97</v>
      </c>
      <c r="B40" s="56" t="s">
        <v>89</v>
      </c>
      <c r="C40" s="36" t="s">
        <v>117</v>
      </c>
      <c r="D40" s="56" t="s">
        <v>389</v>
      </c>
      <c r="E40" s="163">
        <v>0</v>
      </c>
      <c r="F40" s="40"/>
      <c r="G40" s="40"/>
      <c r="H40" s="40"/>
      <c r="I40" s="164"/>
      <c r="J40" s="164"/>
      <c r="K40" s="40">
        <f t="shared" si="14"/>
        <v>0</v>
      </c>
      <c r="L40" s="149">
        <f t="shared" si="15"/>
        <v>0</v>
      </c>
      <c r="M40" s="149">
        <f t="shared" si="16"/>
        <v>0</v>
      </c>
      <c r="N40" s="149">
        <f t="shared" si="17"/>
        <v>0</v>
      </c>
      <c r="O40" s="149">
        <f t="shared" si="18"/>
        <v>0</v>
      </c>
      <c r="P40" s="72">
        <f t="shared" si="19"/>
        <v>0</v>
      </c>
      <c r="Q40" s="144"/>
    </row>
    <row r="41" spans="1:17">
      <c r="A41" s="11"/>
      <c r="B41" s="56"/>
      <c r="C41" s="56" t="s">
        <v>131</v>
      </c>
      <c r="D41" s="56"/>
      <c r="E41" s="101"/>
      <c r="F41" s="40"/>
      <c r="G41" s="40"/>
      <c r="H41" s="40"/>
      <c r="I41" s="40"/>
      <c r="J41" s="40"/>
      <c r="K41" s="40"/>
      <c r="L41" s="40"/>
      <c r="M41" s="40"/>
      <c r="N41" s="40"/>
      <c r="O41" s="40"/>
      <c r="P41" s="72"/>
      <c r="Q41" s="144"/>
    </row>
    <row r="42" spans="1:17" ht="26.4">
      <c r="A42" s="62"/>
      <c r="B42" s="56"/>
      <c r="C42" s="5" t="s">
        <v>140</v>
      </c>
      <c r="D42" s="56"/>
      <c r="E42" s="101"/>
      <c r="F42" s="40"/>
      <c r="G42" s="40"/>
      <c r="H42" s="40"/>
      <c r="I42" s="40"/>
      <c r="J42" s="40"/>
      <c r="K42" s="40"/>
      <c r="L42" s="40"/>
      <c r="M42" s="40"/>
      <c r="N42" s="40"/>
      <c r="O42" s="40"/>
      <c r="P42" s="72"/>
      <c r="Q42" s="144"/>
    </row>
    <row r="43" spans="1:17" ht="66">
      <c r="A43" s="276" t="s">
        <v>98</v>
      </c>
      <c r="B43" s="277" t="s">
        <v>89</v>
      </c>
      <c r="C43" s="282" t="s">
        <v>385</v>
      </c>
      <c r="D43" s="277" t="s">
        <v>390</v>
      </c>
      <c r="E43" s="279">
        <v>227</v>
      </c>
      <c r="F43" s="237"/>
      <c r="G43" s="237"/>
      <c r="H43" s="237"/>
      <c r="I43" s="237"/>
      <c r="J43" s="237"/>
      <c r="K43" s="237">
        <f t="shared" ref="K43:K46" si="20">ROUND(SUM(H43:J43),2)</f>
        <v>0</v>
      </c>
      <c r="L43" s="238">
        <f t="shared" ref="L43:L45" si="21">ROUND(E43*F43,2)</f>
        <v>0</v>
      </c>
      <c r="M43" s="238">
        <f t="shared" ref="M43:M45" si="22">ROUND(E43*H43,2)</f>
        <v>0</v>
      </c>
      <c r="N43" s="238">
        <f t="shared" ref="N43:N45" si="23">ROUND(E43*I43,2)</f>
        <v>0</v>
      </c>
      <c r="O43" s="238">
        <f t="shared" ref="O43:O45" si="24">ROUND(E43*J43,2)</f>
        <v>0</v>
      </c>
      <c r="P43" s="239">
        <f t="shared" ref="P43:P45" si="25">ROUND(SUM(M43:O43),2)</f>
        <v>0</v>
      </c>
      <c r="Q43" s="144"/>
    </row>
    <row r="44" spans="1:17" ht="39.6">
      <c r="A44" s="11" t="s">
        <v>99</v>
      </c>
      <c r="B44" s="56" t="s">
        <v>89</v>
      </c>
      <c r="C44" s="36" t="s">
        <v>132</v>
      </c>
      <c r="D44" s="56" t="s">
        <v>390</v>
      </c>
      <c r="E44" s="163">
        <v>0</v>
      </c>
      <c r="F44" s="166"/>
      <c r="G44" s="40"/>
      <c r="H44" s="40"/>
      <c r="I44" s="166"/>
      <c r="J44" s="166"/>
      <c r="K44" s="40">
        <f t="shared" si="20"/>
        <v>0</v>
      </c>
      <c r="L44" s="149">
        <f t="shared" si="21"/>
        <v>0</v>
      </c>
      <c r="M44" s="149">
        <f t="shared" si="22"/>
        <v>0</v>
      </c>
      <c r="N44" s="149">
        <f t="shared" si="23"/>
        <v>0</v>
      </c>
      <c r="O44" s="149">
        <f t="shared" si="24"/>
        <v>0</v>
      </c>
      <c r="P44" s="72">
        <f t="shared" si="25"/>
        <v>0</v>
      </c>
      <c r="Q44" s="144"/>
    </row>
    <row r="45" spans="1:17" ht="26.4">
      <c r="A45" s="11" t="s">
        <v>100</v>
      </c>
      <c r="B45" s="56" t="s">
        <v>89</v>
      </c>
      <c r="C45" s="36" t="s">
        <v>118</v>
      </c>
      <c r="D45" s="56" t="s">
        <v>389</v>
      </c>
      <c r="E45" s="163">
        <v>0</v>
      </c>
      <c r="F45" s="40"/>
      <c r="G45" s="40"/>
      <c r="H45" s="40"/>
      <c r="I45" s="164"/>
      <c r="J45" s="164"/>
      <c r="K45" s="40">
        <f t="shared" si="20"/>
        <v>0</v>
      </c>
      <c r="L45" s="149">
        <f t="shared" si="21"/>
        <v>0</v>
      </c>
      <c r="M45" s="149">
        <f t="shared" si="22"/>
        <v>0</v>
      </c>
      <c r="N45" s="149">
        <f t="shared" si="23"/>
        <v>0</v>
      </c>
      <c r="O45" s="149">
        <f t="shared" si="24"/>
        <v>0</v>
      </c>
      <c r="P45" s="72">
        <f t="shared" si="25"/>
        <v>0</v>
      </c>
      <c r="Q45" s="144"/>
    </row>
    <row r="46" spans="1:17" ht="39.6">
      <c r="A46" s="11" t="s">
        <v>101</v>
      </c>
      <c r="B46" s="56" t="s">
        <v>89</v>
      </c>
      <c r="C46" s="36" t="s">
        <v>318</v>
      </c>
      <c r="D46" s="56" t="s">
        <v>390</v>
      </c>
      <c r="E46" s="163">
        <v>0</v>
      </c>
      <c r="F46" s="40"/>
      <c r="G46" s="40"/>
      <c r="H46" s="40"/>
      <c r="I46" s="40"/>
      <c r="J46" s="40"/>
      <c r="K46" s="40">
        <f t="shared" si="20"/>
        <v>0</v>
      </c>
      <c r="L46" s="149">
        <f>ROUND(E46*F46,2)</f>
        <v>0</v>
      </c>
      <c r="M46" s="149">
        <f>ROUND(E46*H46,2)</f>
        <v>0</v>
      </c>
      <c r="N46" s="149">
        <f>ROUND(E46*I46,2)</f>
        <v>0</v>
      </c>
      <c r="O46" s="149">
        <f>ROUND(E46*J46,2)</f>
        <v>0</v>
      </c>
      <c r="P46" s="72">
        <f>ROUND(SUM(M46:O46),2)</f>
        <v>0</v>
      </c>
      <c r="Q46" s="144"/>
    </row>
    <row r="47" spans="1:17">
      <c r="A47" s="11"/>
      <c r="B47" s="56"/>
      <c r="C47" s="56" t="s">
        <v>133</v>
      </c>
      <c r="D47" s="56"/>
      <c r="E47" s="101"/>
      <c r="F47" s="40"/>
      <c r="G47" s="40"/>
      <c r="H47" s="40"/>
      <c r="I47" s="40"/>
      <c r="J47" s="40"/>
      <c r="K47" s="40"/>
      <c r="L47" s="40"/>
      <c r="M47" s="40"/>
      <c r="N47" s="40"/>
      <c r="O47" s="40"/>
      <c r="P47" s="72"/>
      <c r="Q47" s="144"/>
    </row>
    <row r="48" spans="1:17" ht="26.4">
      <c r="A48" s="62"/>
      <c r="B48" s="56"/>
      <c r="C48" s="5" t="s">
        <v>139</v>
      </c>
      <c r="D48" s="56"/>
      <c r="E48" s="101"/>
      <c r="F48" s="40"/>
      <c r="G48" s="40"/>
      <c r="H48" s="40"/>
      <c r="I48" s="40"/>
      <c r="J48" s="40"/>
      <c r="K48" s="40"/>
      <c r="L48" s="40"/>
      <c r="M48" s="40"/>
      <c r="N48" s="40"/>
      <c r="O48" s="40"/>
      <c r="P48" s="72"/>
      <c r="Q48" s="144"/>
    </row>
    <row r="49" spans="1:29" ht="26.4">
      <c r="A49" s="276" t="s">
        <v>101</v>
      </c>
      <c r="B49" s="277" t="s">
        <v>89</v>
      </c>
      <c r="C49" s="278" t="s">
        <v>119</v>
      </c>
      <c r="D49" s="277" t="s">
        <v>389</v>
      </c>
      <c r="E49" s="280">
        <v>30</v>
      </c>
      <c r="F49" s="281"/>
      <c r="G49" s="237"/>
      <c r="H49" s="237"/>
      <c r="I49" s="281"/>
      <c r="J49" s="281"/>
      <c r="K49" s="237">
        <f t="shared" ref="K49:K50" si="26">ROUND(SUM(H49:J49),2)</f>
        <v>0</v>
      </c>
      <c r="L49" s="238">
        <f t="shared" ref="L49:L50" si="27">ROUND(E49*F49,2)</f>
        <v>0</v>
      </c>
      <c r="M49" s="238">
        <f t="shared" ref="M49:M50" si="28">ROUND(E49*H49,2)</f>
        <v>0</v>
      </c>
      <c r="N49" s="238">
        <f t="shared" ref="N49:N50" si="29">ROUND(E49*I49,2)</f>
        <v>0</v>
      </c>
      <c r="O49" s="238">
        <f t="shared" ref="O49:O50" si="30">ROUND(E49*J49,2)</f>
        <v>0</v>
      </c>
      <c r="P49" s="239">
        <f t="shared" ref="P49:P50" si="31">ROUND(SUM(M49:O49),2)</f>
        <v>0</v>
      </c>
      <c r="Q49" s="144"/>
      <c r="R49" s="125"/>
    </row>
    <row r="50" spans="1:29" ht="26.4">
      <c r="A50" s="276" t="s">
        <v>102</v>
      </c>
      <c r="B50" s="277" t="s">
        <v>89</v>
      </c>
      <c r="C50" s="278" t="s">
        <v>120</v>
      </c>
      <c r="D50" s="277" t="s">
        <v>389</v>
      </c>
      <c r="E50" s="279">
        <v>21</v>
      </c>
      <c r="F50" s="237"/>
      <c r="G50" s="237"/>
      <c r="H50" s="237"/>
      <c r="I50" s="275"/>
      <c r="J50" s="275"/>
      <c r="K50" s="237">
        <f t="shared" si="26"/>
        <v>0</v>
      </c>
      <c r="L50" s="238">
        <f t="shared" si="27"/>
        <v>0</v>
      </c>
      <c r="M50" s="238">
        <f t="shared" si="28"/>
        <v>0</v>
      </c>
      <c r="N50" s="238">
        <f t="shared" si="29"/>
        <v>0</v>
      </c>
      <c r="O50" s="238">
        <f t="shared" si="30"/>
        <v>0</v>
      </c>
      <c r="P50" s="239">
        <f t="shared" si="31"/>
        <v>0</v>
      </c>
      <c r="Q50" s="144"/>
    </row>
    <row r="51" spans="1:29">
      <c r="A51" s="110">
        <v>4</v>
      </c>
      <c r="B51" s="56"/>
      <c r="C51" s="56" t="s">
        <v>110</v>
      </c>
      <c r="D51" s="56"/>
      <c r="E51" s="101"/>
      <c r="F51" s="40"/>
      <c r="G51" s="40"/>
      <c r="H51" s="40"/>
      <c r="I51" s="40"/>
      <c r="J51" s="40"/>
      <c r="K51" s="40"/>
      <c r="L51" s="40"/>
      <c r="M51" s="40"/>
      <c r="N51" s="40"/>
      <c r="O51" s="40"/>
      <c r="P51" s="72"/>
      <c r="Q51" s="144"/>
    </row>
    <row r="52" spans="1:29" ht="39.6">
      <c r="A52" s="11" t="s">
        <v>103</v>
      </c>
      <c r="B52" s="56" t="s">
        <v>89</v>
      </c>
      <c r="C52" s="5" t="s">
        <v>146</v>
      </c>
      <c r="D52" s="56" t="s">
        <v>11</v>
      </c>
      <c r="E52" s="163">
        <v>0</v>
      </c>
      <c r="F52" s="40"/>
      <c r="G52" s="40"/>
      <c r="H52" s="40"/>
      <c r="I52" s="40"/>
      <c r="J52" s="40"/>
      <c r="K52" s="40">
        <f t="shared" ref="K52:K53" si="32">ROUND(SUM(H52:J52),2)</f>
        <v>0</v>
      </c>
      <c r="L52" s="149">
        <f t="shared" ref="L52:L53" si="33">ROUND(E52*F52,2)</f>
        <v>0</v>
      </c>
      <c r="M52" s="149">
        <f t="shared" ref="M52:M53" si="34">ROUND(E52*H52,2)</f>
        <v>0</v>
      </c>
      <c r="N52" s="149">
        <f t="shared" ref="N52:N53" si="35">ROUND(E52*I52,2)</f>
        <v>0</v>
      </c>
      <c r="O52" s="149">
        <f t="shared" ref="O52:O53" si="36">ROUND(E52*J52,2)</f>
        <v>0</v>
      </c>
      <c r="P52" s="72">
        <f t="shared" ref="P52:P55" si="37">ROUND(SUM(M52:O52),2)</f>
        <v>0</v>
      </c>
      <c r="Q52" s="144"/>
    </row>
    <row r="53" spans="1:29" ht="40.200000000000003" thickBot="1">
      <c r="A53" s="249" t="s">
        <v>104</v>
      </c>
      <c r="B53" s="150" t="s">
        <v>89</v>
      </c>
      <c r="C53" s="142" t="s">
        <v>145</v>
      </c>
      <c r="D53" s="150" t="s">
        <v>59</v>
      </c>
      <c r="E53" s="250">
        <v>0</v>
      </c>
      <c r="F53" s="251"/>
      <c r="G53" s="251"/>
      <c r="H53" s="251"/>
      <c r="I53" s="251"/>
      <c r="J53" s="251"/>
      <c r="K53" s="251">
        <f t="shared" si="32"/>
        <v>0</v>
      </c>
      <c r="L53" s="252">
        <f t="shared" si="33"/>
        <v>0</v>
      </c>
      <c r="M53" s="252">
        <f t="shared" si="34"/>
        <v>0</v>
      </c>
      <c r="N53" s="252">
        <f t="shared" si="35"/>
        <v>0</v>
      </c>
      <c r="O53" s="252">
        <f t="shared" si="36"/>
        <v>0</v>
      </c>
      <c r="P53" s="253">
        <f t="shared" si="37"/>
        <v>0</v>
      </c>
      <c r="Q53" s="144"/>
    </row>
    <row r="54" spans="1:29" s="358" customFormat="1" ht="40.200000000000003" thickBot="1">
      <c r="A54" s="292" t="s">
        <v>418</v>
      </c>
      <c r="B54" s="293"/>
      <c r="C54" s="294" t="s">
        <v>416</v>
      </c>
      <c r="D54" s="293" t="s">
        <v>417</v>
      </c>
      <c r="E54" s="295">
        <v>1</v>
      </c>
      <c r="F54" s="296"/>
      <c r="G54" s="296"/>
      <c r="H54" s="296"/>
      <c r="I54" s="296"/>
      <c r="J54" s="296"/>
      <c r="K54" s="296"/>
      <c r="L54" s="297"/>
      <c r="M54" s="297"/>
      <c r="N54" s="297"/>
      <c r="O54" s="297"/>
      <c r="P54" s="298"/>
      <c r="Q54" s="357"/>
    </row>
    <row r="55" spans="1:29" s="39" customFormat="1" ht="13.8" thickBot="1">
      <c r="A55" s="41"/>
      <c r="B55" s="42"/>
      <c r="C55" s="346" t="s">
        <v>105</v>
      </c>
      <c r="D55" s="346"/>
      <c r="E55" s="346"/>
      <c r="F55" s="346"/>
      <c r="G55" s="346"/>
      <c r="H55" s="346"/>
      <c r="I55" s="346"/>
      <c r="J55" s="346"/>
      <c r="K55" s="346"/>
      <c r="L55" s="37">
        <f>ROUND(SUM(L19:L53),2)</f>
        <v>0</v>
      </c>
      <c r="M55" s="37">
        <f>ROUND(SUM(M19:M53),2)</f>
        <v>0</v>
      </c>
      <c r="N55" s="37">
        <f>ROUND(SUM(N19:N53),2)</f>
        <v>0</v>
      </c>
      <c r="O55" s="37">
        <f>ROUND(SUM(O19:O53),2)</f>
        <v>0</v>
      </c>
      <c r="P55" s="38">
        <f t="shared" si="37"/>
        <v>0</v>
      </c>
    </row>
    <row r="56" spans="1:29">
      <c r="A56" s="95"/>
      <c r="B56" s="95"/>
      <c r="C56" s="96"/>
      <c r="D56" s="97"/>
      <c r="E56" s="79"/>
      <c r="F56" s="97"/>
      <c r="G56" s="97"/>
      <c r="H56" s="97"/>
      <c r="I56" s="97"/>
      <c r="J56" s="97"/>
      <c r="K56" s="97"/>
      <c r="L56" s="92"/>
      <c r="M56" s="92"/>
      <c r="N56" s="92"/>
      <c r="O56" s="92"/>
      <c r="P56" s="92"/>
      <c r="Q56" s="71"/>
      <c r="R56" s="71"/>
      <c r="S56" s="71"/>
      <c r="T56" s="71"/>
      <c r="U56" s="71"/>
      <c r="V56" s="71"/>
      <c r="W56" s="71"/>
      <c r="X56" s="71"/>
      <c r="Y56" s="71"/>
      <c r="Z56" s="71"/>
      <c r="AA56" s="71"/>
      <c r="AB56" s="71"/>
      <c r="AC56" s="71"/>
    </row>
    <row r="57" spans="1:29">
      <c r="A57" s="95"/>
      <c r="B57" s="95"/>
      <c r="C57" s="96"/>
      <c r="D57" s="97"/>
      <c r="E57" s="79"/>
      <c r="F57" s="97"/>
      <c r="G57" s="97"/>
      <c r="H57" s="97"/>
      <c r="I57" s="97"/>
      <c r="J57" s="97"/>
      <c r="K57" s="97"/>
      <c r="L57" s="92"/>
      <c r="M57" s="92"/>
      <c r="N57" s="92"/>
      <c r="O57" s="92"/>
      <c r="P57" s="92"/>
      <c r="Q57" s="71"/>
      <c r="R57" s="71"/>
      <c r="S57" s="71"/>
      <c r="T57" s="71"/>
      <c r="U57" s="71"/>
      <c r="V57" s="71"/>
      <c r="W57" s="71"/>
      <c r="X57" s="71"/>
      <c r="Y57" s="71"/>
      <c r="Z57" s="71"/>
      <c r="AA57" s="71"/>
      <c r="AB57" s="71"/>
      <c r="AC57" s="71"/>
    </row>
    <row r="58" spans="1:29">
      <c r="A58" s="95"/>
      <c r="B58" s="95"/>
      <c r="C58" s="96"/>
      <c r="D58" s="97"/>
      <c r="E58" s="79"/>
      <c r="F58" s="97"/>
      <c r="G58" s="97"/>
      <c r="H58" s="97"/>
      <c r="I58" s="97"/>
      <c r="J58" s="97"/>
      <c r="K58" s="97"/>
      <c r="L58" s="92"/>
      <c r="M58" s="92"/>
      <c r="N58" s="92"/>
      <c r="O58" s="92"/>
      <c r="P58" s="92"/>
      <c r="Q58" s="71"/>
      <c r="R58" s="71"/>
      <c r="S58" s="71"/>
      <c r="T58" s="71"/>
      <c r="U58" s="71"/>
      <c r="V58" s="71"/>
      <c r="W58" s="71"/>
      <c r="X58" s="71"/>
      <c r="Y58" s="71"/>
      <c r="Z58" s="71"/>
      <c r="AA58" s="71"/>
      <c r="AB58" s="71"/>
      <c r="AC58" s="71"/>
    </row>
    <row r="59" spans="1:29">
      <c r="A59" s="95"/>
      <c r="B59" s="98" t="s">
        <v>31</v>
      </c>
      <c r="C59" s="99"/>
      <c r="D59" s="100"/>
      <c r="E59" s="80"/>
      <c r="F59" s="100"/>
      <c r="G59" s="100"/>
      <c r="H59" s="68"/>
      <c r="I59" s="68"/>
      <c r="J59" s="68"/>
      <c r="K59" s="68"/>
      <c r="L59" s="8"/>
      <c r="M59" s="9" t="s">
        <v>381</v>
      </c>
      <c r="N59" s="8"/>
      <c r="O59" s="8"/>
      <c r="P59" s="8"/>
      <c r="Q59" s="71"/>
      <c r="R59" s="71"/>
      <c r="S59" s="71"/>
      <c r="T59" s="71"/>
      <c r="U59" s="71"/>
      <c r="V59" s="71"/>
      <c r="W59" s="71"/>
      <c r="X59" s="71"/>
      <c r="Y59" s="71"/>
      <c r="Z59" s="71"/>
      <c r="AA59" s="71"/>
      <c r="AB59" s="71"/>
      <c r="AC59" s="71"/>
    </row>
    <row r="60" spans="1:29">
      <c r="A60" s="91"/>
      <c r="B60" s="91"/>
      <c r="C60" s="93" t="s">
        <v>32</v>
      </c>
      <c r="D60" s="93"/>
      <c r="E60" s="81"/>
      <c r="F60" s="93"/>
      <c r="G60" s="93"/>
      <c r="H60" s="93"/>
      <c r="I60" s="93"/>
      <c r="J60" s="93"/>
      <c r="K60" s="93"/>
      <c r="L60" s="93"/>
      <c r="M60" s="93"/>
      <c r="N60" s="93"/>
      <c r="O60" s="93"/>
      <c r="P60" s="93"/>
      <c r="Q60" s="71"/>
      <c r="R60" s="71"/>
      <c r="S60" s="71"/>
      <c r="T60" s="71"/>
      <c r="U60" s="71"/>
      <c r="V60" s="71"/>
      <c r="W60" s="71"/>
      <c r="X60" s="71"/>
      <c r="Y60" s="71"/>
      <c r="Z60" s="71"/>
      <c r="AA60" s="71"/>
      <c r="AB60" s="71"/>
      <c r="AC60" s="71"/>
    </row>
    <row r="61" spans="1:29">
      <c r="A61" s="91"/>
      <c r="B61" s="45" t="s">
        <v>34</v>
      </c>
      <c r="C61" s="64"/>
      <c r="D61" s="89"/>
      <c r="E61" s="82"/>
      <c r="F61" s="89"/>
      <c r="G61" s="89"/>
      <c r="I61" s="6"/>
      <c r="J61" s="6"/>
      <c r="K61" s="6"/>
      <c r="L61" s="6"/>
      <c r="M61" s="6"/>
      <c r="N61" s="6"/>
      <c r="O61" s="6"/>
      <c r="P61" s="6"/>
      <c r="Q61" s="71"/>
      <c r="R61" s="71"/>
      <c r="S61" s="71"/>
      <c r="T61" s="71"/>
      <c r="U61" s="71"/>
      <c r="V61" s="71"/>
      <c r="W61" s="71"/>
      <c r="X61" s="71"/>
      <c r="Y61" s="71"/>
      <c r="Z61" s="71"/>
      <c r="AA61" s="71"/>
      <c r="AB61" s="71"/>
      <c r="AC61" s="71"/>
    </row>
    <row r="62" spans="1:29">
      <c r="A62" s="91"/>
      <c r="B62" s="91"/>
      <c r="C62" s="91"/>
      <c r="D62" s="91"/>
      <c r="E62" s="83"/>
      <c r="F62" s="91"/>
      <c r="G62" s="91"/>
      <c r="H62" s="91"/>
      <c r="I62" s="91"/>
      <c r="J62" s="91"/>
      <c r="K62" s="91"/>
      <c r="L62" s="91"/>
      <c r="M62" s="91"/>
      <c r="N62" s="91"/>
      <c r="O62" s="91"/>
      <c r="P62" s="91"/>
      <c r="Q62" s="71"/>
      <c r="R62" s="71"/>
      <c r="S62" s="71"/>
      <c r="T62" s="71"/>
      <c r="U62" s="71"/>
      <c r="V62" s="71"/>
      <c r="W62" s="71"/>
      <c r="X62" s="71"/>
      <c r="Y62" s="71"/>
      <c r="Z62" s="71"/>
      <c r="AA62" s="71"/>
      <c r="AB62" s="71"/>
      <c r="AC62" s="71"/>
    </row>
    <row r="63" spans="1:29">
      <c r="A63" s="91"/>
      <c r="B63" s="85" t="s">
        <v>382</v>
      </c>
      <c r="C63" s="87"/>
      <c r="D63" s="89"/>
      <c r="E63" s="82"/>
      <c r="F63" s="89"/>
      <c r="G63" s="89"/>
      <c r="I63" s="6"/>
      <c r="J63" s="6"/>
      <c r="K63" s="6"/>
      <c r="L63" s="6"/>
      <c r="M63" s="6"/>
      <c r="N63" s="6"/>
      <c r="O63" s="6"/>
      <c r="P63" s="6"/>
      <c r="Q63" s="71"/>
      <c r="R63" s="71"/>
      <c r="S63" s="71"/>
      <c r="T63" s="71"/>
      <c r="U63" s="71"/>
      <c r="V63" s="71"/>
      <c r="W63" s="71"/>
      <c r="X63" s="71"/>
      <c r="Y63" s="71"/>
      <c r="Z63" s="71"/>
      <c r="AA63" s="71"/>
      <c r="AB63" s="71"/>
      <c r="AC63" s="71"/>
    </row>
    <row r="64" spans="1:29">
      <c r="A64" s="91"/>
      <c r="B64" s="85"/>
      <c r="C64" s="87"/>
      <c r="D64" s="89"/>
      <c r="E64" s="82"/>
      <c r="F64" s="89"/>
      <c r="G64" s="89"/>
      <c r="I64" s="6"/>
      <c r="J64" s="6"/>
      <c r="K64" s="6"/>
      <c r="L64" s="6"/>
      <c r="M64" s="6"/>
      <c r="N64" s="6"/>
      <c r="O64" s="6"/>
      <c r="P64" s="6"/>
      <c r="Q64" s="71"/>
      <c r="R64" s="71"/>
      <c r="S64" s="71"/>
      <c r="T64" s="71"/>
      <c r="U64" s="71"/>
      <c r="V64" s="71"/>
      <c r="W64" s="71"/>
      <c r="X64" s="71"/>
      <c r="Y64" s="71"/>
      <c r="Z64" s="71"/>
      <c r="AA64" s="71"/>
      <c r="AB64" s="71"/>
      <c r="AC64" s="71"/>
    </row>
    <row r="65" spans="1:29">
      <c r="A65" s="91"/>
      <c r="B65" s="86" t="s">
        <v>33</v>
      </c>
      <c r="C65" s="94"/>
      <c r="D65" s="88"/>
      <c r="E65" s="84"/>
      <c r="F65" s="88"/>
      <c r="G65" s="88"/>
      <c r="H65" s="9"/>
      <c r="I65" s="9"/>
      <c r="J65" s="8"/>
      <c r="K65" s="8"/>
      <c r="L65" s="8"/>
      <c r="M65" s="9" t="s">
        <v>378</v>
      </c>
      <c r="N65" s="8"/>
      <c r="O65" s="8"/>
      <c r="P65" s="9"/>
      <c r="Q65" s="71"/>
      <c r="R65" s="71"/>
      <c r="S65" s="71"/>
      <c r="T65" s="71"/>
      <c r="U65" s="71"/>
      <c r="V65" s="71"/>
      <c r="W65" s="71"/>
      <c r="X65" s="71"/>
      <c r="Y65" s="71"/>
      <c r="Z65" s="71"/>
      <c r="AA65" s="71"/>
      <c r="AB65" s="71"/>
      <c r="AC65" s="71"/>
    </row>
    <row r="66" spans="1:29">
      <c r="A66" s="91"/>
      <c r="B66" s="91"/>
      <c r="C66" s="93" t="s">
        <v>32</v>
      </c>
      <c r="D66" s="93"/>
      <c r="E66" s="81"/>
      <c r="F66" s="93"/>
      <c r="G66" s="93"/>
      <c r="H66" s="93"/>
      <c r="I66" s="93"/>
      <c r="J66" s="93"/>
      <c r="K66" s="93"/>
      <c r="L66" s="93"/>
      <c r="M66" s="93"/>
      <c r="N66" s="93"/>
      <c r="O66" s="93"/>
      <c r="P66" s="93"/>
      <c r="Q66" s="71"/>
      <c r="R66" s="71"/>
      <c r="S66" s="71"/>
      <c r="T66" s="71"/>
      <c r="U66" s="71"/>
      <c r="V66" s="71"/>
      <c r="W66" s="71"/>
      <c r="X66" s="71"/>
      <c r="Y66" s="71"/>
      <c r="Z66" s="71"/>
      <c r="AA66" s="71"/>
      <c r="AB66" s="71"/>
      <c r="AC66" s="71"/>
    </row>
    <row r="67" spans="1:29">
      <c r="A67" s="91"/>
      <c r="B67" s="45" t="s">
        <v>34</v>
      </c>
      <c r="C67" s="8"/>
      <c r="D67" s="89"/>
      <c r="E67" s="82"/>
      <c r="F67" s="89"/>
      <c r="G67" s="89"/>
      <c r="I67" s="6"/>
      <c r="J67" s="6"/>
      <c r="K67" s="6"/>
      <c r="L67" s="6"/>
      <c r="M67" s="6"/>
      <c r="N67" s="6"/>
      <c r="O67" s="6"/>
      <c r="P67" s="6"/>
      <c r="Q67" s="71"/>
      <c r="R67" s="71"/>
      <c r="S67" s="71"/>
      <c r="T67" s="71"/>
      <c r="U67" s="71"/>
      <c r="V67" s="71"/>
      <c r="W67" s="71"/>
      <c r="X67" s="71"/>
      <c r="Y67" s="71"/>
      <c r="Z67" s="71"/>
      <c r="AA67" s="71"/>
      <c r="AB67" s="71"/>
      <c r="AC67" s="71"/>
    </row>
    <row r="68" spans="1:29">
      <c r="A68" s="91"/>
      <c r="B68" s="45"/>
      <c r="C68" s="6"/>
      <c r="D68" s="89"/>
      <c r="E68" s="82"/>
      <c r="F68" s="89"/>
      <c r="G68" s="89"/>
      <c r="I68" s="6"/>
      <c r="J68" s="6"/>
      <c r="K68" s="6"/>
      <c r="L68" s="6"/>
      <c r="M68" s="6"/>
      <c r="N68" s="6"/>
      <c r="O68" s="6"/>
      <c r="P68" s="6"/>
      <c r="Q68" s="71"/>
      <c r="R68" s="71"/>
      <c r="S68" s="71"/>
      <c r="T68" s="71"/>
      <c r="U68" s="71"/>
      <c r="V68" s="71"/>
      <c r="W68" s="71"/>
      <c r="X68" s="71"/>
      <c r="Y68" s="71"/>
      <c r="Z68" s="71"/>
      <c r="AA68" s="71"/>
      <c r="AB68" s="71"/>
      <c r="AC68" s="71"/>
    </row>
    <row r="69" spans="1:29">
      <c r="A69" s="91"/>
      <c r="B69" s="85"/>
      <c r="C69" s="87"/>
      <c r="D69" s="89"/>
      <c r="E69" s="90"/>
      <c r="F69" s="89"/>
      <c r="G69" s="89"/>
      <c r="I69" s="6"/>
      <c r="J69" s="6"/>
      <c r="K69" s="6"/>
      <c r="L69" s="6"/>
      <c r="M69" s="6"/>
      <c r="N69" s="6"/>
      <c r="O69" s="6"/>
      <c r="P69" s="6"/>
      <c r="Q69" s="71"/>
      <c r="R69" s="71"/>
      <c r="S69" s="71"/>
      <c r="T69" s="71"/>
      <c r="U69" s="71"/>
      <c r="V69" s="71"/>
      <c r="W69" s="71"/>
      <c r="X69" s="71"/>
      <c r="Y69" s="71"/>
    </row>
    <row r="70" spans="1:29">
      <c r="A70" s="73"/>
      <c r="B70" s="73"/>
      <c r="C70" s="73"/>
      <c r="D70" s="73"/>
      <c r="E70" s="73"/>
      <c r="F70" s="73"/>
      <c r="G70" s="73"/>
      <c r="H70" s="73"/>
      <c r="I70" s="73"/>
      <c r="J70" s="73"/>
      <c r="K70" s="73"/>
      <c r="L70" s="73"/>
      <c r="M70" s="73"/>
      <c r="N70" s="73"/>
      <c r="O70" s="73"/>
      <c r="P70" s="73"/>
    </row>
    <row r="71" spans="1:29">
      <c r="A71" s="73"/>
      <c r="B71" s="73"/>
      <c r="C71" s="73"/>
      <c r="D71" s="73"/>
      <c r="E71" s="73"/>
      <c r="F71" s="73"/>
      <c r="G71" s="73"/>
      <c r="H71" s="73"/>
      <c r="I71" s="73"/>
      <c r="J71" s="73"/>
      <c r="K71" s="73"/>
      <c r="L71" s="73"/>
      <c r="M71" s="73"/>
      <c r="N71" s="73"/>
      <c r="O71" s="73"/>
      <c r="P71" s="73"/>
    </row>
    <row r="72" spans="1:29">
      <c r="A72" s="122"/>
      <c r="B72" s="123"/>
      <c r="C72" s="144"/>
      <c r="D72" s="123"/>
      <c r="E72" s="124"/>
      <c r="F72" s="144"/>
      <c r="G72" s="144"/>
      <c r="H72" s="144"/>
      <c r="I72" s="144"/>
      <c r="J72" s="144"/>
      <c r="K72" s="144"/>
      <c r="L72" s="144"/>
      <c r="M72" s="144"/>
      <c r="N72" s="144"/>
      <c r="O72" s="144"/>
      <c r="P72" s="144"/>
      <c r="Q72" s="144"/>
    </row>
    <row r="73" spans="1:29">
      <c r="A73" s="122"/>
      <c r="B73" s="123"/>
      <c r="C73" s="144"/>
      <c r="D73" s="123"/>
      <c r="E73" s="124"/>
      <c r="F73" s="144"/>
      <c r="G73" s="144"/>
      <c r="H73" s="144"/>
      <c r="I73" s="144"/>
      <c r="J73" s="144"/>
      <c r="K73" s="144"/>
      <c r="L73" s="144"/>
      <c r="M73" s="144"/>
      <c r="N73" s="144"/>
      <c r="O73" s="144"/>
      <c r="P73" s="144"/>
      <c r="Q73" s="144"/>
    </row>
    <row r="74" spans="1:29">
      <c r="A74" s="122"/>
      <c r="B74" s="123"/>
      <c r="C74" s="144"/>
      <c r="D74" s="123"/>
      <c r="E74" s="124"/>
      <c r="F74" s="144"/>
      <c r="G74" s="144"/>
      <c r="H74" s="144"/>
      <c r="I74" s="144"/>
      <c r="J74" s="144"/>
      <c r="K74" s="144"/>
      <c r="L74" s="144"/>
      <c r="M74" s="144"/>
      <c r="N74" s="144"/>
      <c r="O74" s="144"/>
      <c r="P74" s="144"/>
      <c r="Q74" s="144"/>
    </row>
    <row r="75" spans="1:29">
      <c r="A75" s="122"/>
      <c r="B75" s="123"/>
      <c r="C75" s="144"/>
      <c r="D75" s="123"/>
      <c r="E75" s="124"/>
      <c r="F75" s="144"/>
      <c r="G75" s="144"/>
      <c r="H75" s="144"/>
      <c r="I75" s="144"/>
      <c r="J75" s="144"/>
      <c r="K75" s="144"/>
      <c r="L75" s="144"/>
      <c r="M75" s="144"/>
      <c r="N75" s="144"/>
      <c r="O75" s="144"/>
      <c r="P75" s="144"/>
      <c r="Q75" s="144"/>
    </row>
    <row r="76" spans="1:29">
      <c r="A76" s="122"/>
      <c r="B76" s="123"/>
      <c r="C76" s="144"/>
      <c r="D76" s="123"/>
      <c r="E76" s="124"/>
      <c r="F76" s="144"/>
      <c r="G76" s="144"/>
      <c r="H76" s="144"/>
      <c r="I76" s="144"/>
      <c r="J76" s="144"/>
      <c r="K76" s="144"/>
      <c r="L76" s="144"/>
      <c r="M76" s="144"/>
      <c r="N76" s="144"/>
      <c r="O76" s="144"/>
      <c r="P76" s="144"/>
      <c r="Q76" s="144"/>
    </row>
    <row r="77" spans="1:29">
      <c r="A77" s="122"/>
      <c r="B77" s="123"/>
      <c r="C77" s="144"/>
      <c r="D77" s="123"/>
      <c r="E77" s="124"/>
      <c r="F77" s="144"/>
      <c r="G77" s="144"/>
      <c r="H77" s="144"/>
      <c r="I77" s="144"/>
      <c r="J77" s="144"/>
      <c r="K77" s="144"/>
      <c r="L77" s="144"/>
      <c r="M77" s="144"/>
      <c r="N77" s="144"/>
      <c r="O77" s="144"/>
      <c r="P77" s="144"/>
      <c r="Q77" s="144"/>
    </row>
    <row r="78" spans="1:29">
      <c r="A78" s="122"/>
      <c r="B78" s="123"/>
      <c r="C78" s="144"/>
      <c r="D78" s="123"/>
      <c r="E78" s="124"/>
      <c r="F78" s="144"/>
      <c r="G78" s="144"/>
      <c r="H78" s="144"/>
      <c r="I78" s="144"/>
      <c r="J78" s="144"/>
      <c r="K78" s="144"/>
      <c r="L78" s="144"/>
      <c r="M78" s="144"/>
      <c r="N78" s="144"/>
      <c r="O78" s="144"/>
      <c r="P78" s="144"/>
      <c r="Q78" s="144"/>
    </row>
    <row r="79" spans="1:29">
      <c r="A79" s="122"/>
      <c r="B79" s="123"/>
      <c r="C79" s="144"/>
      <c r="D79" s="123"/>
      <c r="E79" s="124"/>
      <c r="F79" s="144"/>
      <c r="G79" s="144"/>
      <c r="H79" s="144"/>
      <c r="I79" s="144"/>
      <c r="J79" s="144"/>
      <c r="K79" s="144"/>
      <c r="L79" s="144"/>
      <c r="M79" s="144"/>
      <c r="N79" s="144"/>
      <c r="O79" s="144"/>
      <c r="P79" s="144"/>
      <c r="Q79" s="144"/>
    </row>
    <row r="80" spans="1:29">
      <c r="A80" s="122"/>
      <c r="B80" s="123"/>
      <c r="C80" s="144"/>
      <c r="D80" s="123"/>
      <c r="E80" s="124"/>
      <c r="F80" s="144"/>
      <c r="G80" s="144"/>
      <c r="H80" s="144"/>
      <c r="I80" s="144"/>
      <c r="J80" s="144"/>
      <c r="K80" s="144"/>
      <c r="L80" s="144"/>
      <c r="M80" s="144"/>
      <c r="N80" s="144"/>
      <c r="O80" s="144"/>
      <c r="P80" s="144"/>
      <c r="Q80" s="144"/>
    </row>
    <row r="81" spans="1:18">
      <c r="A81" s="122"/>
      <c r="B81" s="123"/>
      <c r="C81" s="144"/>
      <c r="D81" s="123"/>
      <c r="E81" s="124"/>
      <c r="F81" s="144"/>
      <c r="G81" s="144"/>
      <c r="H81" s="144"/>
      <c r="I81" s="144"/>
      <c r="J81" s="144"/>
      <c r="K81" s="144"/>
      <c r="L81" s="144"/>
      <c r="M81" s="144"/>
      <c r="N81" s="144"/>
      <c r="O81" s="144"/>
      <c r="P81" s="144"/>
      <c r="Q81" s="144"/>
    </row>
    <row r="82" spans="1:18">
      <c r="A82" s="122"/>
      <c r="B82" s="123"/>
      <c r="C82" s="144"/>
      <c r="D82" s="123"/>
      <c r="E82" s="124"/>
      <c r="F82" s="144"/>
      <c r="G82" s="144"/>
      <c r="H82" s="144"/>
      <c r="I82" s="144"/>
      <c r="J82" s="144"/>
      <c r="K82" s="144"/>
      <c r="L82" s="144"/>
      <c r="M82" s="144"/>
      <c r="N82" s="144"/>
      <c r="O82" s="144"/>
      <c r="P82" s="144"/>
      <c r="Q82" s="144"/>
    </row>
    <row r="83" spans="1:18">
      <c r="A83" s="122"/>
      <c r="B83" s="123"/>
      <c r="C83" s="144"/>
      <c r="D83" s="123"/>
      <c r="E83" s="124"/>
      <c r="F83" s="144"/>
      <c r="G83" s="144"/>
      <c r="H83" s="144"/>
      <c r="I83" s="144"/>
      <c r="J83" s="144"/>
      <c r="K83" s="144"/>
      <c r="L83" s="144"/>
      <c r="M83" s="144"/>
      <c r="N83" s="144"/>
      <c r="O83" s="144"/>
      <c r="P83" s="144"/>
      <c r="Q83" s="144"/>
    </row>
    <row r="84" spans="1:18">
      <c r="A84" s="122"/>
      <c r="B84" s="123"/>
      <c r="C84" s="144"/>
      <c r="D84" s="123"/>
      <c r="E84" s="124"/>
      <c r="F84" s="144"/>
      <c r="G84" s="144"/>
      <c r="H84" s="144"/>
      <c r="I84" s="144"/>
      <c r="J84" s="144"/>
      <c r="K84" s="144"/>
      <c r="L84" s="144"/>
      <c r="M84" s="144"/>
      <c r="N84" s="144"/>
      <c r="O84" s="144"/>
      <c r="P84" s="144"/>
      <c r="Q84" s="144"/>
    </row>
    <row r="85" spans="1:18">
      <c r="A85" s="122"/>
      <c r="B85" s="123"/>
      <c r="C85" s="144"/>
      <c r="D85" s="123"/>
      <c r="E85" s="124"/>
      <c r="F85" s="144"/>
      <c r="G85" s="144"/>
      <c r="H85" s="144"/>
      <c r="I85" s="144"/>
      <c r="J85" s="144"/>
      <c r="K85" s="144"/>
      <c r="L85" s="144"/>
      <c r="M85" s="144"/>
      <c r="N85" s="144"/>
      <c r="O85" s="144"/>
      <c r="P85" s="144"/>
      <c r="Q85" s="144"/>
    </row>
    <row r="86" spans="1:18">
      <c r="A86" s="122"/>
      <c r="B86" s="123"/>
      <c r="C86" s="144"/>
      <c r="D86" s="123"/>
      <c r="E86" s="124"/>
      <c r="F86" s="144"/>
      <c r="G86" s="144"/>
      <c r="H86" s="144"/>
      <c r="I86" s="144"/>
      <c r="J86" s="144"/>
      <c r="K86" s="144"/>
      <c r="L86" s="144"/>
      <c r="M86" s="144"/>
      <c r="N86" s="144"/>
      <c r="O86" s="144"/>
      <c r="P86" s="144"/>
      <c r="Q86" s="144"/>
    </row>
    <row r="87" spans="1:18">
      <c r="A87" s="122"/>
      <c r="B87" s="123"/>
      <c r="C87" s="144"/>
      <c r="D87" s="123"/>
      <c r="E87" s="124"/>
      <c r="F87" s="144"/>
      <c r="G87" s="144"/>
      <c r="H87" s="144"/>
      <c r="I87" s="144"/>
      <c r="J87" s="144"/>
      <c r="K87" s="144"/>
      <c r="L87" s="144"/>
      <c r="M87" s="144"/>
      <c r="N87" s="144"/>
      <c r="O87" s="144"/>
      <c r="P87" s="144"/>
      <c r="Q87" s="144"/>
    </row>
    <row r="88" spans="1:18">
      <c r="A88" s="122"/>
      <c r="B88" s="123"/>
      <c r="C88" s="144"/>
      <c r="D88" s="123"/>
      <c r="E88" s="124"/>
      <c r="F88" s="144"/>
      <c r="G88" s="144"/>
      <c r="H88" s="144"/>
      <c r="I88" s="144"/>
      <c r="J88" s="144"/>
      <c r="K88" s="144"/>
      <c r="L88" s="144"/>
      <c r="M88" s="144"/>
      <c r="N88" s="144"/>
      <c r="O88" s="144"/>
      <c r="P88" s="144"/>
      <c r="Q88" s="144"/>
    </row>
    <row r="89" spans="1:18">
      <c r="A89" s="122"/>
      <c r="B89" s="123"/>
      <c r="C89" s="144"/>
      <c r="D89" s="123"/>
      <c r="E89" s="124"/>
      <c r="F89" s="144"/>
      <c r="G89" s="144"/>
      <c r="H89" s="144"/>
      <c r="I89" s="144"/>
      <c r="J89" s="144"/>
      <c r="K89" s="144"/>
      <c r="L89" s="144"/>
      <c r="M89" s="144"/>
      <c r="N89" s="144"/>
      <c r="O89" s="144"/>
      <c r="P89" s="144"/>
      <c r="Q89" s="144"/>
    </row>
    <row r="90" spans="1:18">
      <c r="A90" s="122"/>
      <c r="B90" s="123"/>
      <c r="C90" s="144"/>
      <c r="D90" s="123"/>
      <c r="E90" s="124"/>
      <c r="F90" s="144"/>
      <c r="G90" s="144"/>
      <c r="H90" s="144"/>
      <c r="I90" s="144"/>
      <c r="J90" s="144"/>
      <c r="K90" s="144"/>
      <c r="L90" s="144"/>
      <c r="M90" s="144"/>
      <c r="N90" s="144"/>
      <c r="O90" s="144"/>
      <c r="P90" s="144"/>
      <c r="Q90" s="144"/>
    </row>
    <row r="91" spans="1:18" ht="12.75" customHeight="1">
      <c r="B91" s="25"/>
      <c r="C91" s="144"/>
      <c r="D91" s="144"/>
      <c r="E91" s="144"/>
      <c r="F91" s="144"/>
      <c r="G91" s="144"/>
      <c r="H91" s="144"/>
      <c r="I91" s="144"/>
      <c r="J91" s="144"/>
      <c r="K91" s="144"/>
      <c r="L91" s="144"/>
      <c r="M91" s="144"/>
      <c r="N91" s="144"/>
      <c r="O91" s="144"/>
      <c r="P91" s="144"/>
      <c r="Q91" s="144"/>
      <c r="R91" s="144"/>
    </row>
    <row r="92" spans="1:18">
      <c r="A92" s="25"/>
      <c r="B92" s="25"/>
      <c r="C92" s="345" t="s">
        <v>134</v>
      </c>
      <c r="D92" s="345"/>
      <c r="E92" s="345"/>
      <c r="F92" s="345"/>
      <c r="G92" s="345"/>
      <c r="H92" s="345"/>
      <c r="I92" s="345"/>
      <c r="J92" s="345"/>
      <c r="K92" s="345"/>
      <c r="L92" s="345"/>
      <c r="M92" s="345"/>
      <c r="N92" s="345"/>
      <c r="O92" s="345"/>
      <c r="P92" s="345"/>
      <c r="Q92" s="345"/>
      <c r="R92" s="345"/>
    </row>
    <row r="93" spans="1:18">
      <c r="A93" s="144"/>
      <c r="B93" s="144"/>
      <c r="C93" s="345"/>
      <c r="D93" s="345"/>
      <c r="E93" s="345"/>
      <c r="F93" s="345"/>
      <c r="G93" s="345"/>
      <c r="H93" s="345"/>
      <c r="I93" s="345"/>
      <c r="J93" s="345"/>
      <c r="K93" s="345"/>
      <c r="L93" s="345"/>
      <c r="M93" s="345"/>
      <c r="N93" s="345"/>
      <c r="O93" s="345"/>
      <c r="P93" s="345"/>
      <c r="Q93" s="345"/>
      <c r="R93" s="345"/>
    </row>
    <row r="94" spans="1:18">
      <c r="A94" s="144" t="s">
        <v>121</v>
      </c>
      <c r="B94" s="345" t="s">
        <v>142</v>
      </c>
      <c r="C94" s="345"/>
      <c r="D94" s="345"/>
      <c r="E94" s="345"/>
      <c r="F94" s="345"/>
      <c r="G94" s="345"/>
      <c r="H94" s="345"/>
      <c r="I94" s="345"/>
      <c r="J94" s="345"/>
      <c r="K94" s="345"/>
      <c r="L94" s="345"/>
      <c r="M94" s="345"/>
      <c r="N94" s="345"/>
      <c r="O94" s="345"/>
      <c r="P94" s="345"/>
      <c r="Q94" s="345"/>
      <c r="R94" s="345"/>
    </row>
    <row r="95" spans="1:18">
      <c r="A95" s="345" t="s">
        <v>122</v>
      </c>
      <c r="B95" s="345"/>
      <c r="C95" s="345"/>
      <c r="D95" s="345"/>
      <c r="E95" s="345"/>
      <c r="F95" s="345"/>
      <c r="G95" s="345"/>
      <c r="H95" s="345"/>
      <c r="I95" s="345"/>
      <c r="J95" s="345"/>
      <c r="K95" s="345"/>
      <c r="L95" s="345"/>
      <c r="M95" s="345"/>
      <c r="N95" s="345"/>
      <c r="O95" s="345"/>
      <c r="P95" s="345"/>
      <c r="Q95" s="345"/>
      <c r="R95" s="345"/>
    </row>
    <row r="96" spans="1:18">
      <c r="A96" s="74"/>
      <c r="B96" s="74"/>
      <c r="C96" s="74"/>
      <c r="D96" s="74"/>
      <c r="E96" s="74"/>
      <c r="F96" s="74"/>
      <c r="G96" s="74"/>
      <c r="H96" s="74"/>
      <c r="I96" s="74"/>
      <c r="J96" s="74"/>
      <c r="K96" s="74"/>
      <c r="L96" s="74"/>
      <c r="M96" s="74"/>
      <c r="N96" s="74"/>
      <c r="O96" s="74"/>
      <c r="P96" s="74"/>
      <c r="Q96" s="74"/>
      <c r="R96" s="74"/>
    </row>
    <row r="97" spans="1:18">
      <c r="A97" s="74"/>
      <c r="B97" s="74"/>
      <c r="C97" s="74"/>
      <c r="D97" s="74"/>
      <c r="E97" s="74"/>
      <c r="F97" s="74"/>
      <c r="G97" s="74"/>
      <c r="H97" s="74"/>
      <c r="I97" s="74"/>
      <c r="J97" s="74"/>
      <c r="K97" s="74"/>
      <c r="L97" s="74"/>
      <c r="M97" s="74"/>
      <c r="N97" s="74"/>
      <c r="O97" s="74"/>
      <c r="P97" s="74"/>
      <c r="Q97" s="74"/>
      <c r="R97" s="74"/>
    </row>
  </sheetData>
  <mergeCells count="17">
    <mergeCell ref="A95:R95"/>
    <mergeCell ref="C55:K55"/>
    <mergeCell ref="I13:J13"/>
    <mergeCell ref="G15:H15"/>
    <mergeCell ref="A16:A17"/>
    <mergeCell ref="B16:B17"/>
    <mergeCell ref="C16:C17"/>
    <mergeCell ref="D16:D17"/>
    <mergeCell ref="E16:E17"/>
    <mergeCell ref="F16:K16"/>
    <mergeCell ref="L16:P16"/>
    <mergeCell ref="B94:R94"/>
    <mergeCell ref="A8:B8"/>
    <mergeCell ref="A9:B9"/>
    <mergeCell ref="A10:B10"/>
    <mergeCell ref="A11:B11"/>
    <mergeCell ref="C92:R93"/>
  </mergeCells>
  <printOptions horizontalCentered="1"/>
  <pageMargins left="0.59055118110236227" right="0.59055118110236227" top="0.59055118110236227" bottom="0.59055118110236227" header="0.51181102362204722" footer="0.51181102362204722"/>
  <pageSetup paperSize="9" scale="67"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B94"/>
  <sheetViews>
    <sheetView topLeftCell="A37" zoomScale="64" zoomScaleNormal="64" zoomScaleSheetLayoutView="85" workbookViewId="0">
      <selection activeCell="S41" sqref="S41"/>
    </sheetView>
  </sheetViews>
  <sheetFormatPr defaultColWidth="9.109375" defaultRowHeight="13.2"/>
  <cols>
    <col min="1" max="2" width="10.6640625" style="7" customWidth="1"/>
    <col min="3" max="3" width="35.6640625" style="7" customWidth="1"/>
    <col min="4" max="8" width="10.6640625" style="7" customWidth="1"/>
    <col min="9" max="9" width="12.6640625" style="7" customWidth="1"/>
    <col min="10" max="11" width="10.6640625" style="7" customWidth="1"/>
    <col min="12" max="16" width="11.6640625" style="7" customWidth="1"/>
    <col min="17" max="16384" width="9.109375" style="7"/>
  </cols>
  <sheetData>
    <row r="1" spans="1:16">
      <c r="G1" s="145"/>
    </row>
    <row r="2" spans="1:16">
      <c r="G2" s="145" t="s">
        <v>274</v>
      </c>
    </row>
    <row r="4" spans="1:16">
      <c r="C4" s="43"/>
      <c r="D4" s="43"/>
      <c r="E4" s="43"/>
      <c r="F4" s="43"/>
      <c r="G4" s="35" t="s">
        <v>304</v>
      </c>
      <c r="H4" s="43"/>
      <c r="I4" s="43"/>
      <c r="J4" s="43"/>
      <c r="K4" s="43"/>
      <c r="L4" s="43"/>
      <c r="M4" s="43"/>
      <c r="N4" s="43"/>
    </row>
    <row r="5" spans="1:16">
      <c r="G5" s="6" t="s">
        <v>17</v>
      </c>
    </row>
    <row r="6" spans="1:16">
      <c r="G6" s="6"/>
    </row>
    <row r="8" spans="1:16">
      <c r="A8" s="326" t="s">
        <v>7</v>
      </c>
      <c r="B8" s="326"/>
      <c r="C8" s="32" t="s">
        <v>150</v>
      </c>
      <c r="D8" s="43"/>
      <c r="E8" s="43"/>
      <c r="F8" s="43"/>
      <c r="G8" s="43"/>
      <c r="H8" s="43"/>
      <c r="I8" s="43"/>
      <c r="J8" s="43"/>
      <c r="K8" s="43"/>
      <c r="L8" s="43"/>
      <c r="M8" s="43"/>
      <c r="N8" s="43"/>
    </row>
    <row r="9" spans="1:16">
      <c r="A9" s="326" t="s">
        <v>14</v>
      </c>
      <c r="B9" s="326"/>
      <c r="C9" s="32" t="s">
        <v>150</v>
      </c>
      <c r="D9" s="44"/>
      <c r="E9" s="44"/>
      <c r="F9" s="44"/>
      <c r="G9" s="44"/>
      <c r="H9" s="44"/>
      <c r="I9" s="44"/>
      <c r="J9" s="44"/>
      <c r="K9" s="44"/>
      <c r="L9" s="44"/>
      <c r="M9" s="44"/>
      <c r="N9" s="44"/>
    </row>
    <row r="10" spans="1:16">
      <c r="A10" s="326" t="s">
        <v>15</v>
      </c>
      <c r="B10" s="326"/>
      <c r="C10" s="34" t="str">
        <f>KS_1!C9</f>
        <v>Vilkmuižas ezera apkārtne, Talsi, Talsu novads, LV-3201, kad.nr.88010110038</v>
      </c>
      <c r="D10" s="44"/>
      <c r="E10" s="44"/>
      <c r="F10" s="44"/>
      <c r="G10" s="44"/>
      <c r="H10" s="44"/>
      <c r="I10" s="44"/>
      <c r="J10" s="44"/>
      <c r="K10" s="44"/>
      <c r="L10" s="44"/>
      <c r="M10" s="44"/>
      <c r="N10" s="44"/>
    </row>
    <row r="11" spans="1:16">
      <c r="A11" s="326" t="s">
        <v>16</v>
      </c>
      <c r="B11" s="326"/>
      <c r="C11" s="34"/>
      <c r="D11" s="44"/>
      <c r="E11" s="44"/>
      <c r="F11" s="44"/>
      <c r="G11" s="44"/>
      <c r="H11" s="44"/>
      <c r="I11" s="44"/>
      <c r="J11" s="44"/>
      <c r="K11" s="44"/>
      <c r="L11" s="44"/>
      <c r="M11" s="44"/>
      <c r="N11" s="44"/>
    </row>
    <row r="13" spans="1:16">
      <c r="A13" s="12"/>
      <c r="B13" s="12" t="s">
        <v>391</v>
      </c>
      <c r="C13" s="13"/>
      <c r="D13" s="14"/>
      <c r="E13" s="15"/>
      <c r="F13" s="14"/>
      <c r="G13" s="14"/>
      <c r="H13" s="20" t="s">
        <v>18</v>
      </c>
      <c r="I13" s="327">
        <f>P49</f>
        <v>0</v>
      </c>
      <c r="J13" s="327"/>
      <c r="K13" s="14" t="s">
        <v>19</v>
      </c>
      <c r="L13" s="14"/>
      <c r="M13" s="16"/>
      <c r="O13" s="16"/>
      <c r="P13" s="16"/>
    </row>
    <row r="14" spans="1:16">
      <c r="A14" s="12"/>
      <c r="B14" s="12"/>
      <c r="C14" s="13"/>
      <c r="D14" s="17"/>
      <c r="E14" s="15"/>
      <c r="F14" s="14"/>
      <c r="G14" s="14"/>
      <c r="H14" s="14"/>
      <c r="I14" s="18"/>
      <c r="J14" s="14"/>
      <c r="K14" s="14"/>
      <c r="M14" s="10" t="s">
        <v>380</v>
      </c>
      <c r="O14" s="16"/>
      <c r="P14" s="16"/>
    </row>
    <row r="15" spans="1:16" ht="12.75" customHeight="1" thickBot="1">
      <c r="C15" s="46"/>
      <c r="G15" s="320"/>
      <c r="H15" s="320"/>
    </row>
    <row r="16" spans="1:16" ht="12.75" customHeight="1">
      <c r="A16" s="328" t="s">
        <v>20</v>
      </c>
      <c r="B16" s="324" t="s">
        <v>21</v>
      </c>
      <c r="C16" s="324" t="s">
        <v>22</v>
      </c>
      <c r="D16" s="324" t="s">
        <v>1</v>
      </c>
      <c r="E16" s="324" t="s">
        <v>2</v>
      </c>
      <c r="F16" s="321" t="s">
        <v>5</v>
      </c>
      <c r="G16" s="322"/>
      <c r="H16" s="322"/>
      <c r="I16" s="322"/>
      <c r="J16" s="322"/>
      <c r="K16" s="323"/>
      <c r="L16" s="324" t="s">
        <v>3</v>
      </c>
      <c r="M16" s="324"/>
      <c r="N16" s="324"/>
      <c r="O16" s="324"/>
      <c r="P16" s="325"/>
    </row>
    <row r="17" spans="1:16" ht="53.4" thickBot="1">
      <c r="A17" s="343"/>
      <c r="B17" s="344"/>
      <c r="C17" s="344"/>
      <c r="D17" s="344"/>
      <c r="E17" s="344"/>
      <c r="F17" s="147" t="s">
        <v>23</v>
      </c>
      <c r="G17" s="147" t="s">
        <v>24</v>
      </c>
      <c r="H17" s="147" t="s">
        <v>25</v>
      </c>
      <c r="I17" s="147" t="s">
        <v>26</v>
      </c>
      <c r="J17" s="147" t="s">
        <v>10</v>
      </c>
      <c r="K17" s="147" t="s">
        <v>27</v>
      </c>
      <c r="L17" s="147" t="s">
        <v>28</v>
      </c>
      <c r="M17" s="147" t="s">
        <v>9</v>
      </c>
      <c r="N17" s="147" t="s">
        <v>26</v>
      </c>
      <c r="O17" s="147" t="s">
        <v>29</v>
      </c>
      <c r="P17" s="148" t="s">
        <v>30</v>
      </c>
    </row>
    <row r="18" spans="1:16">
      <c r="A18" s="52"/>
      <c r="B18" s="127"/>
      <c r="C18" s="103" t="s">
        <v>275</v>
      </c>
      <c r="D18" s="167"/>
      <c r="E18" s="167"/>
      <c r="F18" s="168"/>
      <c r="G18" s="136"/>
      <c r="H18" s="136"/>
      <c r="I18" s="136"/>
      <c r="J18" s="136"/>
      <c r="K18" s="136"/>
      <c r="L18" s="136"/>
      <c r="M18" s="136"/>
      <c r="N18" s="136"/>
      <c r="O18" s="136"/>
      <c r="P18" s="137"/>
    </row>
    <row r="19" spans="1:16" ht="66">
      <c r="A19" s="169" t="s">
        <v>73</v>
      </c>
      <c r="B19" s="27"/>
      <c r="C19" s="170" t="s">
        <v>285</v>
      </c>
      <c r="D19" s="67" t="s">
        <v>11</v>
      </c>
      <c r="E19" s="70">
        <v>0</v>
      </c>
      <c r="F19" s="40"/>
      <c r="G19" s="40"/>
      <c r="H19" s="40"/>
      <c r="I19" s="40"/>
      <c r="J19" s="149"/>
      <c r="K19" s="40">
        <f t="shared" ref="K19" si="0">ROUND(SUM(H19:J19),2)</f>
        <v>0</v>
      </c>
      <c r="L19" s="149">
        <f t="shared" ref="L19" si="1">ROUND(E19*F19,2)</f>
        <v>0</v>
      </c>
      <c r="M19" s="149">
        <f t="shared" ref="M19" si="2">ROUND(E19*H19,2)</f>
        <v>0</v>
      </c>
      <c r="N19" s="149">
        <f t="shared" ref="N19" si="3">ROUND(E19*I19,2)</f>
        <v>0</v>
      </c>
      <c r="O19" s="149">
        <f t="shared" ref="O19" si="4">ROUND(E19*J19,2)</f>
        <v>0</v>
      </c>
      <c r="P19" s="72">
        <f t="shared" ref="P19" si="5">ROUND(SUM(M19:O19),2)</f>
        <v>0</v>
      </c>
    </row>
    <row r="20" spans="1:16" ht="26.4">
      <c r="A20" s="169" t="s">
        <v>72</v>
      </c>
      <c r="B20" s="27"/>
      <c r="C20" s="170" t="s">
        <v>284</v>
      </c>
      <c r="D20" s="67"/>
      <c r="E20" s="70"/>
      <c r="F20" s="40"/>
      <c r="G20" s="40"/>
      <c r="H20" s="40"/>
      <c r="I20" s="40"/>
      <c r="J20" s="149"/>
      <c r="K20" s="40"/>
      <c r="L20" s="149"/>
      <c r="M20" s="149"/>
      <c r="N20" s="149"/>
      <c r="O20" s="149"/>
      <c r="P20" s="72"/>
    </row>
    <row r="21" spans="1:16">
      <c r="A21" s="169" t="s">
        <v>40</v>
      </c>
      <c r="B21" s="27"/>
      <c r="C21" s="102" t="s">
        <v>276</v>
      </c>
      <c r="D21" s="67" t="s">
        <v>59</v>
      </c>
      <c r="E21" s="70">
        <v>0</v>
      </c>
      <c r="F21" s="40"/>
      <c r="G21" s="40"/>
      <c r="H21" s="40"/>
      <c r="I21" s="40"/>
      <c r="J21" s="149"/>
      <c r="K21" s="40">
        <f t="shared" ref="K21:K24" si="6">ROUND(SUM(H21:J21),2)</f>
        <v>0</v>
      </c>
      <c r="L21" s="149">
        <f t="shared" ref="L21:L24" si="7">ROUND(E21*F21,2)</f>
        <v>0</v>
      </c>
      <c r="M21" s="149">
        <f t="shared" ref="M21:M24" si="8">ROUND(E21*H21,2)</f>
        <v>0</v>
      </c>
      <c r="N21" s="149">
        <f t="shared" ref="N21:N24" si="9">ROUND(E21*I21,2)</f>
        <v>0</v>
      </c>
      <c r="O21" s="149">
        <f t="shared" ref="O21:O24" si="10">ROUND(E21*J21,2)</f>
        <v>0</v>
      </c>
      <c r="P21" s="72">
        <f t="shared" ref="P21:P24" si="11">ROUND(SUM(M21:O21),2)</f>
        <v>0</v>
      </c>
    </row>
    <row r="22" spans="1:16">
      <c r="A22" s="169" t="s">
        <v>41</v>
      </c>
      <c r="B22" s="27"/>
      <c r="C22" s="102" t="s">
        <v>277</v>
      </c>
      <c r="D22" s="67" t="s">
        <v>59</v>
      </c>
      <c r="E22" s="70">
        <v>0</v>
      </c>
      <c r="F22" s="40"/>
      <c r="G22" s="40"/>
      <c r="H22" s="40"/>
      <c r="I22" s="40"/>
      <c r="J22" s="149"/>
      <c r="K22" s="40">
        <f t="shared" si="6"/>
        <v>0</v>
      </c>
      <c r="L22" s="149">
        <f t="shared" si="7"/>
        <v>0</v>
      </c>
      <c r="M22" s="149">
        <f t="shared" si="8"/>
        <v>0</v>
      </c>
      <c r="N22" s="149">
        <f t="shared" si="9"/>
        <v>0</v>
      </c>
      <c r="O22" s="149">
        <f t="shared" si="10"/>
        <v>0</v>
      </c>
      <c r="P22" s="72">
        <f t="shared" si="11"/>
        <v>0</v>
      </c>
    </row>
    <row r="23" spans="1:16" ht="90" customHeight="1">
      <c r="A23" s="169" t="s">
        <v>306</v>
      </c>
      <c r="B23" s="27"/>
      <c r="C23" s="170" t="s">
        <v>286</v>
      </c>
      <c r="D23" s="67" t="s">
        <v>60</v>
      </c>
      <c r="E23" s="70">
        <v>0</v>
      </c>
      <c r="F23" s="149"/>
      <c r="G23" s="40"/>
      <c r="H23" s="40"/>
      <c r="I23" s="171"/>
      <c r="J23" s="149"/>
      <c r="K23" s="40">
        <f t="shared" si="6"/>
        <v>0</v>
      </c>
      <c r="L23" s="149">
        <f t="shared" si="7"/>
        <v>0</v>
      </c>
      <c r="M23" s="149">
        <f t="shared" si="8"/>
        <v>0</v>
      </c>
      <c r="N23" s="149">
        <f t="shared" si="9"/>
        <v>0</v>
      </c>
      <c r="O23" s="149">
        <f t="shared" si="10"/>
        <v>0</v>
      </c>
      <c r="P23" s="72">
        <f t="shared" si="11"/>
        <v>0</v>
      </c>
    </row>
    <row r="24" spans="1:16" ht="52.8">
      <c r="A24" s="169" t="s">
        <v>308</v>
      </c>
      <c r="B24" s="27"/>
      <c r="C24" s="170" t="s">
        <v>316</v>
      </c>
      <c r="D24" s="67" t="s">
        <v>60</v>
      </c>
      <c r="E24" s="70">
        <v>0</v>
      </c>
      <c r="F24" s="40"/>
      <c r="G24" s="40"/>
      <c r="H24" s="40"/>
      <c r="I24" s="40"/>
      <c r="J24" s="149"/>
      <c r="K24" s="40">
        <f t="shared" si="6"/>
        <v>0</v>
      </c>
      <c r="L24" s="149">
        <f t="shared" si="7"/>
        <v>0</v>
      </c>
      <c r="M24" s="149">
        <f t="shared" si="8"/>
        <v>0</v>
      </c>
      <c r="N24" s="149">
        <f t="shared" si="9"/>
        <v>0</v>
      </c>
      <c r="O24" s="149">
        <f t="shared" si="10"/>
        <v>0</v>
      </c>
      <c r="P24" s="72">
        <f t="shared" si="11"/>
        <v>0</v>
      </c>
    </row>
    <row r="25" spans="1:16">
      <c r="A25" s="169"/>
      <c r="B25" s="27"/>
      <c r="C25" s="214" t="s">
        <v>287</v>
      </c>
      <c r="D25" s="67"/>
      <c r="E25" s="70"/>
      <c r="F25" s="40"/>
      <c r="G25" s="40"/>
      <c r="H25" s="40"/>
      <c r="I25" s="40"/>
      <c r="J25" s="149"/>
      <c r="K25" s="40"/>
      <c r="L25" s="149"/>
      <c r="M25" s="149"/>
      <c r="N25" s="149"/>
      <c r="O25" s="149"/>
      <c r="P25" s="72"/>
    </row>
    <row r="26" spans="1:16" s="358" customFormat="1" ht="26.4">
      <c r="A26" s="233"/>
      <c r="B26" s="234"/>
      <c r="C26" s="299" t="s">
        <v>288</v>
      </c>
      <c r="D26" s="300" t="s">
        <v>60</v>
      </c>
      <c r="E26" s="301">
        <v>1</v>
      </c>
      <c r="F26" s="237"/>
      <c r="G26" s="237"/>
      <c r="H26" s="237"/>
      <c r="I26" s="237"/>
      <c r="J26" s="238"/>
      <c r="K26" s="237"/>
      <c r="L26" s="238"/>
      <c r="M26" s="238"/>
      <c r="N26" s="238"/>
      <c r="O26" s="238"/>
      <c r="P26" s="239"/>
    </row>
    <row r="27" spans="1:16" s="358" customFormat="1">
      <c r="A27" s="233"/>
      <c r="B27" s="234"/>
      <c r="C27" s="299" t="s">
        <v>289</v>
      </c>
      <c r="D27" s="300" t="s">
        <v>11</v>
      </c>
      <c r="E27" s="301">
        <v>0.75</v>
      </c>
      <c r="F27" s="237"/>
      <c r="G27" s="237"/>
      <c r="H27" s="237"/>
      <c r="I27" s="237"/>
      <c r="J27" s="238"/>
      <c r="K27" s="237"/>
      <c r="L27" s="238"/>
      <c r="M27" s="238"/>
      <c r="N27" s="238"/>
      <c r="O27" s="238"/>
      <c r="P27" s="239"/>
    </row>
    <row r="28" spans="1:16" s="358" customFormat="1">
      <c r="A28" s="233"/>
      <c r="B28" s="234"/>
      <c r="C28" s="299" t="s">
        <v>290</v>
      </c>
      <c r="D28" s="300" t="s">
        <v>11</v>
      </c>
      <c r="E28" s="301">
        <v>0.45</v>
      </c>
      <c r="F28" s="237"/>
      <c r="G28" s="237"/>
      <c r="H28" s="237"/>
      <c r="I28" s="237"/>
      <c r="J28" s="238"/>
      <c r="K28" s="237"/>
      <c r="L28" s="238"/>
      <c r="M28" s="238"/>
      <c r="N28" s="238"/>
      <c r="O28" s="238"/>
      <c r="P28" s="239"/>
    </row>
    <row r="29" spans="1:16" s="358" customFormat="1">
      <c r="A29" s="233"/>
      <c r="B29" s="234"/>
      <c r="C29" s="299" t="s">
        <v>291</v>
      </c>
      <c r="D29" s="300" t="s">
        <v>11</v>
      </c>
      <c r="E29" s="301">
        <v>1</v>
      </c>
      <c r="F29" s="237"/>
      <c r="G29" s="237"/>
      <c r="H29" s="237"/>
      <c r="I29" s="237"/>
      <c r="J29" s="238"/>
      <c r="K29" s="237"/>
      <c r="L29" s="238"/>
      <c r="M29" s="238"/>
      <c r="N29" s="238"/>
      <c r="O29" s="238"/>
      <c r="P29" s="239"/>
    </row>
    <row r="30" spans="1:16" s="358" customFormat="1">
      <c r="A30" s="233"/>
      <c r="B30" s="234"/>
      <c r="C30" s="299" t="s">
        <v>292</v>
      </c>
      <c r="D30" s="300" t="s">
        <v>59</v>
      </c>
      <c r="E30" s="301">
        <v>2</v>
      </c>
      <c r="F30" s="237"/>
      <c r="G30" s="237"/>
      <c r="H30" s="237"/>
      <c r="I30" s="237"/>
      <c r="J30" s="238"/>
      <c r="K30" s="237"/>
      <c r="L30" s="238"/>
      <c r="M30" s="238"/>
      <c r="N30" s="238"/>
      <c r="O30" s="238"/>
      <c r="P30" s="239"/>
    </row>
    <row r="31" spans="1:16" s="358" customFormat="1">
      <c r="A31" s="233"/>
      <c r="B31" s="234"/>
      <c r="C31" s="299" t="s">
        <v>293</v>
      </c>
      <c r="D31" s="300" t="s">
        <v>59</v>
      </c>
      <c r="E31" s="301">
        <v>1</v>
      </c>
      <c r="F31" s="237"/>
      <c r="G31" s="237"/>
      <c r="H31" s="237"/>
      <c r="I31" s="237"/>
      <c r="J31" s="238"/>
      <c r="K31" s="237"/>
      <c r="L31" s="238"/>
      <c r="M31" s="238"/>
      <c r="N31" s="238"/>
      <c r="O31" s="238"/>
      <c r="P31" s="239"/>
    </row>
    <row r="32" spans="1:16" s="358" customFormat="1">
      <c r="A32" s="233"/>
      <c r="B32" s="234"/>
      <c r="C32" s="299" t="s">
        <v>298</v>
      </c>
      <c r="D32" s="300" t="s">
        <v>59</v>
      </c>
      <c r="E32" s="301">
        <v>1</v>
      </c>
      <c r="F32" s="237"/>
      <c r="G32" s="237"/>
      <c r="H32" s="237"/>
      <c r="I32" s="237"/>
      <c r="J32" s="238"/>
      <c r="K32" s="237"/>
      <c r="L32" s="238"/>
      <c r="M32" s="238"/>
      <c r="N32" s="238"/>
      <c r="O32" s="238"/>
      <c r="P32" s="239"/>
    </row>
    <row r="33" spans="1:17" s="358" customFormat="1">
      <c r="A33" s="233"/>
      <c r="B33" s="234"/>
      <c r="C33" s="299" t="s">
        <v>294</v>
      </c>
      <c r="D33" s="300" t="s">
        <v>59</v>
      </c>
      <c r="E33" s="301">
        <v>1</v>
      </c>
      <c r="F33" s="237"/>
      <c r="G33" s="237"/>
      <c r="H33" s="237"/>
      <c r="I33" s="237"/>
      <c r="J33" s="238"/>
      <c r="K33" s="237"/>
      <c r="L33" s="238"/>
      <c r="M33" s="238"/>
      <c r="N33" s="238"/>
      <c r="O33" s="238"/>
      <c r="P33" s="239"/>
    </row>
    <row r="34" spans="1:17" s="358" customFormat="1">
      <c r="A34" s="233"/>
      <c r="B34" s="302"/>
      <c r="C34" s="299" t="s">
        <v>295</v>
      </c>
      <c r="D34" s="300" t="s">
        <v>59</v>
      </c>
      <c r="E34" s="301">
        <v>1</v>
      </c>
      <c r="F34" s="237"/>
      <c r="G34" s="237"/>
      <c r="H34" s="237"/>
      <c r="I34" s="237"/>
      <c r="J34" s="238"/>
      <c r="K34" s="237"/>
      <c r="L34" s="238"/>
      <c r="M34" s="238"/>
      <c r="N34" s="238"/>
      <c r="O34" s="238"/>
      <c r="P34" s="239"/>
    </row>
    <row r="35" spans="1:17" s="358" customFormat="1">
      <c r="A35" s="233"/>
      <c r="B35" s="303"/>
      <c r="C35" s="299" t="s">
        <v>296</v>
      </c>
      <c r="D35" s="300" t="s">
        <v>59</v>
      </c>
      <c r="E35" s="301">
        <v>2</v>
      </c>
      <c r="F35" s="237"/>
      <c r="G35" s="237"/>
      <c r="H35" s="237"/>
      <c r="I35" s="237"/>
      <c r="J35" s="238"/>
      <c r="K35" s="237"/>
      <c r="L35" s="238"/>
      <c r="M35" s="238"/>
      <c r="N35" s="238"/>
      <c r="O35" s="238"/>
      <c r="P35" s="239"/>
    </row>
    <row r="36" spans="1:17" s="358" customFormat="1">
      <c r="A36" s="233"/>
      <c r="B36" s="303"/>
      <c r="C36" s="299" t="s">
        <v>297</v>
      </c>
      <c r="D36" s="300" t="s">
        <v>59</v>
      </c>
      <c r="E36" s="301">
        <v>1</v>
      </c>
      <c r="F36" s="237"/>
      <c r="G36" s="237"/>
      <c r="H36" s="237"/>
      <c r="I36" s="237"/>
      <c r="J36" s="238"/>
      <c r="K36" s="237"/>
      <c r="L36" s="238"/>
      <c r="M36" s="238"/>
      <c r="N36" s="238"/>
      <c r="O36" s="238"/>
      <c r="P36" s="239"/>
    </row>
    <row r="37" spans="1:17" s="358" customFormat="1">
      <c r="A37" s="233"/>
      <c r="B37" s="303"/>
      <c r="C37" s="299" t="s">
        <v>279</v>
      </c>
      <c r="D37" s="300" t="s">
        <v>59</v>
      </c>
      <c r="E37" s="301">
        <v>1</v>
      </c>
      <c r="F37" s="237"/>
      <c r="G37" s="237"/>
      <c r="H37" s="237"/>
      <c r="I37" s="237"/>
      <c r="J37" s="238"/>
      <c r="K37" s="237"/>
      <c r="L37" s="238"/>
      <c r="M37" s="238"/>
      <c r="N37" s="238"/>
      <c r="O37" s="238"/>
      <c r="P37" s="239"/>
    </row>
    <row r="38" spans="1:17" s="358" customFormat="1">
      <c r="A38" s="233"/>
      <c r="B38" s="303"/>
      <c r="C38" s="299" t="s">
        <v>299</v>
      </c>
      <c r="D38" s="300" t="s">
        <v>59</v>
      </c>
      <c r="E38" s="301">
        <v>1</v>
      </c>
      <c r="F38" s="237"/>
      <c r="G38" s="237"/>
      <c r="H38" s="237"/>
      <c r="I38" s="237"/>
      <c r="J38" s="238"/>
      <c r="K38" s="237"/>
      <c r="L38" s="238"/>
      <c r="M38" s="238"/>
      <c r="N38" s="238"/>
      <c r="O38" s="238"/>
      <c r="P38" s="239"/>
    </row>
    <row r="39" spans="1:17" s="358" customFormat="1">
      <c r="A39" s="233"/>
      <c r="B39" s="300"/>
      <c r="C39" s="299" t="s">
        <v>300</v>
      </c>
      <c r="D39" s="300" t="s">
        <v>59</v>
      </c>
      <c r="E39" s="301">
        <v>1</v>
      </c>
      <c r="F39" s="237"/>
      <c r="G39" s="237"/>
      <c r="H39" s="237"/>
      <c r="I39" s="237"/>
      <c r="J39" s="238"/>
      <c r="K39" s="237"/>
      <c r="L39" s="238"/>
      <c r="M39" s="238"/>
      <c r="N39" s="238"/>
      <c r="O39" s="238"/>
      <c r="P39" s="239"/>
    </row>
    <row r="40" spans="1:17" ht="26.4">
      <c r="A40" s="169" t="s">
        <v>309</v>
      </c>
      <c r="B40" s="67"/>
      <c r="C40" s="170" t="s">
        <v>301</v>
      </c>
      <c r="D40" s="67" t="s">
        <v>11</v>
      </c>
      <c r="E40" s="70">
        <v>0</v>
      </c>
      <c r="F40" s="40"/>
      <c r="G40" s="40"/>
      <c r="H40" s="40"/>
      <c r="I40" s="40"/>
      <c r="J40" s="149"/>
      <c r="K40" s="40">
        <f t="shared" ref="K40" si="12">ROUND(SUM(H40:J40),2)</f>
        <v>0</v>
      </c>
      <c r="L40" s="149">
        <f t="shared" ref="L40" si="13">ROUND(E40*F40,2)</f>
        <v>0</v>
      </c>
      <c r="M40" s="149">
        <f t="shared" ref="M40" si="14">ROUND(E40*H40,2)</f>
        <v>0</v>
      </c>
      <c r="N40" s="149">
        <f t="shared" ref="N40" si="15">ROUND(E40*I40,2)</f>
        <v>0</v>
      </c>
      <c r="O40" s="149">
        <f t="shared" ref="O40" si="16">ROUND(E40*J40,2)</f>
        <v>0</v>
      </c>
      <c r="P40" s="72">
        <f t="shared" ref="P40" si="17">ROUND(SUM(M40:O40),2)</f>
        <v>0</v>
      </c>
    </row>
    <row r="41" spans="1:17" ht="66">
      <c r="A41" s="169" t="s">
        <v>310</v>
      </c>
      <c r="B41" s="67"/>
      <c r="C41" s="170" t="s">
        <v>307</v>
      </c>
      <c r="D41" s="67" t="s">
        <v>60</v>
      </c>
      <c r="E41" s="70">
        <v>0</v>
      </c>
      <c r="F41" s="40"/>
      <c r="G41" s="40"/>
      <c r="H41" s="40"/>
      <c r="I41" s="40"/>
      <c r="J41" s="149"/>
      <c r="K41" s="40">
        <f t="shared" ref="K41" si="18">ROUND(SUM(H41:J41),2)</f>
        <v>0</v>
      </c>
      <c r="L41" s="149">
        <f t="shared" ref="L41" si="19">ROUND(E41*F41,2)</f>
        <v>0</v>
      </c>
      <c r="M41" s="149">
        <f t="shared" ref="M41" si="20">ROUND(E41*H41,2)</f>
        <v>0</v>
      </c>
      <c r="N41" s="149">
        <f t="shared" ref="N41" si="21">ROUND(E41*I41,2)</f>
        <v>0</v>
      </c>
      <c r="O41" s="149">
        <f t="shared" ref="O41" si="22">ROUND(E41*J41,2)</f>
        <v>0</v>
      </c>
      <c r="P41" s="72">
        <f t="shared" ref="P41" si="23">ROUND(SUM(M41:O41),2)</f>
        <v>0</v>
      </c>
    </row>
    <row r="42" spans="1:17" s="358" customFormat="1" ht="26.4">
      <c r="A42" s="233" t="s">
        <v>311</v>
      </c>
      <c r="B42" s="300"/>
      <c r="C42" s="304" t="s">
        <v>281</v>
      </c>
      <c r="D42" s="300" t="s">
        <v>11</v>
      </c>
      <c r="E42" s="301">
        <v>1</v>
      </c>
      <c r="F42" s="237"/>
      <c r="G42" s="237"/>
      <c r="H42" s="237"/>
      <c r="I42" s="237"/>
      <c r="J42" s="238"/>
      <c r="K42" s="237">
        <f t="shared" ref="K42" si="24">ROUND(SUM(H42:J42),2)</f>
        <v>0</v>
      </c>
      <c r="L42" s="238">
        <f t="shared" ref="L42" si="25">ROUND(E42*F42,2)</f>
        <v>0</v>
      </c>
      <c r="M42" s="238">
        <f t="shared" ref="M42" si="26">ROUND(E42*H42,2)</f>
        <v>0</v>
      </c>
      <c r="N42" s="238">
        <f t="shared" ref="N42" si="27">ROUND(E42*I42,2)</f>
        <v>0</v>
      </c>
      <c r="O42" s="238">
        <f t="shared" ref="O42" si="28">ROUND(E42*J42,2)</f>
        <v>0</v>
      </c>
      <c r="P42" s="239">
        <f t="shared" ref="P42" si="29">ROUND(SUM(M42:O42),2)</f>
        <v>0</v>
      </c>
    </row>
    <row r="43" spans="1:17">
      <c r="A43" s="169"/>
      <c r="B43" s="67"/>
      <c r="C43" s="191" t="s">
        <v>282</v>
      </c>
      <c r="D43" s="67"/>
      <c r="E43" s="70"/>
      <c r="F43" s="40"/>
      <c r="G43" s="40"/>
      <c r="H43" s="40"/>
      <c r="I43" s="40"/>
      <c r="J43" s="149"/>
      <c r="K43" s="40"/>
      <c r="L43" s="149"/>
      <c r="M43" s="149"/>
      <c r="N43" s="149"/>
      <c r="O43" s="149"/>
      <c r="P43" s="72"/>
    </row>
    <row r="44" spans="1:17">
      <c r="A44" s="169" t="s">
        <v>312</v>
      </c>
      <c r="B44" s="67"/>
      <c r="C44" s="170" t="s">
        <v>278</v>
      </c>
      <c r="D44" s="67" t="s">
        <v>13</v>
      </c>
      <c r="E44" s="70">
        <v>0</v>
      </c>
      <c r="F44" s="40"/>
      <c r="G44" s="40"/>
      <c r="H44" s="40"/>
      <c r="I44" s="40"/>
      <c r="J44" s="40"/>
      <c r="K44" s="40">
        <f t="shared" ref="K44" si="30">ROUND(SUM(H44:J44),2)</f>
        <v>0</v>
      </c>
      <c r="L44" s="149">
        <f t="shared" ref="L44" si="31">ROUND(E44*F44,2)</f>
        <v>0</v>
      </c>
      <c r="M44" s="149">
        <f t="shared" ref="M44" si="32">ROUND(E44*H44,2)</f>
        <v>0</v>
      </c>
      <c r="N44" s="149">
        <f t="shared" ref="N44" si="33">ROUND(E44*I44,2)</f>
        <v>0</v>
      </c>
      <c r="O44" s="149">
        <f t="shared" ref="O44" si="34">ROUND(E44*J44,2)</f>
        <v>0</v>
      </c>
      <c r="P44" s="72">
        <f t="shared" ref="P44" si="35">ROUND(SUM(M44:O44),2)</f>
        <v>0</v>
      </c>
    </row>
    <row r="45" spans="1:17">
      <c r="A45" s="169"/>
      <c r="B45" s="173"/>
      <c r="C45" s="191" t="s">
        <v>283</v>
      </c>
      <c r="D45" s="67"/>
      <c r="E45" s="70"/>
      <c r="F45" s="40"/>
      <c r="G45" s="40"/>
      <c r="H45" s="40"/>
      <c r="I45" s="40"/>
      <c r="J45" s="149"/>
      <c r="K45" s="40"/>
      <c r="L45" s="149"/>
      <c r="M45" s="149"/>
      <c r="N45" s="149"/>
      <c r="O45" s="149"/>
      <c r="P45" s="72"/>
    </row>
    <row r="46" spans="1:17" ht="26.4">
      <c r="A46" s="169" t="s">
        <v>313</v>
      </c>
      <c r="B46" s="27"/>
      <c r="C46" s="170" t="s">
        <v>302</v>
      </c>
      <c r="D46" s="67" t="s">
        <v>12</v>
      </c>
      <c r="E46" s="70">
        <v>0</v>
      </c>
      <c r="F46" s="40"/>
      <c r="G46" s="40"/>
      <c r="H46" s="40"/>
      <c r="I46" s="40"/>
      <c r="J46" s="149"/>
      <c r="K46" s="40">
        <f t="shared" ref="K46:K48" si="36">ROUND(SUM(H46:J46),2)</f>
        <v>0</v>
      </c>
      <c r="L46" s="149">
        <f t="shared" ref="L46:L48" si="37">ROUND(E46*F46,2)</f>
        <v>0</v>
      </c>
      <c r="M46" s="149">
        <f t="shared" ref="M46:M48" si="38">ROUND(E46*H46,2)</f>
        <v>0</v>
      </c>
      <c r="N46" s="149">
        <f t="shared" ref="N46:N48" si="39">ROUND(E46*I46,2)</f>
        <v>0</v>
      </c>
      <c r="O46" s="149">
        <f t="shared" ref="O46:O48" si="40">ROUND(E46*J46,2)</f>
        <v>0</v>
      </c>
      <c r="P46" s="72">
        <f t="shared" ref="P46:P48" si="41">ROUND(SUM(M46:O46),2)</f>
        <v>0</v>
      </c>
    </row>
    <row r="47" spans="1:17" ht="26.4">
      <c r="A47" s="169" t="s">
        <v>314</v>
      </c>
      <c r="B47" s="27"/>
      <c r="C47" s="170" t="s">
        <v>280</v>
      </c>
      <c r="D47" s="67" t="s">
        <v>12</v>
      </c>
      <c r="E47" s="70">
        <v>0</v>
      </c>
      <c r="F47" s="40"/>
      <c r="G47" s="40"/>
      <c r="H47" s="40"/>
      <c r="I47" s="40"/>
      <c r="J47" s="149"/>
      <c r="K47" s="40">
        <f t="shared" si="36"/>
        <v>0</v>
      </c>
      <c r="L47" s="149">
        <f t="shared" si="37"/>
        <v>0</v>
      </c>
      <c r="M47" s="149">
        <f t="shared" si="38"/>
        <v>0</v>
      </c>
      <c r="N47" s="149">
        <f t="shared" si="39"/>
        <v>0</v>
      </c>
      <c r="O47" s="149">
        <f t="shared" si="40"/>
        <v>0</v>
      </c>
      <c r="P47" s="72">
        <f t="shared" si="41"/>
        <v>0</v>
      </c>
    </row>
    <row r="48" spans="1:17" ht="27" thickBot="1">
      <c r="A48" s="169" t="s">
        <v>315</v>
      </c>
      <c r="B48" s="56"/>
      <c r="C48" s="5" t="s">
        <v>116</v>
      </c>
      <c r="D48" s="56" t="s">
        <v>12</v>
      </c>
      <c r="E48" s="163">
        <v>0</v>
      </c>
      <c r="F48" s="40"/>
      <c r="G48" s="40"/>
      <c r="H48" s="40"/>
      <c r="I48" s="40"/>
      <c r="J48" s="40"/>
      <c r="K48" s="40">
        <f t="shared" si="36"/>
        <v>0</v>
      </c>
      <c r="L48" s="149">
        <f t="shared" si="37"/>
        <v>0</v>
      </c>
      <c r="M48" s="149">
        <f t="shared" si="38"/>
        <v>0</v>
      </c>
      <c r="N48" s="149">
        <f t="shared" si="39"/>
        <v>0</v>
      </c>
      <c r="O48" s="149">
        <f t="shared" si="40"/>
        <v>0</v>
      </c>
      <c r="P48" s="72">
        <f t="shared" si="41"/>
        <v>0</v>
      </c>
      <c r="Q48" s="144"/>
    </row>
    <row r="49" spans="1:28" s="39" customFormat="1" ht="13.8" thickBot="1">
      <c r="A49" s="114"/>
      <c r="B49" s="115"/>
      <c r="C49" s="319" t="s">
        <v>105</v>
      </c>
      <c r="D49" s="319"/>
      <c r="E49" s="319"/>
      <c r="F49" s="319"/>
      <c r="G49" s="319"/>
      <c r="H49" s="319"/>
      <c r="I49" s="319"/>
      <c r="J49" s="319"/>
      <c r="K49" s="319"/>
      <c r="L49" s="116">
        <f>ROUND(SUM(L19:L48),2)</f>
        <v>0</v>
      </c>
      <c r="M49" s="116">
        <f>ROUND(SUM(M19:M48),2)</f>
        <v>0</v>
      </c>
      <c r="N49" s="116">
        <f>ROUND(SUM(N19:N48),2)</f>
        <v>0</v>
      </c>
      <c r="O49" s="116">
        <f>ROUND(SUM(O19:O48),2)</f>
        <v>0</v>
      </c>
      <c r="P49" s="117">
        <f>ROUND(SUM(M49:O49),2)</f>
        <v>0</v>
      </c>
    </row>
    <row r="50" spans="1:28">
      <c r="A50" s="95"/>
      <c r="B50" s="95"/>
      <c r="C50" s="96"/>
      <c r="D50" s="97"/>
      <c r="E50" s="79"/>
      <c r="F50" s="97"/>
      <c r="G50" s="97"/>
      <c r="H50" s="97"/>
      <c r="I50" s="97"/>
      <c r="J50" s="97"/>
      <c r="K50" s="97"/>
      <c r="L50" s="92"/>
      <c r="M50" s="92"/>
      <c r="N50" s="92"/>
      <c r="O50" s="92"/>
      <c r="P50" s="92"/>
      <c r="Q50" s="71"/>
      <c r="R50" s="71"/>
      <c r="S50" s="71"/>
      <c r="T50" s="71"/>
      <c r="U50" s="71"/>
      <c r="V50" s="71"/>
      <c r="W50" s="71"/>
      <c r="X50" s="71"/>
      <c r="Y50" s="71"/>
      <c r="Z50" s="71"/>
      <c r="AA50" s="71"/>
      <c r="AB50" s="71"/>
    </row>
    <row r="51" spans="1:28">
      <c r="A51" s="95"/>
      <c r="B51" s="95"/>
      <c r="C51" s="96"/>
      <c r="D51" s="97"/>
      <c r="E51" s="79"/>
      <c r="F51" s="97"/>
      <c r="G51" s="97"/>
      <c r="H51" s="97"/>
      <c r="I51" s="97"/>
      <c r="J51" s="97"/>
      <c r="K51" s="97"/>
      <c r="L51" s="92"/>
      <c r="M51" s="92"/>
      <c r="N51" s="92"/>
      <c r="O51" s="92"/>
      <c r="P51" s="92"/>
      <c r="Q51" s="71"/>
      <c r="R51" s="71"/>
      <c r="S51" s="71"/>
      <c r="T51" s="71"/>
      <c r="U51" s="71"/>
      <c r="V51" s="71"/>
      <c r="W51" s="71"/>
      <c r="X51" s="71"/>
      <c r="Y51" s="71"/>
      <c r="Z51" s="71"/>
      <c r="AA51" s="71"/>
      <c r="AB51" s="71"/>
    </row>
    <row r="52" spans="1:28">
      <c r="A52" s="95"/>
      <c r="B52" s="95"/>
      <c r="C52" s="96"/>
      <c r="D52" s="97"/>
      <c r="E52" s="79"/>
      <c r="F52" s="97"/>
      <c r="G52" s="97"/>
      <c r="H52" s="97"/>
      <c r="I52" s="97"/>
      <c r="J52" s="97"/>
      <c r="K52" s="97"/>
      <c r="L52" s="92"/>
      <c r="M52" s="92"/>
      <c r="N52" s="92"/>
      <c r="O52" s="92"/>
      <c r="P52" s="92"/>
      <c r="Q52" s="71"/>
      <c r="R52" s="71"/>
      <c r="S52" s="71"/>
      <c r="T52" s="71"/>
      <c r="U52" s="71"/>
      <c r="V52" s="71"/>
      <c r="W52" s="71"/>
      <c r="X52" s="71"/>
      <c r="Y52" s="71"/>
      <c r="Z52" s="71"/>
      <c r="AA52" s="71"/>
      <c r="AB52" s="71"/>
    </row>
    <row r="53" spans="1:28">
      <c r="A53" s="95"/>
      <c r="B53" s="98" t="s">
        <v>31</v>
      </c>
      <c r="C53" s="99"/>
      <c r="D53" s="100"/>
      <c r="E53" s="80"/>
      <c r="F53" s="100"/>
      <c r="G53" s="100"/>
      <c r="H53" s="68"/>
      <c r="I53" s="68"/>
      <c r="J53" s="68"/>
      <c r="K53" s="68"/>
      <c r="L53" s="8"/>
      <c r="M53" s="9" t="s">
        <v>381</v>
      </c>
      <c r="N53" s="8"/>
      <c r="O53" s="8"/>
      <c r="P53" s="8"/>
      <c r="Q53" s="71"/>
      <c r="R53" s="71"/>
      <c r="S53" s="71"/>
      <c r="T53" s="71"/>
      <c r="U53" s="71"/>
      <c r="V53" s="71"/>
      <c r="W53" s="71"/>
      <c r="X53" s="71"/>
      <c r="Y53" s="71"/>
      <c r="Z53" s="71"/>
      <c r="AA53" s="71"/>
      <c r="AB53" s="71"/>
    </row>
    <row r="54" spans="1:28">
      <c r="A54" s="91"/>
      <c r="B54" s="91"/>
      <c r="C54" s="93" t="s">
        <v>32</v>
      </c>
      <c r="D54" s="93"/>
      <c r="E54" s="81"/>
      <c r="F54" s="93"/>
      <c r="G54" s="93"/>
      <c r="H54" s="93"/>
      <c r="I54" s="93"/>
      <c r="J54" s="93"/>
      <c r="K54" s="93"/>
      <c r="L54" s="93"/>
      <c r="M54" s="93"/>
      <c r="N54" s="93"/>
      <c r="O54" s="93"/>
      <c r="P54" s="93"/>
      <c r="Q54" s="71"/>
      <c r="R54" s="71"/>
      <c r="S54" s="71"/>
      <c r="T54" s="71"/>
      <c r="U54" s="71"/>
      <c r="V54" s="71"/>
      <c r="W54" s="71"/>
      <c r="X54" s="71"/>
      <c r="Y54" s="71"/>
      <c r="Z54" s="71"/>
      <c r="AA54" s="71"/>
      <c r="AB54" s="71"/>
    </row>
    <row r="55" spans="1:28">
      <c r="A55" s="91"/>
      <c r="B55" s="45" t="s">
        <v>34</v>
      </c>
      <c r="C55" s="64"/>
      <c r="D55" s="89"/>
      <c r="E55" s="82"/>
      <c r="F55" s="89"/>
      <c r="G55" s="89"/>
      <c r="I55" s="6"/>
      <c r="J55" s="6"/>
      <c r="K55" s="6"/>
      <c r="L55" s="6"/>
      <c r="M55" s="6"/>
      <c r="N55" s="6"/>
      <c r="O55" s="6"/>
      <c r="P55" s="6"/>
      <c r="Q55" s="71"/>
      <c r="R55" s="71"/>
      <c r="S55" s="71"/>
      <c r="T55" s="71"/>
      <c r="U55" s="71"/>
      <c r="V55" s="71"/>
      <c r="W55" s="71"/>
      <c r="X55" s="71"/>
      <c r="Y55" s="71"/>
      <c r="Z55" s="71"/>
      <c r="AA55" s="71"/>
      <c r="AB55" s="71"/>
    </row>
    <row r="56" spans="1:28">
      <c r="A56" s="91"/>
      <c r="B56" s="91"/>
      <c r="C56" s="91"/>
      <c r="D56" s="91"/>
      <c r="E56" s="83"/>
      <c r="F56" s="91"/>
      <c r="G56" s="91"/>
      <c r="H56" s="91"/>
      <c r="I56" s="91"/>
      <c r="J56" s="91"/>
      <c r="K56" s="91"/>
      <c r="L56" s="91"/>
      <c r="M56" s="91"/>
      <c r="N56" s="91"/>
      <c r="O56" s="91"/>
      <c r="P56" s="91"/>
      <c r="Q56" s="71"/>
      <c r="R56" s="71"/>
      <c r="S56" s="71"/>
      <c r="T56" s="71"/>
      <c r="U56" s="71"/>
      <c r="V56" s="71"/>
      <c r="W56" s="71"/>
      <c r="X56" s="71"/>
      <c r="Y56" s="71"/>
      <c r="Z56" s="71"/>
      <c r="AA56" s="71"/>
      <c r="AB56" s="71"/>
    </row>
    <row r="57" spans="1:28">
      <c r="A57" s="91"/>
      <c r="B57" s="85" t="s">
        <v>380</v>
      </c>
      <c r="C57" s="87"/>
      <c r="D57" s="89"/>
      <c r="E57" s="82"/>
      <c r="F57" s="89"/>
      <c r="G57" s="89"/>
      <c r="I57" s="6"/>
      <c r="J57" s="6"/>
      <c r="K57" s="6"/>
      <c r="L57" s="6"/>
      <c r="M57" s="6"/>
      <c r="N57" s="6"/>
      <c r="O57" s="6"/>
      <c r="P57" s="6"/>
      <c r="Q57" s="71"/>
      <c r="R57" s="71"/>
      <c r="S57" s="71"/>
      <c r="T57" s="71"/>
      <c r="U57" s="71"/>
      <c r="V57" s="71"/>
      <c r="W57" s="71"/>
      <c r="X57" s="71"/>
      <c r="Y57" s="71"/>
      <c r="Z57" s="71"/>
      <c r="AA57" s="71"/>
      <c r="AB57" s="71"/>
    </row>
    <row r="58" spans="1:28">
      <c r="A58" s="91"/>
      <c r="B58" s="85"/>
      <c r="C58" s="87"/>
      <c r="D58" s="89"/>
      <c r="E58" s="82"/>
      <c r="F58" s="89"/>
      <c r="G58" s="89"/>
      <c r="I58" s="6"/>
      <c r="J58" s="6"/>
      <c r="K58" s="6"/>
      <c r="L58" s="6"/>
      <c r="M58" s="6"/>
      <c r="N58" s="6"/>
      <c r="O58" s="6"/>
      <c r="P58" s="6"/>
      <c r="Q58" s="71"/>
      <c r="R58" s="71"/>
      <c r="S58" s="71"/>
      <c r="T58" s="71"/>
      <c r="U58" s="71"/>
      <c r="V58" s="71"/>
      <c r="W58" s="71"/>
      <c r="X58" s="71"/>
      <c r="Y58" s="71"/>
      <c r="Z58" s="71"/>
      <c r="AA58" s="71"/>
      <c r="AB58" s="71"/>
    </row>
    <row r="59" spans="1:28">
      <c r="A59" s="91"/>
      <c r="B59" s="86" t="s">
        <v>33</v>
      </c>
      <c r="C59" s="94"/>
      <c r="D59" s="88"/>
      <c r="E59" s="84"/>
      <c r="F59" s="88"/>
      <c r="G59" s="88"/>
      <c r="H59" s="9"/>
      <c r="I59" s="9"/>
      <c r="J59" s="8"/>
      <c r="K59" s="8"/>
      <c r="L59" s="8"/>
      <c r="M59" s="9" t="s">
        <v>378</v>
      </c>
      <c r="N59" s="8"/>
      <c r="O59" s="8"/>
      <c r="P59" s="9"/>
      <c r="Q59" s="71"/>
      <c r="R59" s="71"/>
      <c r="S59" s="71"/>
      <c r="T59" s="71"/>
      <c r="U59" s="71"/>
      <c r="V59" s="71"/>
      <c r="W59" s="71"/>
      <c r="X59" s="71"/>
      <c r="Y59" s="71"/>
      <c r="Z59" s="71"/>
      <c r="AA59" s="71"/>
      <c r="AB59" s="71"/>
    </row>
    <row r="60" spans="1:28">
      <c r="A60" s="91"/>
      <c r="B60" s="91"/>
      <c r="C60" s="93" t="s">
        <v>32</v>
      </c>
      <c r="D60" s="93"/>
      <c r="E60" s="81"/>
      <c r="F60" s="93"/>
      <c r="G60" s="93"/>
      <c r="H60" s="93"/>
      <c r="I60" s="93"/>
      <c r="J60" s="93"/>
      <c r="K60" s="93"/>
      <c r="L60" s="93"/>
      <c r="M60" s="93"/>
      <c r="N60" s="93"/>
      <c r="O60" s="93"/>
      <c r="P60" s="93"/>
      <c r="Q60" s="71"/>
      <c r="R60" s="71"/>
      <c r="S60" s="71"/>
      <c r="T60" s="71"/>
      <c r="U60" s="71"/>
      <c r="V60" s="71"/>
      <c r="W60" s="71"/>
      <c r="X60" s="71"/>
      <c r="Y60" s="71"/>
      <c r="Z60" s="71"/>
      <c r="AA60" s="71"/>
      <c r="AB60" s="71"/>
    </row>
    <row r="61" spans="1:28">
      <c r="A61" s="91"/>
      <c r="B61" s="45" t="s">
        <v>34</v>
      </c>
      <c r="C61" s="8"/>
      <c r="D61" s="89"/>
      <c r="E61" s="82"/>
      <c r="F61" s="89"/>
      <c r="G61" s="89"/>
      <c r="I61" s="6"/>
      <c r="J61" s="6"/>
      <c r="K61" s="6"/>
      <c r="L61" s="6"/>
      <c r="M61" s="6"/>
      <c r="N61" s="6"/>
      <c r="O61" s="6"/>
      <c r="P61" s="6"/>
      <c r="Q61" s="71"/>
      <c r="R61" s="71"/>
      <c r="S61" s="71"/>
      <c r="T61" s="71"/>
      <c r="U61" s="71"/>
      <c r="V61" s="71"/>
      <c r="W61" s="71"/>
      <c r="X61" s="71"/>
      <c r="Y61" s="71"/>
      <c r="Z61" s="71"/>
      <c r="AA61" s="71"/>
      <c r="AB61" s="71"/>
    </row>
    <row r="62" spans="1:28">
      <c r="A62" s="91"/>
      <c r="B62" s="45"/>
      <c r="C62" s="6"/>
      <c r="D62" s="89"/>
      <c r="E62" s="82"/>
      <c r="F62" s="89"/>
      <c r="G62" s="89"/>
      <c r="I62" s="6"/>
      <c r="J62" s="6"/>
      <c r="K62" s="6"/>
      <c r="L62" s="6"/>
      <c r="M62" s="6"/>
      <c r="N62" s="6"/>
      <c r="O62" s="6"/>
      <c r="P62" s="6"/>
      <c r="Q62" s="71"/>
      <c r="R62" s="71"/>
      <c r="S62" s="71"/>
      <c r="T62" s="71"/>
      <c r="U62" s="71"/>
      <c r="V62" s="71"/>
      <c r="W62" s="71"/>
      <c r="X62" s="71"/>
      <c r="Y62" s="71"/>
      <c r="Z62" s="71"/>
      <c r="AA62" s="71"/>
      <c r="AB62" s="71"/>
    </row>
    <row r="63" spans="1:28">
      <c r="A63" s="91"/>
      <c r="B63" s="85"/>
      <c r="C63" s="87"/>
      <c r="D63" s="89"/>
      <c r="E63" s="90"/>
      <c r="F63" s="89"/>
      <c r="G63" s="89"/>
      <c r="I63" s="6"/>
      <c r="J63" s="6"/>
      <c r="K63" s="6"/>
      <c r="L63" s="6"/>
      <c r="M63" s="6"/>
      <c r="N63" s="6"/>
      <c r="O63" s="6"/>
      <c r="P63" s="6"/>
      <c r="Q63" s="71"/>
      <c r="R63" s="71"/>
      <c r="S63" s="71"/>
      <c r="T63" s="71"/>
      <c r="U63" s="71"/>
      <c r="V63" s="71"/>
      <c r="W63" s="71"/>
      <c r="X63" s="71"/>
    </row>
    <row r="64" spans="1:28">
      <c r="A64" s="73"/>
      <c r="B64" s="73"/>
      <c r="C64" s="73"/>
      <c r="D64" s="73"/>
      <c r="E64" s="73"/>
      <c r="F64" s="73"/>
      <c r="G64" s="73"/>
      <c r="H64" s="73"/>
      <c r="I64" s="73"/>
      <c r="J64" s="73"/>
      <c r="K64" s="73"/>
      <c r="L64" s="73"/>
      <c r="M64" s="73"/>
      <c r="N64" s="73"/>
      <c r="O64" s="73"/>
      <c r="P64" s="73"/>
    </row>
    <row r="65" spans="1:28">
      <c r="A65" s="73"/>
      <c r="B65" s="73"/>
      <c r="C65" s="73"/>
      <c r="D65" s="73"/>
      <c r="E65" s="73"/>
      <c r="F65" s="73"/>
      <c r="G65" s="73"/>
      <c r="H65" s="73"/>
      <c r="I65" s="73"/>
      <c r="J65" s="73"/>
      <c r="K65" s="73"/>
      <c r="L65" s="73"/>
      <c r="M65" s="73"/>
      <c r="N65" s="73"/>
      <c r="O65" s="73"/>
      <c r="P65" s="73"/>
    </row>
    <row r="66" spans="1:28">
      <c r="A66" s="199"/>
      <c r="C66" s="200"/>
      <c r="D66" s="201"/>
      <c r="E66" s="203"/>
      <c r="F66" s="152"/>
      <c r="G66" s="152"/>
      <c r="H66" s="152"/>
      <c r="I66" s="152"/>
      <c r="J66" s="59"/>
      <c r="K66" s="152"/>
      <c r="L66" s="59"/>
      <c r="M66" s="59"/>
      <c r="N66" s="59"/>
      <c r="O66" s="59"/>
      <c r="P66" s="152"/>
    </row>
    <row r="67" spans="1:28">
      <c r="A67" s="199"/>
      <c r="C67" s="200"/>
      <c r="D67" s="201"/>
      <c r="E67" s="203"/>
      <c r="F67" s="152"/>
      <c r="G67" s="152"/>
      <c r="H67" s="152"/>
      <c r="I67" s="207"/>
      <c r="J67" s="207"/>
      <c r="K67" s="152"/>
      <c r="L67" s="59"/>
      <c r="M67" s="59"/>
      <c r="N67" s="59"/>
      <c r="O67" s="59"/>
      <c r="P67" s="152"/>
    </row>
    <row r="68" spans="1:28">
      <c r="A68" s="199"/>
      <c r="C68" s="200"/>
      <c r="D68" s="201"/>
      <c r="E68" s="203"/>
      <c r="F68" s="59"/>
      <c r="G68" s="152"/>
      <c r="H68" s="152"/>
      <c r="I68" s="208"/>
      <c r="J68" s="208"/>
      <c r="K68" s="152"/>
      <c r="L68" s="59"/>
      <c r="M68" s="59"/>
      <c r="N68" s="59"/>
      <c r="O68" s="59"/>
      <c r="P68" s="152"/>
    </row>
    <row r="69" spans="1:28">
      <c r="A69" s="199"/>
      <c r="C69" s="200"/>
      <c r="D69" s="201"/>
      <c r="E69" s="203"/>
      <c r="F69" s="206"/>
      <c r="G69" s="152"/>
      <c r="H69" s="152"/>
      <c r="I69" s="59"/>
      <c r="J69" s="59"/>
      <c r="K69" s="152"/>
      <c r="L69" s="59"/>
      <c r="M69" s="59"/>
      <c r="N69" s="59"/>
      <c r="O69" s="59"/>
      <c r="P69" s="152"/>
    </row>
    <row r="70" spans="1:28">
      <c r="A70" s="199"/>
      <c r="B70" s="204"/>
      <c r="C70" s="200"/>
      <c r="D70" s="201"/>
      <c r="E70" s="209"/>
      <c r="F70" s="206"/>
      <c r="G70" s="59"/>
      <c r="H70" s="59"/>
      <c r="I70" s="59"/>
      <c r="J70" s="59"/>
      <c r="K70" s="59"/>
      <c r="L70" s="59"/>
      <c r="M70" s="59"/>
      <c r="N70" s="59"/>
      <c r="O70" s="59"/>
      <c r="P70" s="59"/>
    </row>
    <row r="71" spans="1:28">
      <c r="A71" s="199"/>
      <c r="C71" s="200"/>
      <c r="D71" s="201"/>
      <c r="E71" s="203"/>
      <c r="F71" s="206"/>
      <c r="G71" s="152"/>
      <c r="H71" s="152"/>
      <c r="I71" s="207"/>
      <c r="J71" s="207"/>
      <c r="K71" s="152"/>
      <c r="L71" s="59"/>
      <c r="M71" s="59"/>
      <c r="N71" s="59"/>
      <c r="O71" s="59"/>
      <c r="P71" s="152"/>
    </row>
    <row r="72" spans="1:28">
      <c r="A72" s="199"/>
      <c r="C72" s="200"/>
      <c r="D72" s="201"/>
      <c r="E72" s="202"/>
      <c r="F72" s="206"/>
      <c r="G72" s="152"/>
      <c r="H72" s="152"/>
      <c r="I72" s="59"/>
      <c r="J72" s="59"/>
      <c r="K72" s="152"/>
      <c r="L72" s="59"/>
      <c r="M72" s="59"/>
      <c r="N72" s="59"/>
      <c r="O72" s="59"/>
      <c r="P72" s="152"/>
    </row>
    <row r="73" spans="1:28">
      <c r="A73" s="199"/>
      <c r="C73" s="200"/>
      <c r="D73" s="201"/>
      <c r="E73" s="203"/>
      <c r="F73" s="152"/>
      <c r="G73" s="152"/>
      <c r="H73" s="152"/>
      <c r="I73" s="207"/>
      <c r="J73" s="207"/>
      <c r="K73" s="152"/>
      <c r="L73" s="59"/>
      <c r="M73" s="59"/>
      <c r="N73" s="59"/>
      <c r="O73" s="59"/>
      <c r="P73" s="152"/>
    </row>
    <row r="74" spans="1:28">
      <c r="A74" s="199"/>
      <c r="C74" s="200"/>
      <c r="D74" s="201"/>
      <c r="E74" s="203"/>
      <c r="F74" s="152"/>
      <c r="G74" s="152"/>
      <c r="H74" s="152"/>
      <c r="I74" s="207"/>
      <c r="J74" s="207"/>
      <c r="K74" s="152"/>
      <c r="L74" s="59"/>
      <c r="M74" s="59"/>
      <c r="N74" s="59"/>
      <c r="O74" s="59"/>
      <c r="P74" s="152"/>
    </row>
    <row r="75" spans="1:28">
      <c r="A75" s="205"/>
      <c r="C75" s="196"/>
      <c r="D75" s="197"/>
      <c r="E75" s="210"/>
      <c r="F75" s="198"/>
      <c r="G75" s="59"/>
      <c r="H75" s="59"/>
      <c r="I75" s="59"/>
      <c r="J75" s="59"/>
      <c r="K75" s="59"/>
      <c r="L75" s="59"/>
      <c r="M75" s="59"/>
      <c r="N75" s="59"/>
      <c r="O75" s="59"/>
      <c r="P75" s="59"/>
    </row>
    <row r="76" spans="1:28">
      <c r="A76" s="199"/>
      <c r="C76" s="200"/>
      <c r="D76" s="201"/>
      <c r="E76" s="202"/>
      <c r="F76" s="211"/>
      <c r="G76" s="152"/>
      <c r="H76" s="152"/>
      <c r="I76" s="211"/>
      <c r="J76" s="211"/>
      <c r="K76" s="152"/>
      <c r="L76" s="59"/>
      <c r="M76" s="59"/>
      <c r="N76" s="59"/>
      <c r="O76" s="59"/>
      <c r="P76" s="152"/>
    </row>
    <row r="77" spans="1:28">
      <c r="A77" s="199"/>
      <c r="C77" s="200"/>
      <c r="D77" s="201"/>
      <c r="E77" s="203"/>
      <c r="F77" s="206"/>
      <c r="G77" s="152"/>
      <c r="H77" s="152"/>
      <c r="I77" s="59"/>
      <c r="J77" s="59"/>
      <c r="K77" s="152"/>
      <c r="L77" s="59"/>
      <c r="M77" s="59"/>
      <c r="N77" s="59"/>
      <c r="O77" s="59"/>
      <c r="P77" s="152"/>
    </row>
    <row r="78" spans="1:28">
      <c r="A78" s="199"/>
      <c r="C78" s="200"/>
      <c r="D78" s="201"/>
      <c r="E78" s="203"/>
      <c r="F78" s="206"/>
      <c r="G78" s="59"/>
      <c r="H78" s="59"/>
      <c r="I78" s="59"/>
      <c r="J78" s="59"/>
      <c r="K78" s="152"/>
      <c r="L78" s="59"/>
      <c r="M78" s="59"/>
      <c r="N78" s="59"/>
      <c r="O78" s="59"/>
      <c r="P78" s="152"/>
    </row>
    <row r="79" spans="1:28" s="39" customFormat="1">
      <c r="A79" s="25"/>
      <c r="B79" s="25"/>
      <c r="C79" s="25"/>
      <c r="D79" s="25"/>
      <c r="E79" s="25"/>
      <c r="F79" s="25"/>
      <c r="G79" s="25"/>
      <c r="H79" s="25"/>
      <c r="I79" s="25"/>
      <c r="J79" s="25"/>
      <c r="K79" s="25"/>
      <c r="L79" s="212"/>
      <c r="M79" s="212"/>
      <c r="N79" s="212"/>
      <c r="O79" s="212"/>
      <c r="P79" s="212"/>
    </row>
    <row r="80" spans="1:28">
      <c r="A80" s="95"/>
      <c r="B80" s="95"/>
      <c r="C80" s="96"/>
      <c r="D80" s="97"/>
      <c r="E80" s="79"/>
      <c r="F80" s="97"/>
      <c r="G80" s="97"/>
      <c r="H80" s="97"/>
      <c r="I80" s="97"/>
      <c r="J80" s="97"/>
      <c r="K80" s="97"/>
      <c r="L80" s="92"/>
      <c r="M80" s="92"/>
      <c r="N80" s="92"/>
      <c r="O80" s="92"/>
      <c r="P80" s="92"/>
      <c r="Q80" s="71"/>
      <c r="R80" s="71"/>
      <c r="S80" s="71"/>
      <c r="T80" s="71"/>
      <c r="U80" s="71"/>
      <c r="V80" s="71"/>
      <c r="W80" s="71"/>
      <c r="X80" s="71"/>
      <c r="Y80" s="71"/>
      <c r="Z80" s="71"/>
      <c r="AA80" s="71"/>
      <c r="AB80" s="71"/>
    </row>
    <row r="81" spans="1:28">
      <c r="A81" s="95"/>
      <c r="B81" s="95"/>
      <c r="C81" s="96"/>
      <c r="D81" s="97"/>
      <c r="E81" s="79"/>
      <c r="F81" s="97"/>
      <c r="G81" s="97"/>
      <c r="H81" s="97"/>
      <c r="I81" s="97"/>
      <c r="J81" s="97"/>
      <c r="K81" s="97"/>
      <c r="L81" s="92"/>
      <c r="M81" s="92"/>
      <c r="N81" s="92"/>
      <c r="O81" s="92"/>
      <c r="P81" s="92"/>
      <c r="Q81" s="71"/>
      <c r="R81" s="71"/>
      <c r="S81" s="71"/>
      <c r="T81" s="71"/>
      <c r="U81" s="71"/>
      <c r="V81" s="71"/>
      <c r="W81" s="71"/>
      <c r="X81" s="71"/>
      <c r="Y81" s="71"/>
      <c r="Z81" s="71"/>
      <c r="AA81" s="71"/>
      <c r="AB81" s="71"/>
    </row>
    <row r="82" spans="1:28">
      <c r="A82" s="95"/>
      <c r="B82" s="95"/>
      <c r="C82" s="96"/>
      <c r="D82" s="97"/>
      <c r="E82" s="79"/>
      <c r="F82" s="97"/>
      <c r="G82" s="97"/>
      <c r="H82" s="97"/>
      <c r="I82" s="97"/>
      <c r="J82" s="97"/>
      <c r="K82" s="97"/>
      <c r="L82" s="92"/>
      <c r="M82" s="92"/>
      <c r="N82" s="92"/>
      <c r="O82" s="92"/>
      <c r="P82" s="92"/>
      <c r="Q82" s="71"/>
      <c r="R82" s="71"/>
      <c r="S82" s="71"/>
      <c r="T82" s="71"/>
      <c r="U82" s="71"/>
      <c r="V82" s="71"/>
      <c r="W82" s="71"/>
      <c r="X82" s="71"/>
      <c r="Y82" s="71"/>
      <c r="Z82" s="71"/>
      <c r="AA82" s="71"/>
      <c r="AB82" s="71"/>
    </row>
    <row r="83" spans="1:28">
      <c r="A83" s="95"/>
      <c r="B83" s="98"/>
      <c r="C83" s="96"/>
      <c r="D83" s="97"/>
      <c r="E83" s="79"/>
      <c r="F83" s="97"/>
      <c r="G83" s="97"/>
      <c r="H83" s="201"/>
      <c r="I83" s="201"/>
      <c r="J83" s="201"/>
      <c r="K83" s="201"/>
      <c r="L83" s="6"/>
      <c r="M83" s="57"/>
      <c r="N83" s="6"/>
      <c r="O83" s="6"/>
      <c r="P83" s="6"/>
      <c r="Q83" s="71"/>
      <c r="R83" s="71"/>
      <c r="S83" s="71"/>
      <c r="T83" s="71"/>
      <c r="U83" s="71"/>
      <c r="V83" s="71"/>
      <c r="W83" s="71"/>
      <c r="X83" s="71"/>
      <c r="Y83" s="71"/>
      <c r="Z83" s="71"/>
      <c r="AA83" s="71"/>
      <c r="AB83" s="71"/>
    </row>
    <row r="84" spans="1:28">
      <c r="A84" s="91"/>
      <c r="B84" s="91"/>
      <c r="C84" s="91"/>
      <c r="D84" s="91"/>
      <c r="E84" s="83"/>
      <c r="F84" s="91"/>
      <c r="G84" s="91"/>
      <c r="H84" s="91"/>
      <c r="I84" s="91"/>
      <c r="J84" s="91"/>
      <c r="K84" s="91"/>
      <c r="L84" s="91"/>
      <c r="M84" s="91"/>
      <c r="N84" s="91"/>
      <c r="O84" s="91"/>
      <c r="P84" s="91"/>
      <c r="Q84" s="71"/>
      <c r="R84" s="71"/>
      <c r="S84" s="71"/>
      <c r="T84" s="71"/>
      <c r="U84" s="71"/>
      <c r="V84" s="71"/>
      <c r="W84" s="71"/>
      <c r="X84" s="71"/>
      <c r="Y84" s="71"/>
      <c r="Z84" s="71"/>
      <c r="AA84" s="71"/>
      <c r="AB84" s="71"/>
    </row>
    <row r="85" spans="1:28">
      <c r="A85" s="91"/>
      <c r="B85" s="45"/>
      <c r="C85" s="213"/>
      <c r="D85" s="89"/>
      <c r="E85" s="82"/>
      <c r="F85" s="89"/>
      <c r="G85" s="89"/>
      <c r="I85" s="6"/>
      <c r="J85" s="6"/>
      <c r="K85" s="6"/>
      <c r="L85" s="6"/>
      <c r="M85" s="6"/>
      <c r="N85" s="6"/>
      <c r="O85" s="6"/>
      <c r="P85" s="6"/>
      <c r="Q85" s="71"/>
      <c r="R85" s="71"/>
      <c r="S85" s="71"/>
      <c r="T85" s="71"/>
      <c r="U85" s="71"/>
      <c r="V85" s="71"/>
      <c r="W85" s="71"/>
      <c r="X85" s="71"/>
      <c r="Y85" s="71"/>
      <c r="Z85" s="71"/>
      <c r="AA85" s="71"/>
      <c r="AB85" s="71"/>
    </row>
    <row r="86" spans="1:28">
      <c r="A86" s="91"/>
      <c r="B86" s="91"/>
      <c r="C86" s="91"/>
      <c r="D86" s="91"/>
      <c r="E86" s="83"/>
      <c r="F86" s="91"/>
      <c r="G86" s="91"/>
      <c r="H86" s="91"/>
      <c r="I86" s="91"/>
      <c r="J86" s="91"/>
      <c r="K86" s="91"/>
      <c r="L86" s="91"/>
      <c r="M86" s="91"/>
      <c r="N86" s="91"/>
      <c r="O86" s="91"/>
      <c r="P86" s="91"/>
      <c r="Q86" s="71"/>
      <c r="R86" s="71"/>
      <c r="S86" s="71"/>
      <c r="T86" s="71"/>
      <c r="U86" s="71"/>
      <c r="V86" s="71"/>
      <c r="W86" s="71"/>
      <c r="X86" s="71"/>
      <c r="Y86" s="71"/>
      <c r="Z86" s="71"/>
      <c r="AA86" s="71"/>
      <c r="AB86" s="71"/>
    </row>
    <row r="87" spans="1:28">
      <c r="A87" s="91"/>
      <c r="B87" s="85"/>
      <c r="C87" s="87"/>
      <c r="D87" s="89"/>
      <c r="E87" s="82"/>
      <c r="F87" s="89"/>
      <c r="G87" s="89"/>
      <c r="I87" s="6"/>
      <c r="J87" s="6"/>
      <c r="K87" s="6"/>
      <c r="L87" s="6"/>
      <c r="M87" s="6"/>
      <c r="N87" s="6"/>
      <c r="O87" s="6"/>
      <c r="P87" s="6"/>
      <c r="Q87" s="71"/>
      <c r="R87" s="71"/>
      <c r="S87" s="71"/>
      <c r="T87" s="71"/>
      <c r="U87" s="71"/>
      <c r="V87" s="71"/>
      <c r="W87" s="71"/>
      <c r="X87" s="71"/>
      <c r="Y87" s="71"/>
      <c r="Z87" s="71"/>
      <c r="AA87" s="71"/>
      <c r="AB87" s="71"/>
    </row>
    <row r="88" spans="1:28">
      <c r="A88" s="91"/>
      <c r="B88" s="85"/>
      <c r="C88" s="87"/>
      <c r="D88" s="89"/>
      <c r="E88" s="82"/>
      <c r="F88" s="89"/>
      <c r="G88" s="89"/>
      <c r="I88" s="6"/>
      <c r="J88" s="6"/>
      <c r="K88" s="6"/>
      <c r="L88" s="6"/>
      <c r="M88" s="6"/>
      <c r="N88" s="6"/>
      <c r="O88" s="6"/>
      <c r="P88" s="6"/>
      <c r="Q88" s="71"/>
      <c r="R88" s="71"/>
      <c r="S88" s="71"/>
      <c r="T88" s="71"/>
      <c r="U88" s="71"/>
      <c r="V88" s="71"/>
      <c r="W88" s="71"/>
      <c r="X88" s="71"/>
      <c r="Y88" s="71"/>
      <c r="Z88" s="71"/>
      <c r="AA88" s="71"/>
      <c r="AB88" s="71"/>
    </row>
    <row r="89" spans="1:28">
      <c r="A89" s="91"/>
      <c r="B89" s="86"/>
      <c r="C89" s="87"/>
      <c r="D89" s="89"/>
      <c r="E89" s="82"/>
      <c r="F89" s="89"/>
      <c r="G89" s="89"/>
      <c r="H89" s="57"/>
      <c r="I89" s="57"/>
      <c r="J89" s="6"/>
      <c r="K89" s="6"/>
      <c r="L89" s="6"/>
      <c r="M89" s="57"/>
      <c r="N89" s="6"/>
      <c r="O89" s="6"/>
      <c r="P89" s="57"/>
      <c r="Q89" s="71"/>
      <c r="R89" s="71"/>
      <c r="S89" s="71"/>
      <c r="T89" s="71"/>
      <c r="U89" s="71"/>
      <c r="V89" s="71"/>
      <c r="W89" s="71"/>
      <c r="X89" s="71"/>
      <c r="Y89" s="71"/>
      <c r="Z89" s="71"/>
      <c r="AA89" s="71"/>
      <c r="AB89" s="71"/>
    </row>
    <row r="90" spans="1:28">
      <c r="A90" s="91"/>
      <c r="B90" s="91"/>
      <c r="C90" s="91"/>
      <c r="D90" s="91"/>
      <c r="E90" s="83"/>
      <c r="F90" s="91"/>
      <c r="G90" s="91"/>
      <c r="H90" s="91"/>
      <c r="I90" s="91"/>
      <c r="J90" s="91"/>
      <c r="K90" s="91"/>
      <c r="L90" s="91"/>
      <c r="M90" s="91"/>
      <c r="N90" s="91"/>
      <c r="O90" s="91"/>
      <c r="P90" s="91"/>
      <c r="Q90" s="71"/>
      <c r="R90" s="71"/>
      <c r="S90" s="71"/>
      <c r="T90" s="71"/>
      <c r="U90" s="71"/>
      <c r="V90" s="71"/>
      <c r="W90" s="71"/>
      <c r="X90" s="71"/>
      <c r="Y90" s="71"/>
      <c r="Z90" s="71"/>
      <c r="AA90" s="71"/>
      <c r="AB90" s="71"/>
    </row>
    <row r="91" spans="1:28">
      <c r="A91" s="91"/>
      <c r="B91" s="45"/>
      <c r="C91" s="6"/>
      <c r="D91" s="89"/>
      <c r="E91" s="82"/>
      <c r="F91" s="89"/>
      <c r="G91" s="89"/>
      <c r="I91" s="6"/>
      <c r="J91" s="6"/>
      <c r="K91" s="6"/>
      <c r="L91" s="6"/>
      <c r="M91" s="6"/>
      <c r="N91" s="6"/>
      <c r="O91" s="6"/>
      <c r="P91" s="6"/>
      <c r="Q91" s="71"/>
      <c r="R91" s="71"/>
      <c r="S91" s="71"/>
      <c r="T91" s="71"/>
      <c r="U91" s="71"/>
      <c r="V91" s="71"/>
      <c r="W91" s="71"/>
      <c r="X91" s="71"/>
      <c r="Y91" s="71"/>
      <c r="Z91" s="71"/>
      <c r="AA91" s="71"/>
      <c r="AB91" s="71"/>
    </row>
    <row r="92" spans="1:28">
      <c r="A92" s="91"/>
      <c r="B92" s="45"/>
      <c r="C92" s="6"/>
      <c r="D92" s="89"/>
      <c r="E92" s="82"/>
      <c r="F92" s="89"/>
      <c r="G92" s="89"/>
      <c r="I92" s="6"/>
      <c r="J92" s="6"/>
      <c r="K92" s="6"/>
      <c r="L92" s="6"/>
      <c r="M92" s="6"/>
      <c r="N92" s="6"/>
      <c r="O92" s="6"/>
      <c r="P92" s="6"/>
      <c r="Q92" s="71"/>
      <c r="R92" s="71"/>
      <c r="S92" s="71"/>
      <c r="T92" s="71"/>
      <c r="U92" s="71"/>
      <c r="V92" s="71"/>
      <c r="W92" s="71"/>
      <c r="X92" s="71"/>
      <c r="Y92" s="71"/>
      <c r="Z92" s="71"/>
      <c r="AA92" s="71"/>
      <c r="AB92" s="71"/>
    </row>
    <row r="93" spans="1:28">
      <c r="A93" s="91"/>
      <c r="B93" s="85"/>
      <c r="C93" s="87"/>
      <c r="D93" s="89"/>
      <c r="E93" s="90"/>
      <c r="F93" s="89"/>
      <c r="G93" s="89"/>
      <c r="I93" s="6"/>
      <c r="J93" s="6"/>
      <c r="K93" s="6"/>
      <c r="L93" s="6"/>
      <c r="M93" s="6"/>
      <c r="N93" s="6"/>
      <c r="O93" s="6"/>
      <c r="P93" s="6"/>
      <c r="Q93" s="71"/>
      <c r="R93" s="71"/>
      <c r="S93" s="71"/>
      <c r="T93" s="71"/>
      <c r="U93" s="71"/>
      <c r="V93" s="71"/>
      <c r="W93" s="71"/>
      <c r="X93" s="71"/>
    </row>
    <row r="94" spans="1:28">
      <c r="A94" s="73"/>
      <c r="B94" s="73"/>
      <c r="C94" s="73"/>
      <c r="D94" s="73"/>
      <c r="E94" s="73"/>
      <c r="F94" s="73"/>
      <c r="G94" s="73"/>
      <c r="H94" s="73"/>
      <c r="I94" s="73"/>
      <c r="J94" s="73"/>
      <c r="K94" s="73"/>
      <c r="L94" s="73"/>
      <c r="M94" s="73"/>
      <c r="N94" s="73"/>
      <c r="O94" s="73"/>
      <c r="P94" s="73"/>
    </row>
  </sheetData>
  <mergeCells count="14">
    <mergeCell ref="G15:H15"/>
    <mergeCell ref="L16:P16"/>
    <mergeCell ref="C49:K49"/>
    <mergeCell ref="A16:A17"/>
    <mergeCell ref="B16:B17"/>
    <mergeCell ref="C16:C17"/>
    <mergeCell ref="D16:D17"/>
    <mergeCell ref="E16:E17"/>
    <mergeCell ref="F16:K16"/>
    <mergeCell ref="A8:B8"/>
    <mergeCell ref="A9:B9"/>
    <mergeCell ref="A10:B10"/>
    <mergeCell ref="A11:B11"/>
    <mergeCell ref="I13:J13"/>
  </mergeCells>
  <printOptions horizontalCentered="1"/>
  <pageMargins left="0.59055118110236227" right="0.59055118110236227" top="0.59055118110236227" bottom="0.59055118110236227" header="0.51181102362204722" footer="0.51181102362204722"/>
  <pageSetup paperSize="9" scale="67" fitToHeight="0" orientation="landscape" r:id="rId1"/>
  <headerFooter alignWithMargins="0"/>
  <extLst>
    <ext xmlns:x14="http://schemas.microsoft.com/office/spreadsheetml/2009/9/main" uri="{78C0D931-6437-407d-A8EE-F0AAD7539E65}">
      <x14:conditionalFormattings>
        <x14:conditionalFormatting xmlns:xm="http://schemas.microsoft.com/office/excel/2006/main">
          <x14:cfRule type="expression" priority="1" stopIfTrue="1" id="{3A303BE5-0C61-4466-A220-13250FC01FEE}">
            <xm:f>'C:\Users\User\Documents\TAMESANA\2022\LIVLAND\LESTENE\T_BA\[TAME_LESTENE_NOFORMETA.xlsx]EL'!#REF!&gt;0</xm:f>
            <x14:dxf>
              <fill>
                <patternFill>
                  <bgColor indexed="10"/>
                </patternFill>
              </fill>
            </x14:dxf>
          </x14:cfRule>
          <x14:cfRule type="expression" priority="2" stopIfTrue="1" id="{E13EE98C-03CB-4071-849B-26C1ED909063}">
            <xm:f>'C:\Users\User\Documents\TAMESANA\2022\LIVLAND\LESTENE\T_BA\[TAME_LESTENE_NOFORMETA.xlsx]EL'!#REF!=3</xm:f>
            <x14:dxf>
              <fill>
                <patternFill>
                  <bgColor indexed="10"/>
                </patternFill>
              </fill>
            </x14:dxf>
          </x14:cfRule>
          <x14:cfRule type="expression" priority="3" stopIfTrue="1" id="{9CAF85E7-5EE3-47DC-9489-6E42F0675195}">
            <xm:f>'C:\Users\User\Documents\TAMESANA\2022\LIVLAND\LESTENE\T_BA\[TAME_LESTENE_NOFORMETA.xlsx]EL'!#REF!=2</xm:f>
            <x14:dxf>
              <fill>
                <patternFill>
                  <bgColor indexed="11"/>
                </patternFill>
              </fill>
            </x14:dxf>
          </x14:cfRule>
          <x14:cfRule type="expression" priority="4" stopIfTrue="1" id="{1FC1C4F6-1E4A-4ADE-970E-6116EEFE917F}">
            <xm:f>'C:\Users\User\Documents\TAMESANA\2022\LIVLAND\LESTENE\T_BA\[TAME_LESTENE_NOFORMETA.xlsx]EL'!#REF!='C:\Users\User\Documents\TAMESANA\2022\LIVLAND\LESTENE\T_BA\[TAME_LESTENE_NOFORMETA.xlsx]EL'!#REF!=FALSE</xm:f>
            <x14:dxf>
              <fill>
                <patternFill>
                  <bgColor indexed="29"/>
                </patternFill>
              </fill>
            </x14:dxf>
          </x14:cfRule>
          <xm:sqref>I23</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3">
    <tabColor rgb="FF92D050"/>
    <pageSetUpPr fitToPage="1"/>
  </sheetPr>
  <dimension ref="A1:AC121"/>
  <sheetViews>
    <sheetView topLeftCell="A55" zoomScale="70" zoomScaleNormal="70" zoomScaleSheetLayoutView="85" workbookViewId="0">
      <selection activeCell="T101" sqref="T101"/>
    </sheetView>
  </sheetViews>
  <sheetFormatPr defaultColWidth="9.109375" defaultRowHeight="13.2"/>
  <cols>
    <col min="1" max="2" width="10.6640625" style="7" customWidth="1"/>
    <col min="3" max="3" width="35.6640625" style="7" customWidth="1"/>
    <col min="4" max="4" width="10.6640625" style="7" customWidth="1"/>
    <col min="5" max="5" width="10.6640625" style="26" customWidth="1"/>
    <col min="6" max="8" width="10.6640625" style="7" customWidth="1"/>
    <col min="9" max="9" width="12.6640625" style="7" customWidth="1"/>
    <col min="10" max="11" width="10.6640625" style="7" customWidth="1"/>
    <col min="12" max="16" width="11.6640625" style="7" customWidth="1"/>
    <col min="17" max="16384" width="9.109375" style="7"/>
  </cols>
  <sheetData>
    <row r="1" spans="1:16">
      <c r="G1" s="145"/>
    </row>
    <row r="2" spans="1:16">
      <c r="G2" s="145" t="s">
        <v>317</v>
      </c>
    </row>
    <row r="4" spans="1:16">
      <c r="C4" s="43"/>
      <c r="D4" s="43"/>
      <c r="E4" s="60"/>
      <c r="F4" s="43"/>
      <c r="G4" s="35" t="s">
        <v>113</v>
      </c>
      <c r="H4" s="43"/>
      <c r="I4" s="43"/>
      <c r="J4" s="43"/>
      <c r="K4" s="43"/>
      <c r="L4" s="43"/>
      <c r="M4" s="43"/>
      <c r="N4" s="43"/>
    </row>
    <row r="5" spans="1:16">
      <c r="G5" s="6" t="s">
        <v>17</v>
      </c>
    </row>
    <row r="6" spans="1:16">
      <c r="G6" s="6"/>
    </row>
    <row r="8" spans="1:16">
      <c r="A8" s="326" t="s">
        <v>7</v>
      </c>
      <c r="B8" s="326"/>
      <c r="C8" s="32" t="s">
        <v>150</v>
      </c>
      <c r="D8" s="43"/>
      <c r="E8" s="60"/>
      <c r="F8" s="43"/>
      <c r="G8" s="43"/>
      <c r="H8" s="43"/>
      <c r="I8" s="43"/>
      <c r="J8" s="43"/>
      <c r="K8" s="43"/>
      <c r="L8" s="43"/>
      <c r="M8" s="43"/>
      <c r="N8" s="43"/>
    </row>
    <row r="9" spans="1:16">
      <c r="A9" s="326" t="s">
        <v>14</v>
      </c>
      <c r="B9" s="326"/>
      <c r="C9" s="32" t="s">
        <v>150</v>
      </c>
      <c r="D9" s="44"/>
      <c r="E9" s="224"/>
      <c r="F9" s="44"/>
      <c r="G9" s="44"/>
      <c r="H9" s="44"/>
      <c r="I9" s="44"/>
      <c r="J9" s="44"/>
      <c r="K9" s="44"/>
      <c r="L9" s="44"/>
      <c r="M9" s="44"/>
      <c r="N9" s="44"/>
    </row>
    <row r="10" spans="1:16">
      <c r="A10" s="326" t="s">
        <v>15</v>
      </c>
      <c r="B10" s="326"/>
      <c r="C10" s="34" t="str">
        <f>B_KT!B13</f>
        <v>Vilkmuižas ezera apkārtne, Talsi, Talsu novads, LV-3201, kad.nr.88010110038</v>
      </c>
      <c r="D10" s="44"/>
      <c r="E10" s="224"/>
      <c r="F10" s="44"/>
      <c r="G10" s="44"/>
      <c r="H10" s="44"/>
      <c r="I10" s="44"/>
      <c r="J10" s="44"/>
      <c r="K10" s="44"/>
      <c r="L10" s="44"/>
      <c r="M10" s="44"/>
      <c r="N10" s="44"/>
    </row>
    <row r="11" spans="1:16">
      <c r="A11" s="326" t="s">
        <v>16</v>
      </c>
      <c r="B11" s="326"/>
      <c r="C11" s="34"/>
      <c r="D11" s="44"/>
      <c r="E11" s="224"/>
      <c r="F11" s="44"/>
      <c r="G11" s="44"/>
      <c r="H11" s="44"/>
      <c r="I11" s="44"/>
      <c r="J11" s="44"/>
      <c r="K11" s="44"/>
      <c r="L11" s="44"/>
      <c r="M11" s="44"/>
      <c r="N11" s="44"/>
    </row>
    <row r="13" spans="1:16">
      <c r="A13" s="12"/>
      <c r="B13" s="12" t="s">
        <v>392</v>
      </c>
      <c r="C13" s="13"/>
      <c r="D13" s="14"/>
      <c r="E13" s="225"/>
      <c r="F13" s="14"/>
      <c r="G13" s="14"/>
      <c r="H13" s="20" t="s">
        <v>18</v>
      </c>
      <c r="I13" s="327">
        <f>P105</f>
        <v>0</v>
      </c>
      <c r="J13" s="327"/>
      <c r="K13" s="14" t="s">
        <v>19</v>
      </c>
      <c r="L13" s="14"/>
      <c r="M13" s="16"/>
      <c r="O13" s="16"/>
      <c r="P13" s="16"/>
    </row>
    <row r="14" spans="1:16">
      <c r="A14" s="12"/>
      <c r="B14" s="12"/>
      <c r="C14" s="13"/>
      <c r="D14" s="17"/>
      <c r="E14" s="225"/>
      <c r="F14" s="14"/>
      <c r="G14" s="14"/>
      <c r="H14" s="14"/>
      <c r="I14" s="18"/>
      <c r="J14" s="14"/>
      <c r="K14" s="14"/>
      <c r="M14" s="10" t="s">
        <v>380</v>
      </c>
      <c r="O14" s="16"/>
      <c r="P14" s="16"/>
    </row>
    <row r="15" spans="1:16" ht="12.75" customHeight="1" thickBot="1">
      <c r="C15" s="46"/>
      <c r="G15" s="320"/>
      <c r="H15" s="320"/>
    </row>
    <row r="16" spans="1:16" ht="12.75" customHeight="1">
      <c r="A16" s="328" t="s">
        <v>20</v>
      </c>
      <c r="B16" s="324" t="s">
        <v>21</v>
      </c>
      <c r="C16" s="324" t="s">
        <v>22</v>
      </c>
      <c r="D16" s="324" t="s">
        <v>1</v>
      </c>
      <c r="E16" s="347" t="s">
        <v>2</v>
      </c>
      <c r="F16" s="321" t="s">
        <v>5</v>
      </c>
      <c r="G16" s="322"/>
      <c r="H16" s="322"/>
      <c r="I16" s="322"/>
      <c r="J16" s="322"/>
      <c r="K16" s="323"/>
      <c r="L16" s="324" t="s">
        <v>3</v>
      </c>
      <c r="M16" s="324"/>
      <c r="N16" s="324"/>
      <c r="O16" s="324"/>
      <c r="P16" s="325"/>
    </row>
    <row r="17" spans="1:16" ht="53.4" thickBot="1">
      <c r="A17" s="343"/>
      <c r="B17" s="344"/>
      <c r="C17" s="344"/>
      <c r="D17" s="344"/>
      <c r="E17" s="348"/>
      <c r="F17" s="147" t="s">
        <v>23</v>
      </c>
      <c r="G17" s="147" t="s">
        <v>24</v>
      </c>
      <c r="H17" s="147" t="s">
        <v>25</v>
      </c>
      <c r="I17" s="147" t="s">
        <v>26</v>
      </c>
      <c r="J17" s="147" t="s">
        <v>10</v>
      </c>
      <c r="K17" s="147" t="s">
        <v>27</v>
      </c>
      <c r="L17" s="147" t="s">
        <v>28</v>
      </c>
      <c r="M17" s="147" t="s">
        <v>9</v>
      </c>
      <c r="N17" s="147" t="s">
        <v>26</v>
      </c>
      <c r="O17" s="147" t="s">
        <v>29</v>
      </c>
      <c r="P17" s="148" t="s">
        <v>30</v>
      </c>
    </row>
    <row r="18" spans="1:16">
      <c r="A18" s="52" t="s">
        <v>35</v>
      </c>
      <c r="B18" s="127"/>
      <c r="C18" s="103" t="s">
        <v>166</v>
      </c>
      <c r="D18" s="167"/>
      <c r="E18" s="226"/>
      <c r="F18" s="168"/>
      <c r="G18" s="136"/>
      <c r="H18" s="136"/>
      <c r="I18" s="136"/>
      <c r="J18" s="136"/>
      <c r="K18" s="136"/>
      <c r="L18" s="136"/>
      <c r="M18" s="136"/>
      <c r="N18" s="136"/>
      <c r="O18" s="136"/>
      <c r="P18" s="137"/>
    </row>
    <row r="19" spans="1:16" ht="15.6">
      <c r="A19" s="169" t="s">
        <v>36</v>
      </c>
      <c r="B19" s="27"/>
      <c r="C19" s="170" t="s">
        <v>212</v>
      </c>
      <c r="D19" s="67" t="s">
        <v>11</v>
      </c>
      <c r="E19" s="70">
        <v>0</v>
      </c>
      <c r="F19" s="40"/>
      <c r="G19" s="228"/>
      <c r="H19" s="40"/>
      <c r="I19" s="40"/>
      <c r="J19" s="149"/>
      <c r="K19" s="40">
        <f t="shared" ref="K19" si="0">ROUND(SUM(H19:J19),2)</f>
        <v>0</v>
      </c>
      <c r="L19" s="149"/>
      <c r="M19" s="149"/>
      <c r="N19" s="149">
        <f t="shared" ref="N19" si="1">ROUND(E19*I19,2)</f>
        <v>0</v>
      </c>
      <c r="O19" s="149">
        <f t="shared" ref="O19" si="2">ROUND(E19*J19,2)</f>
        <v>0</v>
      </c>
      <c r="P19" s="72">
        <f t="shared" ref="P19" si="3">ROUND(SUM(M19:O19),2)</f>
        <v>0</v>
      </c>
    </row>
    <row r="20" spans="1:16" s="358" customFormat="1" ht="28.8">
      <c r="A20" s="233" t="s">
        <v>37</v>
      </c>
      <c r="B20" s="234"/>
      <c r="C20" s="304" t="s">
        <v>213</v>
      </c>
      <c r="D20" s="300" t="s">
        <v>11</v>
      </c>
      <c r="E20" s="301">
        <v>40</v>
      </c>
      <c r="F20" s="237"/>
      <c r="G20" s="305"/>
      <c r="H20" s="237"/>
      <c r="I20" s="237"/>
      <c r="J20" s="238"/>
      <c r="K20" s="237">
        <f t="shared" ref="K20:K59" si="4">ROUND(SUM(H20:J20),2)</f>
        <v>0</v>
      </c>
      <c r="L20" s="238"/>
      <c r="M20" s="238"/>
      <c r="N20" s="238">
        <f t="shared" ref="N20:N59" si="5">ROUND(E20*I20,2)</f>
        <v>0</v>
      </c>
      <c r="O20" s="238">
        <f t="shared" ref="O20:O59" si="6">ROUND(E20*J20,2)</f>
        <v>0</v>
      </c>
      <c r="P20" s="239">
        <f t="shared" ref="P20:P59" si="7">ROUND(SUM(M20:O20),2)</f>
        <v>0</v>
      </c>
    </row>
    <row r="21" spans="1:16" s="358" customFormat="1" ht="28.8">
      <c r="A21" s="233" t="s">
        <v>38</v>
      </c>
      <c r="B21" s="234"/>
      <c r="C21" s="304" t="s">
        <v>214</v>
      </c>
      <c r="D21" s="300" t="s">
        <v>11</v>
      </c>
      <c r="E21" s="301">
        <v>96</v>
      </c>
      <c r="F21" s="237"/>
      <c r="G21" s="305"/>
      <c r="H21" s="237"/>
      <c r="I21" s="237"/>
      <c r="J21" s="238"/>
      <c r="K21" s="237">
        <f t="shared" si="4"/>
        <v>0</v>
      </c>
      <c r="L21" s="238"/>
      <c r="M21" s="238"/>
      <c r="N21" s="238">
        <f t="shared" si="5"/>
        <v>0</v>
      </c>
      <c r="O21" s="238">
        <f t="shared" si="6"/>
        <v>0</v>
      </c>
      <c r="P21" s="239">
        <f t="shared" si="7"/>
        <v>0</v>
      </c>
    </row>
    <row r="22" spans="1:16" ht="39.6">
      <c r="A22" s="169" t="s">
        <v>58</v>
      </c>
      <c r="B22" s="27"/>
      <c r="C22" s="170" t="s">
        <v>167</v>
      </c>
      <c r="D22" s="67" t="s">
        <v>59</v>
      </c>
      <c r="E22" s="70">
        <v>0</v>
      </c>
      <c r="F22" s="149"/>
      <c r="G22" s="228"/>
      <c r="H22" s="40"/>
      <c r="I22" s="171"/>
      <c r="J22" s="149"/>
      <c r="K22" s="40">
        <f t="shared" si="4"/>
        <v>0</v>
      </c>
      <c r="L22" s="40"/>
      <c r="M22" s="40"/>
      <c r="N22" s="149">
        <f t="shared" si="5"/>
        <v>0</v>
      </c>
      <c r="O22" s="149">
        <f t="shared" si="6"/>
        <v>0</v>
      </c>
      <c r="P22" s="72">
        <f t="shared" si="7"/>
        <v>0</v>
      </c>
    </row>
    <row r="23" spans="1:16" ht="15.6">
      <c r="A23" s="169" t="s">
        <v>61</v>
      </c>
      <c r="B23" s="27"/>
      <c r="C23" s="170" t="s">
        <v>168</v>
      </c>
      <c r="D23" s="67" t="s">
        <v>59</v>
      </c>
      <c r="E23" s="70">
        <v>0</v>
      </c>
      <c r="F23" s="40"/>
      <c r="G23" s="228"/>
      <c r="H23" s="40"/>
      <c r="I23" s="40"/>
      <c r="J23" s="149"/>
      <c r="K23" s="40">
        <f t="shared" si="4"/>
        <v>0</v>
      </c>
      <c r="L23" s="149"/>
      <c r="M23" s="149"/>
      <c r="N23" s="149">
        <f t="shared" si="5"/>
        <v>0</v>
      </c>
      <c r="O23" s="149">
        <f t="shared" si="6"/>
        <v>0</v>
      </c>
      <c r="P23" s="72">
        <f t="shared" si="7"/>
        <v>0</v>
      </c>
    </row>
    <row r="24" spans="1:16" ht="15.6">
      <c r="A24" s="169" t="s">
        <v>62</v>
      </c>
      <c r="B24" s="27"/>
      <c r="C24" s="170" t="s">
        <v>169</v>
      </c>
      <c r="D24" s="67" t="s">
        <v>11</v>
      </c>
      <c r="E24" s="70">
        <v>0</v>
      </c>
      <c r="F24" s="40"/>
      <c r="G24" s="228"/>
      <c r="H24" s="40"/>
      <c r="I24" s="40"/>
      <c r="J24" s="149"/>
      <c r="K24" s="40">
        <f t="shared" si="4"/>
        <v>0</v>
      </c>
      <c r="L24" s="149"/>
      <c r="M24" s="149"/>
      <c r="N24" s="149">
        <f t="shared" si="5"/>
        <v>0</v>
      </c>
      <c r="O24" s="149">
        <f t="shared" si="6"/>
        <v>0</v>
      </c>
      <c r="P24" s="72">
        <f t="shared" si="7"/>
        <v>0</v>
      </c>
    </row>
    <row r="25" spans="1:16" ht="15.6">
      <c r="A25" s="169" t="s">
        <v>63</v>
      </c>
      <c r="B25" s="27"/>
      <c r="C25" s="170" t="s">
        <v>170</v>
      </c>
      <c r="D25" s="67" t="s">
        <v>59</v>
      </c>
      <c r="E25" s="70">
        <v>0</v>
      </c>
      <c r="F25" s="40"/>
      <c r="G25" s="228"/>
      <c r="H25" s="40"/>
      <c r="I25" s="40"/>
      <c r="J25" s="149"/>
      <c r="K25" s="40">
        <f t="shared" si="4"/>
        <v>0</v>
      </c>
      <c r="L25" s="149"/>
      <c r="M25" s="149"/>
      <c r="N25" s="149">
        <f t="shared" si="5"/>
        <v>0</v>
      </c>
      <c r="O25" s="149">
        <f t="shared" si="6"/>
        <v>0</v>
      </c>
      <c r="P25" s="72">
        <f t="shared" si="7"/>
        <v>0</v>
      </c>
    </row>
    <row r="26" spans="1:16" ht="15.6">
      <c r="A26" s="169" t="s">
        <v>64</v>
      </c>
      <c r="B26" s="27"/>
      <c r="C26" s="170" t="s">
        <v>171</v>
      </c>
      <c r="D26" s="67" t="s">
        <v>11</v>
      </c>
      <c r="E26" s="70">
        <v>0</v>
      </c>
      <c r="F26" s="40"/>
      <c r="G26" s="228"/>
      <c r="H26" s="40"/>
      <c r="I26" s="40"/>
      <c r="J26" s="149"/>
      <c r="K26" s="40">
        <f t="shared" si="4"/>
        <v>0</v>
      </c>
      <c r="L26" s="149"/>
      <c r="M26" s="149"/>
      <c r="N26" s="149">
        <f t="shared" si="5"/>
        <v>0</v>
      </c>
      <c r="O26" s="149">
        <f t="shared" si="6"/>
        <v>0</v>
      </c>
      <c r="P26" s="72">
        <f t="shared" si="7"/>
        <v>0</v>
      </c>
    </row>
    <row r="27" spans="1:16" s="358" customFormat="1" ht="26.4">
      <c r="A27" s="233" t="s">
        <v>74</v>
      </c>
      <c r="B27" s="234"/>
      <c r="C27" s="304" t="s">
        <v>172</v>
      </c>
      <c r="D27" s="300" t="s">
        <v>11</v>
      </c>
      <c r="E27" s="301">
        <v>14</v>
      </c>
      <c r="F27" s="237"/>
      <c r="G27" s="305"/>
      <c r="H27" s="237"/>
      <c r="I27" s="237"/>
      <c r="J27" s="238"/>
      <c r="K27" s="237">
        <f t="shared" si="4"/>
        <v>0</v>
      </c>
      <c r="L27" s="238"/>
      <c r="M27" s="238"/>
      <c r="N27" s="238">
        <f t="shared" si="5"/>
        <v>0</v>
      </c>
      <c r="O27" s="238">
        <f t="shared" si="6"/>
        <v>0</v>
      </c>
      <c r="P27" s="239">
        <f t="shared" si="7"/>
        <v>0</v>
      </c>
    </row>
    <row r="28" spans="1:16" ht="15.6">
      <c r="A28" s="169" t="s">
        <v>75</v>
      </c>
      <c r="B28" s="27"/>
      <c r="C28" s="170" t="s">
        <v>173</v>
      </c>
      <c r="D28" s="67" t="s">
        <v>11</v>
      </c>
      <c r="E28" s="70">
        <v>0</v>
      </c>
      <c r="F28" s="40"/>
      <c r="G28" s="228"/>
      <c r="H28" s="40"/>
      <c r="I28" s="40"/>
      <c r="J28" s="149"/>
      <c r="K28" s="40">
        <f t="shared" si="4"/>
        <v>0</v>
      </c>
      <c r="L28" s="149"/>
      <c r="M28" s="149"/>
      <c r="N28" s="149">
        <f t="shared" si="5"/>
        <v>0</v>
      </c>
      <c r="O28" s="149">
        <f t="shared" si="6"/>
        <v>0</v>
      </c>
      <c r="P28" s="72">
        <f t="shared" si="7"/>
        <v>0</v>
      </c>
    </row>
    <row r="29" spans="1:16" ht="15.6">
      <c r="A29" s="169" t="s">
        <v>162</v>
      </c>
      <c r="B29" s="27"/>
      <c r="C29" s="170" t="s">
        <v>319</v>
      </c>
      <c r="D29" s="67" t="s">
        <v>11</v>
      </c>
      <c r="E29" s="217">
        <v>0</v>
      </c>
      <c r="F29" s="40"/>
      <c r="G29" s="228"/>
      <c r="H29" s="40"/>
      <c r="I29" s="40"/>
      <c r="J29" s="149"/>
      <c r="K29" s="40">
        <f t="shared" si="4"/>
        <v>0</v>
      </c>
      <c r="L29" s="149"/>
      <c r="M29" s="149"/>
      <c r="N29" s="149">
        <f t="shared" ref="N29" si="8">ROUND(E29*I29,2)</f>
        <v>0</v>
      </c>
      <c r="O29" s="149">
        <f t="shared" ref="O29" si="9">ROUND(E29*J29,2)</f>
        <v>0</v>
      </c>
      <c r="P29" s="72">
        <f t="shared" ref="P29" si="10">ROUND(SUM(M29:O29),2)</f>
        <v>0</v>
      </c>
    </row>
    <row r="30" spans="1:16" ht="15.6">
      <c r="A30" s="169" t="s">
        <v>162</v>
      </c>
      <c r="B30" s="27"/>
      <c r="C30" s="170" t="s">
        <v>174</v>
      </c>
      <c r="D30" s="67" t="s">
        <v>11</v>
      </c>
      <c r="E30" s="70">
        <v>0</v>
      </c>
      <c r="F30" s="40"/>
      <c r="G30" s="228"/>
      <c r="H30" s="40"/>
      <c r="I30" s="40"/>
      <c r="J30" s="149"/>
      <c r="K30" s="40">
        <f t="shared" si="4"/>
        <v>0</v>
      </c>
      <c r="L30" s="149"/>
      <c r="M30" s="149"/>
      <c r="N30" s="149">
        <f t="shared" si="5"/>
        <v>0</v>
      </c>
      <c r="O30" s="149">
        <f t="shared" si="6"/>
        <v>0</v>
      </c>
      <c r="P30" s="72">
        <f t="shared" si="7"/>
        <v>0</v>
      </c>
    </row>
    <row r="31" spans="1:16" ht="15.6">
      <c r="A31" s="169" t="s">
        <v>163</v>
      </c>
      <c r="B31" s="27"/>
      <c r="C31" s="170" t="s">
        <v>175</v>
      </c>
      <c r="D31" s="67" t="s">
        <v>11</v>
      </c>
      <c r="E31" s="70">
        <v>8</v>
      </c>
      <c r="F31" s="40"/>
      <c r="G31" s="228"/>
      <c r="H31" s="40"/>
      <c r="I31" s="40"/>
      <c r="J31" s="149"/>
      <c r="K31" s="40">
        <f t="shared" si="4"/>
        <v>0</v>
      </c>
      <c r="L31" s="149"/>
      <c r="M31" s="149"/>
      <c r="N31" s="149">
        <f t="shared" si="5"/>
        <v>0</v>
      </c>
      <c r="O31" s="149">
        <f t="shared" si="6"/>
        <v>0</v>
      </c>
      <c r="P31" s="72">
        <f t="shared" si="7"/>
        <v>0</v>
      </c>
    </row>
    <row r="32" spans="1:16" ht="15.6">
      <c r="A32" s="169" t="s">
        <v>215</v>
      </c>
      <c r="B32" s="27"/>
      <c r="C32" s="170" t="s">
        <v>176</v>
      </c>
      <c r="D32" s="67" t="s">
        <v>11</v>
      </c>
      <c r="E32" s="70">
        <v>0</v>
      </c>
      <c r="F32" s="40"/>
      <c r="G32" s="228"/>
      <c r="H32" s="40"/>
      <c r="I32" s="40"/>
      <c r="J32" s="149"/>
      <c r="K32" s="40">
        <f t="shared" si="4"/>
        <v>0</v>
      </c>
      <c r="L32" s="149"/>
      <c r="M32" s="149"/>
      <c r="N32" s="149">
        <f t="shared" si="5"/>
        <v>0</v>
      </c>
      <c r="O32" s="149">
        <f t="shared" si="6"/>
        <v>0</v>
      </c>
      <c r="P32" s="72">
        <f t="shared" si="7"/>
        <v>0</v>
      </c>
    </row>
    <row r="33" spans="1:16" ht="15.6">
      <c r="A33" s="169" t="s">
        <v>216</v>
      </c>
      <c r="B33" s="27"/>
      <c r="C33" s="170" t="s">
        <v>177</v>
      </c>
      <c r="D33" s="67" t="s">
        <v>11</v>
      </c>
      <c r="E33" s="70">
        <v>0</v>
      </c>
      <c r="F33" s="40"/>
      <c r="G33" s="228"/>
      <c r="H33" s="40"/>
      <c r="I33" s="40"/>
      <c r="J33" s="149"/>
      <c r="K33" s="40">
        <f t="shared" si="4"/>
        <v>0</v>
      </c>
      <c r="L33" s="149"/>
      <c r="M33" s="149"/>
      <c r="N33" s="149">
        <f t="shared" si="5"/>
        <v>0</v>
      </c>
      <c r="O33" s="149">
        <f t="shared" si="6"/>
        <v>0</v>
      </c>
      <c r="P33" s="72">
        <f t="shared" si="7"/>
        <v>0</v>
      </c>
    </row>
    <row r="34" spans="1:16" s="358" customFormat="1" ht="39.6">
      <c r="A34" s="233" t="s">
        <v>217</v>
      </c>
      <c r="B34" s="234"/>
      <c r="C34" s="304" t="s">
        <v>178</v>
      </c>
      <c r="D34" s="300" t="s">
        <v>60</v>
      </c>
      <c r="E34" s="301">
        <v>1</v>
      </c>
      <c r="F34" s="237"/>
      <c r="G34" s="305"/>
      <c r="H34" s="237"/>
      <c r="I34" s="237"/>
      <c r="J34" s="238"/>
      <c r="K34" s="237">
        <f t="shared" si="4"/>
        <v>0</v>
      </c>
      <c r="L34" s="238"/>
      <c r="M34" s="238"/>
      <c r="N34" s="238">
        <f t="shared" si="5"/>
        <v>0</v>
      </c>
      <c r="O34" s="238">
        <f t="shared" si="6"/>
        <v>0</v>
      </c>
      <c r="P34" s="239">
        <f t="shared" si="7"/>
        <v>0</v>
      </c>
    </row>
    <row r="35" spans="1:16" s="358" customFormat="1" ht="15.6">
      <c r="A35" s="233" t="s">
        <v>218</v>
      </c>
      <c r="B35" s="234"/>
      <c r="C35" s="304" t="s">
        <v>179</v>
      </c>
      <c r="D35" s="300" t="s">
        <v>11</v>
      </c>
      <c r="E35" s="301">
        <v>455</v>
      </c>
      <c r="F35" s="237"/>
      <c r="G35" s="305"/>
      <c r="H35" s="237"/>
      <c r="I35" s="237"/>
      <c r="J35" s="238"/>
      <c r="K35" s="237">
        <f t="shared" si="4"/>
        <v>0</v>
      </c>
      <c r="L35" s="238"/>
      <c r="M35" s="238"/>
      <c r="N35" s="238">
        <f t="shared" si="5"/>
        <v>0</v>
      </c>
      <c r="O35" s="238">
        <f t="shared" si="6"/>
        <v>0</v>
      </c>
      <c r="P35" s="239">
        <f t="shared" si="7"/>
        <v>0</v>
      </c>
    </row>
    <row r="36" spans="1:16" ht="15.6">
      <c r="A36" s="169" t="s">
        <v>219</v>
      </c>
      <c r="B36" s="27"/>
      <c r="C36" s="170" t="s">
        <v>180</v>
      </c>
      <c r="D36" s="67" t="s">
        <v>11</v>
      </c>
      <c r="E36" s="70">
        <v>0</v>
      </c>
      <c r="F36" s="40"/>
      <c r="G36" s="228"/>
      <c r="H36" s="40"/>
      <c r="I36" s="40"/>
      <c r="J36" s="149"/>
      <c r="K36" s="40">
        <f t="shared" si="4"/>
        <v>0</v>
      </c>
      <c r="L36" s="149"/>
      <c r="M36" s="149"/>
      <c r="N36" s="149">
        <f t="shared" si="5"/>
        <v>0</v>
      </c>
      <c r="O36" s="149">
        <f t="shared" si="6"/>
        <v>0</v>
      </c>
      <c r="P36" s="72">
        <f t="shared" si="7"/>
        <v>0</v>
      </c>
    </row>
    <row r="37" spans="1:16" ht="105.6">
      <c r="A37" s="169" t="s">
        <v>220</v>
      </c>
      <c r="B37" s="172" t="s">
        <v>257</v>
      </c>
      <c r="C37" s="170" t="s">
        <v>258</v>
      </c>
      <c r="D37" s="67" t="s">
        <v>60</v>
      </c>
      <c r="E37" s="70">
        <v>0</v>
      </c>
      <c r="F37" s="40"/>
      <c r="G37" s="228"/>
      <c r="H37" s="40"/>
      <c r="I37" s="40"/>
      <c r="J37" s="149"/>
      <c r="K37" s="40">
        <f t="shared" si="4"/>
        <v>0</v>
      </c>
      <c r="L37" s="149"/>
      <c r="M37" s="149"/>
      <c r="N37" s="149">
        <f t="shared" si="5"/>
        <v>0</v>
      </c>
      <c r="O37" s="149">
        <f t="shared" si="6"/>
        <v>0</v>
      </c>
      <c r="P37" s="72">
        <f t="shared" si="7"/>
        <v>0</v>
      </c>
    </row>
    <row r="38" spans="1:16" ht="39.6">
      <c r="A38" s="169" t="s">
        <v>221</v>
      </c>
      <c r="B38" s="173"/>
      <c r="C38" s="170" t="s">
        <v>366</v>
      </c>
      <c r="D38" s="67" t="s">
        <v>59</v>
      </c>
      <c r="E38" s="70">
        <v>0</v>
      </c>
      <c r="F38" s="40"/>
      <c r="G38" s="228"/>
      <c r="H38" s="40"/>
      <c r="I38" s="40"/>
      <c r="J38" s="149"/>
      <c r="K38" s="40">
        <f t="shared" si="4"/>
        <v>0</v>
      </c>
      <c r="L38" s="149"/>
      <c r="M38" s="149"/>
      <c r="N38" s="149">
        <f t="shared" si="5"/>
        <v>0</v>
      </c>
      <c r="O38" s="149">
        <f t="shared" si="6"/>
        <v>0</v>
      </c>
      <c r="P38" s="72">
        <f t="shared" si="7"/>
        <v>0</v>
      </c>
    </row>
    <row r="39" spans="1:16" ht="39.6">
      <c r="A39" s="169" t="s">
        <v>222</v>
      </c>
      <c r="B39" s="173"/>
      <c r="C39" s="170" t="s">
        <v>373</v>
      </c>
      <c r="D39" s="67" t="s">
        <v>59</v>
      </c>
      <c r="E39" s="70">
        <v>0</v>
      </c>
      <c r="F39" s="40"/>
      <c r="G39" s="228"/>
      <c r="H39" s="40"/>
      <c r="I39" s="40"/>
      <c r="J39" s="149"/>
      <c r="K39" s="40">
        <f t="shared" si="4"/>
        <v>0</v>
      </c>
      <c r="L39" s="149"/>
      <c r="M39" s="149"/>
      <c r="N39" s="149">
        <f t="shared" si="5"/>
        <v>0</v>
      </c>
      <c r="O39" s="149">
        <f t="shared" si="6"/>
        <v>0</v>
      </c>
      <c r="P39" s="72">
        <f t="shared" si="7"/>
        <v>0</v>
      </c>
    </row>
    <row r="40" spans="1:16" ht="47.25" customHeight="1">
      <c r="A40" s="169" t="s">
        <v>223</v>
      </c>
      <c r="B40" s="56"/>
      <c r="C40" s="21" t="s">
        <v>255</v>
      </c>
      <c r="D40" s="4" t="s">
        <v>59</v>
      </c>
      <c r="E40" s="104">
        <v>0</v>
      </c>
      <c r="F40" s="40"/>
      <c r="G40" s="254"/>
      <c r="H40" s="40"/>
      <c r="I40" s="40"/>
      <c r="J40" s="149"/>
      <c r="K40" s="40">
        <f t="shared" si="4"/>
        <v>0</v>
      </c>
      <c r="L40" s="149"/>
      <c r="M40" s="149"/>
      <c r="N40" s="149">
        <f t="shared" si="5"/>
        <v>0</v>
      </c>
      <c r="O40" s="149">
        <f t="shared" si="6"/>
        <v>0</v>
      </c>
      <c r="P40" s="72">
        <f t="shared" si="7"/>
        <v>0</v>
      </c>
    </row>
    <row r="41" spans="1:16" ht="39.6">
      <c r="A41" s="169" t="s">
        <v>224</v>
      </c>
      <c r="B41" s="56"/>
      <c r="C41" s="21" t="s">
        <v>254</v>
      </c>
      <c r="D41" s="4" t="s">
        <v>59</v>
      </c>
      <c r="E41" s="104">
        <v>0</v>
      </c>
      <c r="F41" s="40"/>
      <c r="G41" s="254"/>
      <c r="H41" s="40"/>
      <c r="I41" s="40"/>
      <c r="J41" s="149"/>
      <c r="K41" s="40">
        <f t="shared" si="4"/>
        <v>0</v>
      </c>
      <c r="L41" s="149"/>
      <c r="M41" s="149"/>
      <c r="N41" s="149">
        <f t="shared" si="5"/>
        <v>0</v>
      </c>
      <c r="O41" s="149">
        <f t="shared" si="6"/>
        <v>0</v>
      </c>
      <c r="P41" s="72">
        <f t="shared" si="7"/>
        <v>0</v>
      </c>
    </row>
    <row r="42" spans="1:16" ht="15.6">
      <c r="A42" s="169" t="s">
        <v>225</v>
      </c>
      <c r="B42" s="67"/>
      <c r="C42" s="170" t="s">
        <v>181</v>
      </c>
      <c r="D42" s="67" t="s">
        <v>59</v>
      </c>
      <c r="E42" s="70">
        <v>0</v>
      </c>
      <c r="F42" s="40"/>
      <c r="G42" s="228"/>
      <c r="H42" s="40"/>
      <c r="I42" s="40"/>
      <c r="J42" s="149"/>
      <c r="K42" s="40">
        <f t="shared" si="4"/>
        <v>0</v>
      </c>
      <c r="L42" s="149"/>
      <c r="M42" s="149"/>
      <c r="N42" s="149">
        <f t="shared" si="5"/>
        <v>0</v>
      </c>
      <c r="O42" s="149">
        <f t="shared" si="6"/>
        <v>0</v>
      </c>
      <c r="P42" s="72">
        <f t="shared" si="7"/>
        <v>0</v>
      </c>
    </row>
    <row r="43" spans="1:16" ht="15.6">
      <c r="A43" s="169" t="s">
        <v>226</v>
      </c>
      <c r="B43" s="67"/>
      <c r="C43" s="170" t="s">
        <v>182</v>
      </c>
      <c r="D43" s="67" t="s">
        <v>59</v>
      </c>
      <c r="E43" s="70">
        <v>0</v>
      </c>
      <c r="F43" s="40"/>
      <c r="G43" s="228"/>
      <c r="H43" s="40"/>
      <c r="I43" s="40"/>
      <c r="J43" s="149"/>
      <c r="K43" s="40">
        <f t="shared" si="4"/>
        <v>0</v>
      </c>
      <c r="L43" s="149"/>
      <c r="M43" s="149"/>
      <c r="N43" s="149">
        <f t="shared" si="5"/>
        <v>0</v>
      </c>
      <c r="O43" s="149">
        <f t="shared" si="6"/>
        <v>0</v>
      </c>
      <c r="P43" s="72">
        <f t="shared" si="7"/>
        <v>0</v>
      </c>
    </row>
    <row r="44" spans="1:16" s="358" customFormat="1" ht="15.6">
      <c r="A44" s="359" t="s">
        <v>227</v>
      </c>
      <c r="B44" s="361"/>
      <c r="C44" s="366" t="s">
        <v>183</v>
      </c>
      <c r="D44" s="361" t="s">
        <v>59</v>
      </c>
      <c r="E44" s="362">
        <v>0</v>
      </c>
      <c r="F44" s="363"/>
      <c r="G44" s="367"/>
      <c r="H44" s="363"/>
      <c r="I44" s="363"/>
      <c r="J44" s="364"/>
      <c r="K44" s="363">
        <f t="shared" si="4"/>
        <v>0</v>
      </c>
      <c r="L44" s="364"/>
      <c r="M44" s="364"/>
      <c r="N44" s="364">
        <f t="shared" si="5"/>
        <v>0</v>
      </c>
      <c r="O44" s="364">
        <f t="shared" si="6"/>
        <v>0</v>
      </c>
      <c r="P44" s="365">
        <f t="shared" si="7"/>
        <v>0</v>
      </c>
    </row>
    <row r="45" spans="1:16" s="358" customFormat="1" ht="15.6">
      <c r="A45" s="233" t="s">
        <v>228</v>
      </c>
      <c r="B45" s="300"/>
      <c r="C45" s="304" t="s">
        <v>184</v>
      </c>
      <c r="D45" s="300" t="s">
        <v>59</v>
      </c>
      <c r="E45" s="301">
        <v>3</v>
      </c>
      <c r="F45" s="237"/>
      <c r="G45" s="305"/>
      <c r="H45" s="237"/>
      <c r="I45" s="237"/>
      <c r="J45" s="238"/>
      <c r="K45" s="237">
        <f t="shared" si="4"/>
        <v>0</v>
      </c>
      <c r="L45" s="238"/>
      <c r="M45" s="238"/>
      <c r="N45" s="238">
        <f t="shared" si="5"/>
        <v>0</v>
      </c>
      <c r="O45" s="238">
        <f t="shared" si="6"/>
        <v>0</v>
      </c>
      <c r="P45" s="239">
        <f t="shared" si="7"/>
        <v>0</v>
      </c>
    </row>
    <row r="46" spans="1:16" ht="29.4" customHeight="1">
      <c r="A46" s="169" t="s">
        <v>229</v>
      </c>
      <c r="B46" s="67"/>
      <c r="C46" s="170" t="s">
        <v>185</v>
      </c>
      <c r="D46" s="67" t="s">
        <v>59</v>
      </c>
      <c r="E46" s="70">
        <v>0</v>
      </c>
      <c r="F46" s="40"/>
      <c r="G46" s="228"/>
      <c r="H46" s="40"/>
      <c r="I46" s="40"/>
      <c r="J46" s="149"/>
      <c r="K46" s="40">
        <f t="shared" si="4"/>
        <v>0</v>
      </c>
      <c r="L46" s="149"/>
      <c r="M46" s="149"/>
      <c r="N46" s="149">
        <f t="shared" si="5"/>
        <v>0</v>
      </c>
      <c r="O46" s="149">
        <f t="shared" si="6"/>
        <v>0</v>
      </c>
      <c r="P46" s="72">
        <f t="shared" si="7"/>
        <v>0</v>
      </c>
    </row>
    <row r="47" spans="1:16" ht="26.4">
      <c r="A47" s="169" t="s">
        <v>230</v>
      </c>
      <c r="B47" s="67"/>
      <c r="C47" s="170" t="s">
        <v>186</v>
      </c>
      <c r="D47" s="67" t="s">
        <v>59</v>
      </c>
      <c r="E47" s="70">
        <v>0</v>
      </c>
      <c r="F47" s="40"/>
      <c r="G47" s="228"/>
      <c r="H47" s="40"/>
      <c r="I47" s="40"/>
      <c r="J47" s="149"/>
      <c r="K47" s="40">
        <f t="shared" si="4"/>
        <v>0</v>
      </c>
      <c r="L47" s="149"/>
      <c r="M47" s="149"/>
      <c r="N47" s="149">
        <f t="shared" si="5"/>
        <v>0</v>
      </c>
      <c r="O47" s="149">
        <f t="shared" si="6"/>
        <v>0</v>
      </c>
      <c r="P47" s="72">
        <f t="shared" si="7"/>
        <v>0</v>
      </c>
    </row>
    <row r="48" spans="1:16" s="358" customFormat="1" ht="26.4">
      <c r="A48" s="233" t="s">
        <v>231</v>
      </c>
      <c r="B48" s="300"/>
      <c r="C48" s="304" t="s">
        <v>187</v>
      </c>
      <c r="D48" s="300" t="s">
        <v>59</v>
      </c>
      <c r="E48" s="301">
        <v>1</v>
      </c>
      <c r="F48" s="237"/>
      <c r="G48" s="305"/>
      <c r="H48" s="237"/>
      <c r="I48" s="237"/>
      <c r="J48" s="238"/>
      <c r="K48" s="237">
        <f t="shared" si="4"/>
        <v>0</v>
      </c>
      <c r="L48" s="238"/>
      <c r="M48" s="238"/>
      <c r="N48" s="238">
        <f t="shared" si="5"/>
        <v>0</v>
      </c>
      <c r="O48" s="238">
        <f t="shared" si="6"/>
        <v>0</v>
      </c>
      <c r="P48" s="239">
        <f t="shared" si="7"/>
        <v>0</v>
      </c>
    </row>
    <row r="49" spans="1:16" s="358" customFormat="1" ht="15.6">
      <c r="A49" s="233" t="s">
        <v>232</v>
      </c>
      <c r="B49" s="300"/>
      <c r="C49" s="304" t="s">
        <v>256</v>
      </c>
      <c r="D49" s="300" t="s">
        <v>11</v>
      </c>
      <c r="E49" s="301">
        <v>455</v>
      </c>
      <c r="F49" s="237"/>
      <c r="G49" s="305"/>
      <c r="H49" s="237"/>
      <c r="I49" s="237"/>
      <c r="J49" s="238"/>
      <c r="K49" s="237">
        <f t="shared" si="4"/>
        <v>0</v>
      </c>
      <c r="L49" s="238"/>
      <c r="M49" s="238"/>
      <c r="N49" s="238">
        <f t="shared" si="5"/>
        <v>0</v>
      </c>
      <c r="O49" s="238">
        <f t="shared" si="6"/>
        <v>0</v>
      </c>
      <c r="P49" s="239">
        <f t="shared" si="7"/>
        <v>0</v>
      </c>
    </row>
    <row r="50" spans="1:16" ht="26.4">
      <c r="A50" s="169" t="s">
        <v>233</v>
      </c>
      <c r="B50" s="67"/>
      <c r="C50" s="170" t="s">
        <v>188</v>
      </c>
      <c r="D50" s="67" t="s">
        <v>11</v>
      </c>
      <c r="E50" s="70">
        <v>0</v>
      </c>
      <c r="F50" s="40"/>
      <c r="G50" s="228"/>
      <c r="H50" s="40"/>
      <c r="I50" s="40"/>
      <c r="J50" s="149"/>
      <c r="K50" s="40">
        <f t="shared" si="4"/>
        <v>0</v>
      </c>
      <c r="L50" s="149"/>
      <c r="M50" s="149"/>
      <c r="N50" s="149">
        <f t="shared" si="5"/>
        <v>0</v>
      </c>
      <c r="O50" s="149">
        <f t="shared" si="6"/>
        <v>0</v>
      </c>
      <c r="P50" s="72">
        <f t="shared" si="7"/>
        <v>0</v>
      </c>
    </row>
    <row r="51" spans="1:16" ht="26.4">
      <c r="A51" s="169" t="s">
        <v>234</v>
      </c>
      <c r="B51" s="67"/>
      <c r="C51" s="170" t="s">
        <v>189</v>
      </c>
      <c r="D51" s="67" t="s">
        <v>59</v>
      </c>
      <c r="E51" s="70">
        <v>0</v>
      </c>
      <c r="F51" s="40"/>
      <c r="G51" s="228"/>
      <c r="H51" s="40"/>
      <c r="I51" s="40"/>
      <c r="J51" s="149"/>
      <c r="K51" s="40">
        <f t="shared" si="4"/>
        <v>0</v>
      </c>
      <c r="L51" s="149"/>
      <c r="M51" s="149"/>
      <c r="N51" s="149">
        <f t="shared" si="5"/>
        <v>0</v>
      </c>
      <c r="O51" s="149">
        <f t="shared" si="6"/>
        <v>0</v>
      </c>
      <c r="P51" s="72">
        <f t="shared" si="7"/>
        <v>0</v>
      </c>
    </row>
    <row r="52" spans="1:16" ht="15.6">
      <c r="A52" s="169" t="s">
        <v>235</v>
      </c>
      <c r="B52" s="67"/>
      <c r="C52" s="170" t="s">
        <v>190</v>
      </c>
      <c r="D52" s="67" t="s">
        <v>59</v>
      </c>
      <c r="E52" s="70">
        <v>0</v>
      </c>
      <c r="F52" s="40"/>
      <c r="G52" s="228"/>
      <c r="H52" s="40"/>
      <c r="I52" s="40"/>
      <c r="J52" s="149"/>
      <c r="K52" s="40">
        <f t="shared" si="4"/>
        <v>0</v>
      </c>
      <c r="L52" s="149"/>
      <c r="M52" s="149"/>
      <c r="N52" s="149">
        <f t="shared" si="5"/>
        <v>0</v>
      </c>
      <c r="O52" s="149">
        <f t="shared" si="6"/>
        <v>0</v>
      </c>
      <c r="P52" s="72">
        <f t="shared" si="7"/>
        <v>0</v>
      </c>
    </row>
    <row r="53" spans="1:16" ht="26.4">
      <c r="A53" s="169" t="s">
        <v>236</v>
      </c>
      <c r="B53" s="173"/>
      <c r="C53" s="170" t="s">
        <v>253</v>
      </c>
      <c r="D53" s="67" t="s">
        <v>59</v>
      </c>
      <c r="E53" s="70">
        <v>0</v>
      </c>
      <c r="F53" s="40"/>
      <c r="G53" s="228"/>
      <c r="H53" s="40"/>
      <c r="I53" s="40"/>
      <c r="J53" s="149"/>
      <c r="K53" s="40">
        <f t="shared" si="4"/>
        <v>0</v>
      </c>
      <c r="L53" s="149"/>
      <c r="M53" s="149"/>
      <c r="N53" s="149">
        <f t="shared" si="5"/>
        <v>0</v>
      </c>
      <c r="O53" s="149">
        <f t="shared" si="6"/>
        <v>0</v>
      </c>
      <c r="P53" s="72">
        <f t="shared" si="7"/>
        <v>0</v>
      </c>
    </row>
    <row r="54" spans="1:16" ht="244.8" customHeight="1">
      <c r="A54" s="169" t="s">
        <v>237</v>
      </c>
      <c r="B54" s="27"/>
      <c r="C54" s="170" t="s">
        <v>362</v>
      </c>
      <c r="D54" s="67" t="s">
        <v>59</v>
      </c>
      <c r="E54" s="70">
        <v>0</v>
      </c>
      <c r="F54" s="40"/>
      <c r="G54" s="228"/>
      <c r="H54" s="40"/>
      <c r="I54" s="40"/>
      <c r="J54" s="149"/>
      <c r="K54" s="40">
        <f t="shared" si="4"/>
        <v>0</v>
      </c>
      <c r="L54" s="149"/>
      <c r="M54" s="149"/>
      <c r="N54" s="149">
        <f t="shared" si="5"/>
        <v>0</v>
      </c>
      <c r="O54" s="149">
        <f t="shared" si="6"/>
        <v>0</v>
      </c>
      <c r="P54" s="72">
        <f t="shared" si="7"/>
        <v>0</v>
      </c>
    </row>
    <row r="55" spans="1:16" ht="234.6" customHeight="1">
      <c r="A55" s="169" t="s">
        <v>238</v>
      </c>
      <c r="B55" s="27"/>
      <c r="C55" s="170" t="s">
        <v>363</v>
      </c>
      <c r="D55" s="67" t="s">
        <v>59</v>
      </c>
      <c r="E55" s="70">
        <v>0</v>
      </c>
      <c r="F55" s="40"/>
      <c r="G55" s="228"/>
      <c r="H55" s="40"/>
      <c r="I55" s="40"/>
      <c r="J55" s="149"/>
      <c r="K55" s="40">
        <f t="shared" si="4"/>
        <v>0</v>
      </c>
      <c r="L55" s="149"/>
      <c r="M55" s="149"/>
      <c r="N55" s="149">
        <f t="shared" si="5"/>
        <v>0</v>
      </c>
      <c r="O55" s="149">
        <f t="shared" si="6"/>
        <v>0</v>
      </c>
      <c r="P55" s="72">
        <f t="shared" si="7"/>
        <v>0</v>
      </c>
    </row>
    <row r="56" spans="1:16" ht="281.39999999999998" customHeight="1">
      <c r="A56" s="169" t="s">
        <v>239</v>
      </c>
      <c r="B56" s="27"/>
      <c r="C56" s="21" t="s">
        <v>365</v>
      </c>
      <c r="D56" s="67" t="s">
        <v>59</v>
      </c>
      <c r="E56" s="70">
        <v>0</v>
      </c>
      <c r="F56" s="40"/>
      <c r="G56" s="228"/>
      <c r="H56" s="40"/>
      <c r="I56" s="40"/>
      <c r="J56" s="149"/>
      <c r="K56" s="40">
        <f t="shared" si="4"/>
        <v>0</v>
      </c>
      <c r="L56" s="149"/>
      <c r="M56" s="149"/>
      <c r="N56" s="149">
        <f t="shared" si="5"/>
        <v>0</v>
      </c>
      <c r="O56" s="149">
        <f t="shared" si="6"/>
        <v>0</v>
      </c>
      <c r="P56" s="72">
        <f t="shared" si="7"/>
        <v>0</v>
      </c>
    </row>
    <row r="57" spans="1:16" ht="292.2" customHeight="1">
      <c r="A57" s="169" t="s">
        <v>240</v>
      </c>
      <c r="B57" s="27"/>
      <c r="C57" s="21" t="s">
        <v>364</v>
      </c>
      <c r="D57" s="67" t="s">
        <v>59</v>
      </c>
      <c r="E57" s="70">
        <v>0</v>
      </c>
      <c r="F57" s="40"/>
      <c r="G57" s="228"/>
      <c r="H57" s="40"/>
      <c r="I57" s="40"/>
      <c r="J57" s="149"/>
      <c r="K57" s="40">
        <f t="shared" si="4"/>
        <v>0</v>
      </c>
      <c r="L57" s="149"/>
      <c r="M57" s="149"/>
      <c r="N57" s="149">
        <f t="shared" si="5"/>
        <v>0</v>
      </c>
      <c r="O57" s="149">
        <f t="shared" si="6"/>
        <v>0</v>
      </c>
      <c r="P57" s="72">
        <f t="shared" si="7"/>
        <v>0</v>
      </c>
    </row>
    <row r="58" spans="1:16" ht="39.6">
      <c r="A58" s="169" t="s">
        <v>241</v>
      </c>
      <c r="B58" s="27"/>
      <c r="C58" s="170" t="s">
        <v>191</v>
      </c>
      <c r="D58" s="67" t="s">
        <v>60</v>
      </c>
      <c r="E58" s="70">
        <v>0</v>
      </c>
      <c r="F58" s="40"/>
      <c r="G58" s="228"/>
      <c r="H58" s="40"/>
      <c r="I58" s="40"/>
      <c r="J58" s="149"/>
      <c r="K58" s="40">
        <f t="shared" si="4"/>
        <v>0</v>
      </c>
      <c r="L58" s="149"/>
      <c r="M58" s="149"/>
      <c r="N58" s="149">
        <f t="shared" si="5"/>
        <v>0</v>
      </c>
      <c r="O58" s="149">
        <f t="shared" si="6"/>
        <v>0</v>
      </c>
      <c r="P58" s="72">
        <f t="shared" si="7"/>
        <v>0</v>
      </c>
    </row>
    <row r="59" spans="1:16" s="358" customFormat="1" ht="15.6">
      <c r="A59" s="359" t="s">
        <v>242</v>
      </c>
      <c r="B59" s="360"/>
      <c r="C59" s="366" t="s">
        <v>192</v>
      </c>
      <c r="D59" s="361" t="s">
        <v>193</v>
      </c>
      <c r="E59" s="362">
        <v>1</v>
      </c>
      <c r="F59" s="363"/>
      <c r="G59" s="367"/>
      <c r="H59" s="363"/>
      <c r="I59" s="363"/>
      <c r="J59" s="364"/>
      <c r="K59" s="363">
        <f t="shared" si="4"/>
        <v>0</v>
      </c>
      <c r="L59" s="364"/>
      <c r="M59" s="364"/>
      <c r="N59" s="364">
        <f t="shared" si="5"/>
        <v>0</v>
      </c>
      <c r="O59" s="364">
        <f t="shared" si="6"/>
        <v>0</v>
      </c>
      <c r="P59" s="365">
        <f t="shared" si="7"/>
        <v>0</v>
      </c>
    </row>
    <row r="60" spans="1:16">
      <c r="A60" s="110" t="s">
        <v>39</v>
      </c>
      <c r="B60" s="27"/>
      <c r="C60" s="75" t="s">
        <v>194</v>
      </c>
      <c r="D60" s="174"/>
      <c r="E60" s="176"/>
      <c r="F60" s="175"/>
      <c r="G60" s="149"/>
      <c r="H60" s="149"/>
      <c r="I60" s="149"/>
      <c r="J60" s="149"/>
      <c r="K60" s="149"/>
      <c r="L60" s="149"/>
      <c r="M60" s="149"/>
      <c r="N60" s="149"/>
      <c r="O60" s="149"/>
      <c r="P60" s="69"/>
    </row>
    <row r="61" spans="1:16" ht="39.6">
      <c r="A61" s="169" t="s">
        <v>40</v>
      </c>
      <c r="B61" s="27"/>
      <c r="C61" s="170" t="s">
        <v>251</v>
      </c>
      <c r="D61" s="67" t="s">
        <v>11</v>
      </c>
      <c r="E61" s="70">
        <v>0</v>
      </c>
      <c r="F61" s="40"/>
      <c r="G61" s="229"/>
      <c r="H61" s="40"/>
      <c r="I61" s="40"/>
      <c r="J61" s="40"/>
      <c r="K61" s="40">
        <f t="shared" ref="K61" si="11">ROUND(SUM(H61:J61),2)</f>
        <v>0</v>
      </c>
      <c r="L61" s="149">
        <f t="shared" ref="L61" si="12">ROUND(E61*F61,2)</f>
        <v>0</v>
      </c>
      <c r="M61" s="149">
        <f t="shared" ref="M61" si="13">ROUND(E61*H61,2)</f>
        <v>0</v>
      </c>
      <c r="N61" s="149">
        <f t="shared" ref="N61" si="14">ROUND(E61*I61,2)</f>
        <v>0</v>
      </c>
      <c r="O61" s="149">
        <f t="shared" ref="O61" si="15">ROUND(E61*J61,2)</f>
        <v>0</v>
      </c>
      <c r="P61" s="72">
        <f t="shared" ref="P61" si="16">ROUND(SUM(M61:O61),2)</f>
        <v>0</v>
      </c>
    </row>
    <row r="62" spans="1:16" ht="39.6">
      <c r="A62" s="169" t="s">
        <v>41</v>
      </c>
      <c r="B62" s="27"/>
      <c r="C62" s="170" t="s">
        <v>252</v>
      </c>
      <c r="D62" s="67" t="s">
        <v>11</v>
      </c>
      <c r="E62" s="70">
        <v>0</v>
      </c>
      <c r="F62" s="40"/>
      <c r="G62" s="229"/>
      <c r="H62" s="40"/>
      <c r="I62" s="40"/>
      <c r="J62" s="40"/>
      <c r="K62" s="40">
        <f t="shared" ref="K62:K65" si="17">ROUND(SUM(H62:J62),2)</f>
        <v>0</v>
      </c>
      <c r="L62" s="149">
        <f t="shared" ref="L62:L65" si="18">ROUND(E62*F62,2)</f>
        <v>0</v>
      </c>
      <c r="M62" s="149">
        <f t="shared" ref="M62:M65" si="19">ROUND(E62*H62,2)</f>
        <v>0</v>
      </c>
      <c r="N62" s="149">
        <f t="shared" ref="N62:N64" si="20">ROUND(E62*I62,2)</f>
        <v>0</v>
      </c>
      <c r="O62" s="149">
        <f t="shared" ref="O62:O65" si="21">ROUND(E62*J62,2)</f>
        <v>0</v>
      </c>
      <c r="P62" s="72">
        <f t="shared" ref="P62:P65" si="22">ROUND(SUM(M62:O62),2)</f>
        <v>0</v>
      </c>
    </row>
    <row r="63" spans="1:16" ht="15.6">
      <c r="A63" s="169" t="s">
        <v>42</v>
      </c>
      <c r="B63" s="27"/>
      <c r="C63" s="170" t="s">
        <v>195</v>
      </c>
      <c r="D63" s="67" t="s">
        <v>11</v>
      </c>
      <c r="E63" s="70">
        <v>0</v>
      </c>
      <c r="F63" s="40"/>
      <c r="G63" s="229"/>
      <c r="H63" s="40"/>
      <c r="I63" s="40"/>
      <c r="J63" s="40"/>
      <c r="K63" s="40">
        <f t="shared" si="17"/>
        <v>0</v>
      </c>
      <c r="L63" s="149">
        <f t="shared" si="18"/>
        <v>0</v>
      </c>
      <c r="M63" s="149">
        <f t="shared" si="19"/>
        <v>0</v>
      </c>
      <c r="N63" s="149">
        <f t="shared" si="20"/>
        <v>0</v>
      </c>
      <c r="O63" s="149">
        <f t="shared" si="21"/>
        <v>0</v>
      </c>
      <c r="P63" s="72">
        <f t="shared" si="22"/>
        <v>0</v>
      </c>
    </row>
    <row r="64" spans="1:16" s="358" customFormat="1" ht="39.6">
      <c r="A64" s="233" t="s">
        <v>43</v>
      </c>
      <c r="B64" s="234"/>
      <c r="C64" s="304" t="s">
        <v>196</v>
      </c>
      <c r="D64" s="300" t="s">
        <v>59</v>
      </c>
      <c r="E64" s="301">
        <v>1</v>
      </c>
      <c r="F64" s="275"/>
      <c r="G64" s="306"/>
      <c r="H64" s="237"/>
      <c r="I64" s="238"/>
      <c r="J64" s="238"/>
      <c r="K64" s="237">
        <f t="shared" si="17"/>
        <v>0</v>
      </c>
      <c r="L64" s="238">
        <f t="shared" si="18"/>
        <v>0</v>
      </c>
      <c r="M64" s="238">
        <f t="shared" si="19"/>
        <v>0</v>
      </c>
      <c r="N64" s="238">
        <f t="shared" si="20"/>
        <v>0</v>
      </c>
      <c r="O64" s="238">
        <f t="shared" si="21"/>
        <v>0</v>
      </c>
      <c r="P64" s="239">
        <f t="shared" si="22"/>
        <v>0</v>
      </c>
    </row>
    <row r="65" spans="1:16" s="358" customFormat="1" ht="26.4">
      <c r="A65" s="233" t="s">
        <v>44</v>
      </c>
      <c r="B65" s="234"/>
      <c r="C65" s="304" t="s">
        <v>197</v>
      </c>
      <c r="D65" s="300" t="s">
        <v>11</v>
      </c>
      <c r="E65" s="301">
        <v>423</v>
      </c>
      <c r="F65" s="248"/>
      <c r="G65" s="305"/>
      <c r="H65" s="237"/>
      <c r="I65" s="248"/>
      <c r="J65" s="248"/>
      <c r="K65" s="307">
        <f t="shared" si="17"/>
        <v>0</v>
      </c>
      <c r="L65" s="308">
        <f t="shared" si="18"/>
        <v>0</v>
      </c>
      <c r="M65" s="308">
        <f t="shared" si="19"/>
        <v>0</v>
      </c>
      <c r="N65" s="238"/>
      <c r="O65" s="308">
        <f t="shared" si="21"/>
        <v>0</v>
      </c>
      <c r="P65" s="309">
        <f t="shared" si="22"/>
        <v>0</v>
      </c>
    </row>
    <row r="66" spans="1:16" s="358" customFormat="1" ht="39.6">
      <c r="A66" s="233" t="s">
        <v>45</v>
      </c>
      <c r="B66" s="234"/>
      <c r="C66" s="304" t="s">
        <v>198</v>
      </c>
      <c r="D66" s="300" t="s">
        <v>11</v>
      </c>
      <c r="E66" s="301">
        <v>14</v>
      </c>
      <c r="F66" s="248"/>
      <c r="G66" s="305"/>
      <c r="H66" s="237"/>
      <c r="I66" s="248"/>
      <c r="J66" s="248"/>
      <c r="K66" s="307">
        <f t="shared" ref="K66" si="23">ROUND(SUM(H66:J66),2)</f>
        <v>0</v>
      </c>
      <c r="L66" s="308">
        <f t="shared" ref="L66" si="24">ROUND(E66*F66,2)</f>
        <v>0</v>
      </c>
      <c r="M66" s="308">
        <f t="shared" ref="M66" si="25">ROUND(E66*H66,2)</f>
        <v>0</v>
      </c>
      <c r="N66" s="238"/>
      <c r="O66" s="308">
        <f t="shared" ref="O66" si="26">ROUND(E66*J66,2)</f>
        <v>0</v>
      </c>
      <c r="P66" s="309">
        <f t="shared" ref="P66" si="27">ROUND(SUM(M66:O66),2)</f>
        <v>0</v>
      </c>
    </row>
    <row r="67" spans="1:16" s="358" customFormat="1" ht="39.6">
      <c r="A67" s="359" t="s">
        <v>46</v>
      </c>
      <c r="B67" s="360"/>
      <c r="C67" s="366" t="s">
        <v>199</v>
      </c>
      <c r="D67" s="361" t="s">
        <v>11</v>
      </c>
      <c r="E67" s="362"/>
      <c r="F67" s="368"/>
      <c r="G67" s="367"/>
      <c r="H67" s="363"/>
      <c r="I67" s="364"/>
      <c r="J67" s="364"/>
      <c r="K67" s="369">
        <f t="shared" ref="K67:K70" si="28">ROUND(SUM(H67:J67),2)</f>
        <v>0</v>
      </c>
      <c r="L67" s="370">
        <f t="shared" ref="L67:L70" si="29">ROUND(E67*F67,2)</f>
        <v>0</v>
      </c>
      <c r="M67" s="370">
        <f t="shared" ref="M67:M70" si="30">ROUND(E67*H67,2)</f>
        <v>0</v>
      </c>
      <c r="N67" s="364"/>
      <c r="O67" s="370">
        <f t="shared" ref="O67:O70" si="31">ROUND(E67*J67,2)</f>
        <v>0</v>
      </c>
      <c r="P67" s="371">
        <f t="shared" ref="P67:P70" si="32">ROUND(SUM(M67:O67),2)</f>
        <v>0</v>
      </c>
    </row>
    <row r="68" spans="1:16" s="358" customFormat="1" ht="26.25" customHeight="1">
      <c r="A68" s="233" t="s">
        <v>65</v>
      </c>
      <c r="B68" s="234"/>
      <c r="C68" s="304" t="s">
        <v>200</v>
      </c>
      <c r="D68" s="300" t="s">
        <v>11</v>
      </c>
      <c r="E68" s="301">
        <v>114</v>
      </c>
      <c r="F68" s="237"/>
      <c r="G68" s="305"/>
      <c r="H68" s="237"/>
      <c r="I68" s="289"/>
      <c r="J68" s="289"/>
      <c r="K68" s="237">
        <f t="shared" si="28"/>
        <v>0</v>
      </c>
      <c r="L68" s="238">
        <f t="shared" si="29"/>
        <v>0</v>
      </c>
      <c r="M68" s="238">
        <f t="shared" si="30"/>
        <v>0</v>
      </c>
      <c r="N68" s="238"/>
      <c r="O68" s="238">
        <f t="shared" si="31"/>
        <v>0</v>
      </c>
      <c r="P68" s="239">
        <f t="shared" si="32"/>
        <v>0</v>
      </c>
    </row>
    <row r="69" spans="1:16" s="358" customFormat="1" ht="26.4">
      <c r="A69" s="359" t="s">
        <v>243</v>
      </c>
      <c r="B69" s="360"/>
      <c r="C69" s="366" t="s">
        <v>201</v>
      </c>
      <c r="D69" s="361" t="s">
        <v>60</v>
      </c>
      <c r="E69" s="362"/>
      <c r="F69" s="363"/>
      <c r="G69" s="367"/>
      <c r="H69" s="363"/>
      <c r="I69" s="372"/>
      <c r="J69" s="372"/>
      <c r="K69" s="363">
        <f t="shared" si="28"/>
        <v>0</v>
      </c>
      <c r="L69" s="364">
        <f t="shared" si="29"/>
        <v>0</v>
      </c>
      <c r="M69" s="364">
        <f t="shared" si="30"/>
        <v>0</v>
      </c>
      <c r="N69" s="364"/>
      <c r="O69" s="364">
        <f t="shared" si="31"/>
        <v>0</v>
      </c>
      <c r="P69" s="365">
        <f t="shared" si="32"/>
        <v>0</v>
      </c>
    </row>
    <row r="70" spans="1:16" s="358" customFormat="1" ht="15.6">
      <c r="A70" s="359" t="s">
        <v>244</v>
      </c>
      <c r="B70" s="360"/>
      <c r="C70" s="366" t="s">
        <v>202</v>
      </c>
      <c r="D70" s="361" t="s">
        <v>59</v>
      </c>
      <c r="E70" s="362"/>
      <c r="F70" s="364"/>
      <c r="G70" s="367"/>
      <c r="H70" s="363"/>
      <c r="I70" s="373"/>
      <c r="J70" s="373"/>
      <c r="K70" s="363">
        <f t="shared" si="28"/>
        <v>0</v>
      </c>
      <c r="L70" s="364">
        <f t="shared" si="29"/>
        <v>0</v>
      </c>
      <c r="M70" s="364">
        <f t="shared" si="30"/>
        <v>0</v>
      </c>
      <c r="N70" s="364"/>
      <c r="O70" s="364">
        <f t="shared" si="31"/>
        <v>0</v>
      </c>
      <c r="P70" s="365">
        <f t="shared" si="32"/>
        <v>0</v>
      </c>
    </row>
    <row r="71" spans="1:16" s="358" customFormat="1" ht="39.6">
      <c r="A71" s="233" t="s">
        <v>245</v>
      </c>
      <c r="B71" s="234"/>
      <c r="C71" s="304" t="s">
        <v>203</v>
      </c>
      <c r="D71" s="300" t="s">
        <v>60</v>
      </c>
      <c r="E71" s="301">
        <v>1</v>
      </c>
      <c r="F71" s="275"/>
      <c r="G71" s="305"/>
      <c r="H71" s="237"/>
      <c r="I71" s="238"/>
      <c r="J71" s="238"/>
      <c r="K71" s="237">
        <f t="shared" ref="K71" si="33">ROUND(SUM(H71:J71),2)</f>
        <v>0</v>
      </c>
      <c r="L71" s="238">
        <f t="shared" ref="L71" si="34">ROUND(E71*F71,2)</f>
        <v>0</v>
      </c>
      <c r="M71" s="238">
        <f t="shared" ref="M71" si="35">ROUND(E71*H71,2)</f>
        <v>0</v>
      </c>
      <c r="N71" s="238"/>
      <c r="O71" s="238">
        <f t="shared" ref="O71" si="36">ROUND(E71*J71,2)</f>
        <v>0</v>
      </c>
      <c r="P71" s="239">
        <f t="shared" ref="P71" si="37">ROUND(SUM(M71:O71),2)</f>
        <v>0</v>
      </c>
    </row>
    <row r="72" spans="1:16" s="358" customFormat="1" ht="26.4">
      <c r="A72" s="359" t="s">
        <v>246</v>
      </c>
      <c r="B72" s="360"/>
      <c r="C72" s="366" t="s">
        <v>204</v>
      </c>
      <c r="D72" s="361" t="s">
        <v>59</v>
      </c>
      <c r="E72" s="362"/>
      <c r="F72" s="368"/>
      <c r="G72" s="367"/>
      <c r="H72" s="363"/>
      <c r="I72" s="372"/>
      <c r="J72" s="372"/>
      <c r="K72" s="363">
        <f t="shared" ref="K72" si="38">ROUND(SUM(H72:J72),2)</f>
        <v>0</v>
      </c>
      <c r="L72" s="364">
        <f t="shared" ref="L72" si="39">ROUND(E72*F72,2)</f>
        <v>0</v>
      </c>
      <c r="M72" s="364">
        <f t="shared" ref="M72" si="40">ROUND(E72*H72,2)</f>
        <v>0</v>
      </c>
      <c r="N72" s="364"/>
      <c r="O72" s="364">
        <f t="shared" ref="O72" si="41">ROUND(E72*J72,2)</f>
        <v>0</v>
      </c>
      <c r="P72" s="365">
        <f t="shared" ref="P72" si="42">ROUND(SUM(M72:O72),2)</f>
        <v>0</v>
      </c>
    </row>
    <row r="73" spans="1:16" s="358" customFormat="1" ht="15.6">
      <c r="A73" s="359" t="s">
        <v>247</v>
      </c>
      <c r="B73" s="360"/>
      <c r="C73" s="366" t="s">
        <v>205</v>
      </c>
      <c r="D73" s="361" t="s">
        <v>11</v>
      </c>
      <c r="E73" s="362"/>
      <c r="F73" s="368"/>
      <c r="G73" s="374"/>
      <c r="H73" s="363"/>
      <c r="I73" s="364"/>
      <c r="J73" s="364"/>
      <c r="K73" s="363">
        <f t="shared" ref="K73" si="43">ROUND(SUM(H73:J73),2)</f>
        <v>0</v>
      </c>
      <c r="L73" s="364">
        <f t="shared" ref="L73" si="44">ROUND(E73*F73,2)</f>
        <v>0</v>
      </c>
      <c r="M73" s="364">
        <f t="shared" ref="M73" si="45">ROUND(E73*H73,2)</f>
        <v>0</v>
      </c>
      <c r="N73" s="364"/>
      <c r="O73" s="364">
        <f t="shared" ref="O73" si="46">ROUND(E73*J73,2)</f>
        <v>0</v>
      </c>
      <c r="P73" s="365">
        <f t="shared" ref="P73" si="47">ROUND(SUM(M73:O73),2)</f>
        <v>0</v>
      </c>
    </row>
    <row r="74" spans="1:16" s="358" customFormat="1" ht="26.4">
      <c r="A74" s="233" t="s">
        <v>248</v>
      </c>
      <c r="B74" s="234"/>
      <c r="C74" s="304" t="s">
        <v>206</v>
      </c>
      <c r="D74" s="300" t="s">
        <v>60</v>
      </c>
      <c r="E74" s="301">
        <v>1</v>
      </c>
      <c r="F74" s="237"/>
      <c r="G74" s="310"/>
      <c r="H74" s="237"/>
      <c r="I74" s="289"/>
      <c r="J74" s="289"/>
      <c r="K74" s="237">
        <f t="shared" ref="K74" si="48">ROUND(SUM(H74:J74),2)</f>
        <v>0</v>
      </c>
      <c r="L74" s="238">
        <f t="shared" ref="L74" si="49">ROUND(E74*F74,2)</f>
        <v>0</v>
      </c>
      <c r="M74" s="238">
        <f t="shared" ref="M74" si="50">ROUND(E74*H74,2)</f>
        <v>0</v>
      </c>
      <c r="N74" s="238"/>
      <c r="O74" s="238">
        <f t="shared" ref="O74" si="51">ROUND(E74*J74,2)</f>
        <v>0</v>
      </c>
      <c r="P74" s="239">
        <f t="shared" ref="P74" si="52">ROUND(SUM(M74:O74),2)</f>
        <v>0</v>
      </c>
    </row>
    <row r="75" spans="1:16" s="358" customFormat="1" ht="26.4">
      <c r="A75" s="233" t="s">
        <v>249</v>
      </c>
      <c r="B75" s="234"/>
      <c r="C75" s="304" t="s">
        <v>207</v>
      </c>
      <c r="D75" s="300" t="s">
        <v>60</v>
      </c>
      <c r="E75" s="301">
        <v>1</v>
      </c>
      <c r="F75" s="237"/>
      <c r="G75" s="310"/>
      <c r="H75" s="237"/>
      <c r="I75" s="289"/>
      <c r="J75" s="289"/>
      <c r="K75" s="237">
        <f t="shared" ref="K75:K76" si="53">ROUND(SUM(H75:J75),2)</f>
        <v>0</v>
      </c>
      <c r="L75" s="238">
        <f t="shared" ref="L75:L76" si="54">ROUND(E75*F75,2)</f>
        <v>0</v>
      </c>
      <c r="M75" s="238">
        <f t="shared" ref="M75:M76" si="55">ROUND(E75*H75,2)</f>
        <v>0</v>
      </c>
      <c r="N75" s="238"/>
      <c r="O75" s="238">
        <f t="shared" ref="O75:O76" si="56">ROUND(E75*J75,2)</f>
        <v>0</v>
      </c>
      <c r="P75" s="239">
        <f t="shared" ref="P75:P76" si="57">ROUND(SUM(M75:O75),2)</f>
        <v>0</v>
      </c>
    </row>
    <row r="76" spans="1:16" s="358" customFormat="1" ht="39.6">
      <c r="A76" s="359" t="s">
        <v>250</v>
      </c>
      <c r="B76" s="360"/>
      <c r="C76" s="366" t="s">
        <v>356</v>
      </c>
      <c r="D76" s="361" t="s">
        <v>60</v>
      </c>
      <c r="E76" s="362"/>
      <c r="F76" s="363"/>
      <c r="G76" s="374"/>
      <c r="H76" s="363"/>
      <c r="I76" s="372"/>
      <c r="J76" s="372"/>
      <c r="K76" s="363">
        <f t="shared" si="53"/>
        <v>0</v>
      </c>
      <c r="L76" s="364">
        <f t="shared" si="54"/>
        <v>0</v>
      </c>
      <c r="M76" s="364">
        <f t="shared" si="55"/>
        <v>0</v>
      </c>
      <c r="N76" s="364"/>
      <c r="O76" s="364">
        <f t="shared" si="56"/>
        <v>0</v>
      </c>
      <c r="P76" s="365">
        <f t="shared" si="57"/>
        <v>0</v>
      </c>
    </row>
    <row r="77" spans="1:16" s="358" customFormat="1">
      <c r="A77" s="375" t="s">
        <v>66</v>
      </c>
      <c r="B77" s="360"/>
      <c r="C77" s="376" t="s">
        <v>208</v>
      </c>
      <c r="D77" s="377"/>
      <c r="E77" s="378"/>
      <c r="F77" s="379"/>
      <c r="G77" s="364"/>
      <c r="H77" s="364"/>
      <c r="I77" s="364"/>
      <c r="J77" s="364"/>
      <c r="K77" s="364"/>
      <c r="L77" s="364"/>
      <c r="M77" s="364"/>
      <c r="N77" s="364"/>
      <c r="O77" s="364"/>
      <c r="P77" s="380"/>
    </row>
    <row r="78" spans="1:16" s="358" customFormat="1" ht="26.4">
      <c r="A78" s="233" t="s">
        <v>67</v>
      </c>
      <c r="B78" s="234"/>
      <c r="C78" s="304" t="s">
        <v>209</v>
      </c>
      <c r="D78" s="300" t="s">
        <v>11</v>
      </c>
      <c r="E78" s="301">
        <v>1</v>
      </c>
      <c r="F78" s="311"/>
      <c r="G78" s="237"/>
      <c r="H78" s="237"/>
      <c r="I78" s="311"/>
      <c r="J78" s="311"/>
      <c r="K78" s="237">
        <f t="shared" ref="K78:K104" si="58">ROUND(SUM(H78:J78),2)</f>
        <v>0</v>
      </c>
      <c r="L78" s="238">
        <f t="shared" ref="L78" si="59">ROUND(E78*F78,2)</f>
        <v>0</v>
      </c>
      <c r="M78" s="238">
        <f t="shared" ref="M78" si="60">ROUND(E78*H78,2)</f>
        <v>0</v>
      </c>
      <c r="N78" s="238">
        <f t="shared" ref="N78" si="61">ROUND(E78*I78,2)</f>
        <v>0</v>
      </c>
      <c r="O78" s="238">
        <f t="shared" ref="O78" si="62">ROUND(E78*J78,2)</f>
        <v>0</v>
      </c>
      <c r="P78" s="239">
        <f t="shared" ref="P78" si="63">ROUND(SUM(M78:O78),2)</f>
        <v>0</v>
      </c>
    </row>
    <row r="79" spans="1:16" s="358" customFormat="1">
      <c r="A79" s="233" t="s">
        <v>68</v>
      </c>
      <c r="B79" s="234"/>
      <c r="C79" s="304" t="s">
        <v>210</v>
      </c>
      <c r="D79" s="300" t="s">
        <v>193</v>
      </c>
      <c r="E79" s="301">
        <v>1</v>
      </c>
      <c r="F79" s="275"/>
      <c r="G79" s="237"/>
      <c r="H79" s="237"/>
      <c r="I79" s="238"/>
      <c r="J79" s="238"/>
      <c r="K79" s="237">
        <f t="shared" si="58"/>
        <v>0</v>
      </c>
      <c r="L79" s="238">
        <f t="shared" ref="L79" si="64">ROUND(E79*F79,2)</f>
        <v>0</v>
      </c>
      <c r="M79" s="238">
        <f t="shared" ref="M79" si="65">ROUND(E79*H79,2)</f>
        <v>0</v>
      </c>
      <c r="N79" s="238">
        <f t="shared" ref="N79" si="66">ROUND(E79*I79,2)</f>
        <v>0</v>
      </c>
      <c r="O79" s="238">
        <f t="shared" ref="O79" si="67">ROUND(E79*J79,2)</f>
        <v>0</v>
      </c>
      <c r="P79" s="239">
        <f t="shared" ref="P79" si="68">ROUND(SUM(M79:O79),2)</f>
        <v>0</v>
      </c>
    </row>
    <row r="80" spans="1:16" s="358" customFormat="1" ht="26.4">
      <c r="A80" s="312" t="s">
        <v>69</v>
      </c>
      <c r="B80" s="313"/>
      <c r="C80" s="314" t="s">
        <v>211</v>
      </c>
      <c r="D80" s="315" t="s">
        <v>193</v>
      </c>
      <c r="E80" s="316">
        <v>1</v>
      </c>
      <c r="F80" s="275"/>
      <c r="G80" s="237"/>
      <c r="H80" s="237"/>
      <c r="I80" s="238"/>
      <c r="J80" s="238"/>
      <c r="K80" s="243">
        <f t="shared" si="58"/>
        <v>0</v>
      </c>
      <c r="L80" s="244">
        <f t="shared" ref="L80:L104" si="69">ROUND(E80*F80,2)</f>
        <v>0</v>
      </c>
      <c r="M80" s="244">
        <f t="shared" ref="M80:M104" si="70">ROUND(E80*H80,2)</f>
        <v>0</v>
      </c>
      <c r="N80" s="244">
        <f t="shared" ref="N80:N104" si="71">ROUND(E80*I80,2)</f>
        <v>0</v>
      </c>
      <c r="O80" s="244">
        <f t="shared" ref="O80:O104" si="72">ROUND(E80*J80,2)</f>
        <v>0</v>
      </c>
      <c r="P80" s="245">
        <f t="shared" ref="P80:P104" si="73">ROUND(SUM(M80:O80),2)</f>
        <v>0</v>
      </c>
    </row>
    <row r="81" spans="1:16" ht="27.6">
      <c r="A81" s="270"/>
      <c r="B81" s="263"/>
      <c r="C81" s="256" t="s">
        <v>393</v>
      </c>
      <c r="D81" s="255"/>
      <c r="E81" s="255"/>
      <c r="F81" s="255"/>
      <c r="G81" s="255"/>
      <c r="H81" s="255"/>
      <c r="I81" s="255"/>
      <c r="J81" s="255"/>
      <c r="K81" s="255"/>
      <c r="L81" s="255"/>
      <c r="M81" s="255"/>
      <c r="N81" s="255"/>
      <c r="O81" s="255"/>
      <c r="P81" s="255"/>
    </row>
    <row r="82" spans="1:16" ht="27.6">
      <c r="A82" s="270"/>
      <c r="B82" s="264" t="s">
        <v>386</v>
      </c>
      <c r="C82" s="258" t="s">
        <v>394</v>
      </c>
      <c r="D82" s="257" t="s">
        <v>395</v>
      </c>
      <c r="E82" s="259">
        <v>0</v>
      </c>
      <c r="F82" s="164"/>
      <c r="G82" s="40"/>
      <c r="H82" s="40"/>
      <c r="I82" s="149"/>
      <c r="J82" s="149"/>
      <c r="K82" s="180">
        <f t="shared" si="58"/>
        <v>0</v>
      </c>
      <c r="L82" s="179">
        <f t="shared" si="69"/>
        <v>0</v>
      </c>
      <c r="M82" s="179">
        <f t="shared" si="70"/>
        <v>0</v>
      </c>
      <c r="N82" s="179">
        <f t="shared" si="71"/>
        <v>0</v>
      </c>
      <c r="O82" s="179">
        <f t="shared" si="72"/>
        <v>0</v>
      </c>
      <c r="P82" s="181">
        <f t="shared" si="73"/>
        <v>0</v>
      </c>
    </row>
    <row r="83" spans="1:16" ht="27.6">
      <c r="A83" s="270"/>
      <c r="B83" s="264" t="s">
        <v>386</v>
      </c>
      <c r="C83" s="258" t="s">
        <v>396</v>
      </c>
      <c r="D83" s="257" t="s">
        <v>395</v>
      </c>
      <c r="E83" s="259">
        <v>0</v>
      </c>
      <c r="F83" s="164"/>
      <c r="G83" s="40"/>
      <c r="H83" s="40"/>
      <c r="I83" s="149"/>
      <c r="J83" s="149"/>
      <c r="K83" s="180">
        <f t="shared" si="58"/>
        <v>0</v>
      </c>
      <c r="L83" s="179">
        <f t="shared" si="69"/>
        <v>0</v>
      </c>
      <c r="M83" s="179">
        <f t="shared" si="70"/>
        <v>0</v>
      </c>
      <c r="N83" s="179">
        <f t="shared" si="71"/>
        <v>0</v>
      </c>
      <c r="O83" s="179">
        <f t="shared" si="72"/>
        <v>0</v>
      </c>
      <c r="P83" s="181">
        <f t="shared" si="73"/>
        <v>0</v>
      </c>
    </row>
    <row r="84" spans="1:16" ht="27.6">
      <c r="A84" s="270"/>
      <c r="B84" s="264" t="s">
        <v>386</v>
      </c>
      <c r="C84" s="258" t="s">
        <v>397</v>
      </c>
      <c r="D84" s="257" t="s">
        <v>395</v>
      </c>
      <c r="E84" s="259">
        <v>0</v>
      </c>
      <c r="F84" s="164"/>
      <c r="G84" s="40"/>
      <c r="H84" s="40"/>
      <c r="I84" s="149"/>
      <c r="J84" s="149"/>
      <c r="K84" s="180">
        <f t="shared" si="58"/>
        <v>0</v>
      </c>
      <c r="L84" s="179">
        <f t="shared" si="69"/>
        <v>0</v>
      </c>
      <c r="M84" s="179">
        <f t="shared" si="70"/>
        <v>0</v>
      </c>
      <c r="N84" s="179">
        <f t="shared" si="71"/>
        <v>0</v>
      </c>
      <c r="O84" s="179">
        <f t="shared" si="72"/>
        <v>0</v>
      </c>
      <c r="P84" s="181">
        <f t="shared" si="73"/>
        <v>0</v>
      </c>
    </row>
    <row r="85" spans="1:16" ht="27.6">
      <c r="A85" s="270"/>
      <c r="B85" s="264" t="s">
        <v>386</v>
      </c>
      <c r="C85" s="258" t="s">
        <v>398</v>
      </c>
      <c r="D85" s="257" t="s">
        <v>11</v>
      </c>
      <c r="E85" s="259">
        <v>0</v>
      </c>
      <c r="F85" s="164"/>
      <c r="G85" s="40"/>
      <c r="H85" s="40"/>
      <c r="I85" s="149"/>
      <c r="J85" s="149"/>
      <c r="K85" s="180">
        <f t="shared" si="58"/>
        <v>0</v>
      </c>
      <c r="L85" s="179">
        <f t="shared" si="69"/>
        <v>0</v>
      </c>
      <c r="M85" s="179">
        <f t="shared" si="70"/>
        <v>0</v>
      </c>
      <c r="N85" s="179">
        <f t="shared" si="71"/>
        <v>0</v>
      </c>
      <c r="O85" s="179">
        <f t="shared" si="72"/>
        <v>0</v>
      </c>
      <c r="P85" s="181">
        <f t="shared" si="73"/>
        <v>0</v>
      </c>
    </row>
    <row r="86" spans="1:16" ht="41.4">
      <c r="A86" s="270"/>
      <c r="B86" s="264" t="s">
        <v>386</v>
      </c>
      <c r="C86" s="258" t="s">
        <v>399</v>
      </c>
      <c r="D86" s="257" t="s">
        <v>400</v>
      </c>
      <c r="E86" s="259">
        <v>0</v>
      </c>
      <c r="F86" s="164"/>
      <c r="G86" s="40"/>
      <c r="H86" s="40"/>
      <c r="I86" s="149"/>
      <c r="J86" s="149"/>
      <c r="K86" s="180">
        <f t="shared" si="58"/>
        <v>0</v>
      </c>
      <c r="L86" s="179">
        <f t="shared" si="69"/>
        <v>0</v>
      </c>
      <c r="M86" s="179">
        <f t="shared" si="70"/>
        <v>0</v>
      </c>
      <c r="N86" s="179">
        <f t="shared" si="71"/>
        <v>0</v>
      </c>
      <c r="O86" s="179">
        <f t="shared" si="72"/>
        <v>0</v>
      </c>
      <c r="P86" s="181">
        <f t="shared" si="73"/>
        <v>0</v>
      </c>
    </row>
    <row r="87" spans="1:16" ht="55.2">
      <c r="A87" s="270"/>
      <c r="B87" s="264" t="s">
        <v>386</v>
      </c>
      <c r="C87" s="258" t="s">
        <v>401</v>
      </c>
      <c r="D87" s="257" t="s">
        <v>402</v>
      </c>
      <c r="E87" s="259">
        <v>0</v>
      </c>
      <c r="F87" s="164"/>
      <c r="G87" s="40"/>
      <c r="H87" s="40"/>
      <c r="I87" s="149"/>
      <c r="J87" s="149"/>
      <c r="K87" s="180">
        <f t="shared" si="58"/>
        <v>0</v>
      </c>
      <c r="L87" s="179">
        <f t="shared" si="69"/>
        <v>0</v>
      </c>
      <c r="M87" s="179">
        <f t="shared" si="70"/>
        <v>0</v>
      </c>
      <c r="N87" s="179">
        <f t="shared" si="71"/>
        <v>0</v>
      </c>
      <c r="O87" s="179">
        <f t="shared" si="72"/>
        <v>0</v>
      </c>
      <c r="P87" s="181">
        <f t="shared" si="73"/>
        <v>0</v>
      </c>
    </row>
    <row r="88" spans="1:16" ht="55.2">
      <c r="A88" s="270"/>
      <c r="B88" s="264" t="s">
        <v>386</v>
      </c>
      <c r="C88" s="258" t="s">
        <v>403</v>
      </c>
      <c r="D88" s="257" t="s">
        <v>404</v>
      </c>
      <c r="E88" s="259">
        <v>0</v>
      </c>
      <c r="F88" s="164"/>
      <c r="G88" s="40"/>
      <c r="H88" s="40"/>
      <c r="I88" s="149"/>
      <c r="J88" s="149"/>
      <c r="K88" s="180">
        <f t="shared" si="58"/>
        <v>0</v>
      </c>
      <c r="L88" s="179">
        <f t="shared" si="69"/>
        <v>0</v>
      </c>
      <c r="M88" s="179">
        <f t="shared" si="70"/>
        <v>0</v>
      </c>
      <c r="N88" s="179">
        <f t="shared" si="71"/>
        <v>0</v>
      </c>
      <c r="O88" s="179">
        <f t="shared" si="72"/>
        <v>0</v>
      </c>
      <c r="P88" s="181">
        <f t="shared" si="73"/>
        <v>0</v>
      </c>
    </row>
    <row r="89" spans="1:16" ht="27.6">
      <c r="A89" s="270"/>
      <c r="B89" s="265"/>
      <c r="C89" s="260" t="s">
        <v>405</v>
      </c>
      <c r="D89" s="261"/>
      <c r="E89" s="261"/>
      <c r="F89" s="261"/>
      <c r="G89" s="261"/>
      <c r="H89" s="261"/>
      <c r="I89" s="261"/>
      <c r="J89" s="261"/>
      <c r="K89" s="261"/>
      <c r="L89" s="261"/>
      <c r="M89" s="261"/>
      <c r="N89" s="261"/>
      <c r="O89" s="261"/>
      <c r="P89" s="261"/>
    </row>
    <row r="90" spans="1:16">
      <c r="A90" s="270"/>
      <c r="B90" s="266" t="s">
        <v>35</v>
      </c>
      <c r="C90" s="75" t="s">
        <v>166</v>
      </c>
      <c r="D90" s="262"/>
      <c r="E90" s="259"/>
      <c r="F90" s="164"/>
      <c r="G90" s="40"/>
      <c r="H90" s="40"/>
      <c r="I90" s="149"/>
      <c r="J90" s="149"/>
      <c r="K90" s="180">
        <f t="shared" si="58"/>
        <v>0</v>
      </c>
      <c r="L90" s="179">
        <f t="shared" si="69"/>
        <v>0</v>
      </c>
      <c r="M90" s="179">
        <f t="shared" si="70"/>
        <v>0</v>
      </c>
      <c r="N90" s="179">
        <f t="shared" si="71"/>
        <v>0</v>
      </c>
      <c r="O90" s="179">
        <f t="shared" si="72"/>
        <v>0</v>
      </c>
      <c r="P90" s="181">
        <f t="shared" si="73"/>
        <v>0</v>
      </c>
    </row>
    <row r="91" spans="1:16" ht="15.6">
      <c r="A91" s="270"/>
      <c r="B91" s="267" t="s">
        <v>36</v>
      </c>
      <c r="C91" s="170" t="s">
        <v>406</v>
      </c>
      <c r="D91" s="67" t="s">
        <v>11</v>
      </c>
      <c r="E91" s="259">
        <v>0</v>
      </c>
      <c r="F91" s="164"/>
      <c r="G91" s="40"/>
      <c r="H91" s="40"/>
      <c r="I91" s="149"/>
      <c r="J91" s="149"/>
      <c r="K91" s="180">
        <f t="shared" si="58"/>
        <v>0</v>
      </c>
      <c r="L91" s="179">
        <f t="shared" si="69"/>
        <v>0</v>
      </c>
      <c r="M91" s="179">
        <f t="shared" si="70"/>
        <v>0</v>
      </c>
      <c r="N91" s="179">
        <f t="shared" si="71"/>
        <v>0</v>
      </c>
      <c r="O91" s="179">
        <f t="shared" si="72"/>
        <v>0</v>
      </c>
      <c r="P91" s="181">
        <f t="shared" si="73"/>
        <v>0</v>
      </c>
    </row>
    <row r="92" spans="1:16">
      <c r="A92" s="270"/>
      <c r="B92" s="267" t="s">
        <v>63</v>
      </c>
      <c r="C92" s="170" t="s">
        <v>170</v>
      </c>
      <c r="D92" s="67" t="s">
        <v>59</v>
      </c>
      <c r="E92" s="259">
        <v>0</v>
      </c>
      <c r="F92" s="164"/>
      <c r="G92" s="40"/>
      <c r="H92" s="40"/>
      <c r="I92" s="149"/>
      <c r="J92" s="149"/>
      <c r="K92" s="180">
        <f t="shared" si="58"/>
        <v>0</v>
      </c>
      <c r="L92" s="179">
        <f t="shared" si="69"/>
        <v>0</v>
      </c>
      <c r="M92" s="179">
        <f t="shared" si="70"/>
        <v>0</v>
      </c>
      <c r="N92" s="179">
        <f t="shared" si="71"/>
        <v>0</v>
      </c>
      <c r="O92" s="179">
        <f t="shared" si="72"/>
        <v>0</v>
      </c>
      <c r="P92" s="181">
        <f t="shared" si="73"/>
        <v>0</v>
      </c>
    </row>
    <row r="93" spans="1:16">
      <c r="A93" s="270"/>
      <c r="B93" s="267" t="s">
        <v>219</v>
      </c>
      <c r="C93" s="170" t="s">
        <v>180</v>
      </c>
      <c r="D93" s="67" t="s">
        <v>11</v>
      </c>
      <c r="E93" s="259">
        <v>0</v>
      </c>
      <c r="F93" s="164"/>
      <c r="G93" s="40"/>
      <c r="H93" s="40"/>
      <c r="I93" s="149"/>
      <c r="J93" s="149"/>
      <c r="K93" s="180">
        <f t="shared" si="58"/>
        <v>0</v>
      </c>
      <c r="L93" s="179">
        <f t="shared" si="69"/>
        <v>0</v>
      </c>
      <c r="M93" s="179">
        <f t="shared" si="70"/>
        <v>0</v>
      </c>
      <c r="N93" s="179">
        <f t="shared" si="71"/>
        <v>0</v>
      </c>
      <c r="O93" s="179">
        <f t="shared" si="72"/>
        <v>0</v>
      </c>
      <c r="P93" s="181">
        <f t="shared" si="73"/>
        <v>0</v>
      </c>
    </row>
    <row r="94" spans="1:16" ht="26.4">
      <c r="A94" s="270"/>
      <c r="B94" s="267" t="s">
        <v>386</v>
      </c>
      <c r="C94" s="21" t="s">
        <v>407</v>
      </c>
      <c r="D94" s="4" t="s">
        <v>59</v>
      </c>
      <c r="E94" s="259">
        <v>0</v>
      </c>
      <c r="F94" s="164"/>
      <c r="G94" s="40"/>
      <c r="H94" s="40"/>
      <c r="I94" s="149"/>
      <c r="J94" s="149"/>
      <c r="K94" s="180">
        <f t="shared" si="58"/>
        <v>0</v>
      </c>
      <c r="L94" s="179">
        <f t="shared" si="69"/>
        <v>0</v>
      </c>
      <c r="M94" s="179">
        <f t="shared" si="70"/>
        <v>0</v>
      </c>
      <c r="N94" s="179">
        <f t="shared" si="71"/>
        <v>0</v>
      </c>
      <c r="O94" s="179">
        <f t="shared" si="72"/>
        <v>0</v>
      </c>
      <c r="P94" s="181">
        <f t="shared" si="73"/>
        <v>0</v>
      </c>
    </row>
    <row r="95" spans="1:16">
      <c r="A95" s="270"/>
      <c r="B95" s="267" t="s">
        <v>242</v>
      </c>
      <c r="C95" s="170" t="s">
        <v>192</v>
      </c>
      <c r="D95" s="67" t="s">
        <v>193</v>
      </c>
      <c r="E95" s="259">
        <v>0</v>
      </c>
      <c r="F95" s="164"/>
      <c r="G95" s="40"/>
      <c r="H95" s="40"/>
      <c r="I95" s="149"/>
      <c r="J95" s="149"/>
      <c r="K95" s="180">
        <f t="shared" si="58"/>
        <v>0</v>
      </c>
      <c r="L95" s="179">
        <f t="shared" si="69"/>
        <v>0</v>
      </c>
      <c r="M95" s="179">
        <f t="shared" si="70"/>
        <v>0</v>
      </c>
      <c r="N95" s="179">
        <f t="shared" si="71"/>
        <v>0</v>
      </c>
      <c r="O95" s="179">
        <f t="shared" si="72"/>
        <v>0</v>
      </c>
      <c r="P95" s="181">
        <f t="shared" si="73"/>
        <v>0</v>
      </c>
    </row>
    <row r="96" spans="1:16">
      <c r="A96" s="270"/>
      <c r="B96" s="268" t="s">
        <v>39</v>
      </c>
      <c r="C96" s="75" t="s">
        <v>194</v>
      </c>
      <c r="D96" s="174"/>
      <c r="E96" s="259"/>
      <c r="F96" s="164"/>
      <c r="G96" s="40"/>
      <c r="H96" s="40"/>
      <c r="I96" s="149"/>
      <c r="J96" s="149"/>
      <c r="K96" s="180"/>
      <c r="L96" s="179"/>
      <c r="M96" s="179"/>
      <c r="N96" s="179"/>
      <c r="O96" s="179"/>
      <c r="P96" s="181"/>
    </row>
    <row r="97" spans="1:29" ht="39.6">
      <c r="A97" s="270"/>
      <c r="B97" s="267" t="s">
        <v>40</v>
      </c>
      <c r="C97" s="170" t="s">
        <v>251</v>
      </c>
      <c r="D97" s="67" t="s">
        <v>11</v>
      </c>
      <c r="E97" s="259">
        <v>0</v>
      </c>
      <c r="F97" s="164"/>
      <c r="G97" s="40"/>
      <c r="H97" s="40"/>
      <c r="I97" s="149"/>
      <c r="J97" s="149"/>
      <c r="K97" s="180">
        <f t="shared" si="58"/>
        <v>0</v>
      </c>
      <c r="L97" s="179">
        <f t="shared" si="69"/>
        <v>0</v>
      </c>
      <c r="M97" s="179">
        <f t="shared" si="70"/>
        <v>0</v>
      </c>
      <c r="N97" s="179">
        <f t="shared" si="71"/>
        <v>0</v>
      </c>
      <c r="O97" s="179">
        <f t="shared" si="72"/>
        <v>0</v>
      </c>
      <c r="P97" s="181">
        <f t="shared" si="73"/>
        <v>0</v>
      </c>
    </row>
    <row r="98" spans="1:29" ht="26.4">
      <c r="A98" s="270"/>
      <c r="B98" s="267" t="s">
        <v>65</v>
      </c>
      <c r="C98" s="170" t="s">
        <v>408</v>
      </c>
      <c r="D98" s="67" t="s">
        <v>11</v>
      </c>
      <c r="E98" s="259">
        <v>0</v>
      </c>
      <c r="F98" s="164"/>
      <c r="G98" s="40"/>
      <c r="H98" s="40"/>
      <c r="I98" s="149"/>
      <c r="J98" s="149"/>
      <c r="K98" s="180">
        <f t="shared" si="58"/>
        <v>0</v>
      </c>
      <c r="L98" s="179">
        <f t="shared" si="69"/>
        <v>0</v>
      </c>
      <c r="M98" s="179">
        <f t="shared" si="70"/>
        <v>0</v>
      </c>
      <c r="N98" s="179">
        <f t="shared" si="71"/>
        <v>0</v>
      </c>
      <c r="O98" s="179">
        <f t="shared" si="72"/>
        <v>0</v>
      </c>
      <c r="P98" s="181">
        <f t="shared" si="73"/>
        <v>0</v>
      </c>
    </row>
    <row r="99" spans="1:29" ht="26.4">
      <c r="A99" s="270"/>
      <c r="B99" s="267" t="s">
        <v>243</v>
      </c>
      <c r="C99" s="170" t="s">
        <v>201</v>
      </c>
      <c r="D99" s="67" t="s">
        <v>60</v>
      </c>
      <c r="E99" s="259">
        <v>0</v>
      </c>
      <c r="F99" s="164"/>
      <c r="G99" s="40"/>
      <c r="H99" s="40"/>
      <c r="I99" s="149"/>
      <c r="J99" s="149"/>
      <c r="K99" s="180">
        <f t="shared" si="58"/>
        <v>0</v>
      </c>
      <c r="L99" s="179">
        <f t="shared" si="69"/>
        <v>0</v>
      </c>
      <c r="M99" s="179">
        <f t="shared" si="70"/>
        <v>0</v>
      </c>
      <c r="N99" s="179">
        <f t="shared" si="71"/>
        <v>0</v>
      </c>
      <c r="O99" s="179">
        <f t="shared" si="72"/>
        <v>0</v>
      </c>
      <c r="P99" s="181">
        <f t="shared" si="73"/>
        <v>0</v>
      </c>
    </row>
    <row r="100" spans="1:29" ht="26.4">
      <c r="A100" s="270"/>
      <c r="B100" s="267" t="s">
        <v>386</v>
      </c>
      <c r="C100" s="170" t="s">
        <v>409</v>
      </c>
      <c r="D100" s="67" t="s">
        <v>59</v>
      </c>
      <c r="E100" s="259">
        <v>0</v>
      </c>
      <c r="F100" s="164"/>
      <c r="G100" s="40"/>
      <c r="H100" s="40"/>
      <c r="I100" s="149"/>
      <c r="J100" s="149"/>
      <c r="K100" s="180">
        <f t="shared" si="58"/>
        <v>0</v>
      </c>
      <c r="L100" s="179">
        <f t="shared" si="69"/>
        <v>0</v>
      </c>
      <c r="M100" s="179">
        <f t="shared" si="70"/>
        <v>0</v>
      </c>
      <c r="N100" s="179">
        <f t="shared" si="71"/>
        <v>0</v>
      </c>
      <c r="O100" s="179">
        <f t="shared" si="72"/>
        <v>0</v>
      </c>
      <c r="P100" s="181">
        <f t="shared" si="73"/>
        <v>0</v>
      </c>
    </row>
    <row r="101" spans="1:29" ht="26.4">
      <c r="A101" s="270"/>
      <c r="B101" s="267" t="s">
        <v>386</v>
      </c>
      <c r="C101" s="170" t="s">
        <v>410</v>
      </c>
      <c r="D101" s="67" t="s">
        <v>60</v>
      </c>
      <c r="E101" s="259">
        <v>0</v>
      </c>
      <c r="F101" s="164"/>
      <c r="G101" s="40"/>
      <c r="H101" s="40"/>
      <c r="I101" s="149"/>
      <c r="J101" s="149"/>
      <c r="K101" s="180">
        <f t="shared" si="58"/>
        <v>0</v>
      </c>
      <c r="L101" s="179">
        <f t="shared" si="69"/>
        <v>0</v>
      </c>
      <c r="M101" s="179">
        <f t="shared" si="70"/>
        <v>0</v>
      </c>
      <c r="N101" s="179">
        <f t="shared" si="71"/>
        <v>0</v>
      </c>
      <c r="O101" s="179">
        <f t="shared" si="72"/>
        <v>0</v>
      </c>
      <c r="P101" s="181">
        <f t="shared" si="73"/>
        <v>0</v>
      </c>
    </row>
    <row r="102" spans="1:29">
      <c r="A102" s="270"/>
      <c r="B102" s="268" t="s">
        <v>66</v>
      </c>
      <c r="C102" s="75" t="s">
        <v>208</v>
      </c>
      <c r="D102" s="174"/>
      <c r="E102" s="259"/>
      <c r="F102" s="164"/>
      <c r="G102" s="40"/>
      <c r="H102" s="40"/>
      <c r="I102" s="149"/>
      <c r="J102" s="149"/>
      <c r="K102" s="180"/>
      <c r="L102" s="179"/>
      <c r="M102" s="179"/>
      <c r="N102" s="179"/>
      <c r="O102" s="179"/>
      <c r="P102" s="181"/>
    </row>
    <row r="103" spans="1:29" ht="26.4">
      <c r="A103" s="270"/>
      <c r="B103" s="267" t="s">
        <v>67</v>
      </c>
      <c r="C103" s="170" t="s">
        <v>209</v>
      </c>
      <c r="D103" s="67" t="s">
        <v>11</v>
      </c>
      <c r="E103" s="259">
        <v>0</v>
      </c>
      <c r="F103" s="164"/>
      <c r="G103" s="40"/>
      <c r="H103" s="40"/>
      <c r="I103" s="149"/>
      <c r="J103" s="149"/>
      <c r="K103" s="180">
        <f t="shared" si="58"/>
        <v>0</v>
      </c>
      <c r="L103" s="179">
        <f t="shared" si="69"/>
        <v>0</v>
      </c>
      <c r="M103" s="179">
        <f t="shared" si="70"/>
        <v>0</v>
      </c>
      <c r="N103" s="179">
        <f t="shared" si="71"/>
        <v>0</v>
      </c>
      <c r="O103" s="179">
        <f t="shared" si="72"/>
        <v>0</v>
      </c>
      <c r="P103" s="181">
        <f t="shared" si="73"/>
        <v>0</v>
      </c>
    </row>
    <row r="104" spans="1:29" ht="27" thickBot="1">
      <c r="A104" s="270"/>
      <c r="B104" s="269" t="s">
        <v>69</v>
      </c>
      <c r="C104" s="177" t="s">
        <v>211</v>
      </c>
      <c r="D104" s="178" t="s">
        <v>193</v>
      </c>
      <c r="E104" s="259">
        <v>0</v>
      </c>
      <c r="F104" s="164"/>
      <c r="G104" s="40"/>
      <c r="H104" s="40"/>
      <c r="I104" s="149"/>
      <c r="J104" s="149"/>
      <c r="K104" s="180">
        <f t="shared" si="58"/>
        <v>0</v>
      </c>
      <c r="L104" s="179">
        <f t="shared" si="69"/>
        <v>0</v>
      </c>
      <c r="M104" s="179">
        <f t="shared" si="70"/>
        <v>0</v>
      </c>
      <c r="N104" s="179">
        <f t="shared" si="71"/>
        <v>0</v>
      </c>
      <c r="O104" s="179">
        <f t="shared" si="72"/>
        <v>0</v>
      </c>
      <c r="P104" s="181">
        <f t="shared" si="73"/>
        <v>0</v>
      </c>
    </row>
    <row r="105" spans="1:29" s="39" customFormat="1" ht="13.8" thickBot="1">
      <c r="A105" s="41"/>
      <c r="B105" s="115"/>
      <c r="C105" s="319" t="s">
        <v>105</v>
      </c>
      <c r="D105" s="319"/>
      <c r="E105" s="319"/>
      <c r="F105" s="319"/>
      <c r="G105" s="319"/>
      <c r="H105" s="319"/>
      <c r="I105" s="319"/>
      <c r="J105" s="319"/>
      <c r="K105" s="319"/>
      <c r="L105" s="116">
        <f>ROUND(SUM(L19:L80),2)</f>
        <v>0</v>
      </c>
      <c r="M105" s="116">
        <f t="shared" ref="M105:O105" si="74">ROUND(SUM(M19:M80),2)</f>
        <v>0</v>
      </c>
      <c r="N105" s="116">
        <f t="shared" si="74"/>
        <v>0</v>
      </c>
      <c r="O105" s="116">
        <f t="shared" si="74"/>
        <v>0</v>
      </c>
      <c r="P105" s="117">
        <f>ROUND(SUM(M105:O105),2)</f>
        <v>0</v>
      </c>
    </row>
    <row r="106" spans="1:29">
      <c r="A106" s="95"/>
      <c r="B106" s="95"/>
      <c r="C106" s="96"/>
      <c r="D106" s="97"/>
      <c r="E106" s="79"/>
      <c r="F106" s="97"/>
      <c r="G106" s="97"/>
      <c r="H106" s="97"/>
      <c r="I106" s="97"/>
      <c r="J106" s="97"/>
      <c r="K106" s="97"/>
      <c r="L106" s="92"/>
      <c r="M106" s="92"/>
      <c r="N106" s="92"/>
      <c r="O106" s="92"/>
      <c r="P106" s="92"/>
      <c r="Q106" s="71"/>
      <c r="R106" s="71"/>
      <c r="S106" s="71"/>
      <c r="T106" s="71"/>
      <c r="U106" s="71"/>
      <c r="V106" s="71"/>
      <c r="W106" s="71"/>
      <c r="X106" s="71"/>
      <c r="Y106" s="71"/>
      <c r="Z106" s="71"/>
      <c r="AA106" s="71"/>
      <c r="AB106" s="71"/>
      <c r="AC106" s="71"/>
    </row>
    <row r="107" spans="1:29">
      <c r="A107" s="95"/>
      <c r="B107" s="95"/>
      <c r="C107" s="96"/>
      <c r="D107" s="97"/>
      <c r="E107" s="79"/>
      <c r="F107" s="97"/>
      <c r="G107" s="97"/>
      <c r="H107" s="97"/>
      <c r="I107" s="97"/>
      <c r="J107" s="97"/>
      <c r="K107" s="97"/>
      <c r="L107" s="92"/>
      <c r="M107" s="92"/>
      <c r="N107" s="92"/>
      <c r="O107" s="92"/>
      <c r="P107" s="92"/>
      <c r="Q107" s="71"/>
      <c r="R107" s="71"/>
      <c r="S107" s="71"/>
      <c r="T107" s="71"/>
      <c r="U107" s="71"/>
      <c r="V107" s="71"/>
      <c r="W107" s="71"/>
      <c r="X107" s="71"/>
      <c r="Y107" s="71"/>
      <c r="Z107" s="71"/>
      <c r="AA107" s="71"/>
      <c r="AB107" s="71"/>
      <c r="AC107" s="71"/>
    </row>
    <row r="108" spans="1:29">
      <c r="A108" s="95"/>
      <c r="B108" s="95"/>
      <c r="C108" s="96"/>
      <c r="D108" s="97"/>
      <c r="E108" s="79"/>
      <c r="F108" s="97"/>
      <c r="G108" s="97"/>
      <c r="H108" s="97"/>
      <c r="I108" s="97"/>
      <c r="J108" s="97"/>
      <c r="K108" s="97"/>
      <c r="L108" s="92"/>
      <c r="M108" s="92"/>
      <c r="N108" s="92"/>
      <c r="O108" s="92"/>
      <c r="P108" s="92"/>
      <c r="Q108" s="71"/>
      <c r="R108" s="71"/>
      <c r="S108" s="71"/>
      <c r="T108" s="71"/>
      <c r="U108" s="71"/>
      <c r="V108" s="71"/>
      <c r="W108" s="71"/>
      <c r="X108" s="71"/>
      <c r="Y108" s="71"/>
      <c r="Z108" s="71"/>
      <c r="AA108" s="71"/>
      <c r="AB108" s="71"/>
      <c r="AC108" s="71"/>
    </row>
    <row r="109" spans="1:29">
      <c r="A109" s="95"/>
      <c r="B109" s="98" t="s">
        <v>31</v>
      </c>
      <c r="C109" s="99"/>
      <c r="D109" s="100"/>
      <c r="E109" s="80"/>
      <c r="F109" s="100"/>
      <c r="G109" s="100"/>
      <c r="H109" s="68"/>
      <c r="I109" s="68"/>
      <c r="J109" s="68"/>
      <c r="K109" s="68"/>
      <c r="L109" s="8"/>
      <c r="M109" s="9" t="s">
        <v>381</v>
      </c>
      <c r="N109" s="8"/>
      <c r="O109" s="8"/>
      <c r="P109" s="8"/>
      <c r="Q109" s="71"/>
      <c r="R109" s="71"/>
      <c r="S109" s="71"/>
      <c r="T109" s="71"/>
      <c r="U109" s="71"/>
      <c r="V109" s="71"/>
      <c r="W109" s="71"/>
      <c r="X109" s="71"/>
      <c r="Y109" s="71"/>
      <c r="Z109" s="71"/>
      <c r="AA109" s="71"/>
      <c r="AB109" s="71"/>
      <c r="AC109" s="71"/>
    </row>
    <row r="110" spans="1:29">
      <c r="A110" s="91"/>
      <c r="B110" s="91"/>
      <c r="C110" s="93" t="s">
        <v>32</v>
      </c>
      <c r="D110" s="93"/>
      <c r="E110" s="81"/>
      <c r="F110" s="93"/>
      <c r="G110" s="93"/>
      <c r="H110" s="93"/>
      <c r="I110" s="93"/>
      <c r="J110" s="93"/>
      <c r="K110" s="93"/>
      <c r="L110" s="93"/>
      <c r="M110" s="93"/>
      <c r="N110" s="93"/>
      <c r="O110" s="93"/>
      <c r="P110" s="93"/>
      <c r="Q110" s="71"/>
      <c r="R110" s="71"/>
      <c r="S110" s="71"/>
      <c r="T110" s="71"/>
      <c r="U110" s="71"/>
      <c r="V110" s="71"/>
      <c r="W110" s="71"/>
      <c r="X110" s="71"/>
      <c r="Y110" s="71"/>
      <c r="Z110" s="71"/>
      <c r="AA110" s="71"/>
      <c r="AB110" s="71"/>
      <c r="AC110" s="71"/>
    </row>
    <row r="111" spans="1:29">
      <c r="A111" s="91"/>
      <c r="B111" s="45" t="s">
        <v>34</v>
      </c>
      <c r="C111" s="64"/>
      <c r="D111" s="89"/>
      <c r="E111" s="82"/>
      <c r="F111" s="89"/>
      <c r="G111" s="89"/>
      <c r="I111" s="6"/>
      <c r="J111" s="6"/>
      <c r="K111" s="6"/>
      <c r="L111" s="6"/>
      <c r="M111" s="6"/>
      <c r="N111" s="6"/>
      <c r="O111" s="6"/>
      <c r="P111" s="6"/>
      <c r="Q111" s="71"/>
      <c r="R111" s="71"/>
      <c r="S111" s="71"/>
      <c r="T111" s="71"/>
      <c r="U111" s="71"/>
      <c r="V111" s="71"/>
      <c r="W111" s="71"/>
      <c r="X111" s="71"/>
      <c r="Y111" s="71"/>
      <c r="Z111" s="71"/>
      <c r="AA111" s="71"/>
      <c r="AB111" s="71"/>
      <c r="AC111" s="71"/>
    </row>
    <row r="112" spans="1:29">
      <c r="A112" s="91"/>
      <c r="B112" s="91"/>
      <c r="C112" s="91"/>
      <c r="D112" s="91"/>
      <c r="E112" s="83"/>
      <c r="F112" s="91"/>
      <c r="G112" s="91"/>
      <c r="H112" s="91"/>
      <c r="I112" s="91"/>
      <c r="J112" s="91"/>
      <c r="K112" s="91"/>
      <c r="L112" s="91"/>
      <c r="M112" s="91"/>
      <c r="N112" s="91"/>
      <c r="O112" s="91"/>
      <c r="P112" s="91"/>
      <c r="Q112" s="71"/>
      <c r="R112" s="71"/>
      <c r="S112" s="71"/>
      <c r="T112" s="71"/>
      <c r="U112" s="71"/>
      <c r="V112" s="71"/>
      <c r="W112" s="71"/>
      <c r="X112" s="71"/>
      <c r="Y112" s="71"/>
      <c r="Z112" s="71"/>
      <c r="AA112" s="71"/>
      <c r="AB112" s="71"/>
      <c r="AC112" s="71"/>
    </row>
    <row r="113" spans="1:29">
      <c r="A113" s="91"/>
      <c r="B113" s="85" t="s">
        <v>380</v>
      </c>
      <c r="C113" s="87"/>
      <c r="D113" s="89"/>
      <c r="E113" s="82"/>
      <c r="F113" s="89"/>
      <c r="G113" s="89"/>
      <c r="I113" s="6"/>
      <c r="J113" s="6"/>
      <c r="K113" s="6"/>
      <c r="L113" s="6"/>
      <c r="M113" s="6"/>
      <c r="N113" s="6"/>
      <c r="O113" s="6"/>
      <c r="P113" s="6"/>
      <c r="Q113" s="71"/>
      <c r="R113" s="71"/>
      <c r="S113" s="71"/>
      <c r="T113" s="71"/>
      <c r="U113" s="71"/>
      <c r="V113" s="71"/>
      <c r="W113" s="71"/>
      <c r="X113" s="71"/>
      <c r="Y113" s="71"/>
      <c r="Z113" s="71"/>
      <c r="AA113" s="71"/>
      <c r="AB113" s="71"/>
      <c r="AC113" s="71"/>
    </row>
    <row r="114" spans="1:29">
      <c r="A114" s="91"/>
      <c r="B114" s="85"/>
      <c r="C114" s="87"/>
      <c r="D114" s="89"/>
      <c r="E114" s="82"/>
      <c r="F114" s="89"/>
      <c r="G114" s="89"/>
      <c r="I114" s="6"/>
      <c r="J114" s="6"/>
      <c r="K114" s="6"/>
      <c r="L114" s="6"/>
      <c r="M114" s="6"/>
      <c r="N114" s="6"/>
      <c r="O114" s="6"/>
      <c r="P114" s="6"/>
      <c r="Q114" s="71"/>
      <c r="R114" s="71"/>
      <c r="S114" s="71"/>
      <c r="T114" s="71"/>
      <c r="U114" s="71"/>
      <c r="V114" s="71"/>
      <c r="W114" s="71"/>
      <c r="X114" s="71"/>
      <c r="Y114" s="71"/>
      <c r="Z114" s="71"/>
      <c r="AA114" s="71"/>
      <c r="AB114" s="71"/>
      <c r="AC114" s="71"/>
    </row>
    <row r="115" spans="1:29">
      <c r="A115" s="91"/>
      <c r="B115" s="86" t="s">
        <v>33</v>
      </c>
      <c r="C115" s="94"/>
      <c r="D115" s="88"/>
      <c r="E115" s="84"/>
      <c r="F115" s="88"/>
      <c r="G115" s="88"/>
      <c r="H115" s="9"/>
      <c r="I115" s="9"/>
      <c r="J115" s="8"/>
      <c r="K115" s="8"/>
      <c r="L115" s="8"/>
      <c r="M115" s="9" t="s">
        <v>378</v>
      </c>
      <c r="N115" s="8"/>
      <c r="O115" s="8"/>
      <c r="P115" s="9"/>
      <c r="Q115" s="71"/>
      <c r="R115" s="71"/>
      <c r="S115" s="71"/>
      <c r="T115" s="71"/>
      <c r="U115" s="71"/>
      <c r="V115" s="71"/>
      <c r="W115" s="71"/>
      <c r="X115" s="71"/>
      <c r="Y115" s="71"/>
      <c r="Z115" s="71"/>
      <c r="AA115" s="71"/>
      <c r="AB115" s="71"/>
      <c r="AC115" s="71"/>
    </row>
    <row r="116" spans="1:29">
      <c r="A116" s="91"/>
      <c r="B116" s="91"/>
      <c r="C116" s="93" t="s">
        <v>32</v>
      </c>
      <c r="D116" s="93"/>
      <c r="E116" s="81"/>
      <c r="F116" s="93"/>
      <c r="G116" s="93"/>
      <c r="H116" s="93"/>
      <c r="I116" s="93"/>
      <c r="J116" s="93"/>
      <c r="K116" s="93"/>
      <c r="L116" s="93"/>
      <c r="M116" s="93"/>
      <c r="N116" s="93"/>
      <c r="O116" s="93"/>
      <c r="P116" s="93"/>
      <c r="Q116" s="71"/>
      <c r="R116" s="71"/>
      <c r="S116" s="71"/>
      <c r="T116" s="71"/>
      <c r="U116" s="71"/>
      <c r="V116" s="71"/>
      <c r="W116" s="71"/>
      <c r="X116" s="71"/>
      <c r="Y116" s="71"/>
      <c r="Z116" s="71"/>
      <c r="AA116" s="71"/>
      <c r="AB116" s="71"/>
      <c r="AC116" s="71"/>
    </row>
    <row r="117" spans="1:29">
      <c r="A117" s="91"/>
      <c r="B117" s="45" t="s">
        <v>34</v>
      </c>
      <c r="C117" s="8"/>
      <c r="D117" s="89"/>
      <c r="E117" s="82"/>
      <c r="F117" s="89"/>
      <c r="G117" s="89"/>
      <c r="I117" s="6"/>
      <c r="J117" s="6"/>
      <c r="K117" s="6"/>
      <c r="L117" s="6"/>
      <c r="M117" s="6"/>
      <c r="N117" s="6"/>
      <c r="O117" s="6"/>
      <c r="P117" s="6"/>
      <c r="Q117" s="71"/>
      <c r="R117" s="71"/>
      <c r="S117" s="71"/>
      <c r="T117" s="71"/>
      <c r="U117" s="71"/>
      <c r="V117" s="71"/>
      <c r="W117" s="71"/>
      <c r="X117" s="71"/>
      <c r="Y117" s="71"/>
      <c r="Z117" s="71"/>
      <c r="AA117" s="71"/>
      <c r="AB117" s="71"/>
      <c r="AC117" s="71"/>
    </row>
    <row r="118" spans="1:29">
      <c r="A118" s="91"/>
      <c r="B118" s="45"/>
      <c r="C118" s="6"/>
      <c r="D118" s="89"/>
      <c r="E118" s="82"/>
      <c r="F118" s="89"/>
      <c r="G118" s="89"/>
      <c r="I118" s="6"/>
      <c r="J118" s="6"/>
      <c r="K118" s="6"/>
      <c r="L118" s="6"/>
      <c r="M118" s="6"/>
      <c r="N118" s="6"/>
      <c r="O118" s="6"/>
      <c r="P118" s="6"/>
      <c r="Q118" s="71"/>
      <c r="R118" s="71"/>
      <c r="S118" s="71"/>
      <c r="T118" s="71"/>
      <c r="U118" s="71"/>
      <c r="V118" s="71"/>
      <c r="W118" s="71"/>
      <c r="X118" s="71"/>
      <c r="Y118" s="71"/>
      <c r="Z118" s="71"/>
      <c r="AA118" s="71"/>
      <c r="AB118" s="71"/>
      <c r="AC118" s="71"/>
    </row>
    <row r="119" spans="1:29">
      <c r="A119" s="91"/>
      <c r="B119" s="85"/>
      <c r="C119" s="87"/>
      <c r="D119" s="89"/>
      <c r="E119" s="82"/>
      <c r="F119" s="89"/>
      <c r="G119" s="89"/>
      <c r="I119" s="6"/>
      <c r="J119" s="6"/>
      <c r="K119" s="6"/>
      <c r="L119" s="6"/>
      <c r="M119" s="6"/>
      <c r="N119" s="6"/>
      <c r="O119" s="6"/>
      <c r="P119" s="6"/>
      <c r="Q119" s="71"/>
      <c r="R119" s="71"/>
      <c r="S119" s="71"/>
      <c r="T119" s="71"/>
      <c r="U119" s="71"/>
      <c r="V119" s="71"/>
      <c r="W119" s="71"/>
      <c r="X119" s="71"/>
      <c r="Y119" s="71"/>
    </row>
    <row r="120" spans="1:29">
      <c r="A120" s="73"/>
      <c r="B120" s="73"/>
      <c r="C120" s="73"/>
      <c r="D120" s="73"/>
      <c r="E120" s="227"/>
      <c r="F120" s="73"/>
      <c r="G120" s="73"/>
      <c r="H120" s="73"/>
      <c r="I120" s="73"/>
      <c r="J120" s="73"/>
      <c r="K120" s="73"/>
      <c r="L120" s="73"/>
      <c r="M120" s="73"/>
      <c r="N120" s="73"/>
      <c r="O120" s="73"/>
      <c r="P120" s="73"/>
    </row>
    <row r="121" spans="1:29">
      <c r="A121" s="73"/>
      <c r="B121" s="73"/>
      <c r="C121" s="73"/>
      <c r="D121" s="73"/>
      <c r="E121" s="227"/>
      <c r="F121" s="73"/>
      <c r="G121" s="73"/>
      <c r="H121" s="73"/>
      <c r="I121" s="73"/>
      <c r="J121" s="73"/>
      <c r="K121" s="73"/>
      <c r="L121" s="73"/>
      <c r="M121" s="73"/>
      <c r="N121" s="73"/>
      <c r="O121" s="73"/>
      <c r="P121" s="73"/>
    </row>
  </sheetData>
  <mergeCells count="14">
    <mergeCell ref="L16:P16"/>
    <mergeCell ref="C105:K105"/>
    <mergeCell ref="G15:H15"/>
    <mergeCell ref="A16:A17"/>
    <mergeCell ref="B16:B17"/>
    <mergeCell ref="C16:C17"/>
    <mergeCell ref="D16:D17"/>
    <mergeCell ref="E16:E17"/>
    <mergeCell ref="F16:K16"/>
    <mergeCell ref="A8:B8"/>
    <mergeCell ref="A9:B9"/>
    <mergeCell ref="A10:B10"/>
    <mergeCell ref="A11:B11"/>
    <mergeCell ref="I13:J13"/>
  </mergeCells>
  <phoneticPr fontId="137" type="noConversion"/>
  <conditionalFormatting sqref="E82:E88 E90:E104">
    <cfRule type="expression" dxfId="6" priority="2" stopIfTrue="1">
      <formula>$C82=0</formula>
    </cfRule>
  </conditionalFormatting>
  <conditionalFormatting sqref="E81:P81 C81:D104 E89:P89">
    <cfRule type="expression" dxfId="5" priority="1" stopIfTrue="1">
      <formula>$C81=0</formula>
    </cfRule>
  </conditionalFormatting>
  <printOptions horizontalCentered="1"/>
  <pageMargins left="0.59055118110236227" right="0.59055118110236227" top="0.59055118110236227" bottom="0.59055118110236227" header="0.51181102362204722" footer="0.51181102362204722"/>
  <pageSetup paperSize="9" scale="67" fitToHeight="0" orientation="landscape" r:id="rId1"/>
  <headerFooter alignWithMargins="0"/>
  <extLst>
    <ext xmlns:x14="http://schemas.microsoft.com/office/spreadsheetml/2009/9/main" uri="{78C0D931-6437-407d-A8EE-F0AAD7539E65}">
      <x14:conditionalFormattings>
        <x14:conditionalFormatting xmlns:xm="http://schemas.microsoft.com/office/excel/2006/main">
          <x14:cfRule type="expression" priority="3" stopIfTrue="1" id="{9A48AB21-5E82-48FE-8419-411A28229EC8}">
            <xm:f>'C:\Users\User\Documents\TAMESANA\2022\LIVLAND\LESTENE\T_BA\[TAME_LESTENE_NOFORMETA.xlsx]EL'!#REF!&gt;0</xm:f>
            <x14:dxf>
              <fill>
                <patternFill>
                  <bgColor indexed="10"/>
                </patternFill>
              </fill>
            </x14:dxf>
          </x14:cfRule>
          <x14:cfRule type="expression" priority="4" stopIfTrue="1" id="{86E23ED2-C409-473F-8510-826CCEB48B8C}">
            <xm:f>'C:\Users\User\Documents\TAMESANA\2022\LIVLAND\LESTENE\T_BA\[TAME_LESTENE_NOFORMETA.xlsx]EL'!#REF!=3</xm:f>
            <x14:dxf>
              <fill>
                <patternFill>
                  <bgColor indexed="10"/>
                </patternFill>
              </fill>
            </x14:dxf>
          </x14:cfRule>
          <x14:cfRule type="expression" priority="5" stopIfTrue="1" id="{A917AD1D-8487-4848-93B2-FE82F28D16E0}">
            <xm:f>'C:\Users\User\Documents\TAMESANA\2022\LIVLAND\LESTENE\T_BA\[TAME_LESTENE_NOFORMETA.xlsx]EL'!#REF!=2</xm:f>
            <x14:dxf>
              <fill>
                <patternFill>
                  <bgColor indexed="11"/>
                </patternFill>
              </fill>
            </x14:dxf>
          </x14:cfRule>
          <x14:cfRule type="expression" priority="6" stopIfTrue="1" id="{D8D3C6C6-6E02-477A-B369-59D1ADB9E1A1}">
            <xm:f>'C:\Users\User\Documents\TAMESANA\2022\LIVLAND\LESTENE\T_BA\[TAME_LESTENE_NOFORMETA.xlsx]EL'!#REF!='C:\Users\User\Documents\TAMESANA\2022\LIVLAND\LESTENE\T_BA\[TAME_LESTENE_NOFORMETA.xlsx]EL'!#REF!=FALSE</xm:f>
            <x14:dxf>
              <fill>
                <patternFill>
                  <bgColor indexed="29"/>
                </patternFill>
              </fill>
            </x14:dxf>
          </x14:cfRule>
          <xm:sqref>I22</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pageSetUpPr fitToPage="1"/>
  </sheetPr>
  <dimension ref="A1:AC74"/>
  <sheetViews>
    <sheetView topLeftCell="A55" zoomScale="70" zoomScaleNormal="70" zoomScaleSheetLayoutView="85" workbookViewId="0">
      <selection activeCell="T31" sqref="T31"/>
    </sheetView>
  </sheetViews>
  <sheetFormatPr defaultColWidth="9.109375" defaultRowHeight="13.2"/>
  <cols>
    <col min="1" max="2" width="10.6640625" style="7" customWidth="1"/>
    <col min="3" max="3" width="35.6640625" style="25" customWidth="1"/>
    <col min="4" max="4" width="10.6640625" style="6" customWidth="1"/>
    <col min="5" max="5" width="10.6640625" style="133" customWidth="1"/>
    <col min="6" max="8" width="10.6640625" style="7" customWidth="1"/>
    <col min="9" max="9" width="12.6640625" style="7" customWidth="1"/>
    <col min="10" max="11" width="10.6640625" style="7" customWidth="1"/>
    <col min="12" max="16" width="12.6640625" style="7" customWidth="1"/>
    <col min="17" max="17" width="9.44140625" style="7" customWidth="1"/>
    <col min="18" max="18" width="9.109375" style="7"/>
    <col min="19" max="19" width="11" style="7" customWidth="1"/>
    <col min="20" max="20" width="10.109375" style="7" bestFit="1" customWidth="1"/>
    <col min="21" max="16384" width="9.109375" style="7"/>
  </cols>
  <sheetData>
    <row r="1" spans="1:29">
      <c r="C1" s="7"/>
      <c r="E1" s="6"/>
      <c r="G1" s="145"/>
    </row>
    <row r="2" spans="1:29">
      <c r="C2" s="7"/>
      <c r="E2" s="6"/>
      <c r="G2" s="145" t="s">
        <v>324</v>
      </c>
      <c r="Q2" s="71"/>
      <c r="R2" s="71"/>
      <c r="S2" s="71"/>
      <c r="T2" s="71"/>
      <c r="U2" s="71"/>
      <c r="V2" s="71"/>
      <c r="W2" s="71"/>
      <c r="X2" s="71"/>
      <c r="Y2" s="71"/>
      <c r="Z2" s="71"/>
      <c r="AA2" s="71"/>
      <c r="AB2" s="71"/>
      <c r="AC2" s="71"/>
    </row>
    <row r="3" spans="1:29">
      <c r="A3" s="105"/>
      <c r="B3" s="105"/>
      <c r="C3" s="105"/>
      <c r="D3" s="105"/>
      <c r="E3" s="105"/>
      <c r="F3" s="105"/>
      <c r="G3" s="105"/>
      <c r="H3" s="105"/>
      <c r="I3" s="105"/>
      <c r="J3" s="105"/>
      <c r="K3" s="105"/>
      <c r="L3" s="105"/>
      <c r="M3" s="105"/>
      <c r="N3" s="105"/>
      <c r="O3" s="105"/>
      <c r="P3" s="105"/>
    </row>
    <row r="4" spans="1:29" ht="12.75" customHeight="1">
      <c r="A4" s="65"/>
      <c r="B4" s="65"/>
      <c r="C4" s="65"/>
      <c r="D4" s="130"/>
      <c r="E4" s="130"/>
      <c r="F4" s="65"/>
      <c r="G4" s="53" t="s">
        <v>320</v>
      </c>
      <c r="H4" s="53"/>
      <c r="I4" s="65"/>
      <c r="J4" s="65"/>
      <c r="K4" s="65"/>
      <c r="L4" s="65"/>
      <c r="M4" s="65"/>
      <c r="N4" s="65"/>
      <c r="O4" s="66"/>
      <c r="P4" s="66"/>
    </row>
    <row r="5" spans="1:29">
      <c r="B5" s="111"/>
      <c r="C5" s="111"/>
      <c r="D5" s="106"/>
      <c r="E5" s="106"/>
      <c r="F5" s="111"/>
      <c r="G5" s="106" t="s">
        <v>86</v>
      </c>
      <c r="H5" s="111"/>
      <c r="I5" s="111"/>
      <c r="J5" s="111"/>
      <c r="K5" s="111"/>
      <c r="L5" s="111"/>
      <c r="M5" s="111"/>
      <c r="N5" s="111"/>
      <c r="O5" s="111"/>
      <c r="P5" s="111"/>
    </row>
    <row r="6" spans="1:29">
      <c r="A6" s="106"/>
      <c r="B6" s="106"/>
      <c r="C6" s="106"/>
      <c r="D6" s="106"/>
      <c r="E6" s="106"/>
      <c r="F6" s="106"/>
      <c r="G6" s="106"/>
      <c r="H6" s="106"/>
      <c r="I6" s="106"/>
      <c r="J6" s="106"/>
      <c r="K6" s="106"/>
      <c r="L6" s="106"/>
      <c r="M6" s="106"/>
      <c r="N6" s="106"/>
      <c r="O6" s="106"/>
      <c r="P6" s="106"/>
    </row>
    <row r="7" spans="1:29">
      <c r="A7" s="106"/>
      <c r="B7" s="106"/>
      <c r="C7" s="106"/>
      <c r="D7" s="106"/>
      <c r="E7" s="106"/>
      <c r="F7" s="106"/>
      <c r="G7" s="106"/>
      <c r="H7" s="106"/>
      <c r="I7" s="106"/>
      <c r="J7" s="106"/>
      <c r="K7" s="106"/>
      <c r="L7" s="106"/>
      <c r="M7" s="106"/>
      <c r="N7" s="106"/>
      <c r="O7" s="106"/>
      <c r="P7" s="106"/>
    </row>
    <row r="8" spans="1:29" ht="13.8" thickBot="1">
      <c r="A8" s="326" t="s">
        <v>7</v>
      </c>
      <c r="B8" s="326"/>
      <c r="C8" s="126" t="s">
        <v>150</v>
      </c>
      <c r="D8" s="134"/>
      <c r="E8" s="134"/>
      <c r="F8" s="138"/>
      <c r="G8" s="138"/>
      <c r="H8" s="138"/>
      <c r="I8" s="138"/>
      <c r="J8" s="138"/>
      <c r="K8" s="138"/>
      <c r="L8" s="138"/>
      <c r="M8" s="138"/>
      <c r="N8" s="138"/>
    </row>
    <row r="9" spans="1:29" ht="13.8" thickBot="1">
      <c r="A9" s="326" t="s">
        <v>14</v>
      </c>
      <c r="B9" s="326"/>
      <c r="C9" s="126" t="s">
        <v>150</v>
      </c>
      <c r="D9" s="134"/>
      <c r="E9" s="134"/>
      <c r="F9" s="138"/>
      <c r="G9" s="138"/>
      <c r="H9" s="138"/>
      <c r="I9" s="138"/>
      <c r="J9" s="138"/>
      <c r="K9" s="138"/>
      <c r="L9" s="138"/>
      <c r="M9" s="138"/>
      <c r="N9" s="138"/>
    </row>
    <row r="10" spans="1:29" ht="13.8" thickBot="1">
      <c r="A10" s="326" t="s">
        <v>15</v>
      </c>
      <c r="B10" s="326"/>
      <c r="C10" s="126" t="s">
        <v>149</v>
      </c>
      <c r="D10" s="134"/>
      <c r="E10" s="134"/>
      <c r="F10" s="138"/>
      <c r="G10" s="138"/>
      <c r="H10" s="138"/>
      <c r="I10" s="138"/>
      <c r="J10" s="138"/>
      <c r="K10" s="138"/>
      <c r="L10" s="138"/>
      <c r="M10" s="138"/>
      <c r="N10" s="138"/>
    </row>
    <row r="11" spans="1:29" ht="13.8" thickBot="1">
      <c r="A11" s="326" t="s">
        <v>16</v>
      </c>
      <c r="B11" s="326"/>
      <c r="C11" s="126"/>
      <c r="D11" s="134"/>
      <c r="E11" s="134"/>
      <c r="F11" s="138"/>
      <c r="G11" s="138"/>
      <c r="H11" s="138"/>
      <c r="I11" s="138"/>
      <c r="J11" s="138"/>
      <c r="K11" s="138"/>
      <c r="L11" s="138"/>
      <c r="M11" s="138"/>
      <c r="N11" s="138"/>
    </row>
    <row r="12" spans="1:29">
      <c r="C12" s="7"/>
      <c r="E12" s="6"/>
    </row>
    <row r="13" spans="1:29">
      <c r="A13" s="12"/>
      <c r="B13" s="12" t="s">
        <v>411</v>
      </c>
      <c r="C13" s="13"/>
      <c r="D13" s="131"/>
      <c r="E13" s="135"/>
      <c r="F13" s="14"/>
      <c r="G13" s="14"/>
      <c r="H13" s="20" t="s">
        <v>18</v>
      </c>
      <c r="I13" s="327">
        <f>P58</f>
        <v>0</v>
      </c>
      <c r="J13" s="327"/>
      <c r="K13" s="14" t="s">
        <v>19</v>
      </c>
      <c r="L13" s="14"/>
      <c r="M13" s="16"/>
      <c r="O13" s="16"/>
      <c r="P13" s="16"/>
    </row>
    <row r="14" spans="1:29">
      <c r="A14" s="12"/>
      <c r="B14" s="12"/>
      <c r="C14" s="13"/>
      <c r="D14" s="132"/>
      <c r="E14" s="135"/>
      <c r="F14" s="14"/>
      <c r="G14" s="14"/>
      <c r="H14" s="14"/>
      <c r="I14" s="18"/>
      <c r="J14" s="14"/>
      <c r="K14" s="14"/>
      <c r="M14" s="85" t="s">
        <v>380</v>
      </c>
      <c r="O14" s="16"/>
      <c r="P14" s="16"/>
    </row>
    <row r="15" spans="1:29" ht="12.75" customHeight="1" thickBot="1">
      <c r="C15" s="46"/>
      <c r="E15" s="6"/>
      <c r="G15" s="320"/>
      <c r="H15" s="320"/>
    </row>
    <row r="16" spans="1:29" ht="12.75" customHeight="1">
      <c r="A16" s="328" t="s">
        <v>20</v>
      </c>
      <c r="B16" s="324" t="s">
        <v>21</v>
      </c>
      <c r="C16" s="324" t="s">
        <v>22</v>
      </c>
      <c r="D16" s="324" t="s">
        <v>1</v>
      </c>
      <c r="E16" s="324" t="s">
        <v>2</v>
      </c>
      <c r="F16" s="321" t="s">
        <v>5</v>
      </c>
      <c r="G16" s="322"/>
      <c r="H16" s="322"/>
      <c r="I16" s="322"/>
      <c r="J16" s="322"/>
      <c r="K16" s="323"/>
      <c r="L16" s="324" t="s">
        <v>3</v>
      </c>
      <c r="M16" s="324"/>
      <c r="N16" s="324"/>
      <c r="O16" s="324"/>
      <c r="P16" s="325"/>
    </row>
    <row r="17" spans="1:29" ht="53.4" thickBot="1">
      <c r="A17" s="343"/>
      <c r="B17" s="344"/>
      <c r="C17" s="344"/>
      <c r="D17" s="344"/>
      <c r="E17" s="344"/>
      <c r="F17" s="147" t="s">
        <v>23</v>
      </c>
      <c r="G17" s="147" t="s">
        <v>24</v>
      </c>
      <c r="H17" s="147" t="s">
        <v>25</v>
      </c>
      <c r="I17" s="147" t="s">
        <v>26</v>
      </c>
      <c r="J17" s="147" t="s">
        <v>10</v>
      </c>
      <c r="K17" s="147" t="s">
        <v>27</v>
      </c>
      <c r="L17" s="147" t="s">
        <v>28</v>
      </c>
      <c r="M17" s="147" t="s">
        <v>9</v>
      </c>
      <c r="N17" s="147" t="s">
        <v>26</v>
      </c>
      <c r="O17" s="147" t="s">
        <v>29</v>
      </c>
      <c r="P17" s="148" t="s">
        <v>30</v>
      </c>
    </row>
    <row r="18" spans="1:29" ht="26.4">
      <c r="A18" s="221" t="s">
        <v>35</v>
      </c>
      <c r="B18" s="127"/>
      <c r="C18" s="232" t="s">
        <v>155</v>
      </c>
      <c r="D18" s="222"/>
      <c r="E18" s="223"/>
      <c r="F18" s="230"/>
      <c r="G18" s="127"/>
      <c r="H18" s="127"/>
      <c r="I18" s="127"/>
      <c r="J18" s="127"/>
      <c r="K18" s="127"/>
      <c r="L18" s="127"/>
      <c r="M18" s="127"/>
      <c r="N18" s="127"/>
      <c r="O18" s="127"/>
      <c r="P18" s="128"/>
      <c r="Q18" s="71"/>
      <c r="R18" s="71"/>
      <c r="S18" s="71"/>
      <c r="T18" s="71"/>
      <c r="U18" s="71"/>
      <c r="V18" s="71"/>
      <c r="W18" s="71"/>
      <c r="X18" s="71"/>
      <c r="Y18" s="71"/>
      <c r="Z18" s="71"/>
      <c r="AA18" s="71"/>
      <c r="AB18" s="71"/>
      <c r="AC18" s="71"/>
    </row>
    <row r="19" spans="1:29" ht="15.6">
      <c r="A19" s="169" t="s">
        <v>36</v>
      </c>
      <c r="B19" s="27"/>
      <c r="C19" s="186" t="s">
        <v>151</v>
      </c>
      <c r="D19" s="189" t="s">
        <v>389</v>
      </c>
      <c r="E19" s="104">
        <v>0</v>
      </c>
      <c r="F19" s="165"/>
      <c r="G19" s="40"/>
      <c r="H19" s="40"/>
      <c r="I19" s="165"/>
      <c r="J19" s="40"/>
      <c r="K19" s="40">
        <f t="shared" ref="K19:K27" si="0">ROUND(SUM(H19:J19),2)</f>
        <v>0</v>
      </c>
      <c r="L19" s="149">
        <f t="shared" ref="L19:L27" si="1">ROUND(E19*F19,2)</f>
        <v>0</v>
      </c>
      <c r="M19" s="149">
        <f t="shared" ref="M19:M27" si="2">ROUND(E19*H19,2)</f>
        <v>0</v>
      </c>
      <c r="N19" s="149">
        <f t="shared" ref="N19:N26" si="3">ROUND(E19*I19,2)</f>
        <v>0</v>
      </c>
      <c r="O19" s="149">
        <f t="shared" ref="O19:O27" si="4">ROUND(E19*J19,2)</f>
        <v>0</v>
      </c>
      <c r="P19" s="72">
        <f t="shared" ref="P19:P27" si="5">ROUND(SUM(M19:O19),2)</f>
        <v>0</v>
      </c>
      <c r="Q19" s="71"/>
      <c r="R19" s="71"/>
      <c r="S19" s="71"/>
      <c r="T19" s="71"/>
      <c r="U19" s="71"/>
      <c r="V19" s="71"/>
      <c r="W19" s="71"/>
      <c r="X19" s="71"/>
      <c r="Y19" s="71"/>
      <c r="Z19" s="71"/>
      <c r="AA19" s="71"/>
      <c r="AB19" s="71"/>
      <c r="AC19" s="71"/>
    </row>
    <row r="20" spans="1:29" ht="26.4">
      <c r="A20" s="169" t="s">
        <v>37</v>
      </c>
      <c r="B20" s="27"/>
      <c r="C20" s="186" t="s">
        <v>154</v>
      </c>
      <c r="D20" s="189" t="s">
        <v>390</v>
      </c>
      <c r="E20" s="151">
        <v>0</v>
      </c>
      <c r="F20" s="40"/>
      <c r="G20" s="40"/>
      <c r="H20" s="40"/>
      <c r="I20" s="40"/>
      <c r="J20" s="40"/>
      <c r="K20" s="40">
        <f t="shared" si="0"/>
        <v>0</v>
      </c>
      <c r="L20" s="149">
        <f t="shared" si="1"/>
        <v>0</v>
      </c>
      <c r="M20" s="149">
        <f t="shared" si="2"/>
        <v>0</v>
      </c>
      <c r="N20" s="149">
        <f t="shared" si="3"/>
        <v>0</v>
      </c>
      <c r="O20" s="149">
        <f t="shared" si="4"/>
        <v>0</v>
      </c>
      <c r="P20" s="72">
        <f t="shared" si="5"/>
        <v>0</v>
      </c>
      <c r="Q20" s="71"/>
      <c r="R20" s="71"/>
      <c r="S20" s="71"/>
      <c r="T20" s="71"/>
      <c r="U20" s="71"/>
      <c r="V20" s="71"/>
      <c r="W20" s="71"/>
      <c r="X20" s="71"/>
      <c r="Y20" s="71"/>
      <c r="Z20" s="71"/>
      <c r="AA20" s="71"/>
      <c r="AB20" s="71"/>
      <c r="AC20" s="71"/>
    </row>
    <row r="21" spans="1:29" ht="26.4">
      <c r="A21" s="169" t="s">
        <v>38</v>
      </c>
      <c r="B21" s="27"/>
      <c r="C21" s="190" t="s">
        <v>156</v>
      </c>
      <c r="D21" s="189" t="s">
        <v>390</v>
      </c>
      <c r="E21" s="151">
        <v>0</v>
      </c>
      <c r="F21" s="166"/>
      <c r="G21" s="40"/>
      <c r="H21" s="40"/>
      <c r="I21" s="166"/>
      <c r="J21" s="166"/>
      <c r="K21" s="40">
        <f t="shared" si="0"/>
        <v>0</v>
      </c>
      <c r="L21" s="149">
        <f t="shared" si="1"/>
        <v>0</v>
      </c>
      <c r="M21" s="149">
        <f t="shared" si="2"/>
        <v>0</v>
      </c>
      <c r="N21" s="149">
        <f t="shared" si="3"/>
        <v>0</v>
      </c>
      <c r="O21" s="149">
        <f t="shared" si="4"/>
        <v>0</v>
      </c>
      <c r="P21" s="72">
        <f t="shared" si="5"/>
        <v>0</v>
      </c>
      <c r="Q21" s="71"/>
      <c r="R21" s="71"/>
      <c r="S21" s="71"/>
      <c r="T21" s="71"/>
      <c r="U21" s="71"/>
      <c r="V21" s="71"/>
      <c r="W21" s="71"/>
      <c r="X21" s="71"/>
      <c r="Y21" s="71"/>
      <c r="Z21" s="71"/>
      <c r="AA21" s="71"/>
      <c r="AB21" s="71"/>
      <c r="AC21" s="71"/>
    </row>
    <row r="22" spans="1:29" ht="26.4">
      <c r="A22" s="169" t="s">
        <v>58</v>
      </c>
      <c r="B22" s="27"/>
      <c r="C22" s="190" t="s">
        <v>157</v>
      </c>
      <c r="D22" s="189" t="s">
        <v>390</v>
      </c>
      <c r="E22" s="151">
        <v>0</v>
      </c>
      <c r="F22" s="166"/>
      <c r="G22" s="40"/>
      <c r="H22" s="40"/>
      <c r="I22" s="166"/>
      <c r="J22" s="166"/>
      <c r="K22" s="40">
        <f t="shared" si="0"/>
        <v>0</v>
      </c>
      <c r="L22" s="149">
        <f t="shared" si="1"/>
        <v>0</v>
      </c>
      <c r="M22" s="149">
        <f t="shared" si="2"/>
        <v>0</v>
      </c>
      <c r="N22" s="149">
        <f t="shared" si="3"/>
        <v>0</v>
      </c>
      <c r="O22" s="149">
        <f t="shared" si="4"/>
        <v>0</v>
      </c>
      <c r="P22" s="72">
        <f t="shared" si="5"/>
        <v>0</v>
      </c>
      <c r="Q22" s="71"/>
      <c r="R22" s="71"/>
      <c r="S22" s="71"/>
      <c r="T22" s="71"/>
      <c r="U22" s="71"/>
      <c r="V22" s="71"/>
      <c r="W22" s="71"/>
      <c r="X22" s="71"/>
      <c r="Y22" s="71"/>
      <c r="Z22" s="71"/>
      <c r="AA22" s="71"/>
      <c r="AB22" s="71"/>
      <c r="AC22" s="71"/>
    </row>
    <row r="23" spans="1:29" ht="26.4">
      <c r="A23" s="169" t="s">
        <v>61</v>
      </c>
      <c r="B23" s="27"/>
      <c r="C23" s="190" t="s">
        <v>158</v>
      </c>
      <c r="D23" s="189" t="s">
        <v>390</v>
      </c>
      <c r="E23" s="151">
        <v>0</v>
      </c>
      <c r="F23" s="40"/>
      <c r="G23" s="40"/>
      <c r="H23" s="40"/>
      <c r="I23" s="40"/>
      <c r="J23" s="40"/>
      <c r="K23" s="40">
        <f t="shared" si="0"/>
        <v>0</v>
      </c>
      <c r="L23" s="149">
        <f t="shared" si="1"/>
        <v>0</v>
      </c>
      <c r="M23" s="149">
        <f t="shared" si="2"/>
        <v>0</v>
      </c>
      <c r="N23" s="149">
        <f t="shared" si="3"/>
        <v>0</v>
      </c>
      <c r="O23" s="149">
        <f t="shared" si="4"/>
        <v>0</v>
      </c>
      <c r="P23" s="72">
        <f t="shared" si="5"/>
        <v>0</v>
      </c>
      <c r="Q23" s="71"/>
      <c r="R23" s="71"/>
      <c r="S23" s="71"/>
      <c r="T23" s="71"/>
      <c r="U23" s="71"/>
      <c r="V23" s="71"/>
      <c r="W23" s="71"/>
      <c r="X23" s="71"/>
      <c r="Y23" s="71"/>
      <c r="Z23" s="71"/>
      <c r="AA23" s="71"/>
      <c r="AB23" s="71"/>
      <c r="AC23" s="71"/>
    </row>
    <row r="24" spans="1:29" ht="15.6">
      <c r="A24" s="169"/>
      <c r="B24" s="271" t="s">
        <v>386</v>
      </c>
      <c r="C24" s="272" t="s">
        <v>412</v>
      </c>
      <c r="D24" s="189" t="s">
        <v>390</v>
      </c>
      <c r="E24" s="151">
        <v>0</v>
      </c>
      <c r="F24" s="40"/>
      <c r="G24" s="40"/>
      <c r="H24" s="40"/>
      <c r="I24" s="40"/>
      <c r="J24" s="40"/>
      <c r="K24" s="40"/>
      <c r="L24" s="149">
        <f t="shared" si="1"/>
        <v>0</v>
      </c>
      <c r="M24" s="149">
        <f t="shared" si="2"/>
        <v>0</v>
      </c>
      <c r="N24" s="149">
        <f t="shared" si="3"/>
        <v>0</v>
      </c>
      <c r="O24" s="149">
        <f t="shared" si="4"/>
        <v>0</v>
      </c>
      <c r="P24" s="72">
        <f t="shared" si="5"/>
        <v>0</v>
      </c>
      <c r="Q24" s="71"/>
      <c r="R24" s="71"/>
      <c r="S24" s="71"/>
      <c r="T24" s="71"/>
      <c r="U24" s="71"/>
      <c r="V24" s="71"/>
      <c r="W24" s="71"/>
      <c r="X24" s="71"/>
      <c r="Y24" s="71"/>
      <c r="Z24" s="71"/>
      <c r="AA24" s="71"/>
      <c r="AB24" s="71"/>
      <c r="AC24" s="71"/>
    </row>
    <row r="25" spans="1:29" ht="26.4">
      <c r="A25" s="169"/>
      <c r="B25" s="271" t="s">
        <v>386</v>
      </c>
      <c r="C25" s="272" t="s">
        <v>413</v>
      </c>
      <c r="D25" s="189" t="s">
        <v>390</v>
      </c>
      <c r="E25" s="151">
        <v>0</v>
      </c>
      <c r="F25" s="40"/>
      <c r="G25" s="40"/>
      <c r="H25" s="40"/>
      <c r="I25" s="40"/>
      <c r="J25" s="40"/>
      <c r="K25" s="40"/>
      <c r="L25" s="149">
        <f t="shared" si="1"/>
        <v>0</v>
      </c>
      <c r="M25" s="149">
        <f t="shared" si="2"/>
        <v>0</v>
      </c>
      <c r="N25" s="149">
        <f t="shared" si="3"/>
        <v>0</v>
      </c>
      <c r="O25" s="149">
        <f t="shared" si="4"/>
        <v>0</v>
      </c>
      <c r="P25" s="72">
        <f t="shared" si="5"/>
        <v>0</v>
      </c>
      <c r="Q25" s="71"/>
      <c r="R25" s="71"/>
      <c r="S25" s="71"/>
      <c r="T25" s="71"/>
      <c r="U25" s="71"/>
      <c r="V25" s="71"/>
      <c r="W25" s="71"/>
      <c r="X25" s="71"/>
      <c r="Y25" s="71"/>
      <c r="Z25" s="71"/>
      <c r="AA25" s="71"/>
      <c r="AB25" s="71"/>
      <c r="AC25" s="71"/>
    </row>
    <row r="26" spans="1:29" ht="26.4">
      <c r="A26" s="169" t="s">
        <v>62</v>
      </c>
      <c r="B26" s="27"/>
      <c r="C26" s="190" t="s">
        <v>159</v>
      </c>
      <c r="D26" s="189" t="s">
        <v>390</v>
      </c>
      <c r="E26" s="151">
        <v>0</v>
      </c>
      <c r="F26" s="40"/>
      <c r="G26" s="40"/>
      <c r="H26" s="40"/>
      <c r="I26" s="164"/>
      <c r="J26" s="164"/>
      <c r="K26" s="40">
        <f t="shared" si="0"/>
        <v>0</v>
      </c>
      <c r="L26" s="149">
        <f t="shared" si="1"/>
        <v>0</v>
      </c>
      <c r="M26" s="149">
        <f t="shared" si="2"/>
        <v>0</v>
      </c>
      <c r="N26" s="149">
        <f t="shared" si="3"/>
        <v>0</v>
      </c>
      <c r="O26" s="149">
        <f t="shared" si="4"/>
        <v>0</v>
      </c>
      <c r="P26" s="72">
        <f t="shared" si="5"/>
        <v>0</v>
      </c>
      <c r="Q26" s="71"/>
      <c r="R26" s="71"/>
      <c r="S26" s="71"/>
      <c r="T26" s="71"/>
      <c r="U26" s="71"/>
      <c r="V26" s="71"/>
      <c r="W26" s="71"/>
      <c r="X26" s="71"/>
      <c r="Y26" s="71"/>
      <c r="Z26" s="71"/>
      <c r="AA26" s="71"/>
      <c r="AB26" s="71"/>
      <c r="AC26" s="71"/>
    </row>
    <row r="27" spans="1:29" ht="27" thickBot="1">
      <c r="A27" s="169" t="s">
        <v>63</v>
      </c>
      <c r="B27" s="27"/>
      <c r="C27" s="36" t="s">
        <v>268</v>
      </c>
      <c r="D27" s="189" t="s">
        <v>389</v>
      </c>
      <c r="E27" s="163">
        <v>0</v>
      </c>
      <c r="F27" s="40"/>
      <c r="G27" s="40"/>
      <c r="H27" s="40"/>
      <c r="I27" s="40" t="s">
        <v>334</v>
      </c>
      <c r="J27" s="40"/>
      <c r="K27" s="40">
        <f t="shared" si="0"/>
        <v>0</v>
      </c>
      <c r="L27" s="149">
        <f t="shared" si="1"/>
        <v>0</v>
      </c>
      <c r="M27" s="149">
        <f t="shared" si="2"/>
        <v>0</v>
      </c>
      <c r="N27" s="149">
        <v>0</v>
      </c>
      <c r="O27" s="149">
        <f t="shared" si="4"/>
        <v>0</v>
      </c>
      <c r="P27" s="72">
        <f t="shared" si="5"/>
        <v>0</v>
      </c>
      <c r="Q27" s="144"/>
    </row>
    <row r="28" spans="1:29">
      <c r="A28" s="183" t="s">
        <v>39</v>
      </c>
      <c r="B28" s="27"/>
      <c r="C28" s="188" t="s">
        <v>160</v>
      </c>
      <c r="D28" s="189"/>
      <c r="E28" s="187"/>
      <c r="F28" s="230"/>
      <c r="G28" s="27"/>
      <c r="H28" s="27"/>
      <c r="I28" s="27"/>
      <c r="J28" s="27"/>
      <c r="K28" s="27"/>
      <c r="L28" s="27"/>
      <c r="M28" s="27"/>
      <c r="N28" s="27"/>
      <c r="O28" s="27"/>
      <c r="P28" s="129"/>
      <c r="Q28" s="71"/>
      <c r="R28" s="71"/>
      <c r="S28" s="71"/>
      <c r="T28" s="71"/>
      <c r="U28" s="71"/>
      <c r="V28" s="71"/>
      <c r="W28" s="71"/>
      <c r="X28" s="71"/>
      <c r="Y28" s="71"/>
      <c r="Z28" s="71"/>
      <c r="AA28" s="71"/>
      <c r="AB28" s="71"/>
      <c r="AC28" s="71"/>
    </row>
    <row r="29" spans="1:29" s="358" customFormat="1" ht="15.6">
      <c r="A29" s="233" t="s">
        <v>40</v>
      </c>
      <c r="B29" s="234"/>
      <c r="C29" s="288" t="s">
        <v>151</v>
      </c>
      <c r="D29" s="274" t="s">
        <v>389</v>
      </c>
      <c r="E29" s="246">
        <v>150</v>
      </c>
      <c r="F29" s="317"/>
      <c r="G29" s="237"/>
      <c r="H29" s="237"/>
      <c r="I29" s="317"/>
      <c r="J29" s="237"/>
      <c r="K29" s="237">
        <f t="shared" ref="K29" si="6">ROUND(SUM(H29:J29),2)</f>
        <v>0</v>
      </c>
      <c r="L29" s="238">
        <f t="shared" ref="L29:L32" si="7">ROUND(E29*F29,2)</f>
        <v>0</v>
      </c>
      <c r="M29" s="238">
        <f t="shared" ref="M29:M32" si="8">ROUND(E29*H29,2)</f>
        <v>0</v>
      </c>
      <c r="N29" s="238">
        <f t="shared" ref="N29:N32" si="9">ROUND(E29*I29,2)</f>
        <v>0</v>
      </c>
      <c r="O29" s="238">
        <f t="shared" ref="O29:O32" si="10">ROUND(E29*J29,2)</f>
        <v>0</v>
      </c>
      <c r="P29" s="239">
        <f t="shared" ref="P29:P32" si="11">ROUND(SUM(M29:O29),2)</f>
        <v>0</v>
      </c>
      <c r="Q29" s="381"/>
      <c r="R29" s="381"/>
      <c r="S29" s="381"/>
      <c r="T29" s="381"/>
      <c r="U29" s="381"/>
      <c r="V29" s="381"/>
      <c r="W29" s="381"/>
      <c r="X29" s="381"/>
      <c r="Y29" s="381"/>
      <c r="Z29" s="381"/>
      <c r="AA29" s="381"/>
      <c r="AB29" s="381"/>
    </row>
    <row r="30" spans="1:29" s="358" customFormat="1" ht="26.4">
      <c r="A30" s="233" t="s">
        <v>41</v>
      </c>
      <c r="B30" s="234"/>
      <c r="C30" s="288" t="s">
        <v>154</v>
      </c>
      <c r="D30" s="274" t="s">
        <v>390</v>
      </c>
      <c r="E30" s="236">
        <v>60</v>
      </c>
      <c r="F30" s="237"/>
      <c r="G30" s="237"/>
      <c r="H30" s="237"/>
      <c r="I30" s="237"/>
      <c r="J30" s="237"/>
      <c r="K30" s="237">
        <f t="shared" ref="K30:K32" si="12">ROUND(SUM(H30:J30),2)</f>
        <v>0</v>
      </c>
      <c r="L30" s="238">
        <f t="shared" si="7"/>
        <v>0</v>
      </c>
      <c r="M30" s="238">
        <f t="shared" si="8"/>
        <v>0</v>
      </c>
      <c r="N30" s="238">
        <f t="shared" si="9"/>
        <v>0</v>
      </c>
      <c r="O30" s="238">
        <f t="shared" si="10"/>
        <v>0</v>
      </c>
      <c r="P30" s="239">
        <f t="shared" si="11"/>
        <v>0</v>
      </c>
      <c r="Q30" s="381"/>
      <c r="R30" s="381"/>
      <c r="S30" s="381"/>
      <c r="T30" s="381"/>
      <c r="U30" s="381"/>
      <c r="V30" s="381"/>
      <c r="W30" s="381"/>
      <c r="X30" s="381"/>
      <c r="Y30" s="381"/>
      <c r="Z30" s="381"/>
      <c r="AA30" s="381"/>
      <c r="AB30" s="381"/>
      <c r="AC30" s="381"/>
    </row>
    <row r="31" spans="1:29" s="358" customFormat="1" ht="26.4">
      <c r="A31" s="233" t="s">
        <v>42</v>
      </c>
      <c r="B31" s="234"/>
      <c r="C31" s="273" t="s">
        <v>161</v>
      </c>
      <c r="D31" s="274" t="s">
        <v>389</v>
      </c>
      <c r="E31" s="236">
        <v>150</v>
      </c>
      <c r="F31" s="237"/>
      <c r="G31" s="237"/>
      <c r="H31" s="237"/>
      <c r="I31" s="275"/>
      <c r="J31" s="275"/>
      <c r="K31" s="237">
        <f t="shared" si="12"/>
        <v>0</v>
      </c>
      <c r="L31" s="238">
        <f t="shared" si="7"/>
        <v>0</v>
      </c>
      <c r="M31" s="238">
        <f t="shared" si="8"/>
        <v>0</v>
      </c>
      <c r="N31" s="238">
        <f t="shared" si="9"/>
        <v>0</v>
      </c>
      <c r="O31" s="238">
        <f t="shared" si="10"/>
        <v>0</v>
      </c>
      <c r="P31" s="239">
        <f t="shared" si="11"/>
        <v>0</v>
      </c>
      <c r="Q31" s="381"/>
      <c r="R31" s="381"/>
      <c r="S31" s="381"/>
      <c r="T31" s="381"/>
      <c r="U31" s="381"/>
      <c r="V31" s="381"/>
      <c r="W31" s="381"/>
      <c r="X31" s="381"/>
      <c r="Y31" s="381"/>
      <c r="Z31" s="381"/>
      <c r="AA31" s="381"/>
      <c r="AB31" s="381"/>
      <c r="AC31" s="381"/>
    </row>
    <row r="32" spans="1:29" s="358" customFormat="1" ht="26.4">
      <c r="A32" s="233" t="s">
        <v>43</v>
      </c>
      <c r="B32" s="234"/>
      <c r="C32" s="278" t="s">
        <v>268</v>
      </c>
      <c r="D32" s="274" t="s">
        <v>389</v>
      </c>
      <c r="E32" s="279">
        <v>150</v>
      </c>
      <c r="F32" s="237"/>
      <c r="G32" s="237"/>
      <c r="H32" s="237"/>
      <c r="I32" s="237"/>
      <c r="J32" s="237"/>
      <c r="K32" s="237">
        <f t="shared" si="12"/>
        <v>0</v>
      </c>
      <c r="L32" s="238">
        <f t="shared" si="7"/>
        <v>0</v>
      </c>
      <c r="M32" s="238">
        <f t="shared" si="8"/>
        <v>0</v>
      </c>
      <c r="N32" s="238">
        <f t="shared" si="9"/>
        <v>0</v>
      </c>
      <c r="O32" s="238">
        <f t="shared" si="10"/>
        <v>0</v>
      </c>
      <c r="P32" s="239">
        <f t="shared" si="11"/>
        <v>0</v>
      </c>
      <c r="Q32" s="357"/>
    </row>
    <row r="33" spans="1:29" ht="26.4">
      <c r="A33" s="183" t="s">
        <v>66</v>
      </c>
      <c r="B33" s="27"/>
      <c r="C33" s="188" t="s">
        <v>165</v>
      </c>
      <c r="D33" s="189" t="s">
        <v>390</v>
      </c>
      <c r="E33" s="187">
        <v>0</v>
      </c>
      <c r="F33" s="27"/>
      <c r="G33" s="27"/>
      <c r="H33" s="27"/>
      <c r="I33" s="27"/>
      <c r="J33" s="27"/>
      <c r="K33" s="27"/>
      <c r="L33" s="27"/>
      <c r="M33" s="27"/>
      <c r="N33" s="27"/>
      <c r="O33" s="27"/>
      <c r="P33" s="129"/>
      <c r="Q33" s="71"/>
      <c r="R33" s="71"/>
      <c r="S33" s="71"/>
      <c r="T33" s="71"/>
      <c r="U33" s="71"/>
      <c r="V33" s="71"/>
      <c r="W33" s="71"/>
      <c r="X33" s="71"/>
      <c r="Y33" s="71"/>
      <c r="Z33" s="71"/>
      <c r="AA33" s="71"/>
      <c r="AB33" s="71"/>
      <c r="AC33" s="71"/>
    </row>
    <row r="34" spans="1:29" ht="26.4">
      <c r="A34" s="169" t="s">
        <v>67</v>
      </c>
      <c r="B34" s="27"/>
      <c r="C34" s="186" t="s">
        <v>154</v>
      </c>
      <c r="D34" s="189" t="s">
        <v>390</v>
      </c>
      <c r="E34" s="151">
        <v>0</v>
      </c>
      <c r="F34" s="40"/>
      <c r="G34" s="40"/>
      <c r="H34" s="40"/>
      <c r="I34" s="40"/>
      <c r="J34" s="40"/>
      <c r="K34" s="40">
        <f t="shared" ref="K34:K37" si="13">ROUND(SUM(H34:J34),2)</f>
        <v>0</v>
      </c>
      <c r="L34" s="149">
        <f t="shared" ref="L34:L36" si="14">ROUND(E34*F34,2)</f>
        <v>0</v>
      </c>
      <c r="M34" s="149">
        <f t="shared" ref="M34:M36" si="15">ROUND(E34*H34,2)</f>
        <v>0</v>
      </c>
      <c r="N34" s="149">
        <f t="shared" ref="N34:N36" si="16">ROUND(E34*I34,2)</f>
        <v>0</v>
      </c>
      <c r="O34" s="149">
        <f t="shared" ref="O34:O36" si="17">ROUND(E34*J34,2)</f>
        <v>0</v>
      </c>
      <c r="P34" s="72">
        <f t="shared" ref="P34:P36" si="18">ROUND(SUM(M34:O34),2)</f>
        <v>0</v>
      </c>
      <c r="Q34" s="71"/>
      <c r="R34" s="71"/>
      <c r="S34" s="71"/>
      <c r="T34" s="71"/>
      <c r="U34" s="71"/>
      <c r="V34" s="71"/>
      <c r="W34" s="71"/>
      <c r="X34" s="71"/>
      <c r="Y34" s="71"/>
      <c r="Z34" s="71"/>
      <c r="AA34" s="71"/>
      <c r="AB34" s="71"/>
      <c r="AC34" s="71"/>
    </row>
    <row r="35" spans="1:29" ht="26.4">
      <c r="A35" s="169" t="s">
        <v>68</v>
      </c>
      <c r="B35" s="27"/>
      <c r="C35" s="186" t="s">
        <v>164</v>
      </c>
      <c r="D35" s="189" t="s">
        <v>390</v>
      </c>
      <c r="E35" s="151">
        <v>0</v>
      </c>
      <c r="F35" s="40"/>
      <c r="G35" s="40"/>
      <c r="H35" s="40"/>
      <c r="I35" s="164"/>
      <c r="J35" s="164"/>
      <c r="K35" s="40">
        <f t="shared" si="13"/>
        <v>0</v>
      </c>
      <c r="L35" s="149">
        <f t="shared" si="14"/>
        <v>0</v>
      </c>
      <c r="M35" s="149">
        <f t="shared" si="15"/>
        <v>0</v>
      </c>
      <c r="N35" s="149">
        <f t="shared" si="16"/>
        <v>0</v>
      </c>
      <c r="O35" s="149">
        <f t="shared" si="17"/>
        <v>0</v>
      </c>
      <c r="P35" s="72">
        <f t="shared" si="18"/>
        <v>0</v>
      </c>
      <c r="Q35" s="71"/>
      <c r="R35" s="71"/>
      <c r="S35" s="71"/>
      <c r="T35" s="71"/>
      <c r="U35" s="71"/>
      <c r="V35" s="71"/>
      <c r="W35" s="71"/>
      <c r="X35" s="71"/>
      <c r="Y35" s="71"/>
      <c r="Z35" s="71"/>
      <c r="AA35" s="71"/>
      <c r="AB35" s="71"/>
      <c r="AC35" s="71"/>
    </row>
    <row r="36" spans="1:29" ht="26.4">
      <c r="A36" s="169" t="s">
        <v>69</v>
      </c>
      <c r="B36" s="27"/>
      <c r="C36" s="186" t="s">
        <v>152</v>
      </c>
      <c r="D36" s="189" t="s">
        <v>390</v>
      </c>
      <c r="E36" s="151">
        <v>0</v>
      </c>
      <c r="F36" s="166"/>
      <c r="G36" s="40"/>
      <c r="H36" s="40"/>
      <c r="I36" s="166"/>
      <c r="J36" s="166"/>
      <c r="K36" s="40">
        <f t="shared" si="13"/>
        <v>0</v>
      </c>
      <c r="L36" s="149">
        <f t="shared" si="14"/>
        <v>0</v>
      </c>
      <c r="M36" s="149">
        <f t="shared" si="15"/>
        <v>0</v>
      </c>
      <c r="N36" s="149">
        <f t="shared" si="16"/>
        <v>0</v>
      </c>
      <c r="O36" s="149">
        <f t="shared" si="17"/>
        <v>0</v>
      </c>
      <c r="P36" s="72">
        <f t="shared" si="18"/>
        <v>0</v>
      </c>
    </row>
    <row r="37" spans="1:29" ht="39.6">
      <c r="A37" s="169" t="s">
        <v>70</v>
      </c>
      <c r="B37" s="27"/>
      <c r="C37" s="186" t="s">
        <v>153</v>
      </c>
      <c r="D37" s="189" t="s">
        <v>390</v>
      </c>
      <c r="E37" s="151">
        <v>0</v>
      </c>
      <c r="F37" s="40"/>
      <c r="G37" s="40"/>
      <c r="H37" s="40"/>
      <c r="I37" s="40"/>
      <c r="J37" s="40"/>
      <c r="K37" s="40">
        <f t="shared" si="13"/>
        <v>0</v>
      </c>
      <c r="L37" s="149">
        <f>ROUND(E37*F37,2)</f>
        <v>0</v>
      </c>
      <c r="M37" s="149">
        <f>ROUND(E37*H37,2)</f>
        <v>0</v>
      </c>
      <c r="N37" s="149">
        <f>ROUND(E37*I37,2)</f>
        <v>0</v>
      </c>
      <c r="O37" s="149">
        <f>ROUND(E37*J37,2)</f>
        <v>0</v>
      </c>
      <c r="P37" s="72">
        <f>ROUND(SUM(M37:O37),2)</f>
        <v>0</v>
      </c>
    </row>
    <row r="38" spans="1:29" ht="52.8">
      <c r="A38" s="169" t="s">
        <v>71</v>
      </c>
      <c r="B38" s="27"/>
      <c r="C38" s="36" t="s">
        <v>360</v>
      </c>
      <c r="D38" s="189" t="s">
        <v>390</v>
      </c>
      <c r="E38" s="151">
        <v>0</v>
      </c>
      <c r="F38" s="40"/>
      <c r="G38" s="40"/>
      <c r="H38" s="40"/>
      <c r="I38" s="40"/>
      <c r="J38" s="40"/>
      <c r="K38" s="40">
        <f t="shared" ref="K38" si="19">ROUND(SUM(H38:J38),2)</f>
        <v>0</v>
      </c>
      <c r="L38" s="149">
        <f t="shared" ref="L38" si="20">ROUND(E38*F38,2)</f>
        <v>0</v>
      </c>
      <c r="M38" s="149">
        <f t="shared" ref="M38" si="21">ROUND(E38*H38,2)</f>
        <v>0</v>
      </c>
      <c r="N38" s="149">
        <f t="shared" ref="N38" si="22">ROUND(E38*I38,2)</f>
        <v>0</v>
      </c>
      <c r="O38" s="149">
        <f t="shared" ref="O38" si="23">ROUND(E38*J38,2)</f>
        <v>0</v>
      </c>
      <c r="P38" s="72">
        <f t="shared" ref="P38" si="24">ROUND(SUM(M38:O38),2)</f>
        <v>0</v>
      </c>
    </row>
    <row r="39" spans="1:29">
      <c r="A39" s="192" t="s">
        <v>326</v>
      </c>
      <c r="B39" s="27"/>
      <c r="C39" s="184" t="s">
        <v>267</v>
      </c>
      <c r="D39" s="151"/>
      <c r="E39" s="104"/>
      <c r="F39" s="40"/>
      <c r="G39" s="40"/>
      <c r="H39" s="40"/>
      <c r="I39" s="40"/>
      <c r="J39" s="40"/>
      <c r="K39" s="40"/>
      <c r="L39" s="149"/>
      <c r="M39" s="149"/>
      <c r="N39" s="149"/>
      <c r="O39" s="149"/>
      <c r="P39" s="72"/>
      <c r="Q39" s="71"/>
      <c r="R39" s="71"/>
      <c r="S39" s="71"/>
      <c r="T39" s="71"/>
      <c r="U39" s="71"/>
      <c r="V39" s="71"/>
      <c r="W39" s="71"/>
      <c r="X39" s="71"/>
      <c r="Y39" s="71"/>
      <c r="Z39" s="71"/>
      <c r="AA39" s="71"/>
      <c r="AB39" s="71"/>
    </row>
    <row r="40" spans="1:29" ht="39.6">
      <c r="A40" s="23" t="s">
        <v>327</v>
      </c>
      <c r="B40" s="27"/>
      <c r="C40" s="36" t="s">
        <v>266</v>
      </c>
      <c r="D40" s="4" t="s">
        <v>11</v>
      </c>
      <c r="E40" s="104">
        <v>0</v>
      </c>
      <c r="F40" s="194"/>
      <c r="G40" s="40"/>
      <c r="H40" s="40"/>
      <c r="I40" s="194"/>
      <c r="J40" s="194"/>
      <c r="K40" s="40">
        <f t="shared" ref="K40:K42" si="25">ROUND(SUM(H40:J40),2)</f>
        <v>0</v>
      </c>
      <c r="L40" s="149">
        <f t="shared" ref="L40:L42" si="26">ROUND(E40*F40,2)</f>
        <v>0</v>
      </c>
      <c r="M40" s="149">
        <f t="shared" ref="M40:M42" si="27">ROUND(E40*H40,2)</f>
        <v>0</v>
      </c>
      <c r="N40" s="149">
        <f t="shared" ref="N40:N42" si="28">ROUND(E40*I40,2)</f>
        <v>0</v>
      </c>
      <c r="O40" s="149">
        <f t="shared" ref="O40:O42" si="29">ROUND(E40*J40,2)</f>
        <v>0</v>
      </c>
      <c r="P40" s="72">
        <f t="shared" ref="P40:P42" si="30">ROUND(SUM(M40:O40),2)</f>
        <v>0</v>
      </c>
    </row>
    <row r="41" spans="1:29" ht="26.4">
      <c r="A41" s="23" t="s">
        <v>328</v>
      </c>
      <c r="B41" s="27"/>
      <c r="C41" s="36" t="s">
        <v>112</v>
      </c>
      <c r="D41" s="189" t="s">
        <v>389</v>
      </c>
      <c r="E41" s="104">
        <v>0</v>
      </c>
      <c r="F41" s="194"/>
      <c r="G41" s="40"/>
      <c r="H41" s="40"/>
      <c r="I41" s="194"/>
      <c r="J41" s="194"/>
      <c r="K41" s="40">
        <f t="shared" si="25"/>
        <v>0</v>
      </c>
      <c r="L41" s="149">
        <f t="shared" si="26"/>
        <v>0</v>
      </c>
      <c r="M41" s="149">
        <f t="shared" si="27"/>
        <v>0</v>
      </c>
      <c r="N41" s="149">
        <f t="shared" si="28"/>
        <v>0</v>
      </c>
      <c r="O41" s="149">
        <f t="shared" si="29"/>
        <v>0</v>
      </c>
      <c r="P41" s="72">
        <f t="shared" si="30"/>
        <v>0</v>
      </c>
    </row>
    <row r="42" spans="1:29" ht="67.2" customHeight="1">
      <c r="A42" s="284" t="s">
        <v>329</v>
      </c>
      <c r="B42" s="234"/>
      <c r="C42" s="285" t="s">
        <v>357</v>
      </c>
      <c r="D42" s="236" t="s">
        <v>59</v>
      </c>
      <c r="E42" s="246">
        <v>1</v>
      </c>
      <c r="F42" s="237"/>
      <c r="G42" s="237"/>
      <c r="H42" s="237"/>
      <c r="I42" s="237"/>
      <c r="J42" s="237"/>
      <c r="K42" s="237">
        <f t="shared" si="25"/>
        <v>0</v>
      </c>
      <c r="L42" s="238">
        <f t="shared" si="26"/>
        <v>0</v>
      </c>
      <c r="M42" s="238">
        <f t="shared" si="27"/>
        <v>0</v>
      </c>
      <c r="N42" s="238">
        <f t="shared" si="28"/>
        <v>0</v>
      </c>
      <c r="O42" s="238">
        <f t="shared" si="29"/>
        <v>0</v>
      </c>
      <c r="P42" s="239">
        <f t="shared" si="30"/>
        <v>0</v>
      </c>
      <c r="Q42" s="71"/>
      <c r="R42" s="71"/>
      <c r="S42" s="71"/>
      <c r="T42" s="71"/>
      <c r="U42" s="71"/>
      <c r="V42" s="71"/>
      <c r="W42" s="71"/>
      <c r="X42" s="71"/>
      <c r="Y42" s="71"/>
      <c r="Z42" s="71"/>
      <c r="AA42" s="71"/>
      <c r="AB42" s="71"/>
    </row>
    <row r="43" spans="1:29" ht="52.8">
      <c r="A43" s="286" t="s">
        <v>330</v>
      </c>
      <c r="B43" s="234"/>
      <c r="C43" s="285" t="s">
        <v>259</v>
      </c>
      <c r="D43" s="236" t="s">
        <v>60</v>
      </c>
      <c r="E43" s="246">
        <v>1</v>
      </c>
      <c r="F43" s="237"/>
      <c r="G43" s="237"/>
      <c r="H43" s="237"/>
      <c r="I43" s="237"/>
      <c r="J43" s="237"/>
      <c r="K43" s="237">
        <f t="shared" ref="K43" si="31">ROUND(SUM(H43:J43),2)</f>
        <v>0</v>
      </c>
      <c r="L43" s="238">
        <f t="shared" ref="L43" si="32">ROUND(E43*F43,2)</f>
        <v>0</v>
      </c>
      <c r="M43" s="238">
        <f t="shared" ref="M43" si="33">ROUND(E43*H43,2)</f>
        <v>0</v>
      </c>
      <c r="N43" s="238">
        <f t="shared" ref="N43" si="34">ROUND(E43*I43,2)</f>
        <v>0</v>
      </c>
      <c r="O43" s="238">
        <f t="shared" ref="O43" si="35">ROUND(E43*J43,2)</f>
        <v>0</v>
      </c>
      <c r="P43" s="239">
        <f t="shared" ref="P43" si="36">ROUND(SUM(M43:O43),2)</f>
        <v>0</v>
      </c>
      <c r="Q43" s="71"/>
      <c r="R43" s="71"/>
      <c r="S43" s="71"/>
      <c r="T43" s="71"/>
      <c r="U43" s="71"/>
      <c r="V43" s="71"/>
      <c r="W43" s="71"/>
      <c r="X43" s="71"/>
      <c r="Y43" s="71"/>
      <c r="Z43" s="71"/>
      <c r="AA43" s="71"/>
      <c r="AB43" s="71"/>
    </row>
    <row r="44" spans="1:29">
      <c r="A44" s="192" t="s">
        <v>344</v>
      </c>
      <c r="B44" s="27"/>
      <c r="C44" s="191" t="s">
        <v>335</v>
      </c>
      <c r="D44" s="4"/>
      <c r="E44" s="4"/>
      <c r="F44" s="27"/>
      <c r="G44" s="27"/>
      <c r="H44" s="27"/>
      <c r="I44" s="27"/>
      <c r="J44" s="27"/>
      <c r="K44" s="27"/>
      <c r="L44" s="27"/>
      <c r="M44" s="27"/>
      <c r="N44" s="27"/>
      <c r="O44" s="27"/>
      <c r="P44" s="129"/>
      <c r="Q44" s="71"/>
      <c r="R44" s="71"/>
      <c r="S44" s="71"/>
      <c r="T44" s="71"/>
      <c r="U44" s="71"/>
      <c r="V44" s="71"/>
      <c r="W44" s="71"/>
      <c r="X44" s="71"/>
      <c r="Y44" s="71"/>
      <c r="Z44" s="71"/>
      <c r="AA44" s="71"/>
      <c r="AB44" s="71"/>
    </row>
    <row r="45" spans="1:29">
      <c r="A45" s="169" t="s">
        <v>345</v>
      </c>
      <c r="B45" s="27"/>
      <c r="C45" s="231" t="s">
        <v>336</v>
      </c>
      <c r="D45" s="185"/>
      <c r="E45" s="151"/>
      <c r="F45" s="4"/>
      <c r="G45" s="27"/>
      <c r="H45" s="27"/>
      <c r="I45" s="27"/>
      <c r="J45" s="27"/>
      <c r="K45" s="27"/>
      <c r="L45" s="27"/>
      <c r="M45" s="27"/>
      <c r="N45" s="27"/>
      <c r="O45" s="27"/>
      <c r="P45" s="129"/>
      <c r="Q45" s="71"/>
      <c r="R45" s="71"/>
      <c r="S45" s="71"/>
      <c r="T45" s="71"/>
      <c r="U45" s="71"/>
      <c r="V45" s="71"/>
      <c r="W45" s="71"/>
      <c r="X45" s="71"/>
      <c r="Y45" s="71"/>
      <c r="Z45" s="71"/>
      <c r="AA45" s="71"/>
      <c r="AB45" s="71"/>
    </row>
    <row r="46" spans="1:29" ht="52.8">
      <c r="A46" s="233"/>
      <c r="B46" s="234"/>
      <c r="C46" s="278" t="s">
        <v>353</v>
      </c>
      <c r="D46" s="236" t="s">
        <v>59</v>
      </c>
      <c r="E46" s="236">
        <v>11</v>
      </c>
      <c r="F46" s="287"/>
      <c r="G46" s="234"/>
      <c r="H46" s="234"/>
      <c r="I46" s="234"/>
      <c r="J46" s="234"/>
      <c r="K46" s="237">
        <f>ROUND(SUM(H43:J43),2)</f>
        <v>0</v>
      </c>
      <c r="L46" s="238">
        <f>ROUND(E43*F43,2)</f>
        <v>0</v>
      </c>
      <c r="M46" s="238">
        <f>ROUND(E43*H43,2)</f>
        <v>0</v>
      </c>
      <c r="N46" s="238">
        <f>ROUND(E43*I43,2)</f>
        <v>0</v>
      </c>
      <c r="O46" s="238">
        <f>ROUND(E43*J43,2)</f>
        <v>0</v>
      </c>
      <c r="P46" s="239">
        <f>ROUND(SUM(M46:O46),2)</f>
        <v>0</v>
      </c>
      <c r="Q46" s="71"/>
      <c r="R46" s="71"/>
      <c r="S46" s="71"/>
      <c r="T46" s="71"/>
      <c r="U46" s="71"/>
      <c r="V46" s="71"/>
      <c r="W46" s="71"/>
      <c r="X46" s="71"/>
      <c r="Y46" s="71"/>
      <c r="Z46" s="71"/>
      <c r="AA46" s="71"/>
      <c r="AB46" s="71"/>
    </row>
    <row r="47" spans="1:29" ht="52.8">
      <c r="A47" s="233" t="s">
        <v>346</v>
      </c>
      <c r="B47" s="234"/>
      <c r="C47" s="278" t="s">
        <v>337</v>
      </c>
      <c r="D47" s="236" t="s">
        <v>59</v>
      </c>
      <c r="E47" s="287">
        <v>5</v>
      </c>
      <c r="F47" s="237"/>
      <c r="G47" s="237"/>
      <c r="H47" s="237"/>
      <c r="I47" s="237"/>
      <c r="J47" s="237"/>
      <c r="K47" s="237">
        <f t="shared" ref="K47:K53" si="37">ROUND(SUM(H47:J47),2)</f>
        <v>0</v>
      </c>
      <c r="L47" s="238">
        <f t="shared" ref="L47:L53" si="38">ROUND(E47*F47,2)</f>
        <v>0</v>
      </c>
      <c r="M47" s="238">
        <f t="shared" ref="M47:M53" si="39">ROUND(E47*H47,2)</f>
        <v>0</v>
      </c>
      <c r="N47" s="238">
        <f t="shared" ref="N47:N53" si="40">ROUND(E47*I47,2)</f>
        <v>0</v>
      </c>
      <c r="O47" s="238">
        <f t="shared" ref="O47:O53" si="41">ROUND(E47*J47,2)</f>
        <v>0</v>
      </c>
      <c r="P47" s="239">
        <f t="shared" ref="P47:P53" si="42">ROUND(SUM(M47:O47),2)</f>
        <v>0</v>
      </c>
      <c r="Q47" s="71"/>
      <c r="R47" s="71"/>
      <c r="S47" s="71"/>
      <c r="T47" s="71"/>
      <c r="U47" s="71"/>
      <c r="V47" s="71"/>
      <c r="W47" s="71"/>
      <c r="X47" s="71"/>
      <c r="Y47" s="71"/>
      <c r="Z47" s="71"/>
      <c r="AA47" s="71"/>
      <c r="AB47" s="71"/>
    </row>
    <row r="48" spans="1:29" ht="26.4">
      <c r="A48" s="233" t="s">
        <v>347</v>
      </c>
      <c r="B48" s="234"/>
      <c r="C48" s="278" t="s">
        <v>338</v>
      </c>
      <c r="D48" s="236" t="s">
        <v>59</v>
      </c>
      <c r="E48" s="287">
        <v>8</v>
      </c>
      <c r="F48" s="237"/>
      <c r="G48" s="237"/>
      <c r="H48" s="237"/>
      <c r="I48" s="237"/>
      <c r="J48" s="237"/>
      <c r="K48" s="237">
        <f t="shared" si="37"/>
        <v>0</v>
      </c>
      <c r="L48" s="238">
        <f t="shared" si="38"/>
        <v>0</v>
      </c>
      <c r="M48" s="238">
        <f t="shared" si="39"/>
        <v>0</v>
      </c>
      <c r="N48" s="238">
        <f t="shared" si="40"/>
        <v>0</v>
      </c>
      <c r="O48" s="238">
        <f t="shared" si="41"/>
        <v>0</v>
      </c>
      <c r="P48" s="239">
        <f t="shared" si="42"/>
        <v>0</v>
      </c>
      <c r="Q48" s="71"/>
      <c r="R48" s="71"/>
      <c r="S48" s="71"/>
      <c r="T48" s="71"/>
      <c r="U48" s="71"/>
      <c r="V48" s="71"/>
      <c r="W48" s="71"/>
      <c r="X48" s="71"/>
      <c r="Y48" s="71"/>
      <c r="Z48" s="71"/>
      <c r="AA48" s="71"/>
      <c r="AB48" s="71"/>
    </row>
    <row r="49" spans="1:29" ht="52.8">
      <c r="A49" s="233" t="s">
        <v>348</v>
      </c>
      <c r="B49" s="234"/>
      <c r="C49" s="288" t="s">
        <v>339</v>
      </c>
      <c r="D49" s="236" t="s">
        <v>59</v>
      </c>
      <c r="E49" s="287">
        <v>6</v>
      </c>
      <c r="F49" s="237"/>
      <c r="G49" s="237"/>
      <c r="H49" s="237"/>
      <c r="I49" s="237"/>
      <c r="J49" s="237"/>
      <c r="K49" s="237">
        <f t="shared" si="37"/>
        <v>0</v>
      </c>
      <c r="L49" s="238">
        <f t="shared" si="38"/>
        <v>0</v>
      </c>
      <c r="M49" s="238">
        <f t="shared" si="39"/>
        <v>0</v>
      </c>
      <c r="N49" s="238">
        <f t="shared" si="40"/>
        <v>0</v>
      </c>
      <c r="O49" s="238">
        <f t="shared" si="41"/>
        <v>0</v>
      </c>
      <c r="P49" s="239">
        <f t="shared" si="42"/>
        <v>0</v>
      </c>
      <c r="Q49" s="71"/>
      <c r="R49" s="71"/>
      <c r="S49" s="71"/>
      <c r="T49" s="71"/>
      <c r="U49" s="71"/>
      <c r="V49" s="71"/>
      <c r="W49" s="71"/>
      <c r="X49" s="71"/>
      <c r="Y49" s="71"/>
      <c r="Z49" s="71"/>
      <c r="AA49" s="71"/>
      <c r="AB49" s="71"/>
    </row>
    <row r="50" spans="1:29" ht="52.8">
      <c r="A50" s="233" t="s">
        <v>349</v>
      </c>
      <c r="B50" s="234"/>
      <c r="C50" s="288" t="s">
        <v>340</v>
      </c>
      <c r="D50" s="236" t="s">
        <v>59</v>
      </c>
      <c r="E50" s="287">
        <v>9</v>
      </c>
      <c r="F50" s="237"/>
      <c r="G50" s="237"/>
      <c r="H50" s="237"/>
      <c r="I50" s="289"/>
      <c r="J50" s="289"/>
      <c r="K50" s="237">
        <f t="shared" si="37"/>
        <v>0</v>
      </c>
      <c r="L50" s="238">
        <f t="shared" si="38"/>
        <v>0</v>
      </c>
      <c r="M50" s="238">
        <f t="shared" si="39"/>
        <v>0</v>
      </c>
      <c r="N50" s="238">
        <f t="shared" si="40"/>
        <v>0</v>
      </c>
      <c r="O50" s="238">
        <f t="shared" si="41"/>
        <v>0</v>
      </c>
      <c r="P50" s="239">
        <f t="shared" si="42"/>
        <v>0</v>
      </c>
      <c r="Q50" s="71"/>
      <c r="R50" s="71"/>
      <c r="S50" s="71"/>
      <c r="T50" s="71"/>
      <c r="U50" s="71"/>
      <c r="V50" s="71"/>
      <c r="W50" s="71"/>
      <c r="X50" s="71"/>
      <c r="Y50" s="71"/>
      <c r="Z50" s="71"/>
      <c r="AA50" s="71"/>
      <c r="AB50" s="71"/>
    </row>
    <row r="51" spans="1:29" ht="39.6">
      <c r="A51" s="233" t="s">
        <v>350</v>
      </c>
      <c r="B51" s="234"/>
      <c r="C51" s="288" t="s">
        <v>341</v>
      </c>
      <c r="D51" s="236" t="s">
        <v>59</v>
      </c>
      <c r="E51" s="287">
        <v>3</v>
      </c>
      <c r="F51" s="237"/>
      <c r="G51" s="237"/>
      <c r="H51" s="237"/>
      <c r="I51" s="237"/>
      <c r="J51" s="237"/>
      <c r="K51" s="237">
        <f t="shared" si="37"/>
        <v>0</v>
      </c>
      <c r="L51" s="238">
        <f t="shared" si="38"/>
        <v>0</v>
      </c>
      <c r="M51" s="238">
        <f t="shared" si="39"/>
        <v>0</v>
      </c>
      <c r="N51" s="238">
        <f t="shared" si="40"/>
        <v>0</v>
      </c>
      <c r="O51" s="238">
        <f t="shared" si="41"/>
        <v>0</v>
      </c>
      <c r="P51" s="239">
        <f t="shared" si="42"/>
        <v>0</v>
      </c>
      <c r="Q51" s="71"/>
      <c r="R51" s="71"/>
      <c r="S51" s="71"/>
      <c r="T51" s="71"/>
      <c r="U51" s="71"/>
      <c r="V51" s="71"/>
      <c r="W51" s="71"/>
      <c r="X51" s="71"/>
      <c r="Y51" s="71"/>
      <c r="Z51" s="71"/>
      <c r="AA51" s="71"/>
      <c r="AB51" s="71"/>
    </row>
    <row r="52" spans="1:29" ht="52.8">
      <c r="A52" s="233" t="s">
        <v>351</v>
      </c>
      <c r="B52" s="234"/>
      <c r="C52" s="288" t="s">
        <v>342</v>
      </c>
      <c r="D52" s="236" t="s">
        <v>59</v>
      </c>
      <c r="E52" s="287">
        <v>6</v>
      </c>
      <c r="F52" s="237"/>
      <c r="G52" s="237"/>
      <c r="H52" s="237"/>
      <c r="I52" s="237"/>
      <c r="J52" s="237"/>
      <c r="K52" s="237">
        <f t="shared" si="37"/>
        <v>0</v>
      </c>
      <c r="L52" s="238">
        <f t="shared" si="38"/>
        <v>0</v>
      </c>
      <c r="M52" s="238">
        <f t="shared" si="39"/>
        <v>0</v>
      </c>
      <c r="N52" s="238">
        <f t="shared" si="40"/>
        <v>0</v>
      </c>
      <c r="O52" s="238">
        <f t="shared" si="41"/>
        <v>0</v>
      </c>
      <c r="P52" s="239">
        <f t="shared" si="42"/>
        <v>0</v>
      </c>
      <c r="Q52" s="71"/>
      <c r="R52" s="71"/>
      <c r="S52" s="71"/>
      <c r="T52" s="71"/>
      <c r="U52" s="71"/>
      <c r="V52" s="71"/>
      <c r="W52" s="71"/>
      <c r="X52" s="71"/>
      <c r="Y52" s="71"/>
      <c r="Z52" s="71"/>
      <c r="AA52" s="71"/>
      <c r="AB52" s="71"/>
    </row>
    <row r="53" spans="1:29" ht="92.4">
      <c r="A53" s="233" t="s">
        <v>352</v>
      </c>
      <c r="B53" s="234"/>
      <c r="C53" s="285" t="s">
        <v>343</v>
      </c>
      <c r="D53" s="236" t="s">
        <v>59</v>
      </c>
      <c r="E53" s="287">
        <v>1</v>
      </c>
      <c r="F53" s="237"/>
      <c r="G53" s="237"/>
      <c r="H53" s="237"/>
      <c r="I53" s="289"/>
      <c r="J53" s="289"/>
      <c r="K53" s="237">
        <f t="shared" si="37"/>
        <v>0</v>
      </c>
      <c r="L53" s="238">
        <f t="shared" si="38"/>
        <v>0</v>
      </c>
      <c r="M53" s="238">
        <f t="shared" si="39"/>
        <v>0</v>
      </c>
      <c r="N53" s="238">
        <f t="shared" si="40"/>
        <v>0</v>
      </c>
      <c r="O53" s="238">
        <f t="shared" si="41"/>
        <v>0</v>
      </c>
      <c r="P53" s="239">
        <f t="shared" si="42"/>
        <v>0</v>
      </c>
      <c r="Q53" s="71"/>
      <c r="R53" s="71"/>
      <c r="S53" s="71"/>
      <c r="T53" s="71"/>
      <c r="U53" s="71"/>
      <c r="V53" s="71"/>
      <c r="W53" s="71"/>
      <c r="X53" s="71"/>
      <c r="Y53" s="71"/>
      <c r="Z53" s="71"/>
      <c r="AA53" s="71"/>
      <c r="AB53" s="71"/>
    </row>
    <row r="54" spans="1:29" ht="26.4">
      <c r="A54" s="233" t="s">
        <v>367</v>
      </c>
      <c r="B54" s="234"/>
      <c r="C54" s="235" t="s">
        <v>370</v>
      </c>
      <c r="D54" s="274" t="s">
        <v>390</v>
      </c>
      <c r="E54" s="246">
        <v>54</v>
      </c>
      <c r="F54" s="237"/>
      <c r="G54" s="237"/>
      <c r="H54" s="237"/>
      <c r="I54" s="237"/>
      <c r="J54" s="237"/>
      <c r="K54" s="237">
        <f t="shared" ref="K54" si="43">ROUND(SUM(H54:J54),2)</f>
        <v>0</v>
      </c>
      <c r="L54" s="238">
        <f t="shared" ref="L54" si="44">ROUND(E54*F54,2)</f>
        <v>0</v>
      </c>
      <c r="M54" s="238">
        <f t="shared" ref="M54" si="45">ROUND(E54*H54,2)</f>
        <v>0</v>
      </c>
      <c r="N54" s="238">
        <f t="shared" ref="N54" si="46">ROUND(E54*I54,2)</f>
        <v>0</v>
      </c>
      <c r="O54" s="238">
        <f t="shared" ref="O54" si="47">ROUND(E54*J54,2)</f>
        <v>0</v>
      </c>
      <c r="P54" s="239">
        <f t="shared" ref="P54" si="48">ROUND(SUM(M54:O54),2)</f>
        <v>0</v>
      </c>
      <c r="Q54" s="71"/>
      <c r="R54" s="71"/>
      <c r="S54" s="71"/>
      <c r="T54" s="71"/>
      <c r="U54" s="71"/>
      <c r="V54" s="71"/>
      <c r="W54" s="71"/>
      <c r="X54" s="71"/>
      <c r="Y54" s="71"/>
      <c r="Z54" s="71"/>
      <c r="AA54" s="71"/>
      <c r="AB54" s="71"/>
    </row>
    <row r="55" spans="1:29" ht="26.4">
      <c r="A55" s="233" t="s">
        <v>368</v>
      </c>
      <c r="B55" s="234"/>
      <c r="C55" s="235" t="s">
        <v>371</v>
      </c>
      <c r="D55" s="274" t="s">
        <v>390</v>
      </c>
      <c r="E55" s="246">
        <v>15</v>
      </c>
      <c r="F55" s="237"/>
      <c r="G55" s="237"/>
      <c r="H55" s="237"/>
      <c r="I55" s="237"/>
      <c r="J55" s="237"/>
      <c r="K55" s="237">
        <f t="shared" ref="K55" si="49">ROUND(SUM(H55:J55),2)</f>
        <v>0</v>
      </c>
      <c r="L55" s="238">
        <f t="shared" ref="L55" si="50">ROUND(E55*F55,2)</f>
        <v>0</v>
      </c>
      <c r="M55" s="238">
        <f t="shared" ref="M55" si="51">ROUND(E55*H55,2)</f>
        <v>0</v>
      </c>
      <c r="N55" s="238">
        <f t="shared" ref="N55" si="52">ROUND(E55*I55,2)</f>
        <v>0</v>
      </c>
      <c r="O55" s="238">
        <f t="shared" ref="O55" si="53">ROUND(E55*J55,2)</f>
        <v>0</v>
      </c>
      <c r="P55" s="239">
        <f t="shared" ref="P55" si="54">ROUND(SUM(M55:O55),2)</f>
        <v>0</v>
      </c>
      <c r="Q55" s="71"/>
      <c r="R55" s="71"/>
      <c r="S55" s="71"/>
      <c r="T55" s="71"/>
      <c r="U55" s="71"/>
      <c r="V55" s="71"/>
      <c r="W55" s="71"/>
      <c r="X55" s="71"/>
      <c r="Y55" s="71"/>
      <c r="Z55" s="71"/>
      <c r="AA55" s="71"/>
      <c r="AB55" s="71"/>
    </row>
    <row r="56" spans="1:29" ht="26.4">
      <c r="A56" s="240" t="s">
        <v>369</v>
      </c>
      <c r="B56" s="241"/>
      <c r="C56" s="242" t="s">
        <v>372</v>
      </c>
      <c r="D56" s="318" t="s">
        <v>390</v>
      </c>
      <c r="E56" s="247">
        <v>181.2</v>
      </c>
      <c r="F56" s="243"/>
      <c r="G56" s="243"/>
      <c r="H56" s="243"/>
      <c r="I56" s="243"/>
      <c r="J56" s="243"/>
      <c r="K56" s="243">
        <f t="shared" ref="K56" si="55">ROUND(SUM(H56:J56),2)</f>
        <v>0</v>
      </c>
      <c r="L56" s="244">
        <f t="shared" ref="L56" si="56">ROUND(E56*F56,2)</f>
        <v>0</v>
      </c>
      <c r="M56" s="244">
        <f t="shared" ref="M56" si="57">ROUND(E56*H56,2)</f>
        <v>0</v>
      </c>
      <c r="N56" s="244">
        <f t="shared" ref="N56" si="58">ROUND(E56*I56,2)</f>
        <v>0</v>
      </c>
      <c r="O56" s="244">
        <f t="shared" ref="O56" si="59">ROUND(E56*J56,2)</f>
        <v>0</v>
      </c>
      <c r="P56" s="245">
        <f t="shared" ref="P56" si="60">ROUND(SUM(M56:O56),2)</f>
        <v>0</v>
      </c>
      <c r="Q56" s="71"/>
      <c r="R56" s="71"/>
      <c r="S56" s="71"/>
      <c r="T56" s="71"/>
      <c r="U56" s="71"/>
      <c r="V56" s="71"/>
      <c r="W56" s="71"/>
      <c r="X56" s="71"/>
      <c r="Y56" s="71"/>
      <c r="Z56" s="71"/>
      <c r="AA56" s="71"/>
      <c r="AB56" s="71"/>
    </row>
    <row r="57" spans="1:29" ht="26.4">
      <c r="A57" s="312" t="s">
        <v>418</v>
      </c>
      <c r="B57" s="234"/>
      <c r="C57" s="235" t="s">
        <v>419</v>
      </c>
      <c r="D57" s="274" t="s">
        <v>12</v>
      </c>
      <c r="E57" s="246">
        <v>200</v>
      </c>
      <c r="F57" s="237"/>
      <c r="G57" s="237"/>
      <c r="H57" s="237"/>
      <c r="I57" s="237"/>
      <c r="J57" s="237"/>
      <c r="K57" s="243">
        <f t="shared" ref="K57" si="61">ROUND(SUM(H57:J57),2)</f>
        <v>0</v>
      </c>
      <c r="L57" s="244">
        <f t="shared" ref="L57" si="62">ROUND(E57*F57,2)</f>
        <v>0</v>
      </c>
      <c r="M57" s="244">
        <f t="shared" ref="M57" si="63">ROUND(E57*H57,2)</f>
        <v>0</v>
      </c>
      <c r="N57" s="244">
        <f t="shared" ref="N57" si="64">ROUND(E57*I57,2)</f>
        <v>0</v>
      </c>
      <c r="O57" s="244">
        <f t="shared" ref="O57" si="65">ROUND(E57*J57,2)</f>
        <v>0</v>
      </c>
      <c r="P57" s="245">
        <f t="shared" ref="P57" si="66">ROUND(SUM(M57:O57),2)</f>
        <v>0</v>
      </c>
      <c r="Q57" s="71"/>
      <c r="R57" s="71"/>
      <c r="S57" s="71"/>
      <c r="T57" s="71"/>
      <c r="U57" s="71"/>
      <c r="V57" s="71"/>
      <c r="W57" s="71"/>
      <c r="X57" s="71"/>
      <c r="Y57" s="71"/>
      <c r="Z57" s="71"/>
      <c r="AA57" s="71"/>
      <c r="AB57" s="71"/>
    </row>
    <row r="58" spans="1:29" s="39" customFormat="1" ht="13.8" customHeight="1" thickBot="1">
      <c r="A58" s="41"/>
      <c r="B58" s="42"/>
      <c r="C58" s="349" t="s">
        <v>105</v>
      </c>
      <c r="D58" s="350"/>
      <c r="E58" s="350"/>
      <c r="F58" s="350"/>
      <c r="G58" s="350"/>
      <c r="H58" s="350"/>
      <c r="I58" s="350"/>
      <c r="J58" s="350"/>
      <c r="K58" s="351"/>
      <c r="L58" s="37">
        <f>ROUND(SUM(L19:L53),2)</f>
        <v>0</v>
      </c>
      <c r="M58" s="37">
        <f>ROUND(SUM(M19:M53),2)</f>
        <v>0</v>
      </c>
      <c r="N58" s="37">
        <f>ROUND(SUM(N19:N53),2)</f>
        <v>0</v>
      </c>
      <c r="O58" s="37">
        <f>ROUND(SUM(O19:O53),2)</f>
        <v>0</v>
      </c>
      <c r="P58" s="38">
        <f>ROUND(SUM(P19:P53),2)</f>
        <v>0</v>
      </c>
    </row>
    <row r="59" spans="1:29">
      <c r="A59" s="95"/>
      <c r="B59" s="95"/>
      <c r="C59" s="96"/>
      <c r="D59" s="97"/>
      <c r="E59" s="79"/>
      <c r="F59" s="97"/>
      <c r="G59" s="97"/>
      <c r="H59" s="97"/>
      <c r="I59" s="97"/>
      <c r="J59" s="97"/>
      <c r="K59" s="97"/>
      <c r="L59" s="92"/>
      <c r="M59" s="92"/>
      <c r="N59" s="92"/>
      <c r="O59" s="92"/>
      <c r="P59" s="92"/>
      <c r="Q59" s="71"/>
      <c r="R59" s="71"/>
      <c r="S59" s="71"/>
      <c r="T59" s="71"/>
      <c r="U59" s="71"/>
      <c r="V59" s="71"/>
      <c r="W59" s="71"/>
      <c r="X59" s="71"/>
      <c r="Y59" s="71"/>
      <c r="Z59" s="71"/>
      <c r="AA59" s="71"/>
      <c r="AB59" s="71"/>
      <c r="AC59" s="71"/>
    </row>
    <row r="60" spans="1:29">
      <c r="A60" s="95"/>
      <c r="B60" s="95"/>
      <c r="C60" s="96"/>
      <c r="D60" s="97"/>
      <c r="E60" s="79"/>
      <c r="F60" s="97"/>
      <c r="G60" s="97"/>
      <c r="H60" s="97"/>
      <c r="I60" s="97"/>
      <c r="J60" s="97"/>
      <c r="K60" s="97"/>
      <c r="L60" s="92"/>
      <c r="M60" s="92"/>
      <c r="N60" s="92"/>
      <c r="O60" s="92"/>
      <c r="P60" s="92"/>
      <c r="Q60" s="71"/>
      <c r="R60" s="71"/>
      <c r="S60" s="71"/>
      <c r="T60" s="71"/>
      <c r="U60" s="71"/>
      <c r="V60" s="71"/>
      <c r="W60" s="71"/>
      <c r="X60" s="71"/>
      <c r="Y60" s="71"/>
      <c r="Z60" s="71"/>
      <c r="AA60" s="71"/>
      <c r="AB60" s="71"/>
      <c r="AC60" s="71"/>
    </row>
    <row r="61" spans="1:29">
      <c r="A61" s="95"/>
      <c r="B61" s="95"/>
      <c r="C61" s="96"/>
      <c r="D61" s="97"/>
      <c r="E61" s="79"/>
      <c r="F61" s="97"/>
      <c r="G61" s="97"/>
      <c r="H61" s="97"/>
      <c r="I61" s="97"/>
      <c r="J61" s="97"/>
      <c r="K61" s="97"/>
      <c r="L61" s="92"/>
      <c r="M61" s="92"/>
      <c r="N61" s="92"/>
      <c r="O61" s="92"/>
      <c r="P61" s="92"/>
      <c r="Q61" s="71"/>
      <c r="R61" s="71"/>
      <c r="S61" s="71"/>
      <c r="T61" s="71"/>
      <c r="U61" s="71"/>
      <c r="V61" s="71"/>
      <c r="W61" s="71"/>
      <c r="X61" s="71"/>
      <c r="Y61" s="71"/>
      <c r="Z61" s="71"/>
      <c r="AA61" s="71"/>
      <c r="AB61" s="71"/>
      <c r="AC61" s="71"/>
    </row>
    <row r="62" spans="1:29">
      <c r="A62" s="95"/>
      <c r="B62" s="98" t="s">
        <v>31</v>
      </c>
      <c r="C62" s="99"/>
      <c r="D62" s="100"/>
      <c r="E62" s="80"/>
      <c r="F62" s="100"/>
      <c r="G62" s="100"/>
      <c r="H62" s="68"/>
      <c r="I62" s="68"/>
      <c r="J62" s="68"/>
      <c r="K62" s="68"/>
      <c r="L62" s="8"/>
      <c r="M62" s="9" t="s">
        <v>381</v>
      </c>
      <c r="N62" s="8"/>
      <c r="O62" s="8"/>
      <c r="P62" s="8"/>
      <c r="Q62" s="71"/>
      <c r="R62" s="71"/>
      <c r="S62" s="71"/>
      <c r="T62" s="71"/>
      <c r="U62" s="71"/>
      <c r="V62" s="71"/>
      <c r="W62" s="71"/>
      <c r="X62" s="71"/>
      <c r="Y62" s="71"/>
      <c r="Z62" s="71"/>
      <c r="AA62" s="71"/>
      <c r="AB62" s="71"/>
      <c r="AC62" s="71"/>
    </row>
    <row r="63" spans="1:29">
      <c r="A63" s="91"/>
      <c r="B63" s="91"/>
      <c r="C63" s="93" t="s">
        <v>32</v>
      </c>
      <c r="D63" s="93"/>
      <c r="E63" s="81"/>
      <c r="F63" s="93"/>
      <c r="G63" s="93"/>
      <c r="H63" s="93"/>
      <c r="I63" s="93"/>
      <c r="J63" s="93"/>
      <c r="K63" s="93"/>
      <c r="L63" s="93"/>
      <c r="M63" s="93"/>
      <c r="N63" s="93"/>
      <c r="O63" s="93"/>
      <c r="P63" s="93"/>
      <c r="Q63" s="71"/>
      <c r="R63" s="71"/>
      <c r="S63" s="71"/>
      <c r="T63" s="71"/>
      <c r="U63" s="71"/>
      <c r="V63" s="71"/>
      <c r="W63" s="71"/>
      <c r="X63" s="71"/>
      <c r="Y63" s="71"/>
      <c r="Z63" s="71"/>
      <c r="AA63" s="71"/>
      <c r="AB63" s="71"/>
      <c r="AC63" s="71"/>
    </row>
    <row r="64" spans="1:29">
      <c r="A64" s="91"/>
      <c r="B64" s="45" t="s">
        <v>34</v>
      </c>
      <c r="C64" s="64"/>
      <c r="D64" s="89"/>
      <c r="E64" s="82"/>
      <c r="F64" s="89"/>
      <c r="G64" s="89"/>
      <c r="I64" s="6"/>
      <c r="J64" s="6"/>
      <c r="K64" s="6"/>
      <c r="L64" s="6"/>
      <c r="M64" s="6"/>
      <c r="N64" s="6"/>
      <c r="O64" s="6"/>
      <c r="P64" s="6"/>
      <c r="Q64" s="71"/>
      <c r="R64" s="71"/>
      <c r="S64" s="71"/>
      <c r="T64" s="71"/>
      <c r="U64" s="71"/>
      <c r="V64" s="71"/>
      <c r="W64" s="71"/>
      <c r="X64" s="71"/>
      <c r="Y64" s="71"/>
      <c r="Z64" s="71"/>
      <c r="AA64" s="71"/>
      <c r="AB64" s="71"/>
      <c r="AC64" s="71"/>
    </row>
    <row r="65" spans="1:29">
      <c r="A65" s="91"/>
      <c r="B65" s="91"/>
      <c r="C65" s="91"/>
      <c r="D65" s="91"/>
      <c r="E65" s="83"/>
      <c r="F65" s="91"/>
      <c r="G65" s="91"/>
      <c r="H65" s="91"/>
      <c r="I65" s="91"/>
      <c r="J65" s="91"/>
      <c r="K65" s="91"/>
      <c r="L65" s="91"/>
      <c r="M65" s="91"/>
      <c r="N65" s="91"/>
      <c r="O65" s="91"/>
      <c r="P65" s="91"/>
      <c r="Q65" s="71"/>
      <c r="R65" s="71"/>
      <c r="S65" s="71"/>
      <c r="T65" s="71"/>
      <c r="U65" s="71"/>
      <c r="V65" s="71"/>
      <c r="W65" s="71"/>
      <c r="X65" s="71"/>
      <c r="Y65" s="71"/>
      <c r="Z65" s="71"/>
      <c r="AA65" s="71"/>
      <c r="AB65" s="71"/>
      <c r="AC65" s="71"/>
    </row>
    <row r="66" spans="1:29">
      <c r="A66" s="91"/>
      <c r="B66" s="85" t="s">
        <v>380</v>
      </c>
      <c r="C66" s="87"/>
      <c r="D66" s="89"/>
      <c r="E66" s="82"/>
      <c r="F66" s="89"/>
      <c r="G66" s="89"/>
      <c r="I66" s="6"/>
      <c r="J66" s="6"/>
      <c r="K66" s="6"/>
      <c r="L66" s="6"/>
      <c r="M66" s="6"/>
      <c r="N66" s="6"/>
      <c r="O66" s="6"/>
      <c r="P66" s="6"/>
      <c r="Q66" s="71"/>
      <c r="R66" s="71"/>
      <c r="S66" s="71"/>
      <c r="T66" s="71"/>
      <c r="U66" s="71"/>
      <c r="V66" s="71"/>
      <c r="W66" s="71"/>
      <c r="X66" s="71"/>
      <c r="Y66" s="71"/>
      <c r="Z66" s="71"/>
      <c r="AA66" s="71"/>
      <c r="AB66" s="71"/>
      <c r="AC66" s="71"/>
    </row>
    <row r="67" spans="1:29">
      <c r="A67" s="91"/>
      <c r="B67" s="85"/>
      <c r="C67" s="87"/>
      <c r="D67" s="89"/>
      <c r="E67" s="82"/>
      <c r="F67" s="89"/>
      <c r="G67" s="89"/>
      <c r="I67" s="6"/>
      <c r="J67" s="6"/>
      <c r="K67" s="6"/>
      <c r="L67" s="6"/>
      <c r="M67" s="6"/>
      <c r="N67" s="6"/>
      <c r="O67" s="6"/>
      <c r="P67" s="6"/>
      <c r="Q67" s="71"/>
      <c r="R67" s="71"/>
      <c r="S67" s="71"/>
      <c r="T67" s="71"/>
      <c r="U67" s="71"/>
      <c r="V67" s="71"/>
      <c r="W67" s="71"/>
      <c r="X67" s="71"/>
      <c r="Y67" s="71"/>
      <c r="Z67" s="71"/>
      <c r="AA67" s="71"/>
      <c r="AB67" s="71"/>
      <c r="AC67" s="71"/>
    </row>
    <row r="68" spans="1:29">
      <c r="A68" s="91"/>
      <c r="B68" s="86" t="s">
        <v>33</v>
      </c>
      <c r="C68" s="94"/>
      <c r="D68" s="88"/>
      <c r="E68" s="84"/>
      <c r="F68" s="88"/>
      <c r="G68" s="88"/>
      <c r="H68" s="9"/>
      <c r="I68" s="9"/>
      <c r="J68" s="8"/>
      <c r="K68" s="8"/>
      <c r="L68" s="8"/>
      <c r="M68" s="9" t="s">
        <v>378</v>
      </c>
      <c r="N68" s="8"/>
      <c r="O68" s="8"/>
      <c r="P68" s="9"/>
      <c r="Q68" s="71"/>
      <c r="R68" s="71"/>
      <c r="S68" s="71"/>
      <c r="T68" s="71"/>
      <c r="U68" s="71"/>
      <c r="V68" s="71"/>
      <c r="W68" s="71"/>
      <c r="X68" s="71"/>
      <c r="Y68" s="71"/>
      <c r="Z68" s="71"/>
      <c r="AA68" s="71"/>
      <c r="AB68" s="71"/>
      <c r="AC68" s="71"/>
    </row>
    <row r="69" spans="1:29">
      <c r="A69" s="91"/>
      <c r="B69" s="91"/>
      <c r="C69" s="93" t="s">
        <v>32</v>
      </c>
      <c r="D69" s="93"/>
      <c r="E69" s="81"/>
      <c r="F69" s="93"/>
      <c r="G69" s="93"/>
      <c r="H69" s="93"/>
      <c r="I69" s="93"/>
      <c r="J69" s="93"/>
      <c r="K69" s="93"/>
      <c r="L69" s="93"/>
      <c r="M69" s="93"/>
      <c r="N69" s="93"/>
      <c r="O69" s="93"/>
      <c r="P69" s="93"/>
      <c r="Q69" s="71"/>
      <c r="R69" s="71"/>
      <c r="S69" s="71"/>
      <c r="T69" s="71"/>
      <c r="U69" s="71"/>
      <c r="V69" s="71"/>
      <c r="W69" s="71"/>
      <c r="X69" s="71"/>
      <c r="Y69" s="71"/>
      <c r="Z69" s="71"/>
      <c r="AA69" s="71"/>
      <c r="AB69" s="71"/>
      <c r="AC69" s="71"/>
    </row>
    <row r="70" spans="1:29">
      <c r="A70" s="91"/>
      <c r="B70" s="45" t="s">
        <v>34</v>
      </c>
      <c r="C70" s="8"/>
      <c r="D70" s="89"/>
      <c r="E70" s="82"/>
      <c r="F70" s="89"/>
      <c r="G70" s="89"/>
      <c r="I70" s="6"/>
      <c r="J70" s="6"/>
      <c r="K70" s="6"/>
      <c r="L70" s="6"/>
      <c r="M70" s="6"/>
      <c r="N70" s="6"/>
      <c r="O70" s="6"/>
      <c r="P70" s="6"/>
      <c r="Q70" s="71"/>
      <c r="R70" s="71"/>
      <c r="S70" s="71"/>
      <c r="T70" s="71"/>
      <c r="U70" s="71"/>
      <c r="V70" s="71"/>
      <c r="W70" s="71"/>
      <c r="X70" s="71"/>
      <c r="Y70" s="71"/>
      <c r="Z70" s="71"/>
      <c r="AA70" s="71"/>
      <c r="AB70" s="71"/>
      <c r="AC70" s="71"/>
    </row>
    <row r="71" spans="1:29">
      <c r="A71" s="91"/>
      <c r="B71" s="45"/>
      <c r="C71" s="6"/>
      <c r="D71" s="89"/>
      <c r="E71" s="82"/>
      <c r="F71" s="89"/>
      <c r="G71" s="89"/>
      <c r="I71" s="6"/>
      <c r="J71" s="6"/>
      <c r="K71" s="6"/>
      <c r="L71" s="6"/>
      <c r="M71" s="6"/>
      <c r="N71" s="6"/>
      <c r="O71" s="6"/>
      <c r="P71" s="6"/>
      <c r="Q71" s="71"/>
      <c r="R71" s="71"/>
      <c r="S71" s="71"/>
      <c r="T71" s="71"/>
      <c r="U71" s="71"/>
      <c r="V71" s="71"/>
      <c r="W71" s="71"/>
      <c r="X71" s="71"/>
      <c r="Y71" s="71"/>
      <c r="Z71" s="71"/>
      <c r="AA71" s="71"/>
      <c r="AB71" s="71"/>
      <c r="AC71" s="71"/>
    </row>
    <row r="72" spans="1:29">
      <c r="A72" s="91"/>
      <c r="B72" s="85"/>
      <c r="C72" s="87"/>
      <c r="D72" s="89"/>
      <c r="E72" s="90"/>
      <c r="F72" s="89"/>
      <c r="G72" s="89"/>
      <c r="I72" s="6"/>
      <c r="J72" s="6"/>
      <c r="K72" s="6"/>
      <c r="L72" s="6"/>
      <c r="M72" s="6"/>
      <c r="N72" s="6"/>
      <c r="O72" s="6"/>
      <c r="P72" s="6"/>
      <c r="Q72" s="71"/>
      <c r="R72" s="71"/>
      <c r="S72" s="71"/>
      <c r="T72" s="71"/>
      <c r="U72" s="71"/>
      <c r="V72" s="71"/>
      <c r="W72" s="71"/>
      <c r="X72" s="71"/>
      <c r="Y72" s="71"/>
    </row>
    <row r="73" spans="1:29">
      <c r="A73" s="73"/>
      <c r="B73" s="73"/>
      <c r="C73" s="73"/>
      <c r="D73" s="73"/>
      <c r="E73" s="73"/>
      <c r="F73" s="73"/>
      <c r="G73" s="73"/>
      <c r="H73" s="73"/>
      <c r="I73" s="73"/>
      <c r="J73" s="73"/>
      <c r="K73" s="73"/>
      <c r="L73" s="73"/>
      <c r="M73" s="73"/>
      <c r="N73" s="73"/>
      <c r="O73" s="73"/>
      <c r="P73" s="73"/>
    </row>
    <row r="74" spans="1:29">
      <c r="A74" s="73"/>
      <c r="B74" s="73"/>
      <c r="C74" s="73"/>
      <c r="D74" s="73"/>
      <c r="E74" s="73"/>
      <c r="F74" s="73"/>
      <c r="G74" s="73"/>
      <c r="H74" s="73"/>
      <c r="I74" s="73"/>
      <c r="J74" s="73"/>
      <c r="K74" s="73"/>
      <c r="L74" s="73"/>
      <c r="M74" s="73"/>
      <c r="N74" s="73"/>
      <c r="O74" s="73"/>
      <c r="P74" s="73"/>
    </row>
  </sheetData>
  <mergeCells count="14">
    <mergeCell ref="A8:B8"/>
    <mergeCell ref="A9:B9"/>
    <mergeCell ref="A10:B10"/>
    <mergeCell ref="A11:B11"/>
    <mergeCell ref="I13:J13"/>
    <mergeCell ref="C58:K58"/>
    <mergeCell ref="G15:H15"/>
    <mergeCell ref="L16:P16"/>
    <mergeCell ref="A16:A17"/>
    <mergeCell ref="B16:B17"/>
    <mergeCell ref="C16:C17"/>
    <mergeCell ref="D16:D17"/>
    <mergeCell ref="E16:E17"/>
    <mergeCell ref="F16:K16"/>
  </mergeCells>
  <phoneticPr fontId="137" type="noConversion"/>
  <conditionalFormatting sqref="C24:C25">
    <cfRule type="expression" dxfId="0" priority="1" stopIfTrue="1">
      <formula>$C24=0</formula>
    </cfRule>
  </conditionalFormatting>
  <printOptions horizontalCentered="1"/>
  <pageMargins left="0.59055118110236227" right="0.59055118110236227" top="0.59055118110236227" bottom="0.59055118110236227" header="0.51181102362204722" footer="0.51181102362204722"/>
  <pageSetup paperSize="9" scale="67"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pageSetUpPr fitToPage="1"/>
  </sheetPr>
  <dimension ref="A1:AC49"/>
  <sheetViews>
    <sheetView tabSelected="1" topLeftCell="B9" zoomScaleNormal="100" zoomScaleSheetLayoutView="145" workbookViewId="0">
      <selection activeCell="P11" sqref="P11"/>
    </sheetView>
  </sheetViews>
  <sheetFormatPr defaultColWidth="9.109375" defaultRowHeight="13.2"/>
  <cols>
    <col min="1" max="2" width="10.6640625" style="7" customWidth="1"/>
    <col min="3" max="3" width="35.6640625" style="7" customWidth="1"/>
    <col min="4" max="4" width="10.6640625" style="7" customWidth="1"/>
    <col min="5" max="5" width="10.44140625" style="7" customWidth="1"/>
    <col min="6" max="11" width="10.6640625" style="7" customWidth="1"/>
    <col min="12" max="16" width="11.6640625" style="7" customWidth="1"/>
    <col min="17" max="23" width="9.109375" style="71"/>
    <col min="24" max="16384" width="9.109375" style="7"/>
  </cols>
  <sheetData>
    <row r="1" spans="1:23">
      <c r="D1" s="6"/>
      <c r="E1" s="6"/>
      <c r="G1" s="145"/>
      <c r="Q1" s="7"/>
      <c r="R1" s="7"/>
      <c r="S1" s="7"/>
      <c r="T1" s="7"/>
      <c r="U1" s="7"/>
      <c r="V1" s="7"/>
      <c r="W1" s="7"/>
    </row>
    <row r="2" spans="1:23">
      <c r="D2" s="6"/>
      <c r="E2" s="6"/>
      <c r="G2" s="145" t="s">
        <v>325</v>
      </c>
    </row>
    <row r="3" spans="1:23">
      <c r="A3" s="105"/>
      <c r="B3" s="105"/>
      <c r="C3" s="105"/>
      <c r="D3" s="105"/>
      <c r="E3" s="105"/>
      <c r="F3" s="105"/>
      <c r="G3" s="105"/>
      <c r="H3" s="105"/>
      <c r="I3" s="105"/>
      <c r="J3" s="105"/>
      <c r="K3" s="105"/>
      <c r="L3" s="105"/>
      <c r="M3" s="105"/>
      <c r="N3" s="105"/>
      <c r="O3" s="105"/>
      <c r="P3" s="105"/>
      <c r="Q3" s="7"/>
      <c r="R3" s="7"/>
      <c r="S3" s="7"/>
      <c r="T3" s="7"/>
      <c r="U3" s="7"/>
      <c r="V3" s="7"/>
      <c r="W3" s="7"/>
    </row>
    <row r="4" spans="1:23" ht="12.75" customHeight="1">
      <c r="A4" s="65"/>
      <c r="B4" s="65"/>
      <c r="C4" s="65"/>
      <c r="D4" s="130"/>
      <c r="E4" s="130"/>
      <c r="F4" s="65"/>
      <c r="G4" s="53" t="s">
        <v>323</v>
      </c>
      <c r="H4" s="53"/>
      <c r="I4" s="65"/>
      <c r="J4" s="65"/>
      <c r="K4" s="65"/>
      <c r="L4" s="65"/>
      <c r="M4" s="65"/>
      <c r="N4" s="65"/>
      <c r="O4" s="66"/>
      <c r="P4" s="66"/>
      <c r="Q4" s="7"/>
      <c r="R4" s="7"/>
      <c r="S4" s="7"/>
      <c r="T4" s="7"/>
      <c r="U4" s="7"/>
      <c r="V4" s="7"/>
      <c r="W4" s="7"/>
    </row>
    <row r="5" spans="1:23">
      <c r="B5" s="111"/>
      <c r="C5" s="111"/>
      <c r="D5" s="106"/>
      <c r="E5" s="106"/>
      <c r="F5" s="111"/>
      <c r="G5" s="106" t="s">
        <v>86</v>
      </c>
      <c r="H5" s="111"/>
      <c r="I5" s="111"/>
      <c r="J5" s="111"/>
      <c r="K5" s="111"/>
      <c r="L5" s="111"/>
      <c r="M5" s="111"/>
      <c r="N5" s="111"/>
      <c r="O5" s="111"/>
      <c r="P5" s="111"/>
      <c r="Q5" s="7"/>
      <c r="R5" s="7"/>
      <c r="S5" s="7"/>
      <c r="T5" s="7"/>
      <c r="U5" s="7"/>
      <c r="V5" s="7"/>
      <c r="W5" s="7"/>
    </row>
    <row r="6" spans="1:23">
      <c r="A6" s="106"/>
      <c r="B6" s="106"/>
      <c r="C6" s="106"/>
      <c r="D6" s="106"/>
      <c r="E6" s="106"/>
      <c r="F6" s="106"/>
      <c r="G6" s="106"/>
      <c r="H6" s="106"/>
      <c r="I6" s="106"/>
      <c r="J6" s="106"/>
      <c r="K6" s="106"/>
      <c r="L6" s="106"/>
      <c r="M6" s="106"/>
      <c r="N6" s="106"/>
      <c r="O6" s="106"/>
      <c r="P6" s="106"/>
      <c r="Q6" s="7"/>
      <c r="R6" s="7"/>
      <c r="S6" s="7"/>
      <c r="T6" s="7"/>
      <c r="U6" s="7"/>
      <c r="V6" s="7"/>
      <c r="W6" s="7"/>
    </row>
    <row r="7" spans="1:23">
      <c r="A7" s="106"/>
      <c r="B7" s="106"/>
      <c r="C7" s="106"/>
      <c r="D7" s="106"/>
      <c r="E7" s="106"/>
      <c r="F7" s="106"/>
      <c r="G7" s="106"/>
      <c r="H7" s="106"/>
      <c r="I7" s="106"/>
      <c r="J7" s="106"/>
      <c r="K7" s="106"/>
      <c r="L7" s="106"/>
      <c r="M7" s="106"/>
      <c r="N7" s="106"/>
      <c r="O7" s="106"/>
      <c r="P7" s="106"/>
      <c r="Q7" s="7"/>
      <c r="R7" s="7"/>
      <c r="S7" s="7"/>
      <c r="T7" s="7"/>
      <c r="U7" s="7"/>
      <c r="V7" s="7"/>
      <c r="W7" s="7"/>
    </row>
    <row r="8" spans="1:23" ht="13.8" thickBot="1">
      <c r="A8" s="326" t="s">
        <v>7</v>
      </c>
      <c r="B8" s="326"/>
      <c r="C8" s="126" t="s">
        <v>150</v>
      </c>
      <c r="D8" s="134"/>
      <c r="E8" s="134"/>
      <c r="F8" s="138"/>
      <c r="G8" s="138"/>
      <c r="H8" s="138"/>
      <c r="I8" s="138"/>
      <c r="J8" s="138"/>
      <c r="K8" s="138"/>
      <c r="L8" s="138"/>
      <c r="M8" s="138"/>
      <c r="N8" s="138"/>
      <c r="Q8" s="7"/>
      <c r="R8" s="7"/>
      <c r="S8" s="7"/>
      <c r="T8" s="7"/>
      <c r="U8" s="7"/>
      <c r="V8" s="7"/>
      <c r="W8" s="7"/>
    </row>
    <row r="9" spans="1:23" ht="13.8" thickBot="1">
      <c r="A9" s="326" t="s">
        <v>14</v>
      </c>
      <c r="B9" s="326"/>
      <c r="C9" s="126" t="s">
        <v>150</v>
      </c>
      <c r="D9" s="134"/>
      <c r="E9" s="134"/>
      <c r="F9" s="138"/>
      <c r="G9" s="138"/>
      <c r="H9" s="138"/>
      <c r="I9" s="138"/>
      <c r="J9" s="138"/>
      <c r="K9" s="138"/>
      <c r="L9" s="138"/>
      <c r="M9" s="138"/>
      <c r="N9" s="138"/>
      <c r="Q9" s="7"/>
      <c r="R9" s="7"/>
      <c r="S9" s="7"/>
      <c r="T9" s="7"/>
      <c r="U9" s="7"/>
      <c r="V9" s="7"/>
      <c r="W9" s="7"/>
    </row>
    <row r="10" spans="1:23" ht="13.8" thickBot="1">
      <c r="A10" s="326" t="s">
        <v>15</v>
      </c>
      <c r="B10" s="326"/>
      <c r="C10" s="126" t="s">
        <v>149</v>
      </c>
      <c r="D10" s="134"/>
      <c r="E10" s="134"/>
      <c r="F10" s="138"/>
      <c r="G10" s="138"/>
      <c r="H10" s="138"/>
      <c r="I10" s="138"/>
      <c r="J10" s="138"/>
      <c r="K10" s="138"/>
      <c r="L10" s="138"/>
      <c r="M10" s="138"/>
      <c r="N10" s="138"/>
      <c r="Q10" s="7"/>
      <c r="R10" s="7"/>
      <c r="S10" s="7"/>
      <c r="T10" s="7"/>
      <c r="U10" s="7"/>
      <c r="V10" s="7"/>
      <c r="W10" s="7"/>
    </row>
    <row r="11" spans="1:23" ht="13.8" thickBot="1">
      <c r="A11" s="326" t="s">
        <v>16</v>
      </c>
      <c r="B11" s="326"/>
      <c r="C11" s="126"/>
      <c r="D11" s="134"/>
      <c r="E11" s="134"/>
      <c r="F11" s="138"/>
      <c r="G11" s="138"/>
      <c r="H11" s="138"/>
      <c r="I11" s="138"/>
      <c r="J11" s="138"/>
      <c r="K11" s="138"/>
      <c r="L11" s="138"/>
      <c r="M11" s="138"/>
      <c r="N11" s="138"/>
      <c r="Q11" s="7"/>
      <c r="R11" s="7"/>
      <c r="S11" s="7"/>
      <c r="T11" s="7"/>
      <c r="U11" s="7"/>
      <c r="V11" s="7"/>
      <c r="W11" s="7"/>
    </row>
    <row r="12" spans="1:23">
      <c r="D12" s="6"/>
      <c r="E12" s="6"/>
      <c r="Q12" s="7"/>
      <c r="R12" s="7"/>
      <c r="S12" s="7"/>
      <c r="T12" s="7"/>
      <c r="U12" s="7"/>
      <c r="V12" s="7"/>
      <c r="W12" s="7"/>
    </row>
    <row r="13" spans="1:23">
      <c r="A13" s="12"/>
      <c r="B13" s="12" t="s">
        <v>414</v>
      </c>
      <c r="C13" s="13"/>
      <c r="D13" s="131"/>
      <c r="E13" s="135"/>
      <c r="F13" s="14"/>
      <c r="G13" s="14"/>
      <c r="H13" s="20" t="s">
        <v>18</v>
      </c>
      <c r="I13" s="327">
        <f>P29</f>
        <v>0</v>
      </c>
      <c r="J13" s="327"/>
      <c r="K13" s="14" t="s">
        <v>19</v>
      </c>
      <c r="L13" s="14"/>
      <c r="M13" s="16"/>
      <c r="O13" s="16"/>
      <c r="P13" s="16"/>
      <c r="Q13" s="7"/>
      <c r="R13" s="7"/>
      <c r="S13" s="7"/>
      <c r="T13" s="7"/>
      <c r="U13" s="7"/>
      <c r="V13" s="7"/>
      <c r="W13" s="7"/>
    </row>
    <row r="14" spans="1:23">
      <c r="A14" s="12"/>
      <c r="B14" s="12"/>
      <c r="C14" s="13"/>
      <c r="D14" s="132"/>
      <c r="E14" s="135"/>
      <c r="F14" s="14"/>
      <c r="G14" s="14"/>
      <c r="H14" s="14"/>
      <c r="I14" s="18"/>
      <c r="J14" s="14"/>
      <c r="K14" s="14"/>
      <c r="M14" s="85" t="s">
        <v>380</v>
      </c>
      <c r="O14" s="16"/>
      <c r="P14" s="16"/>
      <c r="Q14" s="7"/>
      <c r="R14" s="7"/>
      <c r="S14" s="7"/>
      <c r="T14" s="7"/>
      <c r="U14" s="7"/>
      <c r="V14" s="7"/>
      <c r="W14" s="7"/>
    </row>
    <row r="15" spans="1:23" ht="12.75" customHeight="1" thickBot="1">
      <c r="C15" s="46"/>
      <c r="D15" s="6"/>
      <c r="E15" s="6"/>
      <c r="G15" s="320"/>
      <c r="H15" s="320"/>
      <c r="Q15" s="7"/>
      <c r="R15" s="7"/>
      <c r="S15" s="7"/>
      <c r="T15" s="7"/>
      <c r="U15" s="7"/>
      <c r="V15" s="7"/>
      <c r="W15" s="7"/>
    </row>
    <row r="16" spans="1:23" ht="12.75" customHeight="1">
      <c r="A16" s="328" t="s">
        <v>20</v>
      </c>
      <c r="B16" s="324" t="s">
        <v>21</v>
      </c>
      <c r="C16" s="324" t="s">
        <v>22</v>
      </c>
      <c r="D16" s="324" t="s">
        <v>1</v>
      </c>
      <c r="E16" s="324" t="s">
        <v>2</v>
      </c>
      <c r="F16" s="321" t="s">
        <v>5</v>
      </c>
      <c r="G16" s="322"/>
      <c r="H16" s="322"/>
      <c r="I16" s="322"/>
      <c r="J16" s="322"/>
      <c r="K16" s="323"/>
      <c r="L16" s="324" t="s">
        <v>3</v>
      </c>
      <c r="M16" s="324"/>
      <c r="N16" s="324"/>
      <c r="O16" s="324"/>
      <c r="P16" s="325"/>
      <c r="Q16" s="7"/>
      <c r="R16" s="7"/>
      <c r="S16" s="7"/>
      <c r="T16" s="7"/>
      <c r="U16" s="7"/>
      <c r="V16" s="7"/>
      <c r="W16" s="7"/>
    </row>
    <row r="17" spans="1:29" ht="53.4" thickBot="1">
      <c r="A17" s="329"/>
      <c r="B17" s="330"/>
      <c r="C17" s="330"/>
      <c r="D17" s="330"/>
      <c r="E17" s="330"/>
      <c r="F17" s="150" t="s">
        <v>23</v>
      </c>
      <c r="G17" s="150" t="s">
        <v>24</v>
      </c>
      <c r="H17" s="150" t="s">
        <v>25</v>
      </c>
      <c r="I17" s="150" t="s">
        <v>26</v>
      </c>
      <c r="J17" s="150" t="s">
        <v>10</v>
      </c>
      <c r="K17" s="150" t="s">
        <v>27</v>
      </c>
      <c r="L17" s="150" t="s">
        <v>28</v>
      </c>
      <c r="M17" s="150" t="s">
        <v>9</v>
      </c>
      <c r="N17" s="150" t="s">
        <v>26</v>
      </c>
      <c r="O17" s="150" t="s">
        <v>29</v>
      </c>
      <c r="P17" s="195" t="s">
        <v>30</v>
      </c>
      <c r="Q17" s="7"/>
      <c r="R17" s="7"/>
      <c r="S17" s="7"/>
      <c r="T17" s="7"/>
      <c r="U17" s="7"/>
      <c r="V17" s="7"/>
      <c r="W17" s="7"/>
    </row>
    <row r="18" spans="1:29" ht="26.4">
      <c r="A18" s="193" t="s">
        <v>35</v>
      </c>
      <c r="B18" s="27"/>
      <c r="C18" s="182" t="s">
        <v>265</v>
      </c>
      <c r="D18" s="21"/>
      <c r="E18" s="56"/>
      <c r="F18" s="22"/>
      <c r="G18" s="22"/>
      <c r="H18" s="22"/>
      <c r="I18" s="22"/>
      <c r="J18" s="22"/>
      <c r="K18" s="22"/>
      <c r="L18" s="22"/>
      <c r="M18" s="22"/>
      <c r="N18" s="22"/>
      <c r="O18" s="22"/>
      <c r="P18" s="139"/>
      <c r="Q18" s="63"/>
    </row>
    <row r="19" spans="1:29" ht="26.4">
      <c r="A19" s="290" t="s">
        <v>36</v>
      </c>
      <c r="B19" s="234"/>
      <c r="C19" s="278" t="s">
        <v>358</v>
      </c>
      <c r="D19" s="277" t="s">
        <v>260</v>
      </c>
      <c r="E19" s="277">
        <v>1</v>
      </c>
      <c r="F19" s="291"/>
      <c r="G19" s="237"/>
      <c r="H19" s="237"/>
      <c r="I19" s="291"/>
      <c r="J19" s="291"/>
      <c r="K19" s="237">
        <f t="shared" ref="K19:K24" si="0">ROUND(SUM(H19:J19),2)</f>
        <v>0</v>
      </c>
      <c r="L19" s="291">
        <f t="shared" ref="L19:L24" si="1">ROUND(E19*F19,2)</f>
        <v>0</v>
      </c>
      <c r="M19" s="291">
        <f t="shared" ref="M19:M24" si="2">ROUND(E19*H19,2)</f>
        <v>0</v>
      </c>
      <c r="N19" s="238">
        <f t="shared" ref="N19:N24" si="3">ROUND(E19*I19,2)</f>
        <v>0</v>
      </c>
      <c r="O19" s="238">
        <f t="shared" ref="O19:O24" si="4">ROUND(E19*J19,2)</f>
        <v>0</v>
      </c>
      <c r="P19" s="239">
        <f t="shared" ref="P19:P24" si="5">ROUND(SUM(M19:O19),2)</f>
        <v>0</v>
      </c>
      <c r="Q19" s="63"/>
    </row>
    <row r="20" spans="1:29">
      <c r="A20" s="290" t="s">
        <v>37</v>
      </c>
      <c r="B20" s="234"/>
      <c r="C20" s="278" t="s">
        <v>359</v>
      </c>
      <c r="D20" s="277" t="s">
        <v>260</v>
      </c>
      <c r="E20" s="277">
        <v>1</v>
      </c>
      <c r="F20" s="291"/>
      <c r="G20" s="237"/>
      <c r="H20" s="237"/>
      <c r="I20" s="291"/>
      <c r="J20" s="291"/>
      <c r="K20" s="237">
        <f t="shared" si="0"/>
        <v>0</v>
      </c>
      <c r="L20" s="291">
        <f t="shared" si="1"/>
        <v>0</v>
      </c>
      <c r="M20" s="291">
        <f t="shared" si="2"/>
        <v>0</v>
      </c>
      <c r="N20" s="238">
        <f t="shared" si="3"/>
        <v>0</v>
      </c>
      <c r="O20" s="238">
        <f t="shared" si="4"/>
        <v>0</v>
      </c>
      <c r="P20" s="239">
        <f t="shared" si="5"/>
        <v>0</v>
      </c>
      <c r="Q20" s="63"/>
    </row>
    <row r="21" spans="1:29">
      <c r="A21" s="290" t="s">
        <v>38</v>
      </c>
      <c r="B21" s="234"/>
      <c r="C21" s="278" t="s">
        <v>261</v>
      </c>
      <c r="D21" s="277" t="s">
        <v>260</v>
      </c>
      <c r="E21" s="277">
        <v>1</v>
      </c>
      <c r="F21" s="291"/>
      <c r="G21" s="237"/>
      <c r="H21" s="237"/>
      <c r="I21" s="291"/>
      <c r="J21" s="291"/>
      <c r="K21" s="237">
        <f t="shared" si="0"/>
        <v>0</v>
      </c>
      <c r="L21" s="291">
        <f t="shared" si="1"/>
        <v>0</v>
      </c>
      <c r="M21" s="291">
        <f t="shared" si="2"/>
        <v>0</v>
      </c>
      <c r="N21" s="238">
        <f t="shared" si="3"/>
        <v>0</v>
      </c>
      <c r="O21" s="238">
        <f t="shared" si="4"/>
        <v>0</v>
      </c>
      <c r="P21" s="239">
        <f t="shared" si="5"/>
        <v>0</v>
      </c>
      <c r="Q21" s="63"/>
    </row>
    <row r="22" spans="1:29" ht="26.4">
      <c r="A22" s="290" t="s">
        <v>58</v>
      </c>
      <c r="B22" s="234"/>
      <c r="C22" s="278" t="s">
        <v>262</v>
      </c>
      <c r="D22" s="277" t="s">
        <v>260</v>
      </c>
      <c r="E22" s="277">
        <v>1</v>
      </c>
      <c r="F22" s="291"/>
      <c r="G22" s="237"/>
      <c r="H22" s="237"/>
      <c r="I22" s="291"/>
      <c r="J22" s="291"/>
      <c r="K22" s="237">
        <f t="shared" si="0"/>
        <v>0</v>
      </c>
      <c r="L22" s="291">
        <f t="shared" si="1"/>
        <v>0</v>
      </c>
      <c r="M22" s="291">
        <f t="shared" si="2"/>
        <v>0</v>
      </c>
      <c r="N22" s="238">
        <f t="shared" si="3"/>
        <v>0</v>
      </c>
      <c r="O22" s="238">
        <f t="shared" si="4"/>
        <v>0</v>
      </c>
      <c r="P22" s="239">
        <f t="shared" si="5"/>
        <v>0</v>
      </c>
      <c r="Q22" s="63"/>
    </row>
    <row r="23" spans="1:29">
      <c r="A23" s="290" t="s">
        <v>61</v>
      </c>
      <c r="B23" s="234"/>
      <c r="C23" s="278" t="s">
        <v>263</v>
      </c>
      <c r="D23" s="277" t="s">
        <v>260</v>
      </c>
      <c r="E23" s="277">
        <v>1</v>
      </c>
      <c r="F23" s="291"/>
      <c r="G23" s="237"/>
      <c r="H23" s="237"/>
      <c r="I23" s="291"/>
      <c r="J23" s="291"/>
      <c r="K23" s="237">
        <f t="shared" si="0"/>
        <v>0</v>
      </c>
      <c r="L23" s="291">
        <f t="shared" si="1"/>
        <v>0</v>
      </c>
      <c r="M23" s="291">
        <f t="shared" si="2"/>
        <v>0</v>
      </c>
      <c r="N23" s="238">
        <f t="shared" si="3"/>
        <v>0</v>
      </c>
      <c r="O23" s="238">
        <f t="shared" si="4"/>
        <v>0</v>
      </c>
      <c r="P23" s="239">
        <f t="shared" si="5"/>
        <v>0</v>
      </c>
      <c r="Q23" s="63"/>
    </row>
    <row r="24" spans="1:29" ht="26.4">
      <c r="A24" s="290" t="s">
        <v>62</v>
      </c>
      <c r="B24" s="234"/>
      <c r="C24" s="278" t="s">
        <v>264</v>
      </c>
      <c r="D24" s="277" t="s">
        <v>59</v>
      </c>
      <c r="E24" s="277">
        <v>10</v>
      </c>
      <c r="F24" s="291"/>
      <c r="G24" s="237"/>
      <c r="H24" s="237"/>
      <c r="I24" s="291"/>
      <c r="J24" s="291"/>
      <c r="K24" s="237">
        <f t="shared" si="0"/>
        <v>0</v>
      </c>
      <c r="L24" s="291">
        <f t="shared" si="1"/>
        <v>0</v>
      </c>
      <c r="M24" s="291">
        <f t="shared" si="2"/>
        <v>0</v>
      </c>
      <c r="N24" s="238">
        <f t="shared" si="3"/>
        <v>0</v>
      </c>
      <c r="O24" s="238">
        <f t="shared" si="4"/>
        <v>0</v>
      </c>
      <c r="P24" s="239">
        <f t="shared" si="5"/>
        <v>0</v>
      </c>
      <c r="Q24" s="63"/>
    </row>
    <row r="25" spans="1:29" ht="26.4">
      <c r="A25" s="290" t="s">
        <v>63</v>
      </c>
      <c r="B25" s="234"/>
      <c r="C25" s="278" t="s">
        <v>354</v>
      </c>
      <c r="D25" s="277" t="s">
        <v>59</v>
      </c>
      <c r="E25" s="277">
        <v>1</v>
      </c>
      <c r="F25" s="291"/>
      <c r="G25" s="237"/>
      <c r="H25" s="237"/>
      <c r="I25" s="291"/>
      <c r="J25" s="291"/>
      <c r="K25" s="237">
        <f t="shared" ref="K25" si="6">ROUND(SUM(H25:J25),2)</f>
        <v>0</v>
      </c>
      <c r="L25" s="291">
        <f t="shared" ref="L25" si="7">ROUND(E25*F25,2)</f>
        <v>0</v>
      </c>
      <c r="M25" s="291">
        <f t="shared" ref="M25" si="8">ROUND(E25*H25,2)</f>
        <v>0</v>
      </c>
      <c r="N25" s="238">
        <f t="shared" ref="N25" si="9">ROUND(E25*I25,2)</f>
        <v>0</v>
      </c>
      <c r="O25" s="238">
        <f t="shared" ref="O25" si="10">ROUND(E25*J25,2)</f>
        <v>0</v>
      </c>
      <c r="P25" s="239">
        <f t="shared" ref="P25" si="11">ROUND(SUM(M25:O25),2)</f>
        <v>0</v>
      </c>
      <c r="Q25" s="63"/>
    </row>
    <row r="26" spans="1:29">
      <c r="A26" s="290" t="s">
        <v>64</v>
      </c>
      <c r="B26" s="234"/>
      <c r="C26" s="278" t="s">
        <v>355</v>
      </c>
      <c r="D26" s="277" t="s">
        <v>260</v>
      </c>
      <c r="E26" s="277">
        <v>1</v>
      </c>
      <c r="F26" s="291"/>
      <c r="G26" s="237"/>
      <c r="H26" s="237"/>
      <c r="I26" s="291"/>
      <c r="J26" s="291"/>
      <c r="K26" s="237">
        <f t="shared" ref="K26:K27" si="12">ROUND(SUM(H26:J26),2)</f>
        <v>0</v>
      </c>
      <c r="L26" s="291">
        <f t="shared" ref="L26:L27" si="13">ROUND(E26*F26,2)</f>
        <v>0</v>
      </c>
      <c r="M26" s="291">
        <f t="shared" ref="M26:M27" si="14">ROUND(E26*H26,2)</f>
        <v>0</v>
      </c>
      <c r="N26" s="238">
        <f t="shared" ref="N26:N27" si="15">ROUND(E26*I26,2)</f>
        <v>0</v>
      </c>
      <c r="O26" s="238">
        <f t="shared" ref="O26:O27" si="16">ROUND(E26*J26,2)</f>
        <v>0</v>
      </c>
      <c r="P26" s="239">
        <f t="shared" ref="P26:P27" si="17">ROUND(SUM(M26:O26),2)</f>
        <v>0</v>
      </c>
      <c r="Q26" s="63"/>
    </row>
    <row r="27" spans="1:29" ht="26.4">
      <c r="A27" s="290" t="s">
        <v>74</v>
      </c>
      <c r="B27" s="234"/>
      <c r="C27" s="278" t="s">
        <v>361</v>
      </c>
      <c r="D27" s="277" t="s">
        <v>260</v>
      </c>
      <c r="E27" s="277">
        <v>0</v>
      </c>
      <c r="F27" s="291"/>
      <c r="G27" s="237"/>
      <c r="H27" s="237"/>
      <c r="I27" s="291"/>
      <c r="J27" s="291"/>
      <c r="K27" s="237">
        <f t="shared" si="12"/>
        <v>0</v>
      </c>
      <c r="L27" s="291">
        <f t="shared" si="13"/>
        <v>0</v>
      </c>
      <c r="M27" s="291">
        <f t="shared" si="14"/>
        <v>0</v>
      </c>
      <c r="N27" s="238">
        <f t="shared" si="15"/>
        <v>0</v>
      </c>
      <c r="O27" s="238">
        <f t="shared" si="16"/>
        <v>0</v>
      </c>
      <c r="P27" s="239">
        <f t="shared" si="17"/>
        <v>0</v>
      </c>
      <c r="Q27" s="63"/>
    </row>
    <row r="28" spans="1:29" ht="27" thickBot="1">
      <c r="A28" s="290" t="s">
        <v>75</v>
      </c>
      <c r="B28" s="234"/>
      <c r="C28" s="278" t="s">
        <v>354</v>
      </c>
      <c r="D28" s="277" t="s">
        <v>260</v>
      </c>
      <c r="E28" s="277">
        <v>0</v>
      </c>
      <c r="F28" s="291"/>
      <c r="G28" s="237"/>
      <c r="H28" s="237"/>
      <c r="I28" s="291"/>
      <c r="J28" s="291"/>
      <c r="K28" s="237">
        <f t="shared" ref="K28" si="18">ROUND(SUM(H28:J28),2)</f>
        <v>0</v>
      </c>
      <c r="L28" s="291">
        <f t="shared" ref="L28" si="19">ROUND(E28*F28,2)</f>
        <v>0</v>
      </c>
      <c r="M28" s="291">
        <f t="shared" ref="M28" si="20">ROUND(E28*H28,2)</f>
        <v>0</v>
      </c>
      <c r="N28" s="238">
        <f t="shared" ref="N28" si="21">ROUND(E28*I28,2)</f>
        <v>0</v>
      </c>
      <c r="O28" s="238">
        <f t="shared" ref="O28" si="22">ROUND(E28*J28,2)</f>
        <v>0</v>
      </c>
      <c r="P28" s="239">
        <f t="shared" ref="P28" si="23">ROUND(SUM(M28:O28),2)</f>
        <v>0</v>
      </c>
      <c r="Q28" s="63"/>
    </row>
    <row r="29" spans="1:29" ht="13.8" thickBot="1">
      <c r="A29" s="114"/>
      <c r="B29" s="115"/>
      <c r="C29" s="319" t="s">
        <v>105</v>
      </c>
      <c r="D29" s="319"/>
      <c r="E29" s="319"/>
      <c r="F29" s="319"/>
      <c r="G29" s="319"/>
      <c r="H29" s="319"/>
      <c r="I29" s="319"/>
      <c r="J29" s="319"/>
      <c r="K29" s="319"/>
      <c r="L29" s="116">
        <f>ROUND(SUM(L18:L24),2)</f>
        <v>0</v>
      </c>
      <c r="M29" s="116">
        <f>ROUND(SUM(M18:M24),2)</f>
        <v>0</v>
      </c>
      <c r="N29" s="116">
        <f>ROUND(SUM(N18:N24),2)</f>
        <v>0</v>
      </c>
      <c r="O29" s="116">
        <f>ROUND(SUM(O18:O24),2)</f>
        <v>0</v>
      </c>
      <c r="P29" s="117">
        <f>ROUND(SUM(M29:O29),2)</f>
        <v>0</v>
      </c>
      <c r="Q29" s="63"/>
    </row>
    <row r="30" spans="1:29">
      <c r="A30" s="95"/>
      <c r="B30" s="95"/>
      <c r="C30" s="96"/>
      <c r="D30" s="97"/>
      <c r="E30" s="79"/>
      <c r="F30" s="97"/>
      <c r="G30" s="97"/>
      <c r="H30" s="97"/>
      <c r="I30" s="97"/>
      <c r="J30" s="97"/>
      <c r="K30" s="97"/>
      <c r="L30" s="92"/>
      <c r="M30" s="92"/>
      <c r="N30" s="92"/>
      <c r="O30" s="92"/>
      <c r="P30" s="92"/>
      <c r="X30" s="71"/>
      <c r="Y30" s="71"/>
      <c r="Z30" s="71"/>
      <c r="AA30" s="71"/>
      <c r="AB30" s="71"/>
      <c r="AC30" s="71"/>
    </row>
    <row r="31" spans="1:29">
      <c r="A31" s="95"/>
      <c r="B31" s="95"/>
      <c r="C31" s="96"/>
      <c r="D31" s="97"/>
      <c r="E31" s="79"/>
      <c r="F31" s="97"/>
      <c r="G31" s="97"/>
      <c r="H31" s="97"/>
      <c r="I31" s="97"/>
      <c r="J31" s="97"/>
      <c r="K31" s="97"/>
      <c r="L31" s="92"/>
      <c r="M31" s="92"/>
      <c r="N31" s="92"/>
      <c r="O31" s="92"/>
      <c r="P31" s="92"/>
      <c r="X31" s="71"/>
      <c r="Y31" s="71"/>
      <c r="Z31" s="71"/>
      <c r="AA31" s="71"/>
      <c r="AB31" s="71"/>
      <c r="AC31" s="71"/>
    </row>
    <row r="32" spans="1:29">
      <c r="A32" s="95"/>
      <c r="B32" s="95"/>
      <c r="C32" s="96"/>
      <c r="D32" s="97"/>
      <c r="E32" s="79"/>
      <c r="F32" s="97"/>
      <c r="G32" s="97"/>
      <c r="H32" s="97"/>
      <c r="I32" s="97"/>
      <c r="J32" s="97"/>
      <c r="K32" s="97"/>
      <c r="L32" s="92"/>
      <c r="M32" s="92"/>
      <c r="N32" s="92"/>
      <c r="O32" s="92"/>
      <c r="P32" s="92"/>
      <c r="X32" s="71"/>
      <c r="Y32" s="71"/>
      <c r="Z32" s="71"/>
      <c r="AA32" s="71"/>
      <c r="AB32" s="71"/>
      <c r="AC32" s="71"/>
    </row>
    <row r="33" spans="1:29">
      <c r="A33" s="95"/>
      <c r="B33" s="98" t="s">
        <v>31</v>
      </c>
      <c r="C33" s="99"/>
      <c r="D33" s="100"/>
      <c r="E33" s="80"/>
      <c r="F33" s="100"/>
      <c r="G33" s="100"/>
      <c r="H33" s="68"/>
      <c r="I33" s="68"/>
      <c r="J33" s="68"/>
      <c r="K33" s="68"/>
      <c r="L33" s="8"/>
      <c r="M33" s="9" t="s">
        <v>415</v>
      </c>
      <c r="N33" s="8"/>
      <c r="O33" s="8"/>
      <c r="P33" s="8"/>
      <c r="X33" s="71"/>
      <c r="Y33" s="71"/>
      <c r="Z33" s="71"/>
      <c r="AA33" s="71"/>
      <c r="AB33" s="71"/>
      <c r="AC33" s="71"/>
    </row>
    <row r="34" spans="1:29">
      <c r="A34" s="91"/>
      <c r="B34" s="91"/>
      <c r="C34" s="93" t="s">
        <v>32</v>
      </c>
      <c r="D34" s="93"/>
      <c r="E34" s="81"/>
      <c r="F34" s="93"/>
      <c r="G34" s="93"/>
      <c r="H34" s="93"/>
      <c r="I34" s="93"/>
      <c r="J34" s="93"/>
      <c r="K34" s="93"/>
      <c r="L34" s="93"/>
      <c r="M34" s="93"/>
      <c r="N34" s="93"/>
      <c r="O34" s="93"/>
      <c r="P34" s="93"/>
      <c r="X34" s="71"/>
      <c r="Y34" s="71"/>
      <c r="Z34" s="71"/>
      <c r="AA34" s="71"/>
      <c r="AB34" s="71"/>
      <c r="AC34" s="71"/>
    </row>
    <row r="35" spans="1:29">
      <c r="A35" s="91"/>
      <c r="B35" s="45" t="s">
        <v>34</v>
      </c>
      <c r="C35" s="64"/>
      <c r="D35" s="89"/>
      <c r="E35" s="82"/>
      <c r="F35" s="89"/>
      <c r="G35" s="89"/>
      <c r="I35" s="6"/>
      <c r="J35" s="6"/>
      <c r="K35" s="6"/>
      <c r="L35" s="6"/>
      <c r="M35" s="6"/>
      <c r="N35" s="6"/>
      <c r="O35" s="6"/>
      <c r="P35" s="6"/>
      <c r="X35" s="71"/>
      <c r="Y35" s="71"/>
      <c r="Z35" s="71"/>
      <c r="AA35" s="71"/>
      <c r="AB35" s="71"/>
      <c r="AC35" s="71"/>
    </row>
    <row r="36" spans="1:29">
      <c r="A36" s="91"/>
      <c r="B36" s="91"/>
      <c r="C36" s="91"/>
      <c r="D36" s="91"/>
      <c r="E36" s="83"/>
      <c r="F36" s="91"/>
      <c r="G36" s="91"/>
      <c r="H36" s="91"/>
      <c r="I36" s="91"/>
      <c r="J36" s="91"/>
      <c r="K36" s="91"/>
      <c r="L36" s="91"/>
      <c r="M36" s="91"/>
      <c r="N36" s="91"/>
      <c r="O36" s="91"/>
      <c r="P36" s="91"/>
      <c r="X36" s="71"/>
      <c r="Y36" s="71"/>
      <c r="Z36" s="71"/>
      <c r="AA36" s="71"/>
      <c r="AB36" s="71"/>
      <c r="AC36" s="71"/>
    </row>
    <row r="37" spans="1:29">
      <c r="A37" s="91"/>
      <c r="B37" s="85" t="s">
        <v>382</v>
      </c>
      <c r="C37" s="87"/>
      <c r="D37" s="89"/>
      <c r="E37" s="82"/>
      <c r="F37" s="89"/>
      <c r="G37" s="89"/>
      <c r="I37" s="6"/>
      <c r="J37" s="6"/>
      <c r="K37" s="6"/>
      <c r="L37" s="6"/>
      <c r="M37" s="6"/>
      <c r="N37" s="6"/>
      <c r="O37" s="6"/>
      <c r="P37" s="6"/>
      <c r="X37" s="71"/>
      <c r="Y37" s="71"/>
      <c r="Z37" s="71"/>
      <c r="AA37" s="71"/>
      <c r="AB37" s="71"/>
      <c r="AC37" s="71"/>
    </row>
    <row r="38" spans="1:29">
      <c r="A38" s="91"/>
      <c r="B38" s="85"/>
      <c r="C38" s="87"/>
      <c r="D38" s="89"/>
      <c r="E38" s="82"/>
      <c r="F38" s="89"/>
      <c r="G38" s="89"/>
      <c r="I38" s="6"/>
      <c r="J38" s="6"/>
      <c r="K38" s="6"/>
      <c r="L38" s="6"/>
      <c r="M38" s="6"/>
      <c r="N38" s="6"/>
      <c r="O38" s="6"/>
      <c r="P38" s="6"/>
      <c r="X38" s="71"/>
      <c r="Y38" s="71"/>
      <c r="Z38" s="71"/>
      <c r="AA38" s="71"/>
      <c r="AB38" s="71"/>
      <c r="AC38" s="71"/>
    </row>
    <row r="39" spans="1:29">
      <c r="A39" s="91"/>
      <c r="B39" s="86" t="s">
        <v>33</v>
      </c>
      <c r="C39" s="94"/>
      <c r="D39" s="88"/>
      <c r="E39" s="84"/>
      <c r="F39" s="88"/>
      <c r="G39" s="88"/>
      <c r="H39" s="9"/>
      <c r="I39" s="9"/>
      <c r="J39" s="8"/>
      <c r="K39" s="8"/>
      <c r="L39" s="8"/>
      <c r="M39" s="9" t="s">
        <v>378</v>
      </c>
      <c r="N39" s="8"/>
      <c r="O39" s="8"/>
      <c r="P39" s="9"/>
      <c r="X39" s="71"/>
      <c r="Y39" s="71"/>
      <c r="Z39" s="71"/>
      <c r="AA39" s="71"/>
      <c r="AB39" s="71"/>
      <c r="AC39" s="71"/>
    </row>
    <row r="40" spans="1:29">
      <c r="A40" s="91"/>
      <c r="B40" s="91"/>
      <c r="C40" s="93" t="s">
        <v>32</v>
      </c>
      <c r="D40" s="93"/>
      <c r="E40" s="81"/>
      <c r="F40" s="93"/>
      <c r="G40" s="93"/>
      <c r="H40" s="93"/>
      <c r="I40" s="93"/>
      <c r="J40" s="93"/>
      <c r="K40" s="93"/>
      <c r="L40" s="93"/>
      <c r="M40" s="93"/>
      <c r="N40" s="93"/>
      <c r="O40" s="93"/>
      <c r="P40" s="93"/>
      <c r="X40" s="71"/>
      <c r="Y40" s="71"/>
      <c r="Z40" s="71"/>
      <c r="AA40" s="71"/>
      <c r="AB40" s="71"/>
      <c r="AC40" s="71"/>
    </row>
    <row r="41" spans="1:29">
      <c r="A41" s="91"/>
      <c r="B41" s="45" t="s">
        <v>34</v>
      </c>
      <c r="C41" s="8"/>
      <c r="D41" s="89"/>
      <c r="E41" s="82"/>
      <c r="F41" s="89"/>
      <c r="G41" s="89"/>
      <c r="I41" s="6"/>
      <c r="J41" s="6"/>
      <c r="K41" s="6"/>
      <c r="L41" s="6"/>
      <c r="M41" s="6"/>
      <c r="N41" s="6"/>
      <c r="O41" s="6"/>
      <c r="P41" s="6"/>
      <c r="X41" s="71"/>
      <c r="Y41" s="71"/>
      <c r="Z41" s="71"/>
      <c r="AA41" s="71"/>
      <c r="AB41" s="71"/>
      <c r="AC41" s="71"/>
    </row>
    <row r="42" spans="1:29">
      <c r="A42" s="91"/>
      <c r="B42" s="45"/>
      <c r="C42" s="6"/>
      <c r="D42" s="89"/>
      <c r="E42" s="82"/>
      <c r="F42" s="89"/>
      <c r="G42" s="89"/>
      <c r="I42" s="6"/>
      <c r="J42" s="6"/>
      <c r="K42" s="6"/>
      <c r="L42" s="6"/>
      <c r="M42" s="6"/>
      <c r="N42" s="6"/>
      <c r="O42" s="6"/>
      <c r="P42" s="6"/>
      <c r="X42" s="71"/>
      <c r="Y42" s="71"/>
      <c r="Z42" s="71"/>
      <c r="AA42" s="71"/>
      <c r="AB42" s="71"/>
      <c r="AC42" s="71"/>
    </row>
    <row r="43" spans="1:29">
      <c r="A43" s="91"/>
      <c r="B43" s="85"/>
      <c r="C43" s="87"/>
      <c r="D43" s="89"/>
      <c r="E43" s="90"/>
      <c r="F43" s="89"/>
      <c r="G43" s="89"/>
      <c r="I43" s="6"/>
      <c r="J43" s="6"/>
      <c r="K43" s="6"/>
      <c r="L43" s="6"/>
      <c r="M43" s="6"/>
      <c r="N43" s="6"/>
      <c r="O43" s="6"/>
      <c r="P43" s="6"/>
      <c r="X43" s="71"/>
      <c r="Y43" s="71"/>
    </row>
    <row r="44" spans="1:29">
      <c r="A44" s="73"/>
      <c r="B44" s="73"/>
      <c r="C44" s="73"/>
      <c r="D44" s="73"/>
      <c r="E44" s="73"/>
      <c r="F44" s="73"/>
      <c r="G44" s="73"/>
      <c r="H44" s="73"/>
      <c r="I44" s="73"/>
      <c r="J44" s="73"/>
      <c r="K44" s="73"/>
      <c r="L44" s="73"/>
      <c r="M44" s="73"/>
      <c r="N44" s="73"/>
      <c r="O44" s="73"/>
      <c r="P44" s="73"/>
      <c r="Q44" s="7"/>
      <c r="R44" s="7"/>
      <c r="S44" s="7"/>
      <c r="T44" s="7"/>
      <c r="U44" s="7"/>
      <c r="V44" s="7"/>
      <c r="W44" s="7"/>
    </row>
    <row r="45" spans="1:29">
      <c r="A45" s="73"/>
      <c r="B45" s="73"/>
      <c r="C45" s="73"/>
      <c r="D45" s="73"/>
      <c r="E45" s="73"/>
      <c r="F45" s="73"/>
      <c r="G45" s="73"/>
      <c r="H45" s="73"/>
      <c r="I45" s="73"/>
      <c r="J45" s="73"/>
      <c r="K45" s="73"/>
      <c r="L45" s="73"/>
      <c r="M45" s="73"/>
      <c r="N45" s="73"/>
      <c r="O45" s="73"/>
      <c r="P45" s="73"/>
      <c r="Q45" s="7"/>
      <c r="R45" s="7"/>
      <c r="S45" s="7"/>
      <c r="T45" s="7"/>
      <c r="U45" s="7"/>
      <c r="V45" s="7"/>
      <c r="W45" s="7"/>
    </row>
    <row r="46" spans="1:29">
      <c r="C46" s="25"/>
      <c r="D46" s="25"/>
      <c r="E46" s="25"/>
      <c r="F46" s="25"/>
      <c r="G46" s="25"/>
      <c r="H46" s="25"/>
      <c r="I46" s="25"/>
      <c r="J46" s="25"/>
      <c r="K46" s="25"/>
      <c r="L46" s="25"/>
      <c r="M46" s="25"/>
      <c r="N46" s="25"/>
      <c r="O46" s="25"/>
      <c r="P46" s="25"/>
      <c r="Q46" s="63"/>
    </row>
    <row r="47" spans="1:29">
      <c r="C47" s="25"/>
      <c r="D47" s="25"/>
      <c r="E47" s="25"/>
      <c r="F47" s="25"/>
      <c r="G47" s="25"/>
      <c r="H47" s="25"/>
      <c r="I47" s="25"/>
      <c r="J47" s="25"/>
      <c r="K47" s="25"/>
      <c r="L47" s="25"/>
      <c r="M47" s="25"/>
      <c r="N47" s="25"/>
      <c r="O47" s="25"/>
      <c r="P47" s="25"/>
      <c r="Q47" s="63"/>
    </row>
    <row r="48" spans="1:29">
      <c r="C48" s="25"/>
      <c r="D48" s="25"/>
      <c r="E48" s="25"/>
      <c r="F48" s="25"/>
      <c r="G48" s="25"/>
      <c r="H48" s="25"/>
      <c r="I48" s="25"/>
      <c r="J48" s="25"/>
      <c r="K48" s="25"/>
      <c r="L48" s="25"/>
      <c r="M48" s="25"/>
      <c r="N48" s="25"/>
      <c r="O48" s="25"/>
      <c r="P48" s="25"/>
      <c r="Q48" s="63"/>
    </row>
    <row r="49" spans="17:17">
      <c r="Q49" s="63"/>
    </row>
  </sheetData>
  <mergeCells count="14">
    <mergeCell ref="C29:K29"/>
    <mergeCell ref="G15:H15"/>
    <mergeCell ref="F16:K16"/>
    <mergeCell ref="L16:P16"/>
    <mergeCell ref="A8:B8"/>
    <mergeCell ref="A9:B9"/>
    <mergeCell ref="A10:B10"/>
    <mergeCell ref="A11:B11"/>
    <mergeCell ref="I13:J13"/>
    <mergeCell ref="A16:A17"/>
    <mergeCell ref="B16:B17"/>
    <mergeCell ref="C16:C17"/>
    <mergeCell ref="D16:D17"/>
    <mergeCell ref="E16:E17"/>
  </mergeCells>
  <phoneticPr fontId="137" type="noConversion"/>
  <printOptions horizontalCentered="1"/>
  <pageMargins left="0.59055118110236227" right="0.59055118110236227" top="0.59055118110236227" bottom="0.59055118110236227" header="0.51181102362204722" footer="0.51181102362204722"/>
  <pageSetup paperSize="9" scale="66"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7</vt:i4>
      </vt:variant>
      <vt:variant>
        <vt:lpstr>Diapazoni ar nosaukumiem</vt:lpstr>
      </vt:variant>
      <vt:variant>
        <vt:i4>1</vt:i4>
      </vt:variant>
    </vt:vector>
  </HeadingPairs>
  <TitlesOfParts>
    <vt:vector size="8" baseType="lpstr">
      <vt:lpstr>B_KT</vt:lpstr>
      <vt:lpstr>KS_1</vt:lpstr>
      <vt:lpstr>TS_CD</vt:lpstr>
      <vt:lpstr>UKT</vt:lpstr>
      <vt:lpstr>ELT</vt:lpstr>
      <vt:lpstr>TS_L_1</vt:lpstr>
      <vt:lpstr>LAIPAS</vt:lpstr>
      <vt:lpstr>KS_1!Drukas_apgabals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Ina Lībeka</cp:lastModifiedBy>
  <cp:lastPrinted>2017-11-14T11:38:04Z</cp:lastPrinted>
  <dcterms:created xsi:type="dcterms:W3CDTF">1996-10-14T23:33:28Z</dcterms:created>
  <dcterms:modified xsi:type="dcterms:W3CDTF">2026-08-27T07:54:25Z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