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172.16.102.2\Dati\Iepirkumi\2026\00_Saimniecības preces\AAP\"/>
    </mc:Choice>
  </mc:AlternateContent>
  <xr:revisionPtr revIDLastSave="0" documentId="13_ncr:1_{AC653FBC-E1D2-4EB8-AE26-ACF1A45FC23F}" xr6:coauthVersionLast="47" xr6:coauthVersionMax="47" xr10:uidLastSave="{00000000-0000-0000-0000-000000000000}"/>
  <bookViews>
    <workbookView xWindow="-23148" yWindow="-108" windowWidth="23256" windowHeight="12456" xr2:uid="{4DF793EF-F0E3-46FE-AC4C-0307D42F10B0}"/>
  </bookViews>
  <sheets>
    <sheet name="Shee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71" i="1" l="1"/>
  <c r="M71" i="1" s="1"/>
  <c r="J85" i="1"/>
  <c r="M85" i="1" s="1"/>
  <c r="J128" i="1"/>
  <c r="M128" i="1" s="1"/>
  <c r="J129" i="1"/>
  <c r="M129" i="1" s="1"/>
  <c r="J127" i="1"/>
  <c r="M127" i="1" s="1"/>
  <c r="J126" i="1"/>
  <c r="M126" i="1" s="1"/>
  <c r="J22" i="1"/>
  <c r="J23" i="1"/>
  <c r="M23" i="1" s="1"/>
  <c r="J24" i="1"/>
  <c r="M24" i="1" s="1"/>
  <c r="J25" i="1"/>
  <c r="M25" i="1" s="1"/>
  <c r="J26" i="1"/>
  <c r="M26" i="1" s="1"/>
  <c r="J27" i="1"/>
  <c r="M27" i="1" s="1"/>
  <c r="J28" i="1"/>
  <c r="M28" i="1" s="1"/>
  <c r="J29" i="1"/>
  <c r="M29" i="1" s="1"/>
  <c r="J30" i="1"/>
  <c r="M30" i="1" s="1"/>
  <c r="J31" i="1"/>
  <c r="M31" i="1" s="1"/>
  <c r="J32" i="1"/>
  <c r="M32" i="1" s="1"/>
  <c r="J33" i="1"/>
  <c r="M33" i="1" s="1"/>
  <c r="J34" i="1"/>
  <c r="M34" i="1" s="1"/>
  <c r="J35" i="1"/>
  <c r="M35" i="1" s="1"/>
  <c r="J36" i="1"/>
  <c r="M36" i="1" s="1"/>
  <c r="J37" i="1"/>
  <c r="M37" i="1" s="1"/>
  <c r="J38" i="1"/>
  <c r="M38" i="1" s="1"/>
  <c r="J39" i="1"/>
  <c r="M39" i="1" s="1"/>
  <c r="J40" i="1"/>
  <c r="M40" i="1" s="1"/>
  <c r="J41" i="1"/>
  <c r="M41" i="1" s="1"/>
  <c r="J42" i="1"/>
  <c r="M42" i="1" s="1"/>
  <c r="J43" i="1"/>
  <c r="M43" i="1" s="1"/>
  <c r="J44" i="1"/>
  <c r="M44" i="1" s="1"/>
  <c r="J45" i="1"/>
  <c r="M45" i="1" s="1"/>
  <c r="J46" i="1"/>
  <c r="M46" i="1" s="1"/>
  <c r="J47" i="1"/>
  <c r="M47" i="1" s="1"/>
  <c r="J48" i="1"/>
  <c r="M48" i="1" s="1"/>
  <c r="J49" i="1"/>
  <c r="M49" i="1" s="1"/>
  <c r="J50" i="1"/>
  <c r="M50" i="1" s="1"/>
  <c r="J51" i="1"/>
  <c r="M51" i="1" s="1"/>
  <c r="J52" i="1"/>
  <c r="M52" i="1" s="1"/>
  <c r="J53" i="1"/>
  <c r="M53" i="1" s="1"/>
  <c r="J54" i="1"/>
  <c r="M54" i="1" s="1"/>
  <c r="J55" i="1"/>
  <c r="M55" i="1" s="1"/>
  <c r="J56" i="1"/>
  <c r="M56" i="1" s="1"/>
  <c r="J57" i="1"/>
  <c r="M57" i="1" s="1"/>
  <c r="J58" i="1"/>
  <c r="M58" i="1" s="1"/>
  <c r="J60" i="1"/>
  <c r="M60" i="1" s="1"/>
  <c r="J61" i="1"/>
  <c r="M61" i="1" s="1"/>
  <c r="J62" i="1"/>
  <c r="M62" i="1" s="1"/>
  <c r="J64" i="1"/>
  <c r="M64" i="1" s="1"/>
  <c r="J65" i="1"/>
  <c r="M65" i="1" s="1"/>
  <c r="J66" i="1"/>
  <c r="M66" i="1" s="1"/>
  <c r="J67" i="1"/>
  <c r="M67" i="1" s="1"/>
  <c r="J68" i="1"/>
  <c r="M68" i="1" s="1"/>
  <c r="J69" i="1"/>
  <c r="M69" i="1" s="1"/>
  <c r="J70" i="1"/>
  <c r="M70" i="1" s="1"/>
  <c r="J76" i="1"/>
  <c r="M76" i="1" s="1"/>
  <c r="J77" i="1"/>
  <c r="M77" i="1" s="1"/>
  <c r="J78" i="1"/>
  <c r="M78" i="1" s="1"/>
  <c r="J81" i="1"/>
  <c r="M81" i="1" s="1"/>
  <c r="J82" i="1"/>
  <c r="M82" i="1" s="1"/>
  <c r="J88" i="1"/>
  <c r="M88" i="1" s="1"/>
  <c r="J89" i="1"/>
  <c r="M89" i="1" s="1"/>
  <c r="J91" i="1"/>
  <c r="M91" i="1" s="1"/>
  <c r="J92" i="1"/>
  <c r="M92" i="1" s="1"/>
  <c r="J93" i="1"/>
  <c r="M93" i="1" s="1"/>
  <c r="J95" i="1"/>
  <c r="M95" i="1" s="1"/>
  <c r="J96" i="1"/>
  <c r="M96" i="1" s="1"/>
  <c r="J98" i="1"/>
  <c r="M98" i="1" s="1"/>
  <c r="J99" i="1"/>
  <c r="M99" i="1" s="1"/>
  <c r="J100" i="1"/>
  <c r="M100" i="1" s="1"/>
  <c r="J101" i="1"/>
  <c r="M101" i="1" s="1"/>
  <c r="J102" i="1"/>
  <c r="M102" i="1" s="1"/>
  <c r="J103" i="1"/>
  <c r="M103" i="1" s="1"/>
  <c r="J104" i="1"/>
  <c r="M104" i="1" s="1"/>
  <c r="J105" i="1"/>
  <c r="M105" i="1" s="1"/>
  <c r="J106" i="1"/>
  <c r="M106" i="1" s="1"/>
  <c r="J107" i="1"/>
  <c r="M107" i="1" s="1"/>
  <c r="J108" i="1"/>
  <c r="M108" i="1" s="1"/>
  <c r="J109" i="1"/>
  <c r="M109" i="1" s="1"/>
  <c r="J110" i="1"/>
  <c r="M110" i="1" s="1"/>
  <c r="J111" i="1"/>
  <c r="M111" i="1" s="1"/>
  <c r="J113" i="1"/>
  <c r="M113" i="1" s="1"/>
  <c r="J114" i="1"/>
  <c r="M114" i="1" s="1"/>
  <c r="J116" i="1"/>
  <c r="M116" i="1" s="1"/>
  <c r="J117" i="1"/>
  <c r="M117" i="1" s="1"/>
  <c r="J118" i="1"/>
  <c r="M118" i="1" s="1"/>
  <c r="J119" i="1"/>
  <c r="M119" i="1" s="1"/>
  <c r="J120" i="1"/>
  <c r="M120" i="1" s="1"/>
  <c r="J121" i="1"/>
  <c r="M121" i="1" s="1"/>
  <c r="J122" i="1"/>
  <c r="M122" i="1" s="1"/>
  <c r="J123" i="1"/>
  <c r="M123" i="1" s="1"/>
  <c r="J124" i="1"/>
  <c r="M124" i="1" s="1"/>
  <c r="J125" i="1"/>
  <c r="M125" i="1" s="1"/>
  <c r="M90" i="1" l="1"/>
  <c r="M86" i="1"/>
  <c r="M115" i="1"/>
  <c r="M79" i="1"/>
  <c r="M63" i="1"/>
  <c r="M97" i="1"/>
  <c r="M22" i="1"/>
</calcChain>
</file>

<file path=xl/sharedStrings.xml><?xml version="1.0" encoding="utf-8"?>
<sst xmlns="http://schemas.openxmlformats.org/spreadsheetml/2006/main" count="356" uniqueCount="249">
  <si>
    <t>Pretendenta piedāvājums (aizpilda pretendents)</t>
  </si>
  <si>
    <t>Nr. p. k.</t>
  </si>
  <si>
    <t>Preces nosaukums</t>
  </si>
  <si>
    <t>Tehniskā specifikācija</t>
  </si>
  <si>
    <t>Mērvie-nība</t>
  </si>
  <si>
    <t>Orientējošais daudzums 24 mēnešu periodam</t>
  </si>
  <si>
    <t>Iesniedzamo paraugu skaits*</t>
  </si>
  <si>
    <t>Pretendenta piedāvājums /
konkrēta atbilstība tehniskajā specifikācijā izvirzītajām prasībām</t>
  </si>
  <si>
    <r>
      <t xml:space="preserve">Atsauce uz pretendenta informatīvo materiālu (norādīt pievienoto informatīvo materiālu, bukletu lpp. Nr. vai </t>
    </r>
    <r>
      <rPr>
        <b/>
        <u/>
        <sz val="10"/>
        <rFont val="Calibri"/>
        <family val="2"/>
        <charset val="186"/>
      </rPr>
      <t>precīzu</t>
    </r>
    <r>
      <rPr>
        <b/>
        <sz val="10"/>
        <rFont val="Calibri"/>
        <family val="2"/>
        <charset val="186"/>
      </rPr>
      <t xml:space="preserve"> atsauci (saiti) ražotāja tīmekļvietnē)</t>
    </r>
  </si>
  <si>
    <t xml:space="preserve">Preču ražotāja kods un nosaukums </t>
  </si>
  <si>
    <t>Vienas mērvienības cena EUR bez PVN
(ar 4 cipariem aiz komata)</t>
  </si>
  <si>
    <t>Preces iepakojuma cena EUR bez PVN
(cenu norāda ar 2 cipariem aiz komata)</t>
  </si>
  <si>
    <t xml:space="preserve">Summa kopā EUR bez PVN par plānoto apjomu (norāda ar 2 cipariem aiz komata)
</t>
  </si>
  <si>
    <t>PVN likme, %</t>
  </si>
  <si>
    <t>10=12/11</t>
  </si>
  <si>
    <t>13=5*10</t>
  </si>
  <si>
    <t>Atkritumu maisi - tilpums 100L</t>
  </si>
  <si>
    <t>Atkritumu maisi ruļļos
Materiāls: zema blīvuma polietilēns (LDPE)
Biezums: vismaz 30 mkr
Tilpums: 100 l
Iepakojums: vismaz 10 maisi rullī
Krāsa: melna / tumši pelēka</t>
  </si>
  <si>
    <t>1 maiss</t>
  </si>
  <si>
    <t xml:space="preserve">    </t>
  </si>
  <si>
    <t>Atkritumu maisi - tilpums 120L</t>
  </si>
  <si>
    <t>Atkritumu maisi ruļļos
Materiāls: zema blīvuma polietilēns (LDPE)
Biezums: vismaz 35 mkr
Tilpums: 120 l
Iepakojums: vismaz 10 maisi rullī
Krāsa: melna / tumši pelēka</t>
  </si>
  <si>
    <t xml:space="preserve"> </t>
  </si>
  <si>
    <t>Atkritumu maisi - tilpums 120L, sarkani</t>
  </si>
  <si>
    <t>Atkritumu maisi ruļļos
Materiāls: zema blīvuma polietilēns (LDPE)
Biezums: vismaz 30 mkr
Tilpums: 120 l
Iepakojums: vismaz 10 maisi rullī
Krāsa: sarkana</t>
  </si>
  <si>
    <t>Atkritumu maisi - tilpums 120L, zili</t>
  </si>
  <si>
    <t>Atkritumu maisi ruļļos
Materiāls: zema blīvuma polietilēns (LDPE)
Biezums: vismaz 30 mkr
Tilpums: 120 l
Iepakojums: vismaz 10 maisi rullī
Krāsa: zila</t>
  </si>
  <si>
    <t>Atkritumu maisi - tilpums 200L</t>
  </si>
  <si>
    <t>Atkritumu maisi ruļļos
Materiāls: zema blīvuma polietilēns (LDPE)
Biezums: vismaz 50 mkr
Tilpums: 200l
Iepakojums: vismaz 5 maisi rullī
Krāsa: caurspīdīga (bez krāsas)</t>
  </si>
  <si>
    <t>Atkritumu maisi - tilpums 300L</t>
  </si>
  <si>
    <t>Atkritumu maisi ruļļos
Materiāls: zema blīvuma polietilēns (LDPE)
Biezums: vismaz 50 mkr
Tilpums: 300l 
Iepakojums: vismaz 5 maisi rullī
Krāsa: melna / tumši pelēka</t>
  </si>
  <si>
    <t>Atkritumu maisi - tilpums 30L</t>
  </si>
  <si>
    <t>Atkritumu maisi ruļļos
Materiāls: augsta blīvuma polietilēns (HDPE),
Biezums: vismaz 10 mkr, 
Tilpums: 30l 
Iepakojums: vismaz 50 maisi rullī
Krāsa: dažāda</t>
  </si>
  <si>
    <t>Atkritumu maisi - tilpums 60L, 12 mkr</t>
  </si>
  <si>
    <t>Atkritumu maisi - tilpums 60L, 30 mkr</t>
  </si>
  <si>
    <t>Atkritumu maisi ruļļos
Materiāls: zema blīvuma polietilēns (LDPE),
Biezums: vismaz 30 mkr 
Tilpums: 60 l  
Iepakojums: vismaz 10 maisi rullī
Krāsa: melna / tumši pelēka</t>
  </si>
  <si>
    <t xml:space="preserve">Atkritumu maisi - piedurkņu, zili </t>
  </si>
  <si>
    <t>metrs</t>
  </si>
  <si>
    <t xml:space="preserve">Atkritumu maisi - piedurkņu, melni </t>
  </si>
  <si>
    <t>Maisi 120 l, ūdenī šķīstošie</t>
  </si>
  <si>
    <r>
      <t>Ūdenī šķīstošs veļas maiss
Sasienams ar speciālu saiti
Šķīst, sākot no</t>
    </r>
    <r>
      <rPr>
        <sz val="10"/>
        <rFont val="Calibri"/>
        <family val="2"/>
        <charset val="186"/>
      </rPr>
      <t xml:space="preserve"> 45°C temperatūras
Biezums: ne mazāks kā 30 mkr
Tilpums: 120l
Krāsa: caurspīdīga</t>
    </r>
  </si>
  <si>
    <t>Atkritumu tvertne 15l</t>
  </si>
  <si>
    <t>Atkritumu tvertne telpām ar kustīgu svārstveida vāku un noapaļotiem stūriem
Materiāls: triecienizturīga plastmasa
Izmērs: augstums 45 cm x platums 25 cm x garums 20 cm (+/- 3 cm)
Tilpums: 15l (+/- 1 l)
Krāsa: gaišas krāsas (piemēram, gaiši pelēka / gaiši brūna)</t>
  </si>
  <si>
    <t>gab.</t>
  </si>
  <si>
    <t>Atkritumu tvertne 25l</t>
  </si>
  <si>
    <t>Atkritumu tvertne telpām ar kustīgu svārstveida vāku un noapaļotiem stūriem 
Materiāls: triecienizturīga plastmasa
Izmērs: augstums 45 cm x platums 35 cm x garums 30 cm (+/- 3 cm)
Tilpums: 25l (+/- 1 l)
Krāsa: gaišas krāsas (piemēram, gaiši pelēka / gaiši brūna)</t>
  </si>
  <si>
    <t>Atkritumu tvertne 50l</t>
  </si>
  <si>
    <t>Atkritumu tvertne telpām ar kustīgu svārstveida vāku
Materiāls: triecienizturīga plastmasa
Izmērs: 65 cm x 35 cm x 40 cm (+/- 3 cm) 
Tilpums: 50l (+/- 3 l)
Krāsa: gaišas krāsas (piemēram, gaiši pelēka / gaiši brūna)</t>
  </si>
  <si>
    <t>Atkritumu tvertne 25l, metāla, ar pedāli</t>
  </si>
  <si>
    <t>Atkritumu tvertne telpām ar metāla pedāli un metāla korpusu, ar izņemamu plastmasas atkritumu tvertni vidū
Materiāls: nerūsējošs tērauds, plastmasas spainis
Izmērs: tvertnes diametrs 30cm x augstums 45cm (+/- 3 cm)
Tilpums: 25l (+/- 5 l)
Krāsa: tvertne - metāls, spainis - balts / pelēks / melns</t>
  </si>
  <si>
    <t>Atkritumu tvertne 30l, plastmasas, ar pedāli</t>
  </si>
  <si>
    <t>Atkritumu tvertne ar pedāli un plastmasas korpusu, ar izņemamu plastmasas atkritumu tvertni vidū
Materiāls: triecienizturīga plastmasa, plastmasas spainis
Tilpums: 30 l (+/- 5 l)
Krāsa: tvertne - bēša / pelēka, spainis - bēšs / pelēks</t>
  </si>
  <si>
    <t>Atkritumu tvertne 60l, plastmasas, ar pedāli</t>
  </si>
  <si>
    <t>Atkritumu tvertne ar pedāli un plastmasas korpusu, ar izņemamu plastmasas atkritumu tvertni vidū
Materiāls: triecienizturīga plastmasa, plastmasas spainis
Tilpums: 60 l (+/- 5 l)
Krāsa: tvertne bēša / pelēka, spainis bēšs / pelēks</t>
  </si>
  <si>
    <t>Atkritumu tvertne - papīrgrozs, metāla</t>
  </si>
  <si>
    <t>Atkritumu tvertne birojam, izgatavota no metāla sieta
Materiāls: metāls
Tilpums: 15-20 l
Krāsa: melna</t>
  </si>
  <si>
    <t>1*</t>
  </si>
  <si>
    <t>Atkritumu tvertne - papīrgrozs, plastmasas</t>
  </si>
  <si>
    <t>Atkrtumu tvertne birojam, izgatavota no plastmasas sieta
Materiāls: triecienizturīga plastmasa
Tilpums: 15-20 l
Krāsa: gaiša (piemēram, gaiši pelēka / gaiši brūna)</t>
  </si>
  <si>
    <t>Kaste plastmasas 20 l</t>
  </si>
  <si>
    <t>Plastmasas kaste ar vāku, stiprinājuma klipši vāku galos, ar noapaļotiem stūriem un malām, bez papildu izvirzījumiem un iedobēm kvalitatīvai kopšanai un dezinficēšanai.
Materiāls: triecienizturīga plastmasa
Izmērs: garums 50 cm (+/-2cm), platums 40 cm (+/-2cm), augstums 18 cm (+/2cm)
Tilpums: 20 litri
Krāsa: caurspīdīga / pelēka</t>
  </si>
  <si>
    <t>Kaste plastmasas 35l</t>
  </si>
  <si>
    <t>Plastmasas kaste ar vāku, stiprinājuma klipši vāku galos, ar noapaļotiem stūriem un malām, bez papildu izvirzījumiem un iedobēm kvalitatīvai kopšanai un dezinficēšanai
Materiāls: triecienizturīgas plastmasa
Izmērs: garums 50 cm (+/-2cm), platums 40 cm (+/-2cm), augstums 26 cm (+/-2cm)
Tilpums: 35 litri
Krāsa: caurspīdīga / pelēka</t>
  </si>
  <si>
    <t>Kaste plastmasas 50 l</t>
  </si>
  <si>
    <t>Plastmasas kaste ar vāku, stiprinājuma klipši vāku galos, ar noapaļotiem stūriem un malām, bez papildu izvirzījumiem un iedobēm kvalitatīvai kopšanai un dezinficēšanai
Materiāls: triecienizturīga plastmasa
Izmērs: garums 50 cm (+/-2cm), platums 40 cm (+/-2cm), augstums 40 cm (+/-2cm)
Tilpums: 50 litri
Krāsa: caurspīdīga / pelēka</t>
  </si>
  <si>
    <t>Kaste plastmasas 15 l</t>
  </si>
  <si>
    <t>Plastmasas kaste ar vāku, stiprinājuma klipši vāku galos, ar noapaļotiem stūriem un malām, bez papildu izvirzījumiem un iedobēm kvalitatīvai kopšanai un dezinficēšanai
Materiāls: triecienizturīga plastmasa
Izmērs: garums 40 cm (+/-2cm), platums 30 cm (+/-2cm), augstums 20 cm (+/-2cm)
Tilpums: 15 litri (+/- 1l)
Krāsa: caurspīdīga / pelēka</t>
  </si>
  <si>
    <t>Kaste plastmasas 15 l ar rokturi</t>
  </si>
  <si>
    <t>Plastmasas kaste ar vāku, augšpusē rokturis pārnēsāšanai un stiprinājuma klipši vāku galos, kas nodrošina kastes ciešu aizvēršanu
Materiāls: triecienizturīga plastmasa
Izmērs: garums 40 cm (+/- 2 cm), platums 30 cm (+/-2cm), augstums 20 cm (+/-2cm)
Tilpums: 15 litri (+/- 1l)
Krāsa: caurspīdīga / pelēka</t>
  </si>
  <si>
    <t>Kaste plastmasas 2 l</t>
  </si>
  <si>
    <t>Plastmasas kaste ar vāku, stiprinājuma klipši vāku galos, ar noapaļotiem stūriem un malām bez papildu izvirzījumiem un iedobēm kvalitatīvai kopšanas un dezinficēšanas iespējai
Materiāls: triecienizturīga plastmasa
Izmērs: garums 20 cm (+/-2 cm), platums 15 cm (+/-2cm), augstums 10 cm (+/-2cm)
Tilpums: 2 litri
Krāsa: caurspīdīga / pelēka</t>
  </si>
  <si>
    <t>Kaste plastmasas 8 l</t>
  </si>
  <si>
    <t>Plastmasas kaste ar vāku, stiprinājuma klipši vāku galos, ar noapaļotiem stūriem un malām bez papildu izvirzījumiem un iedobēm kvalitatīvai kopšanas un dezinficēšanas iespējai
Materiāls: triecienizturīga plastmasa
Izmērs: garums 35 cm (+/-2 cm), platums 22 cm (+/-2cm), augstums 15 cm (+/-2cm)
Tilpums: 8 litri (+/- 0,5 l)
Krāsa: caurspīdīga / pelēka</t>
  </si>
  <si>
    <t>Kaste plastmasas 5 l ar rokturi</t>
  </si>
  <si>
    <t>Plastmasas kaste ar vāku, augšpusē rokturis pārnēsāšanai un stiprinājuma klipši vāku galos, kas nodrošina kastes ciešu aizvēršanu
Materiāls: triecienizturīga plastmasa
Izmērs: garums 30 cm (+/- 2 cm), platums 20 cm (+/-2cm), augstums 15 cm (+/-2cm)
Tilpums: 5 litri (+/- 0,5 l)
Krāsa: caurspīdīga / pelēka</t>
  </si>
  <si>
    <t>Kaste plastmasas 9 l ar rokturi</t>
  </si>
  <si>
    <t>Plastmasas kaste ar vāku, augšpusē rokturis pārnēsāšanai un stiprinājuma klipši vāku galos, kas nodrošina kastes ciešu aizvēršanu
Materiāls: triecienizturīga plastmasa
Izmērs: garums 35 cm (+/- 2 cm), platums 15 cm (+/-2cm), augstums 15 cm (+/-2cm)
Tilpums: 9 litri (+/- 1l)
Krāsa: caurspīdīga / pelēka</t>
  </si>
  <si>
    <t>Kaste plastmasas 60 l</t>
  </si>
  <si>
    <t>Plastmasas kaste ar vāku, stiprinājuma klipši vāku galos, ar noapaļotiem stūriem un malām bez papildu izvirzījumiem un iedobēm kvalitatīvai kopšanas un dezinficēšanas iespējai
Materiāls: triecienizturīga plastmasa
Izmērs: garums 60 cm (+/-2 cm), platums 40 cm (+/-2cm), augstums 45 cm (+/-2cm)
Tilpums: 60 litri (+/- 3l)
Krāsa: caurspīdīga / pelēka</t>
  </si>
  <si>
    <t>Kaste plastmasas 60 l, ar ritenīšiem</t>
  </si>
  <si>
    <t>Plastmasas kaste ar vāku, stiprinājuma klipši vāku galos, ar ritenīšiem, ar noapaļotiem stūriem un malām bez papildu izvirzījumiem un iedobēm kvalitatīvai kopšanas un dezinficēšanas iespējai
Materiāls: triecienizturīga plastmasa,
Izmērs: garums 60 cm (+/-2 cm), platums 40 cm (+/-2cm), augstums 45 cm (+/-2cm)
Tilpums: 60 litri (+/- 3l)
Krāsa: caurspīdīga / pelēka</t>
  </si>
  <si>
    <t>Grozs plastmasas mazais</t>
  </si>
  <si>
    <t>Materiāls: triecienizturīga plastmasa
Izmērs: garums 25 cm (+/-2 cm), platums 15 cm (+/-2cm), augstums 10 cm (+/-2cm)
Krāsa: dažāda</t>
  </si>
  <si>
    <t>Grozs plastmasas lielais</t>
  </si>
  <si>
    <t>Materiāls: triecienizturīga plastmasa
Izmērs: garums 30 cm (+/-2 cm), platums 20 cm (+/-2cm), augstums 15 cm (+/-2cm)
Krāsa: dažāda</t>
  </si>
  <si>
    <t>Bļoda plastmasas četrkantaina</t>
  </si>
  <si>
    <t>Plastmasas bļoda, četrkantainas formas 
Materiāls: triecienizturīga plastmasa
Izmērs: garums 45 cm (+/-2 cm), platums 30 cm (+/-2 cm), augstums 20 cm (+/-2 cm).
Krāsa: dažāda</t>
  </si>
  <si>
    <t>Bļoda plastmasas apaļa</t>
  </si>
  <si>
    <t>Plastmasas bļoda, apaļas formas
Materiāls: triecienizturīga plastmasa
Tilpums: 8 l (+/-2 l)
Izmērs: diametrs 30 cm (+/-2cm), augstums 20 cm (+/-2cm)
Krāsa: dažāda</t>
  </si>
  <si>
    <t>Birste - gludeklis</t>
  </si>
  <si>
    <t>Birste ar rokturi - "gludeklītis", dažādu virsmu mazgāšanai
Rokturis ar birstes pamatni savienots tikai vienā malā 
Materiāls: plastmasas rokturis, poliestera sari, cieti
Izmēri: 15 cm x 6.5 cm (+/- 1 cm)
Krāsa: dažāda</t>
  </si>
  <si>
    <t>Birste - grīdas beršanai</t>
  </si>
  <si>
    <t>Birste flīžu grīdas beršanai
Materiāls: plastmasas pamatne, vītne kātam, ar cietiem sariem
Izmērs: birstes saru daļas platums 3 cm (+/- 1) cm, garums 30 cm (+/- 2) cm</t>
  </si>
  <si>
    <t>38. Birste ar kātu</t>
  </si>
  <si>
    <t>38.1.</t>
  </si>
  <si>
    <t>Birste - grīdas slaucīšanai, 30 cm</t>
  </si>
  <si>
    <t>Birste gružu savākšanai
Materiāls: pamatne plastmasas ar vītni kātam
Izmērs: pamatnes garums 30 cm
 (+/-2 cm)
Sari: plastmasas, garums 6-7 cm, vidējas cietības</t>
  </si>
  <si>
    <t>38.2.</t>
  </si>
  <si>
    <t>Birste - grīdas slaucīšanai, 40 cm</t>
  </si>
  <si>
    <t>Birste gružu savākšanai
Materiāls: pamatne plastmasas ar vītni kātam
Izmērs: pamatnes garums 40 cm
 (+/-2 cm)
Sari: plastmasas, garums 6-7 cm, vidējas cietības</t>
  </si>
  <si>
    <t>38.3.</t>
  </si>
  <si>
    <t>Kāts - grīdas birstei</t>
  </si>
  <si>
    <r>
      <t xml:space="preserve">Kāts grīdas slaukāmajai birstei
Materiāls: metāla kāts, gofrēta virsma, 
Garums 130 cm (+/-5 cm)
</t>
    </r>
    <r>
      <rPr>
        <u/>
        <sz val="10"/>
        <rFont val="Calibri"/>
        <family val="2"/>
        <charset val="186"/>
      </rPr>
      <t>Savietojams</t>
    </r>
    <r>
      <rPr>
        <sz val="10"/>
        <rFont val="Calibri"/>
        <family val="2"/>
        <charset val="186"/>
      </rPr>
      <t xml:space="preserve"> ar 38.1. apakšpozīciju "Birste - grīdas slaucīšanai, 30 cm" un 38.2. apakšpozīciju "Birste - grīdas slaucīšanai, 40 cm"</t>
    </r>
  </si>
  <si>
    <t>KOPĀ 38. pozīcija</t>
  </si>
  <si>
    <t>Liekšķere ar slotiņu garā kātā</t>
  </si>
  <si>
    <t>Liekšķere ar gumijas maliņu komplektā ar slotiņu, iekštelpām, garā kātā, ar aizveramu vāku, stabila lietošanā, negāžas
Izmērs: kāta garums gan liekšķerei, gan slotiņai 90-110 cm, stiprinājuma vietai jābūt iestrādātai liekšķeres kātā ar vītni
Materiāls: polimeksa šķiedra vai ekvivalents materiāls, kāts no viegla metāla</t>
  </si>
  <si>
    <t>Liekšķere ar slotiņu īsā kātā</t>
  </si>
  <si>
    <r>
      <t>Liekšķere ar gumijas maliņu un slotiņu</t>
    </r>
    <r>
      <rPr>
        <sz val="10"/>
        <color indexed="8"/>
        <rFont val="Calibri"/>
        <family val="2"/>
        <charset val="186"/>
      </rPr>
      <t xml:space="preserve"> īsā kātā
Materiāls: plastmasa
Birste ar rokturi
Saru garums 5-6 cm, mīksti</t>
    </r>
  </si>
  <si>
    <t>Birste - pudeļu mazgāšanai (bērnu)</t>
  </si>
  <si>
    <t>Birste bērnu pudelīšu (tilpums 120 ml) tīrīšanai, ar izliekumu
Materiāls: birstes kāts - metāla (bez krāsas), sari - plastmasas
Izmērs: birstes kopgarums 20 cm (+/-2 cm), saru daļas garums 8 cm (+/-1 cm), diametrs 1,5 cm (+/- 0.2 cm)
Krāsa metāliska / balta</t>
  </si>
  <si>
    <t>Birste - pudeļu mazgāšanai</t>
  </si>
  <si>
    <t>Birste pudeļu mazgāšanai ar kātu, plastmasas rokturi_x000D_
Izmērs: birstes kopgarums 30 cm (+/-2cm), diametrs 6 cm (+/- 1 cm)</t>
  </si>
  <si>
    <t>Birste - radiatoru tīrīšanai</t>
  </si>
  <si>
    <t>Birste garā, stingrā kātā, paredzēta radiatoru un citu grūtas piekļuves vietu kopšanai
Materiāls: plastmasa, poliestera sari 
Izmērs: birstes kopējais garums 60 cm (+/-2 cm), diametrs 6 cm (+/-1 cm)
Krāsa: dažāda</t>
  </si>
  <si>
    <t>Birste - trauku</t>
  </si>
  <si>
    <t>Birste trauku mazgāšanai, ar plastmasas kātu,
kāta garums 20 cm (+/- 2 cm), ar noapaļotu saru galu</t>
  </si>
  <si>
    <t>Birste - tualetes ar atzaru un paliktni</t>
  </si>
  <si>
    <t>Plastmasas tualetes birste ar atzaru un paliktni - turētāju, komplekts, apaļš
Birstes pamatne: plastmasas, garums 40 cm (+/- 1 cm)
Birstes diametrs ar sariem 80 mm (+/- 10 mm), vidēji cieti
Paliktnis: plastmasas
Krāsa: gaiša</t>
  </si>
  <si>
    <t>Birste - tualetes, bez atzara un palikņa</t>
  </si>
  <si>
    <t>Birste WC (klozetpoda) tīrīšanai bez paliktņa_x000D_
Pamatne: plastmasas, garums 40 cm
Birstes diametrs ar sariem 80 mm (+/- 10 mm), vidēji cieti
Krāsa: gaiša</t>
  </si>
  <si>
    <t>47. Gumijas sliedes</t>
  </si>
  <si>
    <t>Gumijas sliede ūdens savākšanai grīdām</t>
  </si>
  <si>
    <r>
      <t xml:space="preserve">Īpašais sliedes aizsargs palīdz novērst ūdens šļakstīšanos, nodrošinot ātrāku un kvalitatīvāku ūdens savākšanu. Izturīgs pret rūsu
</t>
    </r>
    <r>
      <rPr>
        <sz val="10"/>
        <color indexed="8"/>
        <rFont val="Calibri"/>
        <family val="2"/>
        <charset val="186"/>
      </rPr>
      <t>Izmērs: sliedes garums 55 cm (+/- 1 cm)
Pamatne: cinkots metāls, krāsa - metāla
Asmenis: gumija, krāsa dažāda</t>
    </r>
  </si>
  <si>
    <t>Gumijas sliede ūdens savākšanai darba virsmām</t>
  </si>
  <si>
    <r>
      <t xml:space="preserve">Īpašais sliedes aizsargs palīdz novērst ūdens šļakstīšanos, nodrošinot ātrāku un kvalitatīvāku ūdens savākšanu. Izturīgs pret rūsu
</t>
    </r>
    <r>
      <rPr>
        <sz val="10"/>
        <color indexed="8"/>
        <rFont val="Calibri"/>
        <family val="2"/>
        <charset val="186"/>
      </rPr>
      <t>Izmērs: sliedes garums 35 cm (+/- 1 cm)
Pamatne: cinkots metāls, krāsa - metāla
Asmenis: gumija, krāsa dažāda</t>
    </r>
  </si>
  <si>
    <t>Kāts gumijas sliedei</t>
  </si>
  <si>
    <r>
      <t xml:space="preserve">Kāts gumijas sliedei ūdens savākšanai
Materiāls: metāla kāts
</t>
    </r>
    <r>
      <rPr>
        <sz val="10"/>
        <rFont val="Calibri"/>
        <family val="2"/>
        <charset val="186"/>
      </rPr>
      <t xml:space="preserve">garums 150 cm – 170 cm, krāsa metāla
</t>
    </r>
    <r>
      <rPr>
        <u/>
        <sz val="10"/>
        <rFont val="Calibri"/>
        <family val="2"/>
        <charset val="186"/>
      </rPr>
      <t>Savietojams</t>
    </r>
    <r>
      <rPr>
        <sz val="10"/>
        <rFont val="Calibri"/>
        <family val="2"/>
        <charset val="186"/>
      </rPr>
      <t xml:space="preserve"> ar 47.1. apakšpozīciju "Gumijas sliede ūdens savākšanai grīdām" un 47.2. apakšpozīciju "Gumijas sliede ūdens savākšanai virsmām"</t>
    </r>
  </si>
  <si>
    <t>KOPĀ 47. pozīcija</t>
  </si>
  <si>
    <t>48. Logu tīrīšanas sistēma</t>
  </si>
  <si>
    <t>Sūklis loga tīrīšanai</t>
  </si>
  <si>
    <t>Sūkļa turētājs ar rokturi</t>
  </si>
  <si>
    <t xml:space="preserve">Kāts - logu tīrīšanai </t>
  </si>
  <si>
    <r>
      <t>KOPĀ 48</t>
    </r>
    <r>
      <rPr>
        <b/>
        <sz val="10"/>
        <rFont val="Calibri"/>
        <family val="2"/>
        <charset val="186"/>
      </rPr>
      <t>. p</t>
    </r>
    <r>
      <rPr>
        <b/>
        <sz val="10"/>
        <rFont val="Calibri"/>
        <family val="2"/>
        <charset val="186"/>
      </rPr>
      <t>ozīcija</t>
    </r>
  </si>
  <si>
    <t>49. Mops ar kātu</t>
  </si>
  <si>
    <t>49.1.</t>
  </si>
  <si>
    <t>Kāts - kokvilnas mopam</t>
  </si>
  <si>
    <r>
      <t>Metāla kāts ar vītni
Materiāls: metāls
Garums 15</t>
    </r>
    <r>
      <rPr>
        <sz val="10"/>
        <rFont val="Calibri"/>
        <family val="2"/>
        <charset val="186"/>
      </rPr>
      <t>0 c</t>
    </r>
    <r>
      <rPr>
        <sz val="10"/>
        <rFont val="Calibri"/>
        <family val="2"/>
        <charset val="186"/>
      </rPr>
      <t xml:space="preserve">m (+/- 5 cm), krāsa metāla
</t>
    </r>
    <r>
      <rPr>
        <u/>
        <sz val="10"/>
        <rFont val="Calibri"/>
        <family val="2"/>
        <charset val="186"/>
      </rPr>
      <t>Savietojams</t>
    </r>
    <r>
      <rPr>
        <sz val="10"/>
        <rFont val="Calibri"/>
        <family val="2"/>
        <charset val="186"/>
      </rPr>
      <t xml:space="preserve"> </t>
    </r>
    <r>
      <rPr>
        <sz val="10"/>
        <rFont val="Calibri"/>
        <family val="2"/>
        <charset val="186"/>
      </rPr>
      <t>ar 49.2.</t>
    </r>
    <r>
      <rPr>
        <sz val="10"/>
        <rFont val="Calibri"/>
        <family val="2"/>
        <charset val="186"/>
      </rPr>
      <t xml:space="preserve"> apakšpozīciju "Mops -  kokvilnas"</t>
    </r>
  </si>
  <si>
    <t>Mops - kokvilnas</t>
  </si>
  <si>
    <r>
      <t xml:space="preserve">Bārkstains kokvilnas mops ar vītnes stiprinājumu grīdu mazgāšanai
Bārkstis: 100 % kokvilna, garums 20 (+/- 5) cm
</t>
    </r>
    <r>
      <rPr>
        <u/>
        <sz val="10"/>
        <rFont val="Calibri"/>
        <family val="2"/>
        <charset val="186"/>
      </rPr>
      <t>Savietojams</t>
    </r>
    <r>
      <rPr>
        <sz val="10"/>
        <rFont val="Calibri"/>
        <family val="2"/>
        <charset val="186"/>
      </rPr>
      <t xml:space="preserve"> ar </t>
    </r>
    <r>
      <rPr>
        <sz val="10"/>
        <rFont val="Calibri"/>
        <family val="2"/>
        <charset val="186"/>
      </rPr>
      <t>49.1.</t>
    </r>
    <r>
      <rPr>
        <sz val="10"/>
        <rFont val="Calibri"/>
        <family val="2"/>
        <charset val="186"/>
      </rPr>
      <t xml:space="preserve"> apakšpozīciju "Kāts -  kokvilnas mopam"</t>
    </r>
  </si>
  <si>
    <t>KOPĀ 49. pozīcija</t>
  </si>
  <si>
    <t>Mērkrūze, tilpums 1.5L</t>
  </si>
  <si>
    <r>
      <t>Mērkrūze ar osu, ar iedaļām (ml/cm) iestrādātām plastmasā
Materiāls: augstvērtīga triecienizturīga plastmasa</t>
    </r>
    <r>
      <rPr>
        <sz val="10"/>
        <rFont val="Calibri"/>
        <family val="2"/>
        <charset val="186"/>
      </rPr>
      <t xml:space="preserve">
Tilpums: 1.5 l
Izmērs: diametrs 15 cm (+/-2)
Krāsa: caurspīdīga
Piemērota mazgāšanai šībermašīnā 60°C </t>
    </r>
  </si>
  <si>
    <t>Krūzes - vienreizlietojamas</t>
  </si>
  <si>
    <t>Krūzītes karstiem dzērieniem ar osu
Materiāls: plastmasas vai alternatīva
Tilpums: 200 ml (+/-20 ml)
Skaits iepakojumā ne mazāk kā 100 gab.
Īpašās prasības: saskarei ar pārtiku
Kopā ar piedāvājumu jāiesniedz atbilstības deklarācija CE marķējumam</t>
  </si>
  <si>
    <t>Termo kārba - vienreizlietojama</t>
  </si>
  <si>
    <t>Materiāls: plastmasas vai alternatīva
Trauks pārtikas produktu uzglabāšanai, 3-daļīgs, siltumu saglabājošs 
Krāsa: gaiša
Īpašās prasības: saskarei ar pārtiku
Kopā ar piedāvājumu jāiesniedz atbilstības deklarācija CE marķējumam</t>
  </si>
  <si>
    <t>53. Termo trauks ar vāku</t>
  </si>
  <si>
    <t>Termo trauka vāks - vienreizlietojams</t>
  </si>
  <si>
    <r>
      <t xml:space="preserve">Materiāls: plastmasa vai alternatīva
Vāciņš termo traukam pārtikas produktu fasēšanai. Vāciņš ērti uzvietojams, stingri pieguļ traukam
Tilpums termo traukam: 450-500 ml, augšējās malas diametrs 11 cm (savietojams ar </t>
    </r>
    <r>
      <rPr>
        <sz val="10"/>
        <rFont val="Calibri"/>
        <family val="2"/>
        <charset val="186"/>
      </rPr>
      <t>53.2. apakšpozīciju "Termo trauks - vienreizlietojams")
Īpašās prasības: saskarei ar pārtiku
Kopā ar piedāvājumu jāiesniedz atbilstības deklarācija CE marķējumam</t>
    </r>
  </si>
  <si>
    <t>Termo trauks - vienreizlietojams</t>
  </si>
  <si>
    <r>
      <t xml:space="preserve">Materiāls: plastmasa vai alternatīva
Trauciņš pārtikas produktu fasēšanai
Izmērs: augšējās malas diametrs 11 cm
Tilpums: 450-500 ml
Savientojams ar </t>
    </r>
    <r>
      <rPr>
        <sz val="10"/>
        <rFont val="Calibri"/>
        <family val="2"/>
        <charset val="186"/>
      </rPr>
      <t>53.1. apakšpozīciju "Termo trauka vāks - vienreizlietojams"
Īpašās prasības: saskarei ar pārtiku
Kopā ar piedāvājumu jāiesniedz atbilstības deklarācija CE marķējumam</t>
    </r>
  </si>
  <si>
    <t>KOPĀ 53. pozīcija</t>
  </si>
  <si>
    <t xml:space="preserve">Karotes - vienreizlietojamās, mazās </t>
  </si>
  <si>
    <t>Karotes mazās karstiem un aukstiem ēdieniem
Materiāls: plastmasa vai alternatīva
Skaits iepakojumā ne vairāk kā 100 gab.
Īpašās prasības: saskarei ar pārtiku
Kopā ar piedāvājumu jāiesniedz atbilstības deklarācija CE marķējumam</t>
  </si>
  <si>
    <t xml:space="preserve">Karotes - vienreizlietojamās, lielās </t>
  </si>
  <si>
    <t>Karotes lielās karstiem un aukstiem ēdieniem
Materiāls: plastmasa vai alternatīva
Skaits iepakojumā ne vairāk kā 100 gab.
Īpašās prasības: saskarei ar pārtiku
Kopā ar piedāvājumu jāiesniedz atbilstības deklarācija CE marķējumam</t>
  </si>
  <si>
    <t>Dakšiņas vienreizlietojamās</t>
  </si>
  <si>
    <t>Dakšiņas karstiem un aukstiem ēdieniem
Materiāls: plastmasa vai alternatīva
Skaits iepakojumā ne vairāk kā 100 gab.
Īpašās prasības: saskarei ar pārtiku 
Kopā ar piedāvājumu jāiesniedz atbilstības deklarācija CE marķējumam.</t>
  </si>
  <si>
    <t xml:space="preserve">Glāzes - vienreizlietojamās, mazās, tilpums 20-40 ml </t>
  </si>
  <si>
    <t>Materiāls: plastmasa vai alternatīva
Tilpums: 20-40 ml
Skaits iepakojumā ne vairāk kā 100 gab.
Krāsa: caurspīdīgas 
Īpašās prasības: saskarei ar pārtiku
Kopā ar piedāvājumu jāiesniedz atbilstības deklarācija CE marķējumam</t>
  </si>
  <si>
    <t xml:space="preserve">Glāzes - vienreizlietojamās, tilpums 170-200ml </t>
  </si>
  <si>
    <t>Glāzes aukstam dzērienam
Materiāls: plastmasa vai alternatīva
Tilpums: 170-200 ml
Skaits iepakojumā ne vairāk kā 100 gab.
Īpašās prasības: saskarei ar pārtiku
Kopā ar piedāvājumu jāiesniedz atbilstības deklarācija CE marķējumam</t>
  </si>
  <si>
    <t>Cimdi - ar lateksa oderi (saimniecības)</t>
  </si>
  <si>
    <t>Nitrila vai ekvivalenta materiāla saimniecības cimdi, pirkstaiņi, noturīgi pret koncentrētiem mazgāšanas un dezinfekcijas llīdzekļiem. Bez pūdera. Nemaina savu formu pie siltuma izmaiņām, izturīgi pret ķimikāliju iedarbību, nodrošina aizsardzību pret mehānisku iedarbību.
Izmērs: dažāda lieluma izmēri, der abām rokām
Garums: vismaz 300 mm 
Īpašās prasības: pārbaudīti saskaņā ar LVS EN 347 un LVS EN 388 standartiem (marķējums uz preces vai iepakojuma) 
Kopā ar piedāvājumu jāiesniedz atbilstības deklarācija CE marķējumam un lietošanas instrukcija</t>
  </si>
  <si>
    <t>pāris</t>
  </si>
  <si>
    <t>Cimdi gumijas</t>
  </si>
  <si>
    <r>
      <t>Gumijas cimdi, k</t>
    </r>
    <r>
      <rPr>
        <sz val="10"/>
        <rFont val="Calibri"/>
        <family val="2"/>
        <charset val="186"/>
      </rPr>
      <t>arstumizturīgi, lieto darbā līdz 100°C, piemēroti darbiem  Fizioterapijas nodaļā. Nemaina savu formu pie siltuma izmaiņām. 
- Pirkstu izliekumi un delnas kontūras
- Bez silikona
- Neslīdīga apdare delnu rajonā
Materiāls: šķidrumu necaurlaidīgi no zila dabīga lateksa, iekšēja kokvilnas odere, dabīgās gumijas pārklājums
Izmērs: dažāda lieluma izmēri
Biezums: (rokas locītavas rajonā): 1,15 mm (nominālvērtība)
Garums: ne mazāks kā 300 mm
Īpašās prasības: pārbaudīti saskaņā ar LVS EN 407 standartiem (marķējums uz preces vai iepakojuma) 
Kopā ar piedāvājumu jāiesniedz atbilstības deklarācija CE marķējumam un lietošanas instrukcija</t>
    </r>
  </si>
  <si>
    <t>Cimdi - kokvilnas</t>
  </si>
  <si>
    <t>Adīti darba cimdi ar PVC vienpusēju pretslīdes punktējumu, pirkstaiņi_x000D_
Materiāls: kokvilna_x000D_
Izmērs: viens izmērs</t>
  </si>
  <si>
    <t>Cimdi - saimniecības, karstumizturīgi aukstumizturīgi</t>
  </si>
  <si>
    <t>Ērti lietošanai darbam ar smalkiem instrumentiem (Sterilizacijas nodaļā). Paaugstināta aizsardzība pret termoiedarbību īstermiņā, kontaktam ar objektiem līdz 100°C. Mazgāšana līdz 40°C 
Izmērs: dažāda lieluma izmēri
Īpašās prasības: pārbaudīti saskaņā ar LVS EN 407m LVS EN 388, LVS EN 511 standartiem (marķējums uz preces vai iepakojuma) 
Kopā ar piedāvājumu jāiesniedz atbilstības deklarācija CE marķējumam un lietošanas instrukcija</t>
  </si>
  <si>
    <t>Cimdi - saimniecības, karstumizturīgi  (virtuves)</t>
  </si>
  <si>
    <t>Karstumizturīgi cimdi uz neaustas pamatnes. Nodrošina aizsardzību pret karstumu, satverot līdz 200°C
Izmērs: dažāda lieluma izmēri
Kopā ar piedāvājumu jāiesniedz atbilstības deklarācija CE marķējumam un lietošanas instrukcija</t>
  </si>
  <si>
    <t>Drāna - dažādu virsmu putekļu savākšanai</t>
  </si>
  <si>
    <t xml:space="preserve">Drānas dažādu virsmu (arī taukainu) ikdienas un ģenerālai sausai vai mitrai uzkopšanai
Materiāls: vismaz 70% viskoze
Izmērs: 35x38 cm (+/-3 cm) 
Krāsa: vismaz 3 dažādas </t>
  </si>
  <si>
    <t>Drāna - stikla virsmām tīrīšanai</t>
  </si>
  <si>
    <t>Drānas stikla virsmu tīrīšanai
Materiāls: vismaz 70% viskoze
Izmērs: 35x38 (+/-3 cm)
Krāsa: pelēka vai zila</t>
  </si>
  <si>
    <t>Pārtikas plēve, rullī</t>
  </si>
  <si>
    <t>Plēve paredzēta īslaicīgai pārtikas produktu iepakošanai
Materiāls: polimērs plastifikators
Izmērs: platums 45 cm
Biezums: vismaz 8 mkr
Iepakojums: 300 (+/-30) m rullī
Īpašās prasības: saskarei ar pārtiku
Kopā ar piedāvājumu jāiesniedz atbilstības deklarācija CE marķējumam</t>
  </si>
  <si>
    <r>
      <t xml:space="preserve">Slota dažādu virsmu tīrīšanai ārpus telpām
Kāts: koka, garums 150 cm (+/-5 cm)
Sari: cieti, polipropilēna, </t>
    </r>
    <r>
      <rPr>
        <sz val="10"/>
        <rFont val="Calibri"/>
        <family val="2"/>
        <charset val="186"/>
      </rPr>
      <t xml:space="preserve">garums 60 cm (+/-5 cm) </t>
    </r>
  </si>
  <si>
    <t>68. Spainis ar mopa nospiedēju</t>
  </si>
  <si>
    <t>Spainis - ar nospiedēju, kokvilnas mopam</t>
  </si>
  <si>
    <t>Spainis bārkstainam kokvilnas mopam
Materiāls: augstas izturības polipropilēns
Tilpums: 10-12 l
Krāsa: dažāda</t>
  </si>
  <si>
    <t>Mopa nospiedējs</t>
  </si>
  <si>
    <r>
      <rPr>
        <u/>
        <sz val="10"/>
        <rFont val="Calibri"/>
        <family val="2"/>
        <charset val="186"/>
      </rPr>
      <t>Savietojams</t>
    </r>
    <r>
      <rPr>
        <sz val="10"/>
        <rFont val="Calibri"/>
        <family val="2"/>
        <charset val="186"/>
      </rPr>
      <t xml:space="preserve"> ar </t>
    </r>
    <r>
      <rPr>
        <sz val="10"/>
        <rFont val="Calibri"/>
        <family val="2"/>
        <charset val="186"/>
      </rPr>
      <t>68.1. apakšpozīciju "Spainis - ar nospiedēju kokvilnas mopam"
Materiāls: augstas izturības polipropilēns
Krāsa: dažāda</t>
    </r>
  </si>
  <si>
    <t>KOPĀ 68. pozīcija</t>
  </si>
  <si>
    <t>Sūklis - piesūcināts ar ziepēm</t>
  </si>
  <si>
    <t xml:space="preserve">Trauku un neskrāpējamu virsmu profesionālai tīrīšanai, piesūcināts ar ziepēm
Izmērs: platums 5 cm (+/- 0.5 cm) x garums 5 cm (+/-0.5 cm) 
</t>
  </si>
  <si>
    <t>Sūklis - katlu beršanai</t>
  </si>
  <si>
    <t>Sūklis katlu beršanai, stieples vijuma vīkšķis. Mazgājot neatdalās metāla šķiedras 
Materiāls: metalizēta šķiedra
Izmērs: diametrs 12 cm (+/- 1 cm)
Krāsa: metāliska</t>
  </si>
  <si>
    <t>Sūklis saudzīgai tīrīšanai</t>
  </si>
  <si>
    <t>Sūklis virsmu saudzīgai tīrīšanai, liela uzsūktspēja
Izmērs: platums 11 cm (+/- 2cm) x garums 20cm (+/-2 cm) cm x augstums 7 cm (+/-2 cm)
Krāsa: dažāda</t>
  </si>
  <si>
    <t>Sūklis - trauku ar abrazīvu daļu</t>
  </si>
  <si>
    <t>Sūklis trauku un cietu virsmu mazgāšanai ar vienu abrazīvu pusi un ergonomisko ieliekumu 
Izmērs: 10x7 cm (+/-1 cm)
Krāsa: dažāda</t>
  </si>
  <si>
    <t>Šķēres - manikīra</t>
  </si>
  <si>
    <t>Šķērītes roku un kāju nagu apgriešanai, ar uz augšu uzliektiem galiem
Materiāls: nerūsējošs tērauds
Izmērs: garums 10 cm (+/-2 cm)</t>
  </si>
  <si>
    <t>Skuveklis - vienreizlietojams</t>
  </si>
  <si>
    <t>Skuveklis pacientu aprūpei
Materiāls: plastmasas turētājs ar diviem metāla asmeņiem
Iepakojums: līdz 10 gab. skuvekļiem iepakojumā</t>
  </si>
  <si>
    <t>Knaibles nagiem</t>
  </si>
  <si>
    <t>Paredzētas kāju nagu apstrādei
Materiāls: nerūsējošs tērauds
Izmērs: kopgarums 12 cm (+/- 2 cm)</t>
  </si>
  <si>
    <t>Ziepes saimniecības</t>
  </si>
  <si>
    <t>Paredzētas lietot saimniecības darbos, pH sārmainas.
Svars: līdz 200 g viens gab.
Piedevas: bez antibakteriālām piedevām</t>
  </si>
  <si>
    <t>Ziepes šķidrās</t>
  </si>
  <si>
    <t>Šķidrais roku mazgāšanas līdzeklis, pH neitrālas, roku ādu saudzējošas, biezas konsistences, antialerģiskas
Piedevas: bez antibakteriālām piedevām
Aromāts: bez smaržvielām
Iepakojums: 5 l kannā
Paredzētas pārliešanai ziepju dozatoros</t>
  </si>
  <si>
    <t>5l kanna</t>
  </si>
  <si>
    <t>Ziepes putu</t>
  </si>
  <si>
    <t>Augstas kvalitātes putu ziepes roku mazgāšanai
Paredzētas izmantot ziepju turētājos
Iepakojums: 5l kanna
Aromāts: svaigums</t>
  </si>
  <si>
    <t>Atkritumu maisi ruļļos
Materiāls: augsta blīvuma polietilēns (HDPE)
Biezums: vismaz 12 mkr 
Tilpums: 60 l  
Iepakojums: vismaz 20 maisi rullī
Krāsa: melna / tumši pelēka</t>
  </si>
  <si>
    <t>Slota - ielas uzkopšanai ar kātu, plakana</t>
  </si>
  <si>
    <t>2. pielikums</t>
  </si>
  <si>
    <t>TEHNISKĀ SPECIFIKĀCIJA - FINANŠU PIEDĀVĀJUMS</t>
  </si>
  <si>
    <t>Vispārīgās prasības Tehniskās specifikācijas - finanšu piedāvājuma aizpildīšanai:</t>
  </si>
  <si>
    <t>2) 7., 8. un 9. kolonnā prasītā informācija jānorāda precīzi tai norādītajās kolonnās, pretendents nedrīkst visu prasīto informāciju norādīt vienā šūnā;</t>
  </si>
  <si>
    <t>3) pretendents precīzi ievēro noteikto zīmju skaitu aiz komata (12. kolonnā); nedrīkst būt slēptie skaitļi.</t>
  </si>
  <si>
    <r>
      <t xml:space="preserve">1) Pretendents aizpilda kolonnas, kas iekrāsotas zaļā krāsā. </t>
    </r>
    <r>
      <rPr>
        <u/>
        <sz val="11"/>
        <color indexed="8"/>
        <rFont val="Calibri"/>
        <family val="2"/>
        <scheme val="minor"/>
      </rPr>
      <t>10. un 11. kolonna aizpildās automātiski,</t>
    </r>
    <r>
      <rPr>
        <sz val="11"/>
        <color indexed="8"/>
        <rFont val="Calibri"/>
        <family val="2"/>
        <scheme val="minor"/>
      </rPr>
      <t xml:space="preserve"> tajās ievietotās formulas nedrīkst dzēst vai kopēt;</t>
    </r>
  </si>
  <si>
    <r>
      <t xml:space="preserve">4) kā finanšu piedāvājumu pretendents iesniedz aizpildītu Tehniskās specifikācijas - finanšu piedāvājuma formu, izdzēšot 7., 8. un 9. kolonnu.  </t>
    </r>
    <r>
      <rPr>
        <b/>
        <u/>
        <sz val="11"/>
        <rFont val="Calibri"/>
        <family val="2"/>
        <scheme val="minor"/>
      </rPr>
      <t>Vēršam uzmanību, ka pēc piedāvājumu atvēršanas finanšu piedāvājumi būs publiski pieejami EIS e-konkursu apakšsistēmā.</t>
    </r>
  </si>
  <si>
    <r>
      <t xml:space="preserve">Pretendents: </t>
    </r>
    <r>
      <rPr>
        <i/>
        <sz val="11"/>
        <color indexed="60"/>
        <rFont val="Calibri"/>
        <family val="2"/>
        <scheme val="minor"/>
      </rPr>
      <t>norāda pretendenta nosaukumu</t>
    </r>
  </si>
  <si>
    <t>Mērvie-nību skaits iepako-jumā</t>
  </si>
  <si>
    <t>* Paraugus, kas atzīmēti ar zvaigznīti, pretendents, kuram nav piešķirtas līguma slēgšanas tiesības, var saņemt atpakaļ, ierodoties SIA "Liepājas reģionālā slimnīca", Slimnīcas ielā 25, Liepājā, 1 (viena) mēneša laikā no rezultātu paziņošanas dienas.</t>
  </si>
  <si>
    <t xml:space="preserve"> Paraugi, kas nav atzīmēti ar zvaigznīti, pretendentiem atpakaļ atdoti netiek un par tiem samaksa netiek veikta.</t>
  </si>
  <si>
    <t>atklāta konkursa "Saimniecības preču piegāde",</t>
  </si>
  <si>
    <t>Atkritumu maisi ruļļos
Materiāls: augsta blīvuma polietilēns (HDPE), kas veido režģa struktūru. Vismaz 50% pārstrādāts materiāls.
Biezums: vismaz 17 mkr 
Garums (metru skaits 1 maisu kasetē): vismaz 60m
Iepakojums: 1 maiss kartona iepakojumā
Krāsa: melna / tumši pelēka
Komplektā ar maisu nāk savilču iepakojums
Maisi saderīgi ar piedurkņu maisu mazo statīvu, iebūvējamo flex mini slim vai square režģi (diametrs 357 mm)</t>
  </si>
  <si>
    <t>Atkritumu maisi ruļļos
Materiāls: augsta blīvuma polietilēns (HDPE), kas veido režģa struktūru. Vismaz 50% pārstrādāts materiāls.
Biezums: vismaz 17 mkr 
Garums (metru skaits 1 maisu kasetē): vismaz 60 m
Iepakojums: 1 maiss kartona iepakojumā
Krāsa: zila
Komplektā ar maisu nāk savilču iepakojums
Maisi saderīgi ar piedurkņu maisu mazo statīvu, iebūvējamo flex mini slim vai square režģi (diametrs 357 mm)</t>
  </si>
  <si>
    <t>Rullis</t>
  </si>
  <si>
    <t>Līdzeklis lidojošiem un rāpojošiem kukaiņiem "Cobra"</t>
  </si>
  <si>
    <t xml:space="preserve">Iznīcina kukaiņus, satur insekcīdas vielas.
Forma: aerosols(izsmidzināms)
</t>
  </si>
  <si>
    <t>flakons</t>
  </si>
  <si>
    <r>
      <t xml:space="preserve">Teleskopisks alumīnija kāts ērtai un parocīgai logu tīrīšanai,
Izmērs: garums 200-260 cm (izvilkts),
</t>
    </r>
    <r>
      <rPr>
        <u/>
        <sz val="10"/>
        <rFont val="Calibri"/>
        <family val="2"/>
        <charset val="186"/>
      </rPr>
      <t>Savietojams</t>
    </r>
    <r>
      <rPr>
        <sz val="10"/>
        <rFont val="Calibri"/>
        <family val="2"/>
        <charset val="186"/>
      </rPr>
      <t xml:space="preserve"> ar 48.2. apakšpozīciju "Sūkļa turētājs ar rokturi"</t>
    </r>
  </si>
  <si>
    <t>Ātrais savienojums T veida uzgaļa un sliedes fiksēšanai pie teleskopiskā kāta</t>
  </si>
  <si>
    <t xml:space="preserve"> T-veida sliede loga tīrīšanai</t>
  </si>
  <si>
    <t>Gumijas birste matu savākšanai</t>
  </si>
  <si>
    <t>Birstītes ar metāla sariem</t>
  </si>
  <si>
    <t xml:space="preserve">Šaura šuvju tīrīšanas birste ar citiem sariem. </t>
  </si>
  <si>
    <t>Šaura šuvju birste ar garu rokturi un cietiem sariem. Paredzēta ļoti šauru vietu tīrīšanai.Izmērs: 2x23 cm
Saru garums: 1,7 cm
Saru cietība: cieti
Sastāvs (pamatne): polipropilēns (PP), metāls
Sastāvs (sari): poliesters (PET)</t>
  </si>
  <si>
    <t>Birste ar rokturi gumijas sariem matu noņemšanai.Birste ar gumijas sariem matu noņemšanai
Efektīvi noņem matus no visa veida tekstilizstrādājumiem: drēbēm, automašīnu sēdekļiem, paklājiem.</t>
  </si>
  <si>
    <t>Birstīte ar metāla sariem bīdāmo durvju sliedes tīrīšanai.Stieples materiāls: neilons, tērauds, misiņš.
Birstīte ir pastāvīgi iestrādāta plastmasas korpusā.
Rokturis ir profilēts, lai to varētu viegli turēt, kas uzlabo tīrīšanas efektivitāti. Stiepļu materiāls – neilons, tērauds, misiņš; Kopējais garums: 180 mm</t>
  </si>
  <si>
    <r>
      <t xml:space="preserve">Poliestera sūklis logu tīrīšanai
Materiāls: mikrošķiedra, mazgājams veļas mazgājamajās mašīnās
Izmērs: garums 35-50 cm
</t>
    </r>
    <r>
      <rPr>
        <u/>
        <sz val="10"/>
        <rFont val="Calibri"/>
        <family val="2"/>
        <charset val="186"/>
      </rPr>
      <t>Savietojams</t>
    </r>
    <r>
      <rPr>
        <sz val="10"/>
        <rFont val="Calibri"/>
        <family val="2"/>
        <charset val="186"/>
      </rPr>
      <t xml:space="preserve"> ar 48.2. apakšpozīciju "Sūkļa turētājs ar rokturi"</t>
    </r>
  </si>
  <si>
    <t>Atkritumu maisi - tilpums 100L,zaļi</t>
  </si>
  <si>
    <t>Atkritumu maisi - tilpums 150L,zaļi</t>
  </si>
  <si>
    <t>Atkritumu maisi - tilpums 60L,zaļie ar ausīm</t>
  </si>
  <si>
    <t>Atkritumu maisi ruļļos
Materiāls: Izgatavoti no zema blīvuma divslāņu polietilēna (LDPE)
Biezums: vismaz 60 mkr
Tilpums: 100 l
Iepakojums: vismaz 5 maisi rullī
Krāsa: zaļa</t>
  </si>
  <si>
    <t>Atkritumu maisi ruļļos
Materiāls: Izgatavoti no zema blīvuma divslāņu polietilēna (LDPE)
Biezums: vismaz 60 mkr
Tilpums: 150 l
Iepakojums: vismaz 5 maisi rullī
Krāsa: zaļa</t>
  </si>
  <si>
    <t>Atkritumu maisi ruļļos
Materiāls: zema blīvuma polietilēns (LDPE)
Biezums: vismaz 35 mkr
Tilpums: 60 l
Iepakojums: vismaz 10 maisi rullī
Krāsa: zaļa</t>
  </si>
  <si>
    <r>
      <t xml:space="preserve">Tehniskās specifikācijas pedējās aktualizācijas datums: </t>
    </r>
    <r>
      <rPr>
        <sz val="11"/>
        <color rgb="FFFF0000"/>
        <rFont val="Calibri"/>
        <family val="2"/>
        <charset val="186"/>
        <scheme val="minor"/>
      </rPr>
      <t>03.07.2026.</t>
    </r>
  </si>
  <si>
    <t>Id. Nr. LRS 2026/_, nolikumam</t>
  </si>
  <si>
    <t>Saimniecības preču piegāde, Id. Nr. LRS 2026/_</t>
  </si>
  <si>
    <t>5) Piegādātājs nodrošina, ka iepirkuma līguma izpildē netiek piegādātas Krievijas Federācijas un Baltkrievijas Republikas izcelsmes preces.</t>
  </si>
  <si>
    <r>
      <t xml:space="preserve">T-veida uzgalis poliestera sūklim
Izmērs: garums 35-50 cm
</t>
    </r>
    <r>
      <rPr>
        <u/>
        <sz val="10"/>
        <rFont val="Calibri"/>
        <family val="2"/>
        <charset val="186"/>
      </rPr>
      <t>Savietojams</t>
    </r>
    <r>
      <rPr>
        <sz val="10"/>
        <rFont val="Calibri"/>
        <family val="2"/>
        <charset val="186"/>
      </rPr>
      <t xml:space="preserve"> ar 48.1. apakšpozīciju "Sūklis loga tīrīšanai" un 48.5. apakšpozīciju "Teleskopisks kāts logu tīrīšanai"</t>
    </r>
  </si>
  <si>
    <t>T-veida uzgalis poliestera sūklim
Izmērs: garums 35-50 cm
Savietojams ar 48.5. apakšpozīciju "Teleskopisks kāts logu tīrīšanai"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</si>
</sst>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
    <numFmt numFmtId="165" formatCode="####0.###"/>
  </numFmts>
  <fonts count="28" x14ac:knownFonts="1">
    <font>
      <sz val="11"/>
      <color theme="1"/>
      <name val="Calibri"/>
      <family val="2"/>
      <charset val="186"/>
      <scheme val="minor"/>
    </font>
    <font>
      <b/>
      <sz val="10"/>
      <name val="Calibri"/>
      <family val="2"/>
      <charset val="186"/>
      <scheme val="minor"/>
    </font>
    <font>
      <b/>
      <sz val="10"/>
      <color theme="1"/>
      <name val="Calibri"/>
      <family val="2"/>
      <charset val="186"/>
      <scheme val="minor"/>
    </font>
    <font>
      <sz val="10"/>
      <name val="Arial"/>
      <family val="2"/>
      <charset val="186"/>
    </font>
    <font>
      <b/>
      <u/>
      <sz val="10"/>
      <name val="Calibri"/>
      <family val="2"/>
      <charset val="186"/>
    </font>
    <font>
      <b/>
      <sz val="10"/>
      <name val="Calibri"/>
      <family val="2"/>
      <charset val="186"/>
    </font>
    <font>
      <sz val="10"/>
      <name val="Calibri"/>
      <family val="2"/>
      <charset val="186"/>
      <scheme val="minor"/>
    </font>
    <font>
      <sz val="10"/>
      <name val="Calibri"/>
      <family val="2"/>
      <charset val="186"/>
    </font>
    <font>
      <u/>
      <sz val="10"/>
      <name val="Calibri"/>
      <family val="2"/>
      <charset val="186"/>
    </font>
    <font>
      <sz val="10"/>
      <color indexed="8"/>
      <name val="Calibri"/>
      <family val="2"/>
      <charset val="186"/>
    </font>
    <font>
      <sz val="11"/>
      <color rgb="FF000000"/>
      <name val="Calibri"/>
      <family val="2"/>
      <charset val="186"/>
    </font>
    <font>
      <sz val="11"/>
      <color theme="1"/>
      <name val="Calibri"/>
      <family val="2"/>
      <scheme val="minor"/>
    </font>
    <font>
      <b/>
      <sz val="11"/>
      <color theme="1"/>
      <name val="Calibri"/>
      <family val="2"/>
      <scheme val="minor"/>
    </font>
    <font>
      <sz val="11"/>
      <name val="Calibri"/>
      <family val="2"/>
      <scheme val="minor"/>
    </font>
    <font>
      <b/>
      <sz val="11"/>
      <name val="Calibri"/>
      <family val="2"/>
      <scheme val="minor"/>
    </font>
    <font>
      <b/>
      <sz val="11"/>
      <color rgb="FFC00000"/>
      <name val="Calibri"/>
      <family val="2"/>
      <scheme val="minor"/>
    </font>
    <font>
      <u/>
      <sz val="11"/>
      <color indexed="8"/>
      <name val="Calibri"/>
      <family val="2"/>
      <scheme val="minor"/>
    </font>
    <font>
      <sz val="11"/>
      <color indexed="8"/>
      <name val="Calibri"/>
      <family val="2"/>
      <scheme val="minor"/>
    </font>
    <font>
      <sz val="11"/>
      <color rgb="FF000000"/>
      <name val="Calibri"/>
      <family val="2"/>
      <scheme val="minor"/>
    </font>
    <font>
      <b/>
      <u/>
      <sz val="11"/>
      <name val="Calibri"/>
      <family val="2"/>
      <scheme val="minor"/>
    </font>
    <font>
      <i/>
      <sz val="11"/>
      <color indexed="60"/>
      <name val="Calibri"/>
      <family val="2"/>
      <scheme val="minor"/>
    </font>
    <font>
      <b/>
      <u/>
      <sz val="11"/>
      <color rgb="FF000000"/>
      <name val="Calibri"/>
      <family val="2"/>
      <scheme val="minor"/>
    </font>
    <font>
      <b/>
      <sz val="11"/>
      <name val="Calibri"/>
      <family val="2"/>
      <charset val="186"/>
      <scheme val="minor"/>
    </font>
    <font>
      <sz val="14"/>
      <color rgb="FFFF0000"/>
      <name val="Calibri"/>
      <family val="2"/>
      <charset val="186"/>
      <scheme val="minor"/>
    </font>
    <font>
      <sz val="11"/>
      <color rgb="FF000000"/>
      <name val="Calibri"/>
      <family val="2"/>
      <charset val="186"/>
      <scheme val="minor"/>
    </font>
    <font>
      <sz val="12"/>
      <color theme="1"/>
      <name val="Calibri"/>
      <family val="2"/>
      <charset val="186"/>
      <scheme val="minor"/>
    </font>
    <font>
      <sz val="11"/>
      <name val="Calibri"/>
      <family val="2"/>
      <charset val="186"/>
      <scheme val="minor"/>
    </font>
    <font>
      <sz val="11"/>
      <color rgb="FFFF0000"/>
      <name val="Calibri"/>
      <family val="2"/>
      <charset val="186"/>
      <scheme val="minor"/>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9" tint="0.79998168889431442"/>
        <bgColor indexed="64"/>
      </patternFill>
    </fill>
  </fills>
  <borders count="1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diagonal/>
    </border>
  </borders>
  <cellStyleXfs count="5">
    <xf numFmtId="0" fontId="0" fillId="0" borderId="0"/>
    <xf numFmtId="0" fontId="3" fillId="0" borderId="0"/>
    <xf numFmtId="0" fontId="3" fillId="0" borderId="0"/>
    <xf numFmtId="0" fontId="10" fillId="0" borderId="0"/>
    <xf numFmtId="0" fontId="11" fillId="0" borderId="0"/>
  </cellStyleXfs>
  <cellXfs count="179">
    <xf numFmtId="0" fontId="0" fillId="0" borderId="0" xfId="0"/>
    <xf numFmtId="0" fontId="1" fillId="2" borderId="5" xfId="0" applyFont="1" applyFill="1" applyBorder="1" applyAlignment="1" applyProtection="1">
      <alignment horizontal="center" vertical="center" wrapText="1"/>
      <protection locked="0"/>
    </xf>
    <xf numFmtId="0" fontId="1" fillId="2" borderId="6" xfId="0" applyFont="1" applyFill="1" applyBorder="1" applyAlignment="1" applyProtection="1">
      <alignment horizontal="center" vertical="center" wrapText="1"/>
      <protection locked="0"/>
    </xf>
    <xf numFmtId="0" fontId="1" fillId="2" borderId="6" xfId="1" applyFont="1" applyFill="1" applyBorder="1" applyAlignment="1" applyProtection="1">
      <alignment horizontal="center" vertical="center" wrapText="1"/>
      <protection locked="0"/>
    </xf>
    <xf numFmtId="164" fontId="1" fillId="2" borderId="6" xfId="0" applyNumberFormat="1" applyFont="1" applyFill="1" applyBorder="1" applyAlignment="1" applyProtection="1">
      <alignment horizontal="center" vertical="center" wrapText="1"/>
      <protection locked="0"/>
    </xf>
    <xf numFmtId="1" fontId="1" fillId="2" borderId="6"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center" vertical="center" wrapText="1"/>
      <protection locked="0"/>
    </xf>
    <xf numFmtId="49" fontId="1" fillId="0" borderId="5" xfId="0" applyNumberFormat="1" applyFont="1" applyBorder="1" applyAlignment="1" applyProtection="1">
      <alignment horizontal="left" vertical="center" wrapText="1"/>
      <protection locked="0"/>
    </xf>
    <xf numFmtId="0" fontId="6" fillId="3" borderId="6" xfId="0" applyFont="1" applyFill="1" applyBorder="1" applyAlignment="1" applyProtection="1">
      <alignment horizontal="center" vertical="center" wrapText="1"/>
      <protection locked="0"/>
    </xf>
    <xf numFmtId="165" fontId="6" fillId="3" borderId="6" xfId="0" applyNumberFormat="1" applyFont="1" applyFill="1" applyBorder="1" applyAlignment="1" applyProtection="1">
      <alignment horizontal="center" vertical="center"/>
      <protection locked="0"/>
    </xf>
    <xf numFmtId="0" fontId="1" fillId="4" borderId="6" xfId="1" applyFont="1" applyFill="1" applyBorder="1" applyAlignment="1" applyProtection="1">
      <alignment horizontal="center" vertical="center" wrapText="1"/>
      <protection locked="0"/>
    </xf>
    <xf numFmtId="1" fontId="1" fillId="4" borderId="6" xfId="0" applyNumberFormat="1" applyFont="1" applyFill="1" applyBorder="1" applyAlignment="1" applyProtection="1">
      <alignment horizontal="center" vertical="center" wrapText="1"/>
      <protection locked="0"/>
    </xf>
    <xf numFmtId="4" fontId="1" fillId="4" borderId="6" xfId="0" applyNumberFormat="1"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protection locked="0"/>
    </xf>
    <xf numFmtId="0" fontId="6" fillId="0" borderId="5" xfId="0" applyFont="1" applyBorder="1" applyAlignment="1" applyProtection="1">
      <alignment horizontal="center" vertical="center"/>
      <protection locked="0"/>
    </xf>
    <xf numFmtId="49" fontId="1" fillId="3" borderId="5" xfId="0" applyNumberFormat="1" applyFont="1" applyFill="1" applyBorder="1" applyAlignment="1" applyProtection="1">
      <alignment horizontal="left" vertical="center" wrapText="1"/>
      <protection locked="0"/>
    </xf>
    <xf numFmtId="49" fontId="6" fillId="0" borderId="5" xfId="0" applyNumberFormat="1" applyFont="1" applyBorder="1" applyAlignment="1" applyProtection="1">
      <alignment horizontal="left" vertical="center" wrapText="1"/>
      <protection locked="0"/>
    </xf>
    <xf numFmtId="0" fontId="1" fillId="3" borderId="5" xfId="2" applyFont="1" applyFill="1" applyBorder="1" applyAlignment="1" applyProtection="1">
      <alignment vertical="center" wrapText="1"/>
      <protection locked="0"/>
    </xf>
    <xf numFmtId="0" fontId="6" fillId="3" borderId="5" xfId="2" applyFont="1" applyFill="1" applyBorder="1" applyAlignment="1" applyProtection="1">
      <alignment vertical="center" wrapText="1"/>
      <protection locked="0"/>
    </xf>
    <xf numFmtId="0" fontId="6" fillId="3" borderId="5" xfId="0" applyFont="1" applyFill="1" applyBorder="1" applyAlignment="1" applyProtection="1">
      <alignment horizontal="center" vertical="center"/>
      <protection locked="0"/>
    </xf>
    <xf numFmtId="0" fontId="1" fillId="0" borderId="5" xfId="2" applyFont="1" applyBorder="1" applyAlignment="1" applyProtection="1">
      <alignment vertical="center" wrapText="1"/>
      <protection locked="0"/>
    </xf>
    <xf numFmtId="0" fontId="6" fillId="0" borderId="5" xfId="2" applyFont="1" applyBorder="1" applyAlignment="1" applyProtection="1">
      <alignment vertical="center" wrapText="1"/>
      <protection locked="0"/>
    </xf>
    <xf numFmtId="0" fontId="6" fillId="3" borderId="5" xfId="2" applyFont="1" applyFill="1" applyBorder="1" applyAlignment="1" applyProtection="1">
      <alignment horizontal="left" vertical="center" wrapText="1"/>
      <protection locked="0"/>
    </xf>
    <xf numFmtId="0" fontId="1" fillId="3" borderId="5" xfId="0" applyFont="1" applyFill="1" applyBorder="1" applyAlignment="1" applyProtection="1">
      <alignment horizontal="left" vertical="center"/>
      <protection locked="0"/>
    </xf>
    <xf numFmtId="49" fontId="6" fillId="3" borderId="5" xfId="0" applyNumberFormat="1" applyFont="1" applyFill="1" applyBorder="1" applyAlignment="1" applyProtection="1">
      <alignment horizontal="left" vertical="center" wrapText="1"/>
      <protection locked="0"/>
    </xf>
    <xf numFmtId="165" fontId="6" fillId="0" borderId="5" xfId="0" applyNumberFormat="1" applyFont="1" applyBorder="1" applyAlignment="1" applyProtection="1">
      <alignment horizontal="center" vertical="center"/>
      <protection locked="0"/>
    </xf>
    <xf numFmtId="0" fontId="2" fillId="3" borderId="5" xfId="2" applyFont="1" applyFill="1" applyBorder="1" applyAlignment="1" applyProtection="1">
      <alignment vertical="center" wrapText="1"/>
      <protection locked="0"/>
    </xf>
    <xf numFmtId="0" fontId="6" fillId="0" borderId="5" xfId="0" applyFont="1" applyBorder="1" applyAlignment="1" applyProtection="1">
      <alignment horizontal="right" vertical="center"/>
      <protection locked="0"/>
    </xf>
    <xf numFmtId="0" fontId="2" fillId="3" borderId="7" xfId="2" applyFont="1" applyFill="1" applyBorder="1" applyAlignment="1" applyProtection="1">
      <alignment vertical="center" wrapText="1"/>
      <protection locked="0"/>
    </xf>
    <xf numFmtId="0" fontId="6" fillId="3" borderId="7" xfId="2" applyFont="1" applyFill="1" applyBorder="1" applyAlignment="1" applyProtection="1">
      <alignment vertical="center" wrapText="1"/>
      <protection locked="0"/>
    </xf>
    <xf numFmtId="0" fontId="2" fillId="3" borderId="9" xfId="2" applyFont="1" applyFill="1" applyBorder="1" applyAlignment="1" applyProtection="1">
      <alignment vertical="center" wrapText="1"/>
      <protection locked="0"/>
    </xf>
    <xf numFmtId="0" fontId="6" fillId="3" borderId="10" xfId="2" applyFont="1" applyFill="1" applyBorder="1" applyAlignment="1" applyProtection="1">
      <alignment vertical="center" wrapText="1"/>
      <protection locked="0"/>
    </xf>
    <xf numFmtId="0" fontId="6" fillId="0" borderId="5" xfId="0" applyFont="1" applyBorder="1" applyAlignment="1" applyProtection="1">
      <alignment horizontal="left" vertical="center" wrapText="1"/>
      <protection locked="0"/>
    </xf>
    <xf numFmtId="0" fontId="6" fillId="0" borderId="7" xfId="2" applyFont="1" applyBorder="1" applyAlignment="1" applyProtection="1">
      <alignment vertical="center" wrapText="1"/>
      <protection locked="0"/>
    </xf>
    <xf numFmtId="49" fontId="1" fillId="0" borderId="10" xfId="0" applyNumberFormat="1" applyFont="1" applyBorder="1" applyAlignment="1" applyProtection="1">
      <alignment horizontal="left" vertical="center" wrapText="1"/>
      <protection locked="0"/>
    </xf>
    <xf numFmtId="0" fontId="2" fillId="0" borderId="10" xfId="2" applyFont="1" applyBorder="1" applyAlignment="1" applyProtection="1">
      <alignment vertical="center" wrapText="1"/>
      <protection locked="0"/>
    </xf>
    <xf numFmtId="49" fontId="1" fillId="0" borderId="4" xfId="0" applyNumberFormat="1" applyFont="1" applyBorder="1" applyAlignment="1" applyProtection="1">
      <alignment horizontal="left" vertical="center" wrapText="1"/>
      <protection locked="0"/>
    </xf>
    <xf numFmtId="0" fontId="6" fillId="4" borderId="5" xfId="0" applyFont="1" applyFill="1" applyBorder="1" applyAlignment="1" applyProtection="1">
      <alignment horizontal="center" vertical="center"/>
      <protection locked="0"/>
    </xf>
    <xf numFmtId="1" fontId="6" fillId="4" borderId="5" xfId="0" applyNumberFormat="1" applyFont="1" applyFill="1" applyBorder="1" applyAlignment="1" applyProtection="1">
      <alignment horizontal="center" vertical="center"/>
      <protection locked="0"/>
    </xf>
    <xf numFmtId="4" fontId="6" fillId="4" borderId="5" xfId="0" applyNumberFormat="1" applyFont="1" applyFill="1" applyBorder="1" applyAlignment="1" applyProtection="1">
      <alignment horizontal="center" vertical="center"/>
      <protection locked="0"/>
    </xf>
    <xf numFmtId="1" fontId="6" fillId="3" borderId="5" xfId="0" applyNumberFormat="1" applyFont="1" applyFill="1" applyBorder="1" applyAlignment="1" applyProtection="1">
      <alignment horizontal="center" vertical="center"/>
      <protection locked="0"/>
    </xf>
    <xf numFmtId="4" fontId="6" fillId="3" borderId="5" xfId="0" applyNumberFormat="1" applyFont="1" applyFill="1" applyBorder="1" applyAlignment="1" applyProtection="1">
      <alignment horizontal="center" vertical="center"/>
      <protection locked="0"/>
    </xf>
    <xf numFmtId="0" fontId="1" fillId="0" borderId="5" xfId="0" applyFont="1" applyBorder="1" applyAlignment="1" applyProtection="1">
      <alignment horizontal="left" vertical="center"/>
      <protection locked="0"/>
    </xf>
    <xf numFmtId="1" fontId="6" fillId="0" borderId="5" xfId="0" applyNumberFormat="1" applyFont="1" applyBorder="1" applyAlignment="1" applyProtection="1">
      <alignment horizontal="center" vertical="center"/>
      <protection locked="0"/>
    </xf>
    <xf numFmtId="4" fontId="6" fillId="0" borderId="5" xfId="0" applyNumberFormat="1" applyFont="1" applyBorder="1" applyAlignment="1" applyProtection="1">
      <alignment horizontal="center" vertical="center"/>
      <protection locked="0"/>
    </xf>
    <xf numFmtId="165" fontId="6" fillId="3" borderId="5" xfId="0" applyNumberFormat="1" applyFont="1" applyFill="1" applyBorder="1" applyAlignment="1" applyProtection="1">
      <alignment horizontal="center" vertical="center"/>
      <protection locked="0"/>
    </xf>
    <xf numFmtId="0" fontId="1" fillId="3" borderId="5" xfId="0" applyFont="1" applyFill="1" applyBorder="1" applyAlignment="1" applyProtection="1">
      <alignment horizontal="right" vertical="center"/>
      <protection locked="0"/>
    </xf>
    <xf numFmtId="0" fontId="1" fillId="0" borderId="5" xfId="2" applyFont="1" applyBorder="1" applyAlignment="1" applyProtection="1">
      <alignment horizontal="left" vertical="center" wrapText="1"/>
      <protection locked="0"/>
    </xf>
    <xf numFmtId="0" fontId="6" fillId="0" borderId="5" xfId="2" applyFont="1" applyBorder="1" applyAlignment="1" applyProtection="1">
      <alignment horizontal="center" vertical="center" wrapText="1"/>
      <protection locked="0"/>
    </xf>
    <xf numFmtId="0" fontId="6" fillId="4" borderId="5" xfId="2" applyFont="1" applyFill="1" applyBorder="1" applyAlignment="1" applyProtection="1">
      <alignment horizontal="center" vertical="center" wrapText="1"/>
      <protection locked="0"/>
    </xf>
    <xf numFmtId="1" fontId="6" fillId="4" borderId="5" xfId="2" applyNumberFormat="1" applyFont="1" applyFill="1" applyBorder="1" applyAlignment="1" applyProtection="1">
      <alignment horizontal="center" vertical="center" wrapText="1"/>
      <protection locked="0"/>
    </xf>
    <xf numFmtId="4" fontId="6" fillId="4" borderId="5" xfId="2" applyNumberFormat="1" applyFont="1" applyFill="1" applyBorder="1" applyAlignment="1" applyProtection="1">
      <alignment horizontal="center" vertical="center" wrapText="1"/>
      <protection locked="0"/>
    </xf>
    <xf numFmtId="0" fontId="6" fillId="0" borderId="5" xfId="2" applyFont="1" applyBorder="1" applyAlignment="1" applyProtection="1">
      <alignment horizontal="left" vertical="center" wrapText="1"/>
      <protection locked="0"/>
    </xf>
    <xf numFmtId="0" fontId="6" fillId="0" borderId="5" xfId="0" applyFont="1" applyBorder="1" applyAlignment="1" applyProtection="1">
      <alignment horizontal="center" vertical="center" wrapText="1"/>
      <protection locked="0"/>
    </xf>
    <xf numFmtId="0" fontId="13" fillId="0" borderId="0" xfId="0" applyFont="1" applyAlignment="1" applyProtection="1">
      <alignment horizontal="center" vertical="center"/>
      <protection locked="0"/>
    </xf>
    <xf numFmtId="0" fontId="11" fillId="3" borderId="11" xfId="4" applyFill="1" applyBorder="1" applyAlignment="1" applyProtection="1">
      <alignment horizontal="center" vertical="center"/>
      <protection locked="0"/>
    </xf>
    <xf numFmtId="0" fontId="11" fillId="0" borderId="11" xfId="4" applyBorder="1" applyAlignment="1" applyProtection="1">
      <alignment horizontal="left" vertical="center"/>
      <protection locked="0"/>
    </xf>
    <xf numFmtId="0" fontId="14" fillId="0" borderId="1" xfId="0" applyFont="1" applyBorder="1" applyAlignment="1" applyProtection="1">
      <alignment horizontal="center" vertical="center"/>
      <protection locked="0"/>
    </xf>
    <xf numFmtId="0" fontId="12" fillId="0" borderId="1" xfId="0" applyFont="1" applyBorder="1" applyAlignment="1" applyProtection="1">
      <alignment vertical="center" wrapText="1"/>
      <protection locked="0"/>
    </xf>
    <xf numFmtId="0" fontId="18" fillId="0" borderId="11" xfId="3" applyFont="1" applyBorder="1" applyAlignment="1" applyProtection="1">
      <alignment vertical="center"/>
      <protection locked="0"/>
    </xf>
    <xf numFmtId="0" fontId="13" fillId="0" borderId="11" xfId="3" applyFont="1" applyBorder="1" applyAlignment="1" applyProtection="1">
      <alignment vertical="center"/>
      <protection locked="0"/>
    </xf>
    <xf numFmtId="0" fontId="21" fillId="0" borderId="11" xfId="3" applyFont="1" applyBorder="1" applyAlignment="1" applyProtection="1">
      <alignment vertical="center"/>
      <protection locked="0"/>
    </xf>
    <xf numFmtId="4" fontId="1" fillId="2" borderId="6" xfId="0" applyNumberFormat="1" applyFont="1" applyFill="1" applyBorder="1" applyAlignment="1" applyProtection="1">
      <alignment horizontal="center" vertical="center" wrapText="1"/>
      <protection locked="0"/>
    </xf>
    <xf numFmtId="0" fontId="13" fillId="0" borderId="0" xfId="0" applyFont="1" applyAlignment="1" applyProtection="1">
      <alignment vertical="center"/>
      <protection locked="0"/>
    </xf>
    <xf numFmtId="0" fontId="14" fillId="0" borderId="0" xfId="0" applyFont="1" applyAlignment="1" applyProtection="1">
      <alignment vertical="center"/>
      <protection locked="0"/>
    </xf>
    <xf numFmtId="164" fontId="13" fillId="0" borderId="0" xfId="0" applyNumberFormat="1" applyFont="1" applyAlignment="1" applyProtection="1">
      <alignment vertical="center"/>
      <protection locked="0"/>
    </xf>
    <xf numFmtId="1" fontId="13" fillId="0" borderId="0" xfId="0" applyNumberFormat="1" applyFont="1" applyAlignment="1" applyProtection="1">
      <alignment vertical="center"/>
      <protection locked="0"/>
    </xf>
    <xf numFmtId="4" fontId="13" fillId="0" borderId="0" xfId="0" applyNumberFormat="1" applyFont="1" applyAlignment="1" applyProtection="1">
      <alignment vertical="center"/>
      <protection locked="0"/>
    </xf>
    <xf numFmtId="4" fontId="14" fillId="0" borderId="0" xfId="0" applyNumberFormat="1" applyFont="1" applyAlignment="1" applyProtection="1">
      <alignment horizontal="right" vertical="center"/>
      <protection locked="0"/>
    </xf>
    <xf numFmtId="1" fontId="14" fillId="0" borderId="0" xfId="0" applyNumberFormat="1" applyFont="1" applyAlignment="1" applyProtection="1">
      <alignment horizontal="right" vertical="center"/>
      <protection locked="0"/>
    </xf>
    <xf numFmtId="4" fontId="13" fillId="0" borderId="0" xfId="0" applyNumberFormat="1" applyFont="1" applyAlignment="1" applyProtection="1">
      <alignment horizontal="right" vertical="center"/>
      <protection locked="0"/>
    </xf>
    <xf numFmtId="1" fontId="13" fillId="0" borderId="0" xfId="0" applyNumberFormat="1" applyFont="1" applyAlignment="1" applyProtection="1">
      <alignment horizontal="right" vertical="center"/>
      <protection locked="0"/>
    </xf>
    <xf numFmtId="1" fontId="14" fillId="0" borderId="0" xfId="0" applyNumberFormat="1" applyFont="1" applyAlignment="1" applyProtection="1">
      <alignment horizontal="center" vertical="center"/>
      <protection locked="0"/>
    </xf>
    <xf numFmtId="1" fontId="13" fillId="0" borderId="0" xfId="0" applyNumberFormat="1" applyFont="1" applyAlignment="1" applyProtection="1">
      <alignment horizontal="center" vertical="center"/>
      <protection locked="0"/>
    </xf>
    <xf numFmtId="164" fontId="13" fillId="0" borderId="0" xfId="0" applyNumberFormat="1" applyFont="1" applyAlignment="1" applyProtection="1">
      <alignment horizontal="center" vertical="center"/>
      <protection locked="0"/>
    </xf>
    <xf numFmtId="0" fontId="12" fillId="0" borderId="11" xfId="4" applyFont="1" applyBorder="1" applyAlignment="1" applyProtection="1">
      <alignment vertical="center"/>
      <protection locked="0"/>
    </xf>
    <xf numFmtId="0" fontId="11" fillId="3" borderId="11" xfId="4" applyFill="1" applyBorder="1" applyAlignment="1" applyProtection="1">
      <alignment vertical="center"/>
      <protection locked="0"/>
    </xf>
    <xf numFmtId="0" fontId="11" fillId="0" borderId="0" xfId="4" applyAlignment="1" applyProtection="1">
      <alignment vertical="center"/>
      <protection locked="0"/>
    </xf>
    <xf numFmtId="164" fontId="11" fillId="0" borderId="0" xfId="4" applyNumberFormat="1" applyAlignment="1" applyProtection="1">
      <alignment vertical="center"/>
      <protection locked="0"/>
    </xf>
    <xf numFmtId="0" fontId="11" fillId="0" borderId="11" xfId="4" applyBorder="1" applyAlignment="1" applyProtection="1">
      <alignment vertical="center"/>
      <protection locked="0"/>
    </xf>
    <xf numFmtId="0" fontId="15" fillId="0" borderId="0" xfId="0" applyFont="1" applyAlignment="1" applyProtection="1">
      <alignment vertical="center"/>
      <protection locked="0"/>
    </xf>
    <xf numFmtId="0" fontId="14" fillId="0" borderId="0" xfId="0" applyFont="1" applyAlignment="1" applyProtection="1">
      <alignment horizontal="left" vertical="center"/>
      <protection locked="0"/>
    </xf>
    <xf numFmtId="1" fontId="6" fillId="4" borderId="5" xfId="0" applyNumberFormat="1" applyFont="1" applyFill="1" applyBorder="1" applyAlignment="1" applyProtection="1">
      <alignment vertical="center"/>
      <protection locked="0"/>
    </xf>
    <xf numFmtId="0" fontId="6" fillId="4" borderId="5" xfId="0" applyFont="1" applyFill="1" applyBorder="1" applyAlignment="1" applyProtection="1">
      <alignment vertical="center"/>
      <protection locked="0"/>
    </xf>
    <xf numFmtId="4" fontId="6" fillId="4" borderId="5" xfId="0" applyNumberFormat="1" applyFont="1" applyFill="1" applyBorder="1" applyAlignment="1" applyProtection="1">
      <alignment vertical="center"/>
      <protection locked="0"/>
    </xf>
    <xf numFmtId="0" fontId="6" fillId="3" borderId="5" xfId="0" applyFont="1" applyFill="1" applyBorder="1" applyAlignment="1" applyProtection="1">
      <alignment vertical="center"/>
      <protection locked="0"/>
    </xf>
    <xf numFmtId="1" fontId="6" fillId="3" borderId="5" xfId="0" applyNumberFormat="1" applyFont="1" applyFill="1" applyBorder="1" applyAlignment="1" applyProtection="1">
      <alignment vertical="center"/>
      <protection locked="0"/>
    </xf>
    <xf numFmtId="4" fontId="6" fillId="3" borderId="5" xfId="0" applyNumberFormat="1" applyFont="1" applyFill="1" applyBorder="1" applyAlignment="1" applyProtection="1">
      <alignment vertical="center"/>
      <protection locked="0"/>
    </xf>
    <xf numFmtId="0" fontId="6" fillId="4" borderId="7" xfId="0" applyFont="1" applyFill="1" applyBorder="1" applyAlignment="1" applyProtection="1">
      <alignment vertical="center"/>
      <protection locked="0"/>
    </xf>
    <xf numFmtId="1" fontId="6" fillId="4" borderId="7" xfId="0" applyNumberFormat="1" applyFont="1" applyFill="1" applyBorder="1" applyAlignment="1" applyProtection="1">
      <alignment vertical="center"/>
      <protection locked="0"/>
    </xf>
    <xf numFmtId="4" fontId="6" fillId="4" borderId="7" xfId="0" applyNumberFormat="1" applyFont="1" applyFill="1" applyBorder="1" applyAlignment="1" applyProtection="1">
      <alignment vertical="center"/>
      <protection locked="0"/>
    </xf>
    <xf numFmtId="0" fontId="6" fillId="0" borderId="9" xfId="0" applyFont="1" applyBorder="1" applyAlignment="1" applyProtection="1">
      <alignment vertical="center"/>
      <protection locked="0"/>
    </xf>
    <xf numFmtId="0" fontId="6" fillId="0" borderId="7" xfId="0" applyFont="1" applyBorder="1" applyAlignment="1" applyProtection="1">
      <alignment vertical="center"/>
      <protection locked="0"/>
    </xf>
    <xf numFmtId="0" fontId="1" fillId="0" borderId="7" xfId="0" applyFont="1" applyBorder="1" applyAlignment="1" applyProtection="1">
      <alignment horizontal="right" vertical="center"/>
      <protection locked="0"/>
    </xf>
    <xf numFmtId="1" fontId="6" fillId="0" borderId="7" xfId="0" applyNumberFormat="1" applyFont="1" applyBorder="1" applyAlignment="1" applyProtection="1">
      <alignment vertical="center"/>
      <protection locked="0"/>
    </xf>
    <xf numFmtId="4" fontId="6" fillId="0" borderId="7" xfId="0" applyNumberFormat="1" applyFont="1" applyBorder="1" applyAlignment="1" applyProtection="1">
      <alignment vertical="center"/>
      <protection locked="0"/>
    </xf>
    <xf numFmtId="1" fontId="6" fillId="0" borderId="5" xfId="0" applyNumberFormat="1" applyFont="1" applyBorder="1" applyAlignment="1" applyProtection="1">
      <alignment vertical="center"/>
      <protection locked="0"/>
    </xf>
    <xf numFmtId="0" fontId="6" fillId="3" borderId="7" xfId="0" applyFont="1" applyFill="1" applyBorder="1" applyAlignment="1" applyProtection="1">
      <alignment vertical="center"/>
      <protection locked="0"/>
    </xf>
    <xf numFmtId="1" fontId="6" fillId="3" borderId="7" xfId="0" applyNumberFormat="1" applyFont="1" applyFill="1" applyBorder="1" applyAlignment="1" applyProtection="1">
      <alignment vertical="center"/>
      <protection locked="0"/>
    </xf>
    <xf numFmtId="4" fontId="6" fillId="3" borderId="7" xfId="0" applyNumberFormat="1" applyFont="1" applyFill="1" applyBorder="1" applyAlignment="1" applyProtection="1">
      <alignment vertical="center"/>
      <protection locked="0"/>
    </xf>
    <xf numFmtId="0" fontId="1" fillId="0" borderId="5" xfId="0" applyFont="1" applyBorder="1" applyAlignment="1" applyProtection="1">
      <alignment vertical="center"/>
      <protection locked="0"/>
    </xf>
    <xf numFmtId="0" fontId="11" fillId="0" borderId="0" xfId="0" applyFont="1" applyAlignment="1" applyProtection="1">
      <alignment vertical="center"/>
      <protection locked="0"/>
    </xf>
    <xf numFmtId="0" fontId="0" fillId="0" borderId="0" xfId="0" applyAlignment="1" applyProtection="1">
      <alignment vertical="center"/>
      <protection locked="0"/>
    </xf>
    <xf numFmtId="164" fontId="0" fillId="0" borderId="0" xfId="0" applyNumberFormat="1" applyAlignment="1" applyProtection="1">
      <alignment vertical="center"/>
      <protection locked="0"/>
    </xf>
    <xf numFmtId="1" fontId="0" fillId="0" borderId="0" xfId="0" applyNumberFormat="1" applyAlignment="1" applyProtection="1">
      <alignment vertical="center"/>
      <protection locked="0"/>
    </xf>
    <xf numFmtId="4" fontId="0" fillId="0" borderId="0" xfId="0" applyNumberFormat="1" applyAlignment="1" applyProtection="1">
      <alignment vertical="center"/>
      <protection locked="0"/>
    </xf>
    <xf numFmtId="165" fontId="6" fillId="3" borderId="6" xfId="0" applyNumberFormat="1" applyFont="1" applyFill="1" applyBorder="1" applyAlignment="1">
      <alignment horizontal="center" vertical="center"/>
    </xf>
    <xf numFmtId="165" fontId="6" fillId="0" borderId="6" xfId="0" applyNumberFormat="1" applyFont="1" applyBorder="1" applyAlignment="1">
      <alignment horizontal="center" vertical="center"/>
    </xf>
    <xf numFmtId="165" fontId="6" fillId="3" borderId="5" xfId="0" applyNumberFormat="1" applyFont="1" applyFill="1" applyBorder="1" applyAlignment="1">
      <alignment horizontal="center" vertical="center"/>
    </xf>
    <xf numFmtId="164" fontId="1" fillId="3" borderId="6" xfId="0" applyNumberFormat="1" applyFont="1" applyFill="1" applyBorder="1" applyAlignment="1">
      <alignment horizontal="center" vertical="center" wrapText="1"/>
    </xf>
    <xf numFmtId="4" fontId="1" fillId="3" borderId="6" xfId="0" applyNumberFormat="1" applyFont="1" applyFill="1" applyBorder="1" applyAlignment="1">
      <alignment horizontal="center" vertical="center" wrapText="1"/>
    </xf>
    <xf numFmtId="164" fontId="1" fillId="3" borderId="6" xfId="0" applyNumberFormat="1" applyFont="1" applyFill="1" applyBorder="1" applyAlignment="1" applyProtection="1">
      <alignment horizontal="center" vertical="center" wrapText="1"/>
      <protection locked="0"/>
    </xf>
    <xf numFmtId="4" fontId="1" fillId="3" borderId="6" xfId="0" applyNumberFormat="1" applyFont="1" applyFill="1" applyBorder="1" applyAlignment="1" applyProtection="1">
      <alignment horizontal="center" vertical="center" wrapText="1"/>
      <protection locked="0"/>
    </xf>
    <xf numFmtId="0" fontId="1" fillId="0" borderId="5" xfId="0" applyFont="1" applyBorder="1" applyAlignment="1" applyProtection="1">
      <alignment horizontal="left" vertical="center" wrapText="1"/>
      <protection locked="0"/>
    </xf>
    <xf numFmtId="0" fontId="23" fillId="0" borderId="0" xfId="0" applyFont="1" applyAlignment="1" applyProtection="1">
      <alignment vertical="center" wrapText="1"/>
      <protection locked="0"/>
    </xf>
    <xf numFmtId="0" fontId="23" fillId="0" borderId="0" xfId="0" applyFont="1" applyAlignment="1" applyProtection="1">
      <alignment horizontal="left" vertical="center"/>
      <protection locked="0"/>
    </xf>
    <xf numFmtId="0" fontId="0" fillId="0" borderId="4" xfId="0" applyBorder="1" applyAlignment="1" applyProtection="1">
      <alignment vertical="center" wrapText="1"/>
      <protection locked="0"/>
    </xf>
    <xf numFmtId="0" fontId="0" fillId="0" borderId="4" xfId="0" applyBorder="1" applyAlignment="1" applyProtection="1">
      <alignment vertical="center"/>
      <protection locked="0"/>
    </xf>
    <xf numFmtId="0" fontId="0" fillId="0" borderId="5" xfId="0" applyBorder="1" applyAlignment="1" applyProtection="1">
      <alignment vertical="center"/>
      <protection locked="0"/>
    </xf>
    <xf numFmtId="164" fontId="0" fillId="0" borderId="5" xfId="0" applyNumberFormat="1" applyBorder="1" applyAlignment="1" applyProtection="1">
      <alignment vertical="center"/>
      <protection locked="0"/>
    </xf>
    <xf numFmtId="1" fontId="0" fillId="0" borderId="5" xfId="0" applyNumberFormat="1" applyBorder="1" applyAlignment="1" applyProtection="1">
      <alignment vertical="center"/>
      <protection locked="0"/>
    </xf>
    <xf numFmtId="4" fontId="0" fillId="0" borderId="5" xfId="0" applyNumberFormat="1" applyBorder="1" applyAlignment="1" applyProtection="1">
      <alignment vertical="center"/>
      <protection locked="0"/>
    </xf>
    <xf numFmtId="1" fontId="0" fillId="0" borderId="4" xfId="0" applyNumberFormat="1" applyBorder="1" applyAlignment="1" applyProtection="1">
      <alignment vertical="center"/>
      <protection locked="0"/>
    </xf>
    <xf numFmtId="0" fontId="0" fillId="0" borderId="12" xfId="0" applyBorder="1" applyAlignment="1" applyProtection="1">
      <alignment vertical="center"/>
      <protection locked="0"/>
    </xf>
    <xf numFmtId="0" fontId="25" fillId="0" borderId="13" xfId="0" applyFont="1" applyBorder="1" applyAlignment="1" applyProtection="1">
      <alignment wrapText="1"/>
      <protection locked="0"/>
    </xf>
    <xf numFmtId="0" fontId="0" fillId="3" borderId="5" xfId="0" applyFill="1" applyBorder="1" applyAlignment="1" applyProtection="1">
      <alignment vertical="center"/>
      <protection locked="0"/>
    </xf>
    <xf numFmtId="0" fontId="0" fillId="3" borderId="7" xfId="0" applyFill="1" applyBorder="1" applyAlignment="1" applyProtection="1">
      <alignment vertical="center"/>
      <protection locked="0"/>
    </xf>
    <xf numFmtId="0" fontId="6" fillId="3" borderId="7" xfId="0" applyFont="1" applyFill="1" applyBorder="1" applyAlignment="1" applyProtection="1">
      <alignment horizontal="center" vertical="center" wrapText="1"/>
      <protection locked="0"/>
    </xf>
    <xf numFmtId="49" fontId="1" fillId="0" borderId="7" xfId="0" applyNumberFormat="1" applyFont="1" applyBorder="1" applyAlignment="1" applyProtection="1">
      <alignment horizontal="left" vertical="center" wrapText="1"/>
      <protection locked="0"/>
    </xf>
    <xf numFmtId="49" fontId="6" fillId="0" borderId="7" xfId="0" applyNumberFormat="1" applyFont="1" applyBorder="1" applyAlignment="1" applyProtection="1">
      <alignment horizontal="left" vertical="center" wrapText="1"/>
      <protection locked="0"/>
    </xf>
    <xf numFmtId="0" fontId="6" fillId="3" borderId="14" xfId="0" applyFont="1" applyFill="1" applyBorder="1" applyAlignment="1" applyProtection="1">
      <alignment horizontal="center" vertical="center" wrapText="1"/>
      <protection locked="0"/>
    </xf>
    <xf numFmtId="165" fontId="6" fillId="3" borderId="14" xfId="0" applyNumberFormat="1" applyFont="1" applyFill="1" applyBorder="1" applyAlignment="1">
      <alignment horizontal="center" vertical="center"/>
    </xf>
    <xf numFmtId="165" fontId="6" fillId="0" borderId="7" xfId="0" applyNumberFormat="1" applyFont="1" applyBorder="1" applyAlignment="1" applyProtection="1">
      <alignment horizontal="center" vertical="center"/>
      <protection locked="0"/>
    </xf>
    <xf numFmtId="164" fontId="1" fillId="3" borderId="14" xfId="0" applyNumberFormat="1" applyFont="1" applyFill="1" applyBorder="1" applyAlignment="1">
      <alignment horizontal="center" vertical="center" wrapText="1"/>
    </xf>
    <xf numFmtId="4" fontId="1" fillId="3" borderId="14" xfId="0" applyNumberFormat="1" applyFont="1" applyFill="1" applyBorder="1" applyAlignment="1">
      <alignment horizontal="center" vertical="center" wrapText="1"/>
    </xf>
    <xf numFmtId="0" fontId="0" fillId="0" borderId="15" xfId="0" applyBorder="1" applyAlignment="1" applyProtection="1">
      <alignment vertical="center"/>
      <protection locked="0"/>
    </xf>
    <xf numFmtId="0" fontId="0" fillId="0" borderId="16" xfId="0" applyBorder="1" applyAlignment="1" applyProtection="1">
      <alignment vertical="center"/>
      <protection locked="0"/>
    </xf>
    <xf numFmtId="0" fontId="24" fillId="0" borderId="17" xfId="0" applyFont="1" applyBorder="1" applyAlignment="1" applyProtection="1">
      <alignment vertical="center" wrapText="1"/>
      <protection locked="0"/>
    </xf>
    <xf numFmtId="0" fontId="0" fillId="0" borderId="8" xfId="0" applyBorder="1" applyAlignment="1" applyProtection="1">
      <alignment vertical="center"/>
      <protection locked="0"/>
    </xf>
    <xf numFmtId="0" fontId="0" fillId="0" borderId="14" xfId="0" applyBorder="1" applyAlignment="1" applyProtection="1">
      <alignment vertical="center"/>
      <protection locked="0"/>
    </xf>
    <xf numFmtId="0" fontId="26" fillId="3" borderId="14" xfId="0" applyFont="1" applyFill="1" applyBorder="1" applyAlignment="1" applyProtection="1">
      <alignment horizontal="right" vertical="center"/>
      <protection locked="0"/>
    </xf>
    <xf numFmtId="164" fontId="0" fillId="0" borderId="14" xfId="0" applyNumberFormat="1" applyBorder="1" applyAlignment="1" applyProtection="1">
      <alignment vertical="center"/>
      <protection locked="0"/>
    </xf>
    <xf numFmtId="1" fontId="0" fillId="0" borderId="14" xfId="0" applyNumberFormat="1" applyBorder="1" applyAlignment="1" applyProtection="1">
      <alignment vertical="center"/>
      <protection locked="0"/>
    </xf>
    <xf numFmtId="4" fontId="0" fillId="0" borderId="14" xfId="0" applyNumberFormat="1" applyBorder="1" applyAlignment="1" applyProtection="1">
      <alignment vertical="center"/>
      <protection locked="0"/>
    </xf>
    <xf numFmtId="1" fontId="0" fillId="0" borderId="8" xfId="0" applyNumberFormat="1" applyBorder="1" applyAlignment="1" applyProtection="1">
      <alignment vertical="center"/>
      <protection locked="0"/>
    </xf>
    <xf numFmtId="0" fontId="0" fillId="0" borderId="5" xfId="0" applyBorder="1" applyAlignment="1" applyProtection="1">
      <alignment vertical="center" wrapText="1"/>
      <protection locked="0"/>
    </xf>
    <xf numFmtId="0" fontId="0" fillId="3" borderId="5" xfId="0" applyFill="1" applyBorder="1" applyAlignment="1" applyProtection="1">
      <alignment horizontal="center" vertical="center"/>
      <protection locked="0"/>
    </xf>
    <xf numFmtId="0" fontId="0" fillId="3" borderId="7" xfId="0" applyFill="1" applyBorder="1" applyAlignment="1" applyProtection="1">
      <alignment horizontal="center" vertical="center"/>
      <protection locked="0"/>
    </xf>
    <xf numFmtId="0" fontId="0" fillId="4" borderId="5" xfId="0" applyFill="1" applyBorder="1" applyAlignment="1" applyProtection="1">
      <alignment vertical="center"/>
      <protection locked="0"/>
    </xf>
    <xf numFmtId="0" fontId="0" fillId="4" borderId="7" xfId="0" applyFill="1" applyBorder="1" applyAlignment="1" applyProtection="1">
      <alignment vertical="center"/>
      <protection locked="0"/>
    </xf>
    <xf numFmtId="164" fontId="0" fillId="3" borderId="5" xfId="0" applyNumberFormat="1" applyFill="1" applyBorder="1" applyAlignment="1" applyProtection="1">
      <alignment vertical="center"/>
      <protection locked="0"/>
    </xf>
    <xf numFmtId="1" fontId="0" fillId="4" borderId="5" xfId="0" applyNumberFormat="1" applyFill="1" applyBorder="1" applyAlignment="1" applyProtection="1">
      <alignment vertical="center"/>
      <protection locked="0"/>
    </xf>
    <xf numFmtId="4" fontId="0" fillId="4" borderId="5" xfId="0" applyNumberFormat="1" applyFill="1" applyBorder="1" applyAlignment="1" applyProtection="1">
      <alignment vertical="center"/>
      <protection locked="0"/>
    </xf>
    <xf numFmtId="1" fontId="0" fillId="4" borderId="7" xfId="0" applyNumberFormat="1" applyFill="1" applyBorder="1" applyAlignment="1" applyProtection="1">
      <alignment vertical="center"/>
      <protection locked="0"/>
    </xf>
    <xf numFmtId="4" fontId="0" fillId="3" borderId="5" xfId="0" applyNumberFormat="1" applyFill="1" applyBorder="1" applyAlignment="1" applyProtection="1">
      <alignment vertical="center"/>
      <protection locked="0"/>
    </xf>
    <xf numFmtId="1" fontId="6" fillId="4" borderId="14" xfId="0" applyNumberFormat="1" applyFont="1" applyFill="1" applyBorder="1" applyAlignment="1" applyProtection="1">
      <alignment vertical="center"/>
      <protection locked="0"/>
    </xf>
    <xf numFmtId="4" fontId="6" fillId="4" borderId="14" xfId="0" applyNumberFormat="1" applyFont="1" applyFill="1" applyBorder="1" applyAlignment="1" applyProtection="1">
      <alignment vertical="center"/>
      <protection locked="0"/>
    </xf>
    <xf numFmtId="1" fontId="0" fillId="0" borderId="0" xfId="0" applyNumberFormat="1" applyAlignment="1" applyProtection="1">
      <alignment horizontal="right" vertical="center"/>
      <protection locked="0"/>
    </xf>
    <xf numFmtId="0" fontId="13" fillId="0" borderId="0" xfId="3" applyFont="1" applyAlignment="1" applyProtection="1">
      <alignment vertical="center"/>
      <protection locked="0"/>
    </xf>
    <xf numFmtId="0" fontId="11" fillId="3" borderId="0" xfId="4" applyFill="1" applyAlignment="1" applyProtection="1">
      <alignment vertical="center"/>
      <protection locked="0"/>
    </xf>
    <xf numFmtId="0" fontId="11" fillId="3" borderId="0" xfId="4" applyFill="1" applyAlignment="1" applyProtection="1">
      <alignment horizontal="center" vertical="center"/>
      <protection locked="0"/>
    </xf>
    <xf numFmtId="0" fontId="14" fillId="0" borderId="0" xfId="0" applyFont="1" applyAlignment="1" applyProtection="1">
      <alignment horizontal="center" vertical="center"/>
      <protection locked="0"/>
    </xf>
    <xf numFmtId="0" fontId="22" fillId="0" borderId="0" xfId="0" applyFont="1" applyAlignment="1" applyProtection="1">
      <alignment horizontal="center" vertical="center"/>
      <protection locked="0"/>
    </xf>
    <xf numFmtId="0" fontId="12" fillId="2" borderId="2"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4" xfId="0" applyFont="1" applyFill="1" applyBorder="1" applyAlignment="1" applyProtection="1">
      <alignment horizontal="center" vertical="center" wrapText="1"/>
      <protection locked="0"/>
    </xf>
    <xf numFmtId="0" fontId="1" fillId="0" borderId="0" xfId="0" applyFont="1" applyAlignment="1" applyProtection="1">
      <alignment horizontal="left" vertical="center"/>
      <protection locked="0"/>
    </xf>
    <xf numFmtId="0" fontId="1" fillId="0" borderId="8" xfId="0" applyFont="1" applyBorder="1" applyAlignment="1" applyProtection="1">
      <alignment horizontal="left" vertical="center"/>
      <protection locked="0"/>
    </xf>
    <xf numFmtId="0" fontId="1" fillId="0" borderId="9" xfId="0" applyFont="1" applyBorder="1" applyAlignment="1" applyProtection="1">
      <alignment horizontal="left" vertical="center"/>
      <protection locked="0"/>
    </xf>
    <xf numFmtId="0" fontId="1" fillId="0" borderId="10" xfId="0" applyFont="1" applyBorder="1" applyAlignment="1" applyProtection="1">
      <alignment horizontal="left" vertical="center"/>
      <protection locked="0"/>
    </xf>
    <xf numFmtId="0" fontId="1" fillId="0" borderId="9"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left" vertical="center" wrapText="1"/>
      <protection locked="0"/>
    </xf>
    <xf numFmtId="0" fontId="2" fillId="0" borderId="5" xfId="0" applyFont="1" applyFill="1" applyBorder="1" applyAlignment="1" applyProtection="1">
      <alignment vertical="center" wrapText="1"/>
      <protection locked="0"/>
    </xf>
    <xf numFmtId="0" fontId="0" fillId="0" borderId="5" xfId="0" applyFill="1" applyBorder="1" applyAlignment="1" applyProtection="1">
      <alignment vertical="center" wrapText="1"/>
      <protection locked="0"/>
    </xf>
    <xf numFmtId="0" fontId="2" fillId="0" borderId="7" xfId="0" applyFont="1" applyFill="1" applyBorder="1" applyAlignment="1" applyProtection="1">
      <alignment vertical="center" wrapText="1"/>
      <protection locked="0"/>
    </xf>
    <xf numFmtId="0" fontId="0" fillId="0" borderId="7" xfId="0" applyFill="1" applyBorder="1" applyAlignment="1" applyProtection="1">
      <alignment vertical="center" wrapText="1"/>
      <protection locked="0"/>
    </xf>
    <xf numFmtId="49" fontId="1" fillId="0" borderId="5" xfId="0" applyNumberFormat="1" applyFont="1" applyFill="1" applyBorder="1" applyAlignment="1" applyProtection="1">
      <alignment horizontal="left" vertical="center" wrapText="1"/>
      <protection locked="0"/>
    </xf>
    <xf numFmtId="0" fontId="6" fillId="0" borderId="7" xfId="2" applyFont="1" applyFill="1" applyBorder="1" applyAlignment="1" applyProtection="1">
      <alignment vertical="center" wrapText="1"/>
      <protection locked="0"/>
    </xf>
  </cellXfs>
  <cellStyles count="5">
    <cellStyle name="Normal" xfId="0" builtinId="0"/>
    <cellStyle name="Normal 2" xfId="1" xr:uid="{92F3B2B3-398C-4FB4-B45B-A2A63049126B}"/>
    <cellStyle name="Normal 2 8" xfId="4" xr:uid="{85DF8192-BF07-4171-B836-296AA8D6FAA0}"/>
    <cellStyle name="Normal_iepirkums_LRS_2009" xfId="2" xr:uid="{5C90866F-BA31-4004-B68B-37F0B58EF5FF}"/>
    <cellStyle name="Parasts 6" xfId="3" xr:uid="{95AA7579-D0C3-4580-A1D2-64E82E94A56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B852D-1EC9-4EC7-965C-1AD194033EA5}">
  <dimension ref="A1:O129"/>
  <sheetViews>
    <sheetView tabSelected="1" topLeftCell="A128" zoomScale="70" zoomScaleNormal="70" workbookViewId="0">
      <selection activeCell="C88" sqref="C88"/>
    </sheetView>
  </sheetViews>
  <sheetFormatPr defaultRowHeight="15" x14ac:dyDescent="0.25"/>
  <cols>
    <col min="1" max="1" width="6" style="103" customWidth="1"/>
    <col min="2" max="2" width="28.7109375" style="103" customWidth="1"/>
    <col min="3" max="3" width="50.28515625" style="103" customWidth="1"/>
    <col min="4" max="4" width="9.140625" style="103"/>
    <col min="5" max="5" width="12.140625" style="103" customWidth="1"/>
    <col min="6" max="6" width="11.140625" style="103" customWidth="1"/>
    <col min="7" max="7" width="44.28515625" style="103" customWidth="1"/>
    <col min="8" max="8" width="24.140625" style="103" customWidth="1"/>
    <col min="9" max="9" width="17.140625" style="103" customWidth="1"/>
    <col min="10" max="10" width="10.85546875" style="104" customWidth="1"/>
    <col min="11" max="11" width="8" style="105" customWidth="1"/>
    <col min="12" max="12" width="12.5703125" style="106" customWidth="1"/>
    <col min="13" max="13" width="12.28515625" style="106" customWidth="1"/>
    <col min="14" max="14" width="6" style="105" customWidth="1"/>
    <col min="15" max="15" width="53.28515625" style="103" customWidth="1"/>
    <col min="16" max="16384" width="9.140625" style="103"/>
  </cols>
  <sheetData>
    <row r="1" spans="1:14" x14ac:dyDescent="0.25">
      <c r="N1" s="158" t="s">
        <v>243</v>
      </c>
    </row>
    <row r="2" spans="1:14" s="64" customFormat="1" x14ac:dyDescent="0.25">
      <c r="B2" s="65"/>
      <c r="E2" s="55"/>
      <c r="F2" s="55"/>
      <c r="J2" s="66"/>
      <c r="K2" s="67"/>
      <c r="L2" s="68"/>
      <c r="M2" s="69"/>
      <c r="N2" s="70" t="s">
        <v>209</v>
      </c>
    </row>
    <row r="3" spans="1:14" s="64" customFormat="1" x14ac:dyDescent="0.25">
      <c r="B3" s="65"/>
      <c r="E3" s="55"/>
      <c r="F3" s="55"/>
      <c r="J3" s="66"/>
      <c r="K3" s="67"/>
      <c r="L3" s="68"/>
      <c r="M3" s="71"/>
      <c r="N3" s="72" t="s">
        <v>220</v>
      </c>
    </row>
    <row r="4" spans="1:14" s="64" customFormat="1" x14ac:dyDescent="0.25">
      <c r="B4" s="65"/>
      <c r="E4" s="55"/>
      <c r="F4" s="55"/>
      <c r="J4" s="66"/>
      <c r="K4" s="67"/>
      <c r="L4" s="68"/>
      <c r="M4" s="71"/>
      <c r="N4" s="72" t="s">
        <v>244</v>
      </c>
    </row>
    <row r="5" spans="1:14" s="64" customFormat="1" x14ac:dyDescent="0.25">
      <c r="B5" s="65"/>
      <c r="E5" s="55"/>
      <c r="F5" s="55"/>
      <c r="J5" s="66"/>
      <c r="K5" s="67"/>
      <c r="L5" s="68"/>
      <c r="M5" s="71"/>
      <c r="N5" s="67"/>
    </row>
    <row r="6" spans="1:14" s="64" customFormat="1" x14ac:dyDescent="0.25">
      <c r="B6" s="65"/>
      <c r="C6" s="162" t="s">
        <v>210</v>
      </c>
      <c r="D6" s="162"/>
      <c r="E6" s="162"/>
      <c r="F6" s="162"/>
      <c r="G6" s="162"/>
      <c r="H6" s="162"/>
      <c r="I6" s="162"/>
      <c r="J6" s="162"/>
      <c r="K6" s="73"/>
      <c r="L6" s="68"/>
      <c r="M6" s="71"/>
      <c r="N6" s="67"/>
    </row>
    <row r="7" spans="1:14" s="64" customFormat="1" x14ac:dyDescent="0.25">
      <c r="B7" s="65"/>
      <c r="C7" s="163" t="s">
        <v>245</v>
      </c>
      <c r="D7" s="163"/>
      <c r="E7" s="163"/>
      <c r="F7" s="163"/>
      <c r="G7" s="163"/>
      <c r="H7" s="163"/>
      <c r="I7" s="163"/>
      <c r="J7" s="163"/>
      <c r="K7" s="74"/>
      <c r="L7" s="68"/>
      <c r="M7" s="71"/>
      <c r="N7" s="67"/>
    </row>
    <row r="8" spans="1:14" s="64" customFormat="1" x14ac:dyDescent="0.25">
      <c r="B8" s="65"/>
      <c r="C8" s="55"/>
      <c r="D8" s="55"/>
      <c r="E8" s="55"/>
      <c r="F8" s="55"/>
      <c r="G8" s="55"/>
      <c r="H8" s="55"/>
      <c r="I8" s="55"/>
      <c r="J8" s="75"/>
      <c r="K8" s="74"/>
      <c r="L8" s="68"/>
      <c r="M8" s="71"/>
      <c r="N8" s="67"/>
    </row>
    <row r="9" spans="1:14" s="64" customFormat="1" x14ac:dyDescent="0.25">
      <c r="A9" s="62" t="s">
        <v>211</v>
      </c>
      <c r="B9" s="76"/>
      <c r="C9" s="77"/>
      <c r="D9" s="56"/>
      <c r="E9" s="78"/>
      <c r="F9" s="78"/>
      <c r="G9" s="78"/>
      <c r="H9" s="78"/>
      <c r="I9" s="78"/>
      <c r="J9" s="79"/>
      <c r="K9" s="74"/>
      <c r="L9" s="68"/>
      <c r="M9" s="71"/>
      <c r="N9" s="67"/>
    </row>
    <row r="10" spans="1:14" s="64" customFormat="1" x14ac:dyDescent="0.25">
      <c r="A10" s="57" t="s">
        <v>214</v>
      </c>
      <c r="B10" s="76"/>
      <c r="C10" s="77"/>
      <c r="D10" s="56"/>
      <c r="E10" s="78"/>
      <c r="F10" s="78"/>
      <c r="G10" s="78"/>
      <c r="H10" s="78"/>
      <c r="I10" s="78"/>
      <c r="J10" s="79"/>
      <c r="K10" s="74"/>
      <c r="L10" s="68"/>
      <c r="M10" s="71"/>
      <c r="N10" s="67"/>
    </row>
    <row r="11" spans="1:14" s="64" customFormat="1" x14ac:dyDescent="0.25">
      <c r="A11" s="60" t="s">
        <v>212</v>
      </c>
      <c r="B11" s="76"/>
      <c r="C11" s="77"/>
      <c r="D11" s="56"/>
      <c r="E11" s="78"/>
      <c r="F11" s="78"/>
      <c r="G11" s="78"/>
      <c r="H11" s="78"/>
      <c r="I11" s="78"/>
      <c r="J11" s="79"/>
      <c r="K11" s="74"/>
      <c r="L11" s="68"/>
      <c r="M11" s="71"/>
      <c r="N11" s="67"/>
    </row>
    <row r="12" spans="1:14" s="64" customFormat="1" x14ac:dyDescent="0.25">
      <c r="A12" s="61" t="s">
        <v>213</v>
      </c>
      <c r="B12" s="80"/>
      <c r="C12" s="77"/>
      <c r="D12" s="56"/>
      <c r="E12" s="78"/>
      <c r="F12" s="78"/>
      <c r="G12" s="78"/>
      <c r="H12" s="78"/>
      <c r="I12" s="78"/>
      <c r="J12" s="79"/>
      <c r="K12" s="74"/>
      <c r="L12" s="68"/>
      <c r="M12" s="71"/>
      <c r="N12" s="67"/>
    </row>
    <row r="13" spans="1:14" s="64" customFormat="1" x14ac:dyDescent="0.25">
      <c r="A13" s="61" t="s">
        <v>215</v>
      </c>
      <c r="B13" s="80"/>
      <c r="C13" s="77"/>
      <c r="D13" s="56"/>
      <c r="E13" s="78"/>
      <c r="F13" s="78"/>
      <c r="G13" s="78"/>
      <c r="H13" s="78"/>
      <c r="I13" s="78"/>
      <c r="J13" s="79"/>
      <c r="K13" s="74"/>
      <c r="L13" s="68"/>
      <c r="M13" s="71"/>
      <c r="N13" s="67"/>
    </row>
    <row r="14" spans="1:14" s="64" customFormat="1" x14ac:dyDescent="0.25">
      <c r="A14" s="159" t="s">
        <v>246</v>
      </c>
      <c r="B14" s="78"/>
      <c r="C14" s="160"/>
      <c r="D14" s="161"/>
      <c r="E14" s="78"/>
      <c r="F14" s="78"/>
      <c r="G14" s="78"/>
      <c r="H14" s="78"/>
      <c r="I14" s="78"/>
      <c r="J14" s="79"/>
      <c r="K14" s="74"/>
      <c r="L14" s="68"/>
      <c r="M14" s="71"/>
      <c r="N14" s="67"/>
    </row>
    <row r="15" spans="1:14" s="64" customFormat="1" x14ac:dyDescent="0.25">
      <c r="B15" s="65"/>
      <c r="E15" s="55"/>
      <c r="F15" s="55"/>
      <c r="J15" s="66"/>
      <c r="K15" s="67"/>
      <c r="L15" s="68"/>
      <c r="M15" s="71"/>
      <c r="N15" s="67"/>
    </row>
    <row r="16" spans="1:14" s="64" customFormat="1" x14ac:dyDescent="0.25">
      <c r="A16" s="64" t="s">
        <v>218</v>
      </c>
      <c r="B16" s="65"/>
      <c r="E16" s="55"/>
      <c r="F16" s="55"/>
      <c r="J16" s="66"/>
      <c r="K16" s="67"/>
      <c r="L16" s="68"/>
      <c r="M16" s="71"/>
      <c r="N16" s="67"/>
    </row>
    <row r="17" spans="1:14" s="64" customFormat="1" x14ac:dyDescent="0.25">
      <c r="A17" s="64" t="s">
        <v>219</v>
      </c>
      <c r="B17" s="65"/>
      <c r="E17" s="55"/>
      <c r="F17" s="55"/>
      <c r="J17" s="66"/>
      <c r="K17" s="67"/>
      <c r="L17" s="68"/>
      <c r="M17" s="71"/>
      <c r="N17" s="67"/>
    </row>
    <row r="18" spans="1:14" s="64" customFormat="1" x14ac:dyDescent="0.25">
      <c r="B18" s="65"/>
      <c r="E18" s="55"/>
      <c r="F18" s="55"/>
      <c r="J18" s="66"/>
      <c r="K18" s="67"/>
      <c r="L18" s="68"/>
      <c r="M18" s="71"/>
      <c r="N18" s="67"/>
    </row>
    <row r="19" spans="1:14" s="102" customFormat="1" x14ac:dyDescent="0.25">
      <c r="A19" s="81" t="s">
        <v>216</v>
      </c>
      <c r="B19" s="65"/>
      <c r="C19" s="65"/>
      <c r="D19" s="82"/>
      <c r="E19" s="58"/>
      <c r="F19" s="59"/>
      <c r="G19" s="164" t="s">
        <v>0</v>
      </c>
      <c r="H19" s="165"/>
      <c r="I19" s="165"/>
      <c r="J19" s="165"/>
      <c r="K19" s="165"/>
      <c r="L19" s="165"/>
      <c r="M19" s="165"/>
      <c r="N19" s="166"/>
    </row>
    <row r="20" spans="1:14" ht="102" x14ac:dyDescent="0.25">
      <c r="A20" s="1" t="s">
        <v>1</v>
      </c>
      <c r="B20" s="1" t="s">
        <v>2</v>
      </c>
      <c r="C20" s="1" t="s">
        <v>3</v>
      </c>
      <c r="D20" s="1" t="s">
        <v>4</v>
      </c>
      <c r="E20" s="2" t="s">
        <v>5</v>
      </c>
      <c r="F20" s="2" t="s">
        <v>6</v>
      </c>
      <c r="G20" s="3" t="s">
        <v>7</v>
      </c>
      <c r="H20" s="3" t="s">
        <v>8</v>
      </c>
      <c r="I20" s="3" t="s">
        <v>9</v>
      </c>
      <c r="J20" s="4" t="s">
        <v>10</v>
      </c>
      <c r="K20" s="5" t="s">
        <v>217</v>
      </c>
      <c r="L20" s="63" t="s">
        <v>11</v>
      </c>
      <c r="M20" s="63" t="s">
        <v>12</v>
      </c>
      <c r="N20" s="5" t="s">
        <v>13</v>
      </c>
    </row>
    <row r="21" spans="1:14" x14ac:dyDescent="0.25">
      <c r="A21" s="2">
        <v>1</v>
      </c>
      <c r="B21" s="2">
        <v>2</v>
      </c>
      <c r="C21" s="2">
        <v>3</v>
      </c>
      <c r="D21" s="2">
        <v>4</v>
      </c>
      <c r="E21" s="2">
        <v>5</v>
      </c>
      <c r="F21" s="2">
        <v>6</v>
      </c>
      <c r="G21" s="2">
        <v>7</v>
      </c>
      <c r="H21" s="2">
        <v>8</v>
      </c>
      <c r="I21" s="2">
        <v>9</v>
      </c>
      <c r="J21" s="4" t="s">
        <v>14</v>
      </c>
      <c r="K21" s="5">
        <v>11</v>
      </c>
      <c r="L21" s="63">
        <v>12</v>
      </c>
      <c r="M21" s="63" t="s">
        <v>15</v>
      </c>
      <c r="N21" s="5">
        <v>14</v>
      </c>
    </row>
    <row r="22" spans="1:14" ht="76.5" x14ac:dyDescent="0.25">
      <c r="A22" s="6">
        <v>1</v>
      </c>
      <c r="B22" s="7" t="s">
        <v>16</v>
      </c>
      <c r="C22" s="17" t="s">
        <v>17</v>
      </c>
      <c r="D22" s="8" t="s">
        <v>18</v>
      </c>
      <c r="E22" s="107">
        <v>60000</v>
      </c>
      <c r="F22" s="9" t="s">
        <v>19</v>
      </c>
      <c r="G22" s="10"/>
      <c r="H22" s="10"/>
      <c r="I22" s="10"/>
      <c r="J22" s="110">
        <f>IFERROR(ROUND(L22/K22,4),0)</f>
        <v>0</v>
      </c>
      <c r="K22" s="11"/>
      <c r="L22" s="12"/>
      <c r="M22" s="111">
        <f t="shared" ref="M22:M58" si="0">IFERROR(ROUND(E22*J22,2),0)</f>
        <v>0</v>
      </c>
      <c r="N22" s="83"/>
    </row>
    <row r="23" spans="1:14" ht="76.5" x14ac:dyDescent="0.25">
      <c r="A23" s="6">
        <v>2</v>
      </c>
      <c r="B23" s="7" t="s">
        <v>20</v>
      </c>
      <c r="C23" s="17" t="s">
        <v>21</v>
      </c>
      <c r="D23" s="8" t="s">
        <v>18</v>
      </c>
      <c r="E23" s="107">
        <v>20000</v>
      </c>
      <c r="F23" s="9" t="s">
        <v>22</v>
      </c>
      <c r="G23" s="10"/>
      <c r="H23" s="10"/>
      <c r="I23" s="10"/>
      <c r="J23" s="110">
        <f t="shared" ref="J23:J91" si="1">IFERROR(ROUND(L23/L23,4),0)</f>
        <v>0</v>
      </c>
      <c r="K23" s="11"/>
      <c r="L23" s="12"/>
      <c r="M23" s="111">
        <f t="shared" si="0"/>
        <v>0</v>
      </c>
      <c r="N23" s="83"/>
    </row>
    <row r="24" spans="1:14" ht="76.5" x14ac:dyDescent="0.25">
      <c r="A24" s="6">
        <v>3</v>
      </c>
      <c r="B24" s="7" t="s">
        <v>23</v>
      </c>
      <c r="C24" s="17" t="s">
        <v>24</v>
      </c>
      <c r="D24" s="13" t="s">
        <v>18</v>
      </c>
      <c r="E24" s="108">
        <v>2000</v>
      </c>
      <c r="F24" s="14">
        <v>1</v>
      </c>
      <c r="G24" s="10"/>
      <c r="H24" s="10"/>
      <c r="I24" s="10"/>
      <c r="J24" s="110">
        <f t="shared" si="1"/>
        <v>0</v>
      </c>
      <c r="K24" s="11"/>
      <c r="L24" s="12"/>
      <c r="M24" s="111">
        <f t="shared" si="0"/>
        <v>0</v>
      </c>
      <c r="N24" s="83"/>
    </row>
    <row r="25" spans="1:14" ht="76.5" x14ac:dyDescent="0.25">
      <c r="A25" s="6">
        <v>4</v>
      </c>
      <c r="B25" s="7" t="s">
        <v>25</v>
      </c>
      <c r="C25" s="17" t="s">
        <v>26</v>
      </c>
      <c r="D25" s="8" t="s">
        <v>18</v>
      </c>
      <c r="E25" s="107">
        <v>8000</v>
      </c>
      <c r="F25" s="15">
        <v>1</v>
      </c>
      <c r="G25" s="10"/>
      <c r="H25" s="10"/>
      <c r="I25" s="10"/>
      <c r="J25" s="110">
        <f t="shared" si="1"/>
        <v>0</v>
      </c>
      <c r="K25" s="11"/>
      <c r="L25" s="12"/>
      <c r="M25" s="111">
        <f t="shared" si="0"/>
        <v>0</v>
      </c>
      <c r="N25" s="83"/>
    </row>
    <row r="26" spans="1:14" ht="76.5" x14ac:dyDescent="0.25">
      <c r="A26" s="6">
        <v>5</v>
      </c>
      <c r="B26" s="16" t="s">
        <v>27</v>
      </c>
      <c r="C26" s="25" t="s">
        <v>28</v>
      </c>
      <c r="D26" s="8" t="s">
        <v>18</v>
      </c>
      <c r="E26" s="107">
        <v>3000</v>
      </c>
      <c r="F26" s="9"/>
      <c r="G26" s="10"/>
      <c r="H26" s="10"/>
      <c r="I26" s="10"/>
      <c r="J26" s="110">
        <f t="shared" si="1"/>
        <v>0</v>
      </c>
      <c r="K26" s="11"/>
      <c r="L26" s="12"/>
      <c r="M26" s="111">
        <f t="shared" si="0"/>
        <v>0</v>
      </c>
      <c r="N26" s="83"/>
    </row>
    <row r="27" spans="1:14" ht="76.5" x14ac:dyDescent="0.25">
      <c r="A27" s="6">
        <v>6</v>
      </c>
      <c r="B27" s="7" t="s">
        <v>29</v>
      </c>
      <c r="C27" s="17" t="s">
        <v>30</v>
      </c>
      <c r="D27" s="8" t="s">
        <v>18</v>
      </c>
      <c r="E27" s="107">
        <v>3000</v>
      </c>
      <c r="F27" s="14">
        <v>1</v>
      </c>
      <c r="G27" s="10"/>
      <c r="H27" s="10"/>
      <c r="I27" s="10"/>
      <c r="J27" s="110">
        <f t="shared" si="1"/>
        <v>0</v>
      </c>
      <c r="K27" s="11"/>
      <c r="L27" s="12"/>
      <c r="M27" s="111">
        <f t="shared" si="0"/>
        <v>0</v>
      </c>
      <c r="N27" s="83"/>
    </row>
    <row r="28" spans="1:14" ht="76.5" x14ac:dyDescent="0.25">
      <c r="A28" s="6">
        <v>7</v>
      </c>
      <c r="B28" s="7" t="s">
        <v>31</v>
      </c>
      <c r="C28" s="17" t="s">
        <v>32</v>
      </c>
      <c r="D28" s="8" t="s">
        <v>18</v>
      </c>
      <c r="E28" s="107">
        <v>350000</v>
      </c>
      <c r="F28" s="15"/>
      <c r="G28" s="10"/>
      <c r="H28" s="10"/>
      <c r="I28" s="10"/>
      <c r="J28" s="110">
        <f t="shared" si="1"/>
        <v>0</v>
      </c>
      <c r="K28" s="11"/>
      <c r="L28" s="12"/>
      <c r="M28" s="111">
        <f t="shared" si="0"/>
        <v>0</v>
      </c>
      <c r="N28" s="83"/>
    </row>
    <row r="29" spans="1:14" ht="76.5" x14ac:dyDescent="0.25">
      <c r="A29" s="6">
        <v>8</v>
      </c>
      <c r="B29" s="7" t="s">
        <v>33</v>
      </c>
      <c r="C29" s="17" t="s">
        <v>207</v>
      </c>
      <c r="D29" s="8" t="s">
        <v>18</v>
      </c>
      <c r="E29" s="107">
        <v>250000</v>
      </c>
      <c r="F29" s="9"/>
      <c r="G29" s="10"/>
      <c r="H29" s="10"/>
      <c r="I29" s="10"/>
      <c r="J29" s="110">
        <f t="shared" si="1"/>
        <v>0</v>
      </c>
      <c r="K29" s="11"/>
      <c r="L29" s="12"/>
      <c r="M29" s="111">
        <f t="shared" si="0"/>
        <v>0</v>
      </c>
      <c r="N29" s="83"/>
    </row>
    <row r="30" spans="1:14" ht="76.5" x14ac:dyDescent="0.25">
      <c r="A30" s="6">
        <v>9</v>
      </c>
      <c r="B30" s="7" t="s">
        <v>34</v>
      </c>
      <c r="C30" s="17" t="s">
        <v>35</v>
      </c>
      <c r="D30" s="8" t="s">
        <v>18</v>
      </c>
      <c r="E30" s="107">
        <v>100000</v>
      </c>
      <c r="F30" s="9"/>
      <c r="G30" s="10"/>
      <c r="H30" s="10"/>
      <c r="I30" s="10"/>
      <c r="J30" s="110">
        <f t="shared" si="1"/>
        <v>0</v>
      </c>
      <c r="K30" s="11"/>
      <c r="L30" s="12"/>
      <c r="M30" s="111">
        <f t="shared" si="0"/>
        <v>0</v>
      </c>
      <c r="N30" s="83"/>
    </row>
    <row r="31" spans="1:14" ht="137.25" customHeight="1" x14ac:dyDescent="0.25">
      <c r="A31" s="6">
        <v>10</v>
      </c>
      <c r="B31" s="7" t="s">
        <v>36</v>
      </c>
      <c r="C31" s="17" t="s">
        <v>222</v>
      </c>
      <c r="D31" s="8" t="s">
        <v>37</v>
      </c>
      <c r="E31" s="107">
        <v>120</v>
      </c>
      <c r="F31" s="9"/>
      <c r="G31" s="10"/>
      <c r="H31" s="10"/>
      <c r="I31" s="10"/>
      <c r="J31" s="110">
        <f t="shared" si="1"/>
        <v>0</v>
      </c>
      <c r="K31" s="11"/>
      <c r="L31" s="12"/>
      <c r="M31" s="111">
        <f t="shared" si="0"/>
        <v>0</v>
      </c>
      <c r="N31" s="83"/>
    </row>
    <row r="32" spans="1:14" ht="147.75" customHeight="1" x14ac:dyDescent="0.25">
      <c r="A32" s="6">
        <v>11</v>
      </c>
      <c r="B32" s="7" t="s">
        <v>38</v>
      </c>
      <c r="C32" s="17" t="s">
        <v>221</v>
      </c>
      <c r="D32" s="8" t="s">
        <v>37</v>
      </c>
      <c r="E32" s="107">
        <v>120</v>
      </c>
      <c r="F32" s="9"/>
      <c r="G32" s="10"/>
      <c r="H32" s="10"/>
      <c r="I32" s="10"/>
      <c r="J32" s="110">
        <f t="shared" si="1"/>
        <v>0</v>
      </c>
      <c r="K32" s="11"/>
      <c r="L32" s="12"/>
      <c r="M32" s="111">
        <f t="shared" si="0"/>
        <v>0</v>
      </c>
      <c r="N32" s="83"/>
    </row>
    <row r="33" spans="1:14" ht="76.5" x14ac:dyDescent="0.25">
      <c r="A33" s="6">
        <v>12</v>
      </c>
      <c r="B33" s="7" t="s">
        <v>39</v>
      </c>
      <c r="C33" s="17" t="s">
        <v>40</v>
      </c>
      <c r="D33" s="8" t="s">
        <v>18</v>
      </c>
      <c r="E33" s="107">
        <v>3500</v>
      </c>
      <c r="F33" s="9"/>
      <c r="G33" s="10"/>
      <c r="H33" s="10"/>
      <c r="I33" s="10"/>
      <c r="J33" s="110">
        <f t="shared" si="1"/>
        <v>0</v>
      </c>
      <c r="K33" s="11"/>
      <c r="L33" s="12"/>
      <c r="M33" s="111">
        <f t="shared" si="0"/>
        <v>0</v>
      </c>
      <c r="N33" s="83"/>
    </row>
    <row r="34" spans="1:14" ht="99.75" customHeight="1" x14ac:dyDescent="0.25">
      <c r="A34" s="6">
        <v>13</v>
      </c>
      <c r="B34" s="18" t="s">
        <v>41</v>
      </c>
      <c r="C34" s="19" t="s">
        <v>42</v>
      </c>
      <c r="D34" s="8" t="s">
        <v>43</v>
      </c>
      <c r="E34" s="107">
        <v>25</v>
      </c>
      <c r="F34" s="20"/>
      <c r="G34" s="84"/>
      <c r="H34" s="84"/>
      <c r="I34" s="84"/>
      <c r="J34" s="110">
        <f t="shared" si="1"/>
        <v>0</v>
      </c>
      <c r="K34" s="83"/>
      <c r="L34" s="85"/>
      <c r="M34" s="111">
        <f t="shared" si="0"/>
        <v>0</v>
      </c>
      <c r="N34" s="83"/>
    </row>
    <row r="35" spans="1:14" ht="102.75" customHeight="1" x14ac:dyDescent="0.25">
      <c r="A35" s="6">
        <v>14</v>
      </c>
      <c r="B35" s="18" t="s">
        <v>44</v>
      </c>
      <c r="C35" s="19" t="s">
        <v>45</v>
      </c>
      <c r="D35" s="8" t="s">
        <v>43</v>
      </c>
      <c r="E35" s="107">
        <v>150</v>
      </c>
      <c r="F35" s="15"/>
      <c r="G35" s="84"/>
      <c r="H35" s="84"/>
      <c r="I35" s="84"/>
      <c r="J35" s="110">
        <f t="shared" si="1"/>
        <v>0</v>
      </c>
      <c r="K35" s="83"/>
      <c r="L35" s="85"/>
      <c r="M35" s="111">
        <f t="shared" si="0"/>
        <v>0</v>
      </c>
      <c r="N35" s="83"/>
    </row>
    <row r="36" spans="1:14" ht="81" customHeight="1" x14ac:dyDescent="0.25">
      <c r="A36" s="6">
        <v>15</v>
      </c>
      <c r="B36" s="21" t="s">
        <v>46</v>
      </c>
      <c r="C36" s="22" t="s">
        <v>47</v>
      </c>
      <c r="D36" s="8" t="s">
        <v>43</v>
      </c>
      <c r="E36" s="107">
        <v>100</v>
      </c>
      <c r="F36" s="15"/>
      <c r="G36" s="84"/>
      <c r="H36" s="84"/>
      <c r="I36" s="84"/>
      <c r="J36" s="110">
        <f t="shared" si="1"/>
        <v>0</v>
      </c>
      <c r="K36" s="83"/>
      <c r="L36" s="85"/>
      <c r="M36" s="111">
        <f t="shared" si="0"/>
        <v>0</v>
      </c>
      <c r="N36" s="83"/>
    </row>
    <row r="37" spans="1:14" ht="100.5" customHeight="1" x14ac:dyDescent="0.25">
      <c r="A37" s="6">
        <v>16</v>
      </c>
      <c r="B37" s="18" t="s">
        <v>48</v>
      </c>
      <c r="C37" s="19" t="s">
        <v>49</v>
      </c>
      <c r="D37" s="8" t="s">
        <v>43</v>
      </c>
      <c r="E37" s="107">
        <v>6</v>
      </c>
      <c r="F37" s="15"/>
      <c r="G37" s="84"/>
      <c r="H37" s="84"/>
      <c r="I37" s="84"/>
      <c r="J37" s="110">
        <f t="shared" si="1"/>
        <v>0</v>
      </c>
      <c r="K37" s="83"/>
      <c r="L37" s="85"/>
      <c r="M37" s="111">
        <f t="shared" si="0"/>
        <v>0</v>
      </c>
      <c r="N37" s="83"/>
    </row>
    <row r="38" spans="1:14" ht="78" customHeight="1" x14ac:dyDescent="0.25">
      <c r="A38" s="6">
        <v>17</v>
      </c>
      <c r="B38" s="18" t="s">
        <v>50</v>
      </c>
      <c r="C38" s="19" t="s">
        <v>51</v>
      </c>
      <c r="D38" s="8" t="s">
        <v>43</v>
      </c>
      <c r="E38" s="107">
        <v>8</v>
      </c>
      <c r="F38" s="15"/>
      <c r="G38" s="84"/>
      <c r="H38" s="84"/>
      <c r="I38" s="84"/>
      <c r="J38" s="110">
        <f t="shared" si="1"/>
        <v>0</v>
      </c>
      <c r="K38" s="83"/>
      <c r="L38" s="85"/>
      <c r="M38" s="111">
        <f t="shared" si="0"/>
        <v>0</v>
      </c>
      <c r="N38" s="83"/>
    </row>
    <row r="39" spans="1:14" ht="86.25" customHeight="1" x14ac:dyDescent="0.25">
      <c r="A39" s="6">
        <v>18</v>
      </c>
      <c r="B39" s="18" t="s">
        <v>52</v>
      </c>
      <c r="C39" s="19" t="s">
        <v>53</v>
      </c>
      <c r="D39" s="8" t="s">
        <v>43</v>
      </c>
      <c r="E39" s="107">
        <v>8</v>
      </c>
      <c r="F39" s="15"/>
      <c r="G39" s="84"/>
      <c r="H39" s="84"/>
      <c r="I39" s="84"/>
      <c r="J39" s="110">
        <f t="shared" si="1"/>
        <v>0</v>
      </c>
      <c r="K39" s="83"/>
      <c r="L39" s="85"/>
      <c r="M39" s="111">
        <f t="shared" si="0"/>
        <v>0</v>
      </c>
      <c r="N39" s="83"/>
    </row>
    <row r="40" spans="1:14" ht="51" x14ac:dyDescent="0.25">
      <c r="A40" s="6">
        <v>19</v>
      </c>
      <c r="B40" s="18" t="s">
        <v>54</v>
      </c>
      <c r="C40" s="19" t="s">
        <v>55</v>
      </c>
      <c r="D40" s="8" t="s">
        <v>43</v>
      </c>
      <c r="E40" s="107">
        <v>15</v>
      </c>
      <c r="F40" s="15" t="s">
        <v>56</v>
      </c>
      <c r="G40" s="84"/>
      <c r="H40" s="84"/>
      <c r="I40" s="84"/>
      <c r="J40" s="110">
        <f t="shared" si="1"/>
        <v>0</v>
      </c>
      <c r="K40" s="83"/>
      <c r="L40" s="85"/>
      <c r="M40" s="111">
        <f t="shared" si="0"/>
        <v>0</v>
      </c>
      <c r="N40" s="83"/>
    </row>
    <row r="41" spans="1:14" ht="51" x14ac:dyDescent="0.25">
      <c r="A41" s="6">
        <v>20</v>
      </c>
      <c r="B41" s="18" t="s">
        <v>57</v>
      </c>
      <c r="C41" s="19" t="s">
        <v>58</v>
      </c>
      <c r="D41" s="8" t="s">
        <v>43</v>
      </c>
      <c r="E41" s="107">
        <v>15</v>
      </c>
      <c r="F41" s="15"/>
      <c r="G41" s="84"/>
      <c r="H41" s="84"/>
      <c r="I41" s="84"/>
      <c r="J41" s="110">
        <f t="shared" si="1"/>
        <v>0</v>
      </c>
      <c r="K41" s="83"/>
      <c r="L41" s="85"/>
      <c r="M41" s="111">
        <f t="shared" si="0"/>
        <v>0</v>
      </c>
      <c r="N41" s="83"/>
    </row>
    <row r="42" spans="1:14" ht="119.25" customHeight="1" x14ac:dyDescent="0.25">
      <c r="A42" s="6">
        <v>21</v>
      </c>
      <c r="B42" s="18" t="s">
        <v>59</v>
      </c>
      <c r="C42" s="19" t="s">
        <v>60</v>
      </c>
      <c r="D42" s="8" t="s">
        <v>43</v>
      </c>
      <c r="E42" s="107">
        <v>25</v>
      </c>
      <c r="F42" s="15"/>
      <c r="G42" s="84"/>
      <c r="H42" s="84"/>
      <c r="I42" s="84"/>
      <c r="J42" s="110">
        <f t="shared" si="1"/>
        <v>0</v>
      </c>
      <c r="K42" s="83"/>
      <c r="L42" s="85"/>
      <c r="M42" s="111">
        <f t="shared" si="0"/>
        <v>0</v>
      </c>
      <c r="N42" s="83"/>
    </row>
    <row r="43" spans="1:14" ht="114" customHeight="1" x14ac:dyDescent="0.25">
      <c r="A43" s="6">
        <v>22</v>
      </c>
      <c r="B43" s="18" t="s">
        <v>61</v>
      </c>
      <c r="C43" s="19" t="s">
        <v>62</v>
      </c>
      <c r="D43" s="8" t="s">
        <v>43</v>
      </c>
      <c r="E43" s="107">
        <v>25</v>
      </c>
      <c r="F43" s="15"/>
      <c r="G43" s="84"/>
      <c r="H43" s="84"/>
      <c r="I43" s="84"/>
      <c r="J43" s="110">
        <f t="shared" si="1"/>
        <v>0</v>
      </c>
      <c r="K43" s="83"/>
      <c r="L43" s="85"/>
      <c r="M43" s="111">
        <f t="shared" si="0"/>
        <v>0</v>
      </c>
      <c r="N43" s="83"/>
    </row>
    <row r="44" spans="1:14" ht="117.75" customHeight="1" x14ac:dyDescent="0.25">
      <c r="A44" s="6">
        <v>23</v>
      </c>
      <c r="B44" s="18" t="s">
        <v>63</v>
      </c>
      <c r="C44" s="19" t="s">
        <v>64</v>
      </c>
      <c r="D44" s="8" t="s">
        <v>43</v>
      </c>
      <c r="E44" s="107">
        <v>20</v>
      </c>
      <c r="F44" s="15"/>
      <c r="G44" s="84"/>
      <c r="H44" s="84"/>
      <c r="I44" s="84"/>
      <c r="J44" s="110">
        <f t="shared" si="1"/>
        <v>0</v>
      </c>
      <c r="K44" s="83"/>
      <c r="L44" s="85"/>
      <c r="M44" s="111">
        <f t="shared" si="0"/>
        <v>0</v>
      </c>
      <c r="N44" s="83"/>
    </row>
    <row r="45" spans="1:14" ht="118.5" customHeight="1" x14ac:dyDescent="0.25">
      <c r="A45" s="6">
        <v>24</v>
      </c>
      <c r="B45" s="18" t="s">
        <v>65</v>
      </c>
      <c r="C45" s="19" t="s">
        <v>66</v>
      </c>
      <c r="D45" s="8" t="s">
        <v>43</v>
      </c>
      <c r="E45" s="107">
        <v>50</v>
      </c>
      <c r="F45" s="15"/>
      <c r="G45" s="84"/>
      <c r="H45" s="84"/>
      <c r="I45" s="84"/>
      <c r="J45" s="110">
        <f t="shared" si="1"/>
        <v>0</v>
      </c>
      <c r="K45" s="83"/>
      <c r="L45" s="85"/>
      <c r="M45" s="111">
        <f t="shared" si="0"/>
        <v>0</v>
      </c>
      <c r="N45" s="83"/>
    </row>
    <row r="46" spans="1:14" ht="102" x14ac:dyDescent="0.25">
      <c r="A46" s="6">
        <v>25</v>
      </c>
      <c r="B46" s="18" t="s">
        <v>67</v>
      </c>
      <c r="C46" s="19" t="s">
        <v>68</v>
      </c>
      <c r="D46" s="8" t="s">
        <v>43</v>
      </c>
      <c r="E46" s="107">
        <v>50</v>
      </c>
      <c r="F46" s="15"/>
      <c r="G46" s="84"/>
      <c r="H46" s="84"/>
      <c r="I46" s="84"/>
      <c r="J46" s="110">
        <f t="shared" si="1"/>
        <v>0</v>
      </c>
      <c r="K46" s="83"/>
      <c r="L46" s="85"/>
      <c r="M46" s="111">
        <f t="shared" si="0"/>
        <v>0</v>
      </c>
      <c r="N46" s="83"/>
    </row>
    <row r="47" spans="1:14" ht="111.75" customHeight="1" x14ac:dyDescent="0.25">
      <c r="A47" s="6">
        <v>26</v>
      </c>
      <c r="B47" s="18" t="s">
        <v>69</v>
      </c>
      <c r="C47" s="19" t="s">
        <v>70</v>
      </c>
      <c r="D47" s="8" t="s">
        <v>43</v>
      </c>
      <c r="E47" s="107">
        <v>60</v>
      </c>
      <c r="F47" s="15"/>
      <c r="G47" s="84"/>
      <c r="H47" s="84"/>
      <c r="I47" s="84"/>
      <c r="J47" s="110">
        <f t="shared" si="1"/>
        <v>0</v>
      </c>
      <c r="K47" s="83"/>
      <c r="L47" s="85"/>
      <c r="M47" s="111">
        <f t="shared" si="0"/>
        <v>0</v>
      </c>
      <c r="N47" s="83"/>
    </row>
    <row r="48" spans="1:14" ht="114" customHeight="1" x14ac:dyDescent="0.25">
      <c r="A48" s="6">
        <v>27</v>
      </c>
      <c r="B48" s="18" t="s">
        <v>71</v>
      </c>
      <c r="C48" s="19" t="s">
        <v>72</v>
      </c>
      <c r="D48" s="8" t="s">
        <v>43</v>
      </c>
      <c r="E48" s="107">
        <v>20</v>
      </c>
      <c r="F48" s="15"/>
      <c r="G48" s="84"/>
      <c r="H48" s="84"/>
      <c r="I48" s="84"/>
      <c r="J48" s="110">
        <f t="shared" si="1"/>
        <v>0</v>
      </c>
      <c r="K48" s="83"/>
      <c r="L48" s="85"/>
      <c r="M48" s="111">
        <f t="shared" si="0"/>
        <v>0</v>
      </c>
      <c r="N48" s="83"/>
    </row>
    <row r="49" spans="1:14" ht="102" x14ac:dyDescent="0.25">
      <c r="A49" s="6">
        <v>28</v>
      </c>
      <c r="B49" s="21" t="s">
        <v>73</v>
      </c>
      <c r="C49" s="22" t="s">
        <v>74</v>
      </c>
      <c r="D49" s="8" t="s">
        <v>43</v>
      </c>
      <c r="E49" s="107">
        <v>65</v>
      </c>
      <c r="F49" s="15" t="s">
        <v>56</v>
      </c>
      <c r="G49" s="84"/>
      <c r="H49" s="84"/>
      <c r="I49" s="84"/>
      <c r="J49" s="110">
        <f t="shared" si="1"/>
        <v>0</v>
      </c>
      <c r="K49" s="83"/>
      <c r="L49" s="85"/>
      <c r="M49" s="111">
        <f t="shared" si="0"/>
        <v>0</v>
      </c>
      <c r="N49" s="83"/>
    </row>
    <row r="50" spans="1:14" ht="102" x14ac:dyDescent="0.25">
      <c r="A50" s="6">
        <v>29</v>
      </c>
      <c r="B50" s="21" t="s">
        <v>75</v>
      </c>
      <c r="C50" s="22" t="s">
        <v>76</v>
      </c>
      <c r="D50" s="8" t="s">
        <v>43</v>
      </c>
      <c r="E50" s="107">
        <v>30</v>
      </c>
      <c r="F50" s="15" t="s">
        <v>56</v>
      </c>
      <c r="G50" s="84"/>
      <c r="H50" s="84"/>
      <c r="I50" s="84"/>
      <c r="J50" s="110">
        <f t="shared" si="1"/>
        <v>0</v>
      </c>
      <c r="K50" s="83"/>
      <c r="L50" s="85"/>
      <c r="M50" s="111">
        <f t="shared" si="0"/>
        <v>0</v>
      </c>
      <c r="N50" s="83"/>
    </row>
    <row r="51" spans="1:14" ht="123.75" customHeight="1" x14ac:dyDescent="0.25">
      <c r="A51" s="6">
        <v>30</v>
      </c>
      <c r="B51" s="18" t="s">
        <v>77</v>
      </c>
      <c r="C51" s="23" t="s">
        <v>78</v>
      </c>
      <c r="D51" s="8" t="s">
        <v>43</v>
      </c>
      <c r="E51" s="107">
        <v>15</v>
      </c>
      <c r="F51" s="15"/>
      <c r="G51" s="84"/>
      <c r="H51" s="84"/>
      <c r="I51" s="84"/>
      <c r="J51" s="110">
        <f t="shared" si="1"/>
        <v>0</v>
      </c>
      <c r="K51" s="83"/>
      <c r="L51" s="85"/>
      <c r="M51" s="111">
        <f t="shared" si="0"/>
        <v>0</v>
      </c>
      <c r="N51" s="83"/>
    </row>
    <row r="52" spans="1:14" ht="114.75" x14ac:dyDescent="0.25">
      <c r="A52" s="6">
        <v>31</v>
      </c>
      <c r="B52" s="18" t="s">
        <v>79</v>
      </c>
      <c r="C52" s="23" t="s">
        <v>80</v>
      </c>
      <c r="D52" s="8" t="s">
        <v>43</v>
      </c>
      <c r="E52" s="107">
        <v>25</v>
      </c>
      <c r="F52" s="15"/>
      <c r="G52" s="84"/>
      <c r="H52" s="84"/>
      <c r="I52" s="84"/>
      <c r="J52" s="110">
        <f t="shared" si="1"/>
        <v>0</v>
      </c>
      <c r="K52" s="83"/>
      <c r="L52" s="85"/>
      <c r="M52" s="111">
        <f t="shared" si="0"/>
        <v>0</v>
      </c>
      <c r="N52" s="83"/>
    </row>
    <row r="53" spans="1:14" ht="51" x14ac:dyDescent="0.25">
      <c r="A53" s="6">
        <v>32</v>
      </c>
      <c r="B53" s="18" t="s">
        <v>81</v>
      </c>
      <c r="C53" s="19" t="s">
        <v>82</v>
      </c>
      <c r="D53" s="8" t="s">
        <v>43</v>
      </c>
      <c r="E53" s="107">
        <v>120</v>
      </c>
      <c r="F53" s="15"/>
      <c r="G53" s="84"/>
      <c r="H53" s="84"/>
      <c r="I53" s="84"/>
      <c r="J53" s="110">
        <f t="shared" si="1"/>
        <v>0</v>
      </c>
      <c r="K53" s="83"/>
      <c r="L53" s="85"/>
      <c r="M53" s="111">
        <f t="shared" si="0"/>
        <v>0</v>
      </c>
      <c r="N53" s="83"/>
    </row>
    <row r="54" spans="1:14" ht="51" x14ac:dyDescent="0.25">
      <c r="A54" s="6">
        <v>33</v>
      </c>
      <c r="B54" s="18" t="s">
        <v>83</v>
      </c>
      <c r="C54" s="19" t="s">
        <v>84</v>
      </c>
      <c r="D54" s="8" t="s">
        <v>43</v>
      </c>
      <c r="E54" s="107">
        <v>120</v>
      </c>
      <c r="F54" s="15"/>
      <c r="G54" s="84"/>
      <c r="H54" s="84"/>
      <c r="I54" s="84"/>
      <c r="J54" s="110">
        <f t="shared" si="1"/>
        <v>0</v>
      </c>
      <c r="K54" s="83"/>
      <c r="L54" s="85"/>
      <c r="M54" s="111">
        <f t="shared" si="0"/>
        <v>0</v>
      </c>
      <c r="N54" s="83"/>
    </row>
    <row r="55" spans="1:14" ht="63.75" x14ac:dyDescent="0.25">
      <c r="A55" s="6">
        <v>34</v>
      </c>
      <c r="B55" s="18" t="s">
        <v>85</v>
      </c>
      <c r="C55" s="22" t="s">
        <v>86</v>
      </c>
      <c r="D55" s="8" t="s">
        <v>43</v>
      </c>
      <c r="E55" s="107">
        <v>6</v>
      </c>
      <c r="F55" s="20" t="s">
        <v>56</v>
      </c>
      <c r="G55" s="84"/>
      <c r="H55" s="84"/>
      <c r="I55" s="84"/>
      <c r="J55" s="110">
        <f t="shared" si="1"/>
        <v>0</v>
      </c>
      <c r="K55" s="83"/>
      <c r="L55" s="85"/>
      <c r="M55" s="111">
        <f t="shared" si="0"/>
        <v>0</v>
      </c>
      <c r="N55" s="83"/>
    </row>
    <row r="56" spans="1:14" ht="63.75" x14ac:dyDescent="0.25">
      <c r="A56" s="6">
        <v>35</v>
      </c>
      <c r="B56" s="18" t="s">
        <v>87</v>
      </c>
      <c r="C56" s="19" t="s">
        <v>88</v>
      </c>
      <c r="D56" s="8" t="s">
        <v>43</v>
      </c>
      <c r="E56" s="107">
        <v>12</v>
      </c>
      <c r="F56" s="15"/>
      <c r="G56" s="84"/>
      <c r="H56" s="84"/>
      <c r="I56" s="84"/>
      <c r="J56" s="110">
        <f t="shared" si="1"/>
        <v>0</v>
      </c>
      <c r="K56" s="83"/>
      <c r="L56" s="85"/>
      <c r="M56" s="111">
        <f t="shared" si="0"/>
        <v>0</v>
      </c>
      <c r="N56" s="83"/>
    </row>
    <row r="57" spans="1:14" ht="80.25" customHeight="1" x14ac:dyDescent="0.25">
      <c r="A57" s="6">
        <v>36</v>
      </c>
      <c r="B57" s="7" t="s">
        <v>89</v>
      </c>
      <c r="C57" s="17" t="s">
        <v>90</v>
      </c>
      <c r="D57" s="8" t="s">
        <v>43</v>
      </c>
      <c r="E57" s="107">
        <v>40</v>
      </c>
      <c r="F57" s="15"/>
      <c r="G57" s="84"/>
      <c r="H57" s="84"/>
      <c r="I57" s="84"/>
      <c r="J57" s="110">
        <f t="shared" si="1"/>
        <v>0</v>
      </c>
      <c r="K57" s="83"/>
      <c r="L57" s="85"/>
      <c r="M57" s="111">
        <f t="shared" si="0"/>
        <v>0</v>
      </c>
      <c r="N57" s="83"/>
    </row>
    <row r="58" spans="1:14" ht="63.75" x14ac:dyDescent="0.25">
      <c r="A58" s="6">
        <v>37</v>
      </c>
      <c r="B58" s="7" t="s">
        <v>91</v>
      </c>
      <c r="C58" s="17" t="s">
        <v>92</v>
      </c>
      <c r="D58" s="8" t="s">
        <v>43</v>
      </c>
      <c r="E58" s="107">
        <v>12</v>
      </c>
      <c r="F58" s="15"/>
      <c r="G58" s="84"/>
      <c r="H58" s="84"/>
      <c r="I58" s="84"/>
      <c r="J58" s="110">
        <f t="shared" si="1"/>
        <v>0</v>
      </c>
      <c r="K58" s="83"/>
      <c r="L58" s="85"/>
      <c r="M58" s="111">
        <f t="shared" si="0"/>
        <v>0</v>
      </c>
      <c r="N58" s="83"/>
    </row>
    <row r="59" spans="1:14" x14ac:dyDescent="0.25">
      <c r="A59" s="24" t="s">
        <v>93</v>
      </c>
      <c r="B59" s="7"/>
      <c r="C59" s="17"/>
      <c r="D59" s="8"/>
      <c r="E59" s="107"/>
      <c r="F59" s="15"/>
      <c r="G59" s="86"/>
      <c r="H59" s="86"/>
      <c r="I59" s="86"/>
      <c r="J59" s="110"/>
      <c r="K59" s="87"/>
      <c r="L59" s="88"/>
      <c r="M59" s="111"/>
      <c r="N59" s="87"/>
    </row>
    <row r="60" spans="1:14" ht="63.75" x14ac:dyDescent="0.25">
      <c r="A60" s="6" t="s">
        <v>94</v>
      </c>
      <c r="B60" s="16" t="s">
        <v>95</v>
      </c>
      <c r="C60" s="25" t="s">
        <v>96</v>
      </c>
      <c r="D60" s="8" t="s">
        <v>43</v>
      </c>
      <c r="E60" s="107">
        <v>20</v>
      </c>
      <c r="F60" s="15"/>
      <c r="G60" s="84"/>
      <c r="H60" s="84"/>
      <c r="I60" s="84"/>
      <c r="J60" s="110">
        <f t="shared" si="1"/>
        <v>0</v>
      </c>
      <c r="K60" s="83"/>
      <c r="L60" s="85"/>
      <c r="M60" s="111">
        <f>IFERROR(ROUND(E60*J60,2),0)</f>
        <v>0</v>
      </c>
      <c r="N60" s="83"/>
    </row>
    <row r="61" spans="1:14" ht="63.75" x14ac:dyDescent="0.25">
      <c r="A61" s="6" t="s">
        <v>97</v>
      </c>
      <c r="B61" s="16" t="s">
        <v>98</v>
      </c>
      <c r="C61" s="25" t="s">
        <v>99</v>
      </c>
      <c r="D61" s="8" t="s">
        <v>43</v>
      </c>
      <c r="E61" s="107">
        <v>15</v>
      </c>
      <c r="F61" s="15"/>
      <c r="G61" s="84"/>
      <c r="H61" s="84"/>
      <c r="I61" s="84"/>
      <c r="J61" s="110">
        <f t="shared" si="1"/>
        <v>0</v>
      </c>
      <c r="K61" s="83"/>
      <c r="L61" s="85"/>
      <c r="M61" s="111">
        <f>IFERROR(ROUND(E61*J61,2),0)</f>
        <v>0</v>
      </c>
      <c r="N61" s="83"/>
    </row>
    <row r="62" spans="1:14" ht="76.5" x14ac:dyDescent="0.25">
      <c r="A62" s="6" t="s">
        <v>100</v>
      </c>
      <c r="B62" s="16" t="s">
        <v>101</v>
      </c>
      <c r="C62" s="25" t="s">
        <v>102</v>
      </c>
      <c r="D62" s="8" t="s">
        <v>43</v>
      </c>
      <c r="E62" s="107">
        <v>35</v>
      </c>
      <c r="F62" s="26"/>
      <c r="G62" s="84"/>
      <c r="H62" s="84"/>
      <c r="I62" s="84"/>
      <c r="J62" s="110">
        <f t="shared" si="1"/>
        <v>0</v>
      </c>
      <c r="K62" s="83"/>
      <c r="L62" s="85"/>
      <c r="M62" s="111">
        <f>IFERROR(ROUND(E62*J62,2),0)</f>
        <v>0</v>
      </c>
      <c r="N62" s="83"/>
    </row>
    <row r="63" spans="1:14" x14ac:dyDescent="0.25">
      <c r="A63" s="6"/>
      <c r="B63" s="16"/>
      <c r="C63" s="25"/>
      <c r="D63" s="8"/>
      <c r="E63" s="107"/>
      <c r="F63" s="26"/>
      <c r="G63" s="86"/>
      <c r="H63" s="86"/>
      <c r="I63" s="47" t="s">
        <v>103</v>
      </c>
      <c r="J63" s="110"/>
      <c r="K63" s="87"/>
      <c r="L63" s="88"/>
      <c r="M63" s="111">
        <f>SUM(M60:M62)</f>
        <v>0</v>
      </c>
      <c r="N63" s="87"/>
    </row>
    <row r="64" spans="1:14" ht="105" customHeight="1" x14ac:dyDescent="0.25">
      <c r="A64" s="6">
        <v>39</v>
      </c>
      <c r="B64" s="27" t="s">
        <v>104</v>
      </c>
      <c r="C64" s="19" t="s">
        <v>105</v>
      </c>
      <c r="D64" s="8" t="s">
        <v>43</v>
      </c>
      <c r="E64" s="107">
        <v>6</v>
      </c>
      <c r="F64" s="20" t="s">
        <v>56</v>
      </c>
      <c r="G64" s="84"/>
      <c r="H64" s="84"/>
      <c r="I64" s="84"/>
      <c r="J64" s="110">
        <f t="shared" si="1"/>
        <v>0</v>
      </c>
      <c r="K64" s="83"/>
      <c r="L64" s="85"/>
      <c r="M64" s="111">
        <f t="shared" ref="M64:M70" si="2">IFERROR(ROUND(E64*J64,2),0)</f>
        <v>0</v>
      </c>
      <c r="N64" s="83"/>
    </row>
    <row r="65" spans="1:14" ht="51" x14ac:dyDescent="0.25">
      <c r="A65" s="6">
        <v>40</v>
      </c>
      <c r="B65" s="27" t="s">
        <v>106</v>
      </c>
      <c r="C65" s="19" t="s">
        <v>107</v>
      </c>
      <c r="D65" s="8" t="s">
        <v>43</v>
      </c>
      <c r="E65" s="107">
        <v>35</v>
      </c>
      <c r="F65" s="15"/>
      <c r="G65" s="84"/>
      <c r="H65" s="84"/>
      <c r="I65" s="84"/>
      <c r="J65" s="110">
        <f t="shared" si="1"/>
        <v>0</v>
      </c>
      <c r="K65" s="83"/>
      <c r="L65" s="85"/>
      <c r="M65" s="111">
        <f t="shared" si="2"/>
        <v>0</v>
      </c>
      <c r="N65" s="83"/>
    </row>
    <row r="66" spans="1:14" ht="97.5" customHeight="1" x14ac:dyDescent="0.25">
      <c r="A66" s="6">
        <v>41</v>
      </c>
      <c r="B66" s="7" t="s">
        <v>108</v>
      </c>
      <c r="C66" s="17" t="s">
        <v>109</v>
      </c>
      <c r="D66" s="8" t="s">
        <v>43</v>
      </c>
      <c r="E66" s="107">
        <v>30</v>
      </c>
      <c r="F66" s="15" t="s">
        <v>56</v>
      </c>
      <c r="G66" s="84"/>
      <c r="H66" s="84"/>
      <c r="I66" s="84"/>
      <c r="J66" s="110">
        <f t="shared" si="1"/>
        <v>0</v>
      </c>
      <c r="K66" s="83"/>
      <c r="L66" s="85"/>
      <c r="M66" s="111">
        <f t="shared" si="2"/>
        <v>0</v>
      </c>
      <c r="N66" s="83"/>
    </row>
    <row r="67" spans="1:14" ht="38.25" x14ac:dyDescent="0.25">
      <c r="A67" s="6">
        <v>42</v>
      </c>
      <c r="B67" s="7" t="s">
        <v>110</v>
      </c>
      <c r="C67" s="17" t="s">
        <v>111</v>
      </c>
      <c r="D67" s="8" t="s">
        <v>43</v>
      </c>
      <c r="E67" s="107">
        <v>16</v>
      </c>
      <c r="F67" s="15"/>
      <c r="G67" s="84"/>
      <c r="H67" s="84"/>
      <c r="I67" s="84"/>
      <c r="J67" s="110">
        <f t="shared" si="1"/>
        <v>0</v>
      </c>
      <c r="K67" s="83"/>
      <c r="L67" s="85"/>
      <c r="M67" s="111">
        <f t="shared" si="2"/>
        <v>0</v>
      </c>
      <c r="N67" s="83"/>
    </row>
    <row r="68" spans="1:14" ht="76.5" x14ac:dyDescent="0.25">
      <c r="A68" s="6">
        <v>43</v>
      </c>
      <c r="B68" s="7" t="s">
        <v>112</v>
      </c>
      <c r="C68" s="17" t="s">
        <v>113</v>
      </c>
      <c r="D68" s="8" t="s">
        <v>43</v>
      </c>
      <c r="E68" s="107">
        <v>15</v>
      </c>
      <c r="F68" s="15"/>
      <c r="G68" s="84"/>
      <c r="H68" s="84"/>
      <c r="I68" s="84"/>
      <c r="J68" s="110">
        <f t="shared" si="1"/>
        <v>0</v>
      </c>
      <c r="K68" s="83"/>
      <c r="L68" s="85"/>
      <c r="M68" s="111">
        <f t="shared" si="2"/>
        <v>0</v>
      </c>
      <c r="N68" s="83"/>
    </row>
    <row r="69" spans="1:14" ht="25.5" x14ac:dyDescent="0.25">
      <c r="A69" s="6">
        <v>44</v>
      </c>
      <c r="B69" s="18" t="s">
        <v>114</v>
      </c>
      <c r="C69" s="19" t="s">
        <v>115</v>
      </c>
      <c r="D69" s="8" t="s">
        <v>43</v>
      </c>
      <c r="E69" s="107">
        <v>45</v>
      </c>
      <c r="F69" s="15"/>
      <c r="G69" s="84"/>
      <c r="H69" s="84"/>
      <c r="I69" s="84"/>
      <c r="J69" s="110">
        <f t="shared" si="1"/>
        <v>0</v>
      </c>
      <c r="K69" s="83"/>
      <c r="L69" s="85"/>
      <c r="M69" s="111">
        <f t="shared" si="2"/>
        <v>0</v>
      </c>
      <c r="N69" s="83"/>
    </row>
    <row r="70" spans="1:14" ht="76.5" x14ac:dyDescent="0.25">
      <c r="A70" s="6">
        <v>45</v>
      </c>
      <c r="B70" s="7" t="s">
        <v>116</v>
      </c>
      <c r="C70" s="17" t="s">
        <v>117</v>
      </c>
      <c r="D70" s="8" t="s">
        <v>43</v>
      </c>
      <c r="E70" s="107">
        <v>200</v>
      </c>
      <c r="F70" s="26"/>
      <c r="G70" s="84"/>
      <c r="H70" s="84"/>
      <c r="I70" s="84"/>
      <c r="J70" s="110">
        <f t="shared" si="1"/>
        <v>0</v>
      </c>
      <c r="K70" s="83"/>
      <c r="L70" s="85"/>
      <c r="M70" s="111">
        <f t="shared" si="2"/>
        <v>0</v>
      </c>
      <c r="N70" s="83"/>
    </row>
    <row r="71" spans="1:14" ht="51" x14ac:dyDescent="0.25">
      <c r="A71" s="128">
        <v>46</v>
      </c>
      <c r="B71" s="129" t="s">
        <v>118</v>
      </c>
      <c r="C71" s="130" t="s">
        <v>119</v>
      </c>
      <c r="D71" s="131" t="s">
        <v>43</v>
      </c>
      <c r="E71" s="132">
        <v>100</v>
      </c>
      <c r="F71" s="133"/>
      <c r="G71" s="89"/>
      <c r="H71" s="89"/>
      <c r="I71" s="89"/>
      <c r="J71" s="134">
        <f t="shared" ref="J71" si="3">IFERROR(ROUND(L71/L71,4),0)</f>
        <v>0</v>
      </c>
      <c r="K71" s="90"/>
      <c r="L71" s="91"/>
      <c r="M71" s="135">
        <f t="shared" ref="M71" si="4">IFERROR(ROUND(E71*J71,2),0)</f>
        <v>0</v>
      </c>
      <c r="N71" s="90"/>
    </row>
    <row r="72" spans="1:14" ht="90" x14ac:dyDescent="0.25">
      <c r="A72" s="119">
        <v>46.1</v>
      </c>
      <c r="B72" s="119" t="s">
        <v>231</v>
      </c>
      <c r="C72" s="146" t="s">
        <v>235</v>
      </c>
      <c r="D72" s="119" t="s">
        <v>43</v>
      </c>
      <c r="E72" s="119">
        <v>5</v>
      </c>
      <c r="F72" s="119">
        <v>1</v>
      </c>
      <c r="G72" s="119"/>
      <c r="H72" s="119"/>
      <c r="I72" s="119"/>
      <c r="J72" s="120"/>
      <c r="K72" s="121"/>
      <c r="L72" s="122"/>
      <c r="M72" s="122"/>
      <c r="N72" s="121"/>
    </row>
    <row r="73" spans="1:14" ht="90" x14ac:dyDescent="0.25">
      <c r="A73" s="136">
        <v>46.2</v>
      </c>
      <c r="B73" s="137" t="s">
        <v>230</v>
      </c>
      <c r="C73" s="138" t="s">
        <v>234</v>
      </c>
      <c r="D73" s="139" t="s">
        <v>43</v>
      </c>
      <c r="E73" s="140">
        <v>10</v>
      </c>
      <c r="F73" s="141">
        <v>3</v>
      </c>
      <c r="G73" s="140"/>
      <c r="H73" s="140"/>
      <c r="I73" s="140"/>
      <c r="J73" s="142"/>
      <c r="K73" s="143"/>
      <c r="L73" s="144"/>
      <c r="M73" s="144"/>
      <c r="N73" s="145"/>
    </row>
    <row r="74" spans="1:14" ht="90.75" thickBot="1" x14ac:dyDescent="0.3">
      <c r="A74" s="124">
        <v>46.3</v>
      </c>
      <c r="B74" s="125" t="s">
        <v>232</v>
      </c>
      <c r="C74" s="117" t="s">
        <v>233</v>
      </c>
      <c r="D74" s="118" t="s">
        <v>43</v>
      </c>
      <c r="E74" s="119">
        <v>42</v>
      </c>
      <c r="F74" s="119">
        <v>1</v>
      </c>
      <c r="G74" s="119"/>
      <c r="H74" s="119"/>
      <c r="I74" s="119"/>
      <c r="J74" s="120"/>
      <c r="K74" s="121"/>
      <c r="L74" s="122"/>
      <c r="M74" s="122"/>
      <c r="N74" s="123"/>
    </row>
    <row r="75" spans="1:14" x14ac:dyDescent="0.25">
      <c r="A75" s="167" t="s">
        <v>120</v>
      </c>
      <c r="B75" s="168"/>
      <c r="C75" s="17"/>
      <c r="D75" s="6"/>
      <c r="E75" s="107"/>
      <c r="F75" s="26"/>
      <c r="G75" s="86"/>
      <c r="H75" s="86"/>
      <c r="I75" s="86"/>
      <c r="J75" s="110"/>
      <c r="K75" s="87"/>
      <c r="L75" s="88"/>
      <c r="M75" s="111"/>
      <c r="N75" s="87"/>
    </row>
    <row r="76" spans="1:14" ht="76.5" x14ac:dyDescent="0.25">
      <c r="A76" s="28">
        <v>47.1</v>
      </c>
      <c r="B76" s="27" t="s">
        <v>121</v>
      </c>
      <c r="C76" s="19" t="s">
        <v>122</v>
      </c>
      <c r="D76" s="15" t="s">
        <v>43</v>
      </c>
      <c r="E76" s="107">
        <v>10</v>
      </c>
      <c r="F76" s="15" t="s">
        <v>56</v>
      </c>
      <c r="G76" s="84"/>
      <c r="H76" s="84"/>
      <c r="I76" s="84"/>
      <c r="J76" s="110">
        <f t="shared" si="1"/>
        <v>0</v>
      </c>
      <c r="K76" s="83"/>
      <c r="L76" s="85"/>
      <c r="M76" s="111">
        <f>IFERROR(ROUND(E76*J76,2),0)</f>
        <v>0</v>
      </c>
      <c r="N76" s="83"/>
    </row>
    <row r="77" spans="1:14" ht="76.5" x14ac:dyDescent="0.25">
      <c r="A77" s="28">
        <v>47.2</v>
      </c>
      <c r="B77" s="27" t="s">
        <v>123</v>
      </c>
      <c r="C77" s="19" t="s">
        <v>124</v>
      </c>
      <c r="D77" s="15" t="s">
        <v>43</v>
      </c>
      <c r="E77" s="107">
        <v>6</v>
      </c>
      <c r="F77" s="15" t="s">
        <v>56</v>
      </c>
      <c r="G77" s="84"/>
      <c r="H77" s="84"/>
      <c r="I77" s="84"/>
      <c r="J77" s="110">
        <f t="shared" si="1"/>
        <v>0</v>
      </c>
      <c r="K77" s="83"/>
      <c r="L77" s="85"/>
      <c r="M77" s="111">
        <f>IFERROR(ROUND(E77*J77,2),0)</f>
        <v>0</v>
      </c>
      <c r="N77" s="83"/>
    </row>
    <row r="78" spans="1:14" ht="76.5" x14ac:dyDescent="0.25">
      <c r="A78" s="28">
        <v>47.3</v>
      </c>
      <c r="B78" s="29" t="s">
        <v>125</v>
      </c>
      <c r="C78" s="30" t="s">
        <v>126</v>
      </c>
      <c r="D78" s="15" t="s">
        <v>43</v>
      </c>
      <c r="E78" s="109">
        <v>10</v>
      </c>
      <c r="F78" s="14" t="s">
        <v>56</v>
      </c>
      <c r="G78" s="89"/>
      <c r="H78" s="89"/>
      <c r="I78" s="89"/>
      <c r="J78" s="110">
        <f t="shared" si="1"/>
        <v>0</v>
      </c>
      <c r="K78" s="90"/>
      <c r="L78" s="91"/>
      <c r="M78" s="111">
        <f>IFERROR(ROUND(E78*J78,2),0)</f>
        <v>0</v>
      </c>
      <c r="N78" s="83"/>
    </row>
    <row r="79" spans="1:14" x14ac:dyDescent="0.25">
      <c r="A79" s="92"/>
      <c r="B79" s="31"/>
      <c r="C79" s="32"/>
      <c r="D79" s="15"/>
      <c r="E79" s="109"/>
      <c r="F79" s="14"/>
      <c r="G79" s="93"/>
      <c r="H79" s="93"/>
      <c r="I79" s="94" t="s">
        <v>127</v>
      </c>
      <c r="J79" s="110"/>
      <c r="K79" s="95"/>
      <c r="L79" s="96"/>
      <c r="M79" s="111">
        <f>SUM(M76:M78)</f>
        <v>0</v>
      </c>
      <c r="N79" s="97"/>
    </row>
    <row r="80" spans="1:14" x14ac:dyDescent="0.25">
      <c r="A80" s="169" t="s">
        <v>128</v>
      </c>
      <c r="B80" s="169"/>
      <c r="C80" s="170"/>
      <c r="D80" s="15"/>
      <c r="E80" s="109"/>
      <c r="F80" s="14"/>
      <c r="G80" s="93"/>
      <c r="H80" s="93"/>
      <c r="I80" s="93"/>
      <c r="J80" s="110"/>
      <c r="K80" s="95"/>
      <c r="L80" s="96"/>
      <c r="M80" s="111"/>
      <c r="N80" s="97"/>
    </row>
    <row r="81" spans="1:15" ht="87" customHeight="1" x14ac:dyDescent="0.25">
      <c r="A81" s="28">
        <v>48.1</v>
      </c>
      <c r="B81" s="171" t="s">
        <v>129</v>
      </c>
      <c r="C81" s="172" t="s">
        <v>236</v>
      </c>
      <c r="D81" s="15" t="s">
        <v>43</v>
      </c>
      <c r="E81" s="109">
        <v>25</v>
      </c>
      <c r="F81" s="14" t="s">
        <v>56</v>
      </c>
      <c r="G81" s="89"/>
      <c r="H81" s="89"/>
      <c r="I81" s="89"/>
      <c r="J81" s="110">
        <f t="shared" si="1"/>
        <v>0</v>
      </c>
      <c r="K81" s="90"/>
      <c r="L81" s="91"/>
      <c r="M81" s="111">
        <f>IFERROR(ROUND(E81*J81,2),0)</f>
        <v>0</v>
      </c>
      <c r="N81" s="83"/>
    </row>
    <row r="82" spans="1:15" ht="51" x14ac:dyDescent="0.25">
      <c r="A82" s="28">
        <v>48.2</v>
      </c>
      <c r="B82" s="171" t="s">
        <v>130</v>
      </c>
      <c r="C82" s="172" t="s">
        <v>247</v>
      </c>
      <c r="D82" s="15" t="s">
        <v>43</v>
      </c>
      <c r="E82" s="109">
        <v>12</v>
      </c>
      <c r="F82" s="14" t="s">
        <v>56</v>
      </c>
      <c r="G82" s="89"/>
      <c r="H82" s="89"/>
      <c r="I82" s="89"/>
      <c r="J82" s="110">
        <f t="shared" si="1"/>
        <v>0</v>
      </c>
      <c r="K82" s="90"/>
      <c r="L82" s="91"/>
      <c r="M82" s="111">
        <f>IFERROR(ROUND(E82*J82,2),0)</f>
        <v>0</v>
      </c>
      <c r="N82" s="83"/>
      <c r="O82" s="115"/>
    </row>
    <row r="83" spans="1:15" ht="38.25" x14ac:dyDescent="0.25">
      <c r="A83" s="126">
        <v>48.3</v>
      </c>
      <c r="B83" s="173" t="s">
        <v>228</v>
      </c>
      <c r="C83" s="174" t="s">
        <v>228</v>
      </c>
      <c r="D83" s="126" t="s">
        <v>43</v>
      </c>
      <c r="E83" s="126">
        <v>12</v>
      </c>
      <c r="F83" s="147" t="s">
        <v>56</v>
      </c>
      <c r="G83" s="149"/>
      <c r="H83" s="149"/>
      <c r="I83" s="149"/>
      <c r="J83" s="151"/>
      <c r="K83" s="152"/>
      <c r="L83" s="153"/>
      <c r="M83" s="155"/>
      <c r="N83" s="152"/>
    </row>
    <row r="84" spans="1:15" ht="66" customHeight="1" x14ac:dyDescent="0.25">
      <c r="A84" s="127">
        <v>48.4</v>
      </c>
      <c r="B84" s="175" t="s">
        <v>229</v>
      </c>
      <c r="C84" s="176" t="s">
        <v>248</v>
      </c>
      <c r="D84" s="127" t="s">
        <v>43</v>
      </c>
      <c r="E84" s="127">
        <v>12</v>
      </c>
      <c r="F84" s="148" t="s">
        <v>56</v>
      </c>
      <c r="G84" s="150"/>
      <c r="H84" s="150"/>
      <c r="I84" s="150"/>
      <c r="J84" s="151"/>
      <c r="K84" s="152"/>
      <c r="L84" s="153"/>
      <c r="M84" s="155"/>
      <c r="N84" s="154"/>
    </row>
    <row r="85" spans="1:15" ht="69.75" customHeight="1" x14ac:dyDescent="0.25">
      <c r="A85" s="28">
        <v>48.5</v>
      </c>
      <c r="B85" s="177" t="s">
        <v>131</v>
      </c>
      <c r="C85" s="178" t="s">
        <v>227</v>
      </c>
      <c r="D85" s="15" t="s">
        <v>43</v>
      </c>
      <c r="E85" s="109">
        <v>12</v>
      </c>
      <c r="F85" s="14" t="s">
        <v>56</v>
      </c>
      <c r="G85" s="89"/>
      <c r="H85" s="89"/>
      <c r="I85" s="89"/>
      <c r="J85" s="110">
        <f t="shared" si="1"/>
        <v>0</v>
      </c>
      <c r="K85" s="156"/>
      <c r="L85" s="157"/>
      <c r="M85" s="111">
        <f>IFERROR(ROUND(E85*J85,2),0)</f>
        <v>0</v>
      </c>
      <c r="N85" s="83"/>
      <c r="O85" s="116"/>
    </row>
    <row r="86" spans="1:15" x14ac:dyDescent="0.25">
      <c r="A86" s="28"/>
      <c r="B86" s="35"/>
      <c r="C86" s="34"/>
      <c r="D86" s="15"/>
      <c r="E86" s="109"/>
      <c r="F86" s="14"/>
      <c r="G86" s="98"/>
      <c r="H86" s="98"/>
      <c r="I86" s="94" t="s">
        <v>132</v>
      </c>
      <c r="J86" s="110"/>
      <c r="K86" s="99"/>
      <c r="L86" s="100"/>
      <c r="M86" s="111">
        <f>SUM(M81:M85)</f>
        <v>0</v>
      </c>
      <c r="N86" s="87"/>
    </row>
    <row r="87" spans="1:15" x14ac:dyDescent="0.25">
      <c r="A87" s="101" t="s">
        <v>133</v>
      </c>
      <c r="B87" s="36"/>
      <c r="C87" s="34"/>
      <c r="D87" s="15"/>
      <c r="E87" s="109"/>
      <c r="F87" s="14"/>
      <c r="G87" s="98"/>
      <c r="H87" s="98"/>
      <c r="I87" s="98"/>
      <c r="J87" s="110"/>
      <c r="K87" s="99"/>
      <c r="L87" s="100"/>
      <c r="M87" s="111"/>
      <c r="N87" s="87"/>
    </row>
    <row r="88" spans="1:15" ht="51" x14ac:dyDescent="0.25">
      <c r="A88" s="15" t="s">
        <v>134</v>
      </c>
      <c r="B88" s="37" t="s">
        <v>135</v>
      </c>
      <c r="C88" s="17" t="s">
        <v>136</v>
      </c>
      <c r="D88" s="15" t="s">
        <v>43</v>
      </c>
      <c r="E88" s="109">
        <v>60</v>
      </c>
      <c r="F88" s="15"/>
      <c r="G88" s="84"/>
      <c r="H88" s="84"/>
      <c r="I88" s="84"/>
      <c r="J88" s="110">
        <f t="shared" si="1"/>
        <v>0</v>
      </c>
      <c r="K88" s="83"/>
      <c r="L88" s="85"/>
      <c r="M88" s="111">
        <f>IFERROR(ROUND(E88*J88,2),0)</f>
        <v>0</v>
      </c>
      <c r="N88" s="83"/>
    </row>
    <row r="89" spans="1:15" ht="63.75" x14ac:dyDescent="0.25">
      <c r="A89" s="15">
        <v>49.2</v>
      </c>
      <c r="B89" s="37" t="s">
        <v>137</v>
      </c>
      <c r="C89" s="17" t="s">
        <v>138</v>
      </c>
      <c r="D89" s="15" t="s">
        <v>43</v>
      </c>
      <c r="E89" s="107">
        <v>400</v>
      </c>
      <c r="F89" s="15"/>
      <c r="G89" s="38"/>
      <c r="H89" s="38"/>
      <c r="I89" s="38"/>
      <c r="J89" s="110">
        <f t="shared" si="1"/>
        <v>0</v>
      </c>
      <c r="K89" s="39"/>
      <c r="L89" s="40"/>
      <c r="M89" s="111">
        <f>IFERROR(ROUND(E89*J89,2),0)</f>
        <v>0</v>
      </c>
      <c r="N89" s="83"/>
    </row>
    <row r="90" spans="1:15" x14ac:dyDescent="0.25">
      <c r="A90" s="15"/>
      <c r="B90" s="37"/>
      <c r="C90" s="17"/>
      <c r="D90" s="15"/>
      <c r="E90" s="107"/>
      <c r="F90" s="15"/>
      <c r="G90" s="20"/>
      <c r="H90" s="20"/>
      <c r="I90" s="94" t="s">
        <v>139</v>
      </c>
      <c r="J90" s="110"/>
      <c r="K90" s="41"/>
      <c r="L90" s="42"/>
      <c r="M90" s="111">
        <f>SUM(M88:M89)</f>
        <v>0</v>
      </c>
      <c r="N90" s="87"/>
    </row>
    <row r="91" spans="1:15" ht="96" customHeight="1" x14ac:dyDescent="0.25">
      <c r="A91" s="15">
        <v>50</v>
      </c>
      <c r="B91" s="7" t="s">
        <v>140</v>
      </c>
      <c r="C91" s="17" t="s">
        <v>141</v>
      </c>
      <c r="D91" s="15" t="s">
        <v>43</v>
      </c>
      <c r="E91" s="107">
        <v>30</v>
      </c>
      <c r="F91" s="15" t="s">
        <v>56</v>
      </c>
      <c r="G91" s="84"/>
      <c r="H91" s="84"/>
      <c r="I91" s="84"/>
      <c r="J91" s="110">
        <f t="shared" si="1"/>
        <v>0</v>
      </c>
      <c r="K91" s="83"/>
      <c r="L91" s="85"/>
      <c r="M91" s="111">
        <f>IFERROR(ROUND(E91*J91,2),0)</f>
        <v>0</v>
      </c>
      <c r="N91" s="83"/>
    </row>
    <row r="92" spans="1:15" ht="89.25" x14ac:dyDescent="0.25">
      <c r="A92" s="15">
        <v>51</v>
      </c>
      <c r="B92" s="16" t="s">
        <v>142</v>
      </c>
      <c r="C92" s="25" t="s">
        <v>143</v>
      </c>
      <c r="D92" s="20" t="s">
        <v>43</v>
      </c>
      <c r="E92" s="107">
        <v>15000</v>
      </c>
      <c r="F92" s="15"/>
      <c r="G92" s="38"/>
      <c r="H92" s="38"/>
      <c r="I92" s="38"/>
      <c r="J92" s="110">
        <f t="shared" ref="J92:J125" si="5">IFERROR(ROUND(L92/L92,4),0)</f>
        <v>0</v>
      </c>
      <c r="K92" s="39"/>
      <c r="L92" s="40"/>
      <c r="M92" s="111">
        <f>IFERROR(ROUND(E92*J92,2),0)</f>
        <v>0</v>
      </c>
      <c r="N92" s="83"/>
    </row>
    <row r="93" spans="1:15" ht="89.25" x14ac:dyDescent="0.25">
      <c r="A93" s="15">
        <v>52</v>
      </c>
      <c r="B93" s="7" t="s">
        <v>144</v>
      </c>
      <c r="C93" s="17" t="s">
        <v>145</v>
      </c>
      <c r="D93" s="15" t="s">
        <v>43</v>
      </c>
      <c r="E93" s="107">
        <v>30000</v>
      </c>
      <c r="F93" s="20">
        <v>1</v>
      </c>
      <c r="G93" s="38"/>
      <c r="H93" s="38"/>
      <c r="I93" s="38"/>
      <c r="J93" s="110">
        <f t="shared" si="5"/>
        <v>0</v>
      </c>
      <c r="K93" s="39"/>
      <c r="L93" s="40"/>
      <c r="M93" s="111">
        <f>IFERROR(ROUND(E93*J93,2),0)</f>
        <v>0</v>
      </c>
      <c r="N93" s="83"/>
    </row>
    <row r="94" spans="1:15" x14ac:dyDescent="0.25">
      <c r="A94" s="24" t="s">
        <v>146</v>
      </c>
      <c r="B94" s="16"/>
      <c r="C94" s="25"/>
      <c r="D94" s="15"/>
      <c r="E94" s="107"/>
      <c r="F94" s="26"/>
      <c r="G94" s="20"/>
      <c r="H94" s="20"/>
      <c r="I94" s="20"/>
      <c r="J94" s="110"/>
      <c r="K94" s="41"/>
      <c r="L94" s="42"/>
      <c r="M94" s="111"/>
      <c r="N94" s="87"/>
    </row>
    <row r="95" spans="1:15" ht="114.75" x14ac:dyDescent="0.25">
      <c r="A95" s="15">
        <v>53.1</v>
      </c>
      <c r="B95" s="7" t="s">
        <v>147</v>
      </c>
      <c r="C95" s="17" t="s">
        <v>148</v>
      </c>
      <c r="D95" s="15" t="s">
        <v>43</v>
      </c>
      <c r="E95" s="107">
        <v>70000</v>
      </c>
      <c r="F95" s="20">
        <v>1</v>
      </c>
      <c r="G95" s="38"/>
      <c r="H95" s="38"/>
      <c r="I95" s="38"/>
      <c r="J95" s="110">
        <f t="shared" si="5"/>
        <v>0</v>
      </c>
      <c r="K95" s="39"/>
      <c r="L95" s="40"/>
      <c r="M95" s="111">
        <f>IFERROR(ROUND(E95*J95,2),0)</f>
        <v>0</v>
      </c>
      <c r="N95" s="83"/>
    </row>
    <row r="96" spans="1:15" ht="114.75" x14ac:dyDescent="0.25">
      <c r="A96" s="15">
        <v>53.2</v>
      </c>
      <c r="B96" s="7" t="s">
        <v>149</v>
      </c>
      <c r="C96" s="25" t="s">
        <v>150</v>
      </c>
      <c r="D96" s="20" t="s">
        <v>43</v>
      </c>
      <c r="E96" s="107">
        <v>70000</v>
      </c>
      <c r="F96" s="20">
        <v>1</v>
      </c>
      <c r="G96" s="38"/>
      <c r="H96" s="38"/>
      <c r="I96" s="38"/>
      <c r="J96" s="110">
        <f t="shared" si="5"/>
        <v>0</v>
      </c>
      <c r="K96" s="39"/>
      <c r="L96" s="40"/>
      <c r="M96" s="111">
        <f>IFERROR(ROUND(E96*J96,2),0)</f>
        <v>0</v>
      </c>
      <c r="N96" s="83"/>
    </row>
    <row r="97" spans="1:14" x14ac:dyDescent="0.25">
      <c r="A97" s="15"/>
      <c r="B97" s="7"/>
      <c r="C97" s="25"/>
      <c r="D97" s="20"/>
      <c r="E97" s="107"/>
      <c r="F97" s="26"/>
      <c r="G97" s="20"/>
      <c r="H97" s="20"/>
      <c r="I97" s="94" t="s">
        <v>151</v>
      </c>
      <c r="J97" s="110"/>
      <c r="K97" s="41"/>
      <c r="L97" s="42"/>
      <c r="M97" s="111">
        <f>SUM(M95:M96)</f>
        <v>0</v>
      </c>
      <c r="N97" s="87"/>
    </row>
    <row r="98" spans="1:14" ht="76.5" x14ac:dyDescent="0.25">
      <c r="A98" s="15">
        <v>54</v>
      </c>
      <c r="B98" s="16" t="s">
        <v>152</v>
      </c>
      <c r="C98" s="25" t="s">
        <v>153</v>
      </c>
      <c r="D98" s="20" t="s">
        <v>43</v>
      </c>
      <c r="E98" s="107">
        <v>500</v>
      </c>
      <c r="F98" s="20">
        <v>1</v>
      </c>
      <c r="G98" s="38"/>
      <c r="H98" s="38"/>
      <c r="I98" s="38"/>
      <c r="J98" s="110">
        <f t="shared" si="5"/>
        <v>0</v>
      </c>
      <c r="K98" s="39"/>
      <c r="L98" s="40"/>
      <c r="M98" s="111">
        <f t="shared" ref="M98:M111" si="6">IFERROR(ROUND(E98*J98,2),0)</f>
        <v>0</v>
      </c>
      <c r="N98" s="83"/>
    </row>
    <row r="99" spans="1:14" ht="76.5" x14ac:dyDescent="0.25">
      <c r="A99" s="15">
        <v>55</v>
      </c>
      <c r="B99" s="16" t="s">
        <v>154</v>
      </c>
      <c r="C99" s="25" t="s">
        <v>155</v>
      </c>
      <c r="D99" s="20" t="s">
        <v>43</v>
      </c>
      <c r="E99" s="107">
        <v>40000</v>
      </c>
      <c r="F99" s="20">
        <v>1</v>
      </c>
      <c r="G99" s="38"/>
      <c r="H99" s="38"/>
      <c r="I99" s="38"/>
      <c r="J99" s="110">
        <f t="shared" si="5"/>
        <v>0</v>
      </c>
      <c r="K99" s="39"/>
      <c r="L99" s="40"/>
      <c r="M99" s="111">
        <f t="shared" si="6"/>
        <v>0</v>
      </c>
      <c r="N99" s="83"/>
    </row>
    <row r="100" spans="1:14" ht="76.5" x14ac:dyDescent="0.25">
      <c r="A100" s="15">
        <v>56</v>
      </c>
      <c r="B100" s="16" t="s">
        <v>156</v>
      </c>
      <c r="C100" s="25" t="s">
        <v>157</v>
      </c>
      <c r="D100" s="20" t="s">
        <v>43</v>
      </c>
      <c r="E100" s="107">
        <v>1000</v>
      </c>
      <c r="F100" s="20">
        <v>1</v>
      </c>
      <c r="G100" s="38"/>
      <c r="H100" s="38"/>
      <c r="I100" s="38"/>
      <c r="J100" s="110">
        <f t="shared" si="5"/>
        <v>0</v>
      </c>
      <c r="K100" s="39"/>
      <c r="L100" s="40"/>
      <c r="M100" s="111">
        <f t="shared" si="6"/>
        <v>0</v>
      </c>
      <c r="N100" s="83"/>
    </row>
    <row r="101" spans="1:14" ht="89.25" x14ac:dyDescent="0.25">
      <c r="A101" s="15">
        <v>57</v>
      </c>
      <c r="B101" s="16" t="s">
        <v>158</v>
      </c>
      <c r="C101" s="25" t="s">
        <v>159</v>
      </c>
      <c r="D101" s="20" t="s">
        <v>43</v>
      </c>
      <c r="E101" s="107">
        <v>200000</v>
      </c>
      <c r="F101" s="20">
        <v>1</v>
      </c>
      <c r="G101" s="38"/>
      <c r="H101" s="38"/>
      <c r="I101" s="38"/>
      <c r="J101" s="110">
        <f t="shared" si="5"/>
        <v>0</v>
      </c>
      <c r="K101" s="39"/>
      <c r="L101" s="40"/>
      <c r="M101" s="111">
        <f t="shared" si="6"/>
        <v>0</v>
      </c>
      <c r="N101" s="83"/>
    </row>
    <row r="102" spans="1:14" ht="89.25" x14ac:dyDescent="0.25">
      <c r="A102" s="15">
        <v>58</v>
      </c>
      <c r="B102" s="16" t="s">
        <v>160</v>
      </c>
      <c r="C102" s="25" t="s">
        <v>161</v>
      </c>
      <c r="D102" s="20" t="s">
        <v>43</v>
      </c>
      <c r="E102" s="107">
        <v>130000</v>
      </c>
      <c r="F102" s="26"/>
      <c r="G102" s="38"/>
      <c r="H102" s="38"/>
      <c r="I102" s="38"/>
      <c r="J102" s="110">
        <f t="shared" si="5"/>
        <v>0</v>
      </c>
      <c r="K102" s="39"/>
      <c r="L102" s="40"/>
      <c r="M102" s="111">
        <f t="shared" si="6"/>
        <v>0</v>
      </c>
      <c r="N102" s="83"/>
    </row>
    <row r="103" spans="1:14" ht="171" customHeight="1" x14ac:dyDescent="0.25">
      <c r="A103" s="15">
        <v>59</v>
      </c>
      <c r="B103" s="16" t="s">
        <v>162</v>
      </c>
      <c r="C103" s="17" t="s">
        <v>163</v>
      </c>
      <c r="D103" s="15" t="s">
        <v>164</v>
      </c>
      <c r="E103" s="107">
        <v>1400</v>
      </c>
      <c r="F103" s="20">
        <v>1</v>
      </c>
      <c r="G103" s="38"/>
      <c r="H103" s="38"/>
      <c r="I103" s="38"/>
      <c r="J103" s="110">
        <f t="shared" si="5"/>
        <v>0</v>
      </c>
      <c r="K103" s="39"/>
      <c r="L103" s="40"/>
      <c r="M103" s="111">
        <f t="shared" si="6"/>
        <v>0</v>
      </c>
      <c r="N103" s="83"/>
    </row>
    <row r="104" spans="1:14" ht="204.75" customHeight="1" x14ac:dyDescent="0.25">
      <c r="A104" s="15">
        <v>60</v>
      </c>
      <c r="B104" s="18" t="s">
        <v>165</v>
      </c>
      <c r="C104" s="19" t="s">
        <v>166</v>
      </c>
      <c r="D104" s="15" t="s">
        <v>164</v>
      </c>
      <c r="E104" s="107">
        <v>10</v>
      </c>
      <c r="F104" s="20">
        <v>1</v>
      </c>
      <c r="G104" s="38"/>
      <c r="H104" s="38"/>
      <c r="I104" s="38"/>
      <c r="J104" s="110">
        <f t="shared" si="5"/>
        <v>0</v>
      </c>
      <c r="K104" s="39"/>
      <c r="L104" s="40"/>
      <c r="M104" s="111">
        <f t="shared" si="6"/>
        <v>0</v>
      </c>
      <c r="N104" s="83"/>
    </row>
    <row r="105" spans="1:14" ht="51" x14ac:dyDescent="0.25">
      <c r="A105" s="15">
        <v>61</v>
      </c>
      <c r="B105" s="7" t="s">
        <v>167</v>
      </c>
      <c r="C105" s="17" t="s">
        <v>168</v>
      </c>
      <c r="D105" s="15" t="s">
        <v>164</v>
      </c>
      <c r="E105" s="107">
        <v>750</v>
      </c>
      <c r="F105" s="20">
        <v>1</v>
      </c>
      <c r="G105" s="38"/>
      <c r="H105" s="38"/>
      <c r="I105" s="38"/>
      <c r="J105" s="110">
        <f t="shared" si="5"/>
        <v>0</v>
      </c>
      <c r="K105" s="39"/>
      <c r="L105" s="40"/>
      <c r="M105" s="111">
        <f t="shared" si="6"/>
        <v>0</v>
      </c>
      <c r="N105" s="83"/>
    </row>
    <row r="106" spans="1:14" ht="127.5" x14ac:dyDescent="0.25">
      <c r="A106" s="15">
        <v>62</v>
      </c>
      <c r="B106" s="7" t="s">
        <v>169</v>
      </c>
      <c r="C106" s="17" t="s">
        <v>170</v>
      </c>
      <c r="D106" s="15" t="s">
        <v>164</v>
      </c>
      <c r="E106" s="107">
        <v>30</v>
      </c>
      <c r="F106" s="20">
        <v>1</v>
      </c>
      <c r="G106" s="38"/>
      <c r="H106" s="38"/>
      <c r="I106" s="38"/>
      <c r="J106" s="110">
        <f t="shared" si="5"/>
        <v>0</v>
      </c>
      <c r="K106" s="39"/>
      <c r="L106" s="40"/>
      <c r="M106" s="111">
        <f t="shared" si="6"/>
        <v>0</v>
      </c>
      <c r="N106" s="83"/>
    </row>
    <row r="107" spans="1:14" ht="63.75" x14ac:dyDescent="0.25">
      <c r="A107" s="15">
        <v>63</v>
      </c>
      <c r="B107" s="7" t="s">
        <v>171</v>
      </c>
      <c r="C107" s="17" t="s">
        <v>172</v>
      </c>
      <c r="D107" s="15" t="s">
        <v>164</v>
      </c>
      <c r="E107" s="107">
        <v>24</v>
      </c>
      <c r="F107" s="15">
        <v>1</v>
      </c>
      <c r="G107" s="38"/>
      <c r="H107" s="38"/>
      <c r="I107" s="38"/>
      <c r="J107" s="110">
        <f t="shared" si="5"/>
        <v>0</v>
      </c>
      <c r="K107" s="39"/>
      <c r="L107" s="40"/>
      <c r="M107" s="111">
        <f t="shared" si="6"/>
        <v>0</v>
      </c>
      <c r="N107" s="83"/>
    </row>
    <row r="108" spans="1:14" ht="63.75" x14ac:dyDescent="0.25">
      <c r="A108" s="15">
        <v>64</v>
      </c>
      <c r="B108" s="7" t="s">
        <v>173</v>
      </c>
      <c r="C108" s="17" t="s">
        <v>174</v>
      </c>
      <c r="D108" s="15" t="s">
        <v>43</v>
      </c>
      <c r="E108" s="107">
        <v>10000</v>
      </c>
      <c r="F108" s="26">
        <v>1</v>
      </c>
      <c r="G108" s="38"/>
      <c r="H108" s="38"/>
      <c r="I108" s="38"/>
      <c r="J108" s="110">
        <f t="shared" si="5"/>
        <v>0</v>
      </c>
      <c r="K108" s="39"/>
      <c r="L108" s="40"/>
      <c r="M108" s="111">
        <f t="shared" si="6"/>
        <v>0</v>
      </c>
      <c r="N108" s="83"/>
    </row>
    <row r="109" spans="1:14" ht="51" x14ac:dyDescent="0.25">
      <c r="A109" s="15">
        <v>65</v>
      </c>
      <c r="B109" s="7" t="s">
        <v>175</v>
      </c>
      <c r="C109" s="17" t="s">
        <v>176</v>
      </c>
      <c r="D109" s="15" t="s">
        <v>43</v>
      </c>
      <c r="E109" s="107">
        <v>300</v>
      </c>
      <c r="F109" s="26">
        <v>1</v>
      </c>
      <c r="G109" s="38"/>
      <c r="H109" s="38"/>
      <c r="I109" s="38"/>
      <c r="J109" s="110">
        <f t="shared" si="5"/>
        <v>0</v>
      </c>
      <c r="K109" s="39"/>
      <c r="L109" s="40"/>
      <c r="M109" s="111">
        <f t="shared" si="6"/>
        <v>0</v>
      </c>
      <c r="N109" s="83"/>
    </row>
    <row r="110" spans="1:14" ht="102" x14ac:dyDescent="0.25">
      <c r="A110" s="15">
        <v>66</v>
      </c>
      <c r="B110" s="16" t="s">
        <v>177</v>
      </c>
      <c r="C110" s="25" t="s">
        <v>178</v>
      </c>
      <c r="D110" s="20" t="s">
        <v>43</v>
      </c>
      <c r="E110" s="107">
        <v>100</v>
      </c>
      <c r="F110" s="26"/>
      <c r="G110" s="38"/>
      <c r="H110" s="38"/>
      <c r="I110" s="38"/>
      <c r="J110" s="110">
        <f t="shared" si="5"/>
        <v>0</v>
      </c>
      <c r="K110" s="39"/>
      <c r="L110" s="40"/>
      <c r="M110" s="111">
        <f t="shared" si="6"/>
        <v>0</v>
      </c>
      <c r="N110" s="83"/>
    </row>
    <row r="111" spans="1:14" ht="38.25" x14ac:dyDescent="0.25">
      <c r="A111" s="15">
        <v>67</v>
      </c>
      <c r="B111" s="7" t="s">
        <v>208</v>
      </c>
      <c r="C111" s="17" t="s">
        <v>179</v>
      </c>
      <c r="D111" s="15" t="s">
        <v>43</v>
      </c>
      <c r="E111" s="107">
        <v>8</v>
      </c>
      <c r="F111" s="15"/>
      <c r="G111" s="38"/>
      <c r="H111" s="38"/>
      <c r="I111" s="38"/>
      <c r="J111" s="110">
        <f t="shared" si="5"/>
        <v>0</v>
      </c>
      <c r="K111" s="39"/>
      <c r="L111" s="40"/>
      <c r="M111" s="111">
        <f t="shared" si="6"/>
        <v>0</v>
      </c>
      <c r="N111" s="83"/>
    </row>
    <row r="112" spans="1:14" x14ac:dyDescent="0.25">
      <c r="A112" s="43" t="s">
        <v>180</v>
      </c>
      <c r="B112" s="7"/>
      <c r="C112" s="17"/>
      <c r="D112" s="15"/>
      <c r="E112" s="107"/>
      <c r="F112" s="15"/>
      <c r="G112" s="15"/>
      <c r="H112" s="15"/>
      <c r="I112" s="15"/>
      <c r="J112" s="110"/>
      <c r="K112" s="44"/>
      <c r="L112" s="45"/>
      <c r="M112" s="111"/>
      <c r="N112" s="97"/>
    </row>
    <row r="113" spans="1:14" ht="51" x14ac:dyDescent="0.25">
      <c r="A113" s="15">
        <v>68.099999999999994</v>
      </c>
      <c r="B113" s="7" t="s">
        <v>181</v>
      </c>
      <c r="C113" s="17" t="s">
        <v>182</v>
      </c>
      <c r="D113" s="15" t="s">
        <v>43</v>
      </c>
      <c r="E113" s="107">
        <v>40</v>
      </c>
      <c r="F113" s="20" t="s">
        <v>56</v>
      </c>
      <c r="G113" s="38"/>
      <c r="H113" s="38"/>
      <c r="I113" s="38"/>
      <c r="J113" s="110">
        <f t="shared" si="5"/>
        <v>0</v>
      </c>
      <c r="K113" s="39"/>
      <c r="L113" s="40"/>
      <c r="M113" s="111">
        <f>IFERROR(ROUND(E113*J113,2),0)</f>
        <v>0</v>
      </c>
      <c r="N113" s="83"/>
    </row>
    <row r="114" spans="1:14" ht="51" x14ac:dyDescent="0.25">
      <c r="A114" s="15">
        <v>68.2</v>
      </c>
      <c r="B114" s="7" t="s">
        <v>183</v>
      </c>
      <c r="C114" s="17" t="s">
        <v>184</v>
      </c>
      <c r="D114" s="15" t="s">
        <v>43</v>
      </c>
      <c r="E114" s="107">
        <v>40</v>
      </c>
      <c r="F114" s="20" t="s">
        <v>56</v>
      </c>
      <c r="G114" s="38"/>
      <c r="H114" s="38"/>
      <c r="I114" s="38"/>
      <c r="J114" s="110">
        <f t="shared" si="5"/>
        <v>0</v>
      </c>
      <c r="K114" s="39"/>
      <c r="L114" s="40"/>
      <c r="M114" s="111">
        <f>IFERROR(ROUND(E114*J114,2),0)</f>
        <v>0</v>
      </c>
      <c r="N114" s="83"/>
    </row>
    <row r="115" spans="1:14" x14ac:dyDescent="0.25">
      <c r="A115" s="20"/>
      <c r="B115" s="16"/>
      <c r="C115" s="25"/>
      <c r="D115" s="20"/>
      <c r="E115" s="107"/>
      <c r="F115" s="46"/>
      <c r="G115" s="20"/>
      <c r="H115" s="20"/>
      <c r="I115" s="47" t="s">
        <v>185</v>
      </c>
      <c r="J115" s="110"/>
      <c r="K115" s="41"/>
      <c r="L115" s="42"/>
      <c r="M115" s="111">
        <f>SUM(M113:M114)</f>
        <v>0</v>
      </c>
      <c r="N115" s="87"/>
    </row>
    <row r="116" spans="1:14" ht="59.25" customHeight="1" x14ac:dyDescent="0.25">
      <c r="A116" s="15">
        <v>69</v>
      </c>
      <c r="B116" s="7" t="s">
        <v>186</v>
      </c>
      <c r="C116" s="17" t="s">
        <v>187</v>
      </c>
      <c r="D116" s="15" t="s">
        <v>43</v>
      </c>
      <c r="E116" s="107">
        <v>650</v>
      </c>
      <c r="F116" s="20">
        <v>1</v>
      </c>
      <c r="G116" s="38"/>
      <c r="H116" s="38"/>
      <c r="I116" s="38"/>
      <c r="J116" s="110">
        <f t="shared" si="5"/>
        <v>0</v>
      </c>
      <c r="K116" s="39"/>
      <c r="L116" s="40"/>
      <c r="M116" s="111">
        <f t="shared" ref="M116:M125" si="7">IFERROR(ROUND(E116*J116,2),0)</f>
        <v>0</v>
      </c>
      <c r="N116" s="83"/>
    </row>
    <row r="117" spans="1:14" ht="63.75" x14ac:dyDescent="0.25">
      <c r="A117" s="15">
        <v>70</v>
      </c>
      <c r="B117" s="7" t="s">
        <v>188</v>
      </c>
      <c r="C117" s="17" t="s">
        <v>189</v>
      </c>
      <c r="D117" s="15" t="s">
        <v>43</v>
      </c>
      <c r="E117" s="107">
        <v>600</v>
      </c>
      <c r="F117" s="20">
        <v>1</v>
      </c>
      <c r="G117" s="38"/>
      <c r="H117" s="38"/>
      <c r="I117" s="38"/>
      <c r="J117" s="110">
        <f t="shared" si="5"/>
        <v>0</v>
      </c>
      <c r="K117" s="39"/>
      <c r="L117" s="40"/>
      <c r="M117" s="111">
        <f t="shared" si="7"/>
        <v>0</v>
      </c>
      <c r="N117" s="83"/>
    </row>
    <row r="118" spans="1:14" ht="51" x14ac:dyDescent="0.25">
      <c r="A118" s="15">
        <v>71</v>
      </c>
      <c r="B118" s="7" t="s">
        <v>190</v>
      </c>
      <c r="C118" s="17" t="s">
        <v>191</v>
      </c>
      <c r="D118" s="15" t="s">
        <v>43</v>
      </c>
      <c r="E118" s="107">
        <v>60</v>
      </c>
      <c r="F118" s="20">
        <v>1</v>
      </c>
      <c r="G118" s="38"/>
      <c r="H118" s="38"/>
      <c r="I118" s="38"/>
      <c r="J118" s="110">
        <f t="shared" si="5"/>
        <v>0</v>
      </c>
      <c r="K118" s="39"/>
      <c r="L118" s="40"/>
      <c r="M118" s="111">
        <f t="shared" si="7"/>
        <v>0</v>
      </c>
      <c r="N118" s="83"/>
    </row>
    <row r="119" spans="1:14" ht="51" x14ac:dyDescent="0.25">
      <c r="A119" s="15">
        <v>72</v>
      </c>
      <c r="B119" s="7" t="s">
        <v>192</v>
      </c>
      <c r="C119" s="17" t="s">
        <v>193</v>
      </c>
      <c r="D119" s="15" t="s">
        <v>43</v>
      </c>
      <c r="E119" s="107">
        <v>8000</v>
      </c>
      <c r="F119" s="20">
        <v>3</v>
      </c>
      <c r="G119" s="38"/>
      <c r="H119" s="38"/>
      <c r="I119" s="38"/>
      <c r="J119" s="110">
        <f t="shared" si="5"/>
        <v>0</v>
      </c>
      <c r="K119" s="39"/>
      <c r="L119" s="40"/>
      <c r="M119" s="111">
        <f t="shared" si="7"/>
        <v>0</v>
      </c>
      <c r="N119" s="83"/>
    </row>
    <row r="120" spans="1:14" ht="51" x14ac:dyDescent="0.25">
      <c r="A120" s="15">
        <v>73</v>
      </c>
      <c r="B120" s="7" t="s">
        <v>194</v>
      </c>
      <c r="C120" s="17" t="s">
        <v>195</v>
      </c>
      <c r="D120" s="15" t="s">
        <v>43</v>
      </c>
      <c r="E120" s="107">
        <v>12</v>
      </c>
      <c r="F120" s="20" t="s">
        <v>56</v>
      </c>
      <c r="G120" s="38"/>
      <c r="H120" s="38"/>
      <c r="I120" s="38"/>
      <c r="J120" s="110">
        <f t="shared" si="5"/>
        <v>0</v>
      </c>
      <c r="K120" s="39"/>
      <c r="L120" s="40"/>
      <c r="M120" s="111">
        <f t="shared" si="7"/>
        <v>0</v>
      </c>
      <c r="N120" s="83"/>
    </row>
    <row r="121" spans="1:14" ht="56.25" customHeight="1" x14ac:dyDescent="0.25">
      <c r="A121" s="15">
        <v>74</v>
      </c>
      <c r="B121" s="7" t="s">
        <v>196</v>
      </c>
      <c r="C121" s="17" t="s">
        <v>197</v>
      </c>
      <c r="D121" s="15" t="s">
        <v>43</v>
      </c>
      <c r="E121" s="107">
        <v>1000</v>
      </c>
      <c r="F121" s="26"/>
      <c r="G121" s="38"/>
      <c r="H121" s="38"/>
      <c r="I121" s="38"/>
      <c r="J121" s="110">
        <f t="shared" si="5"/>
        <v>0</v>
      </c>
      <c r="K121" s="39"/>
      <c r="L121" s="40"/>
      <c r="M121" s="111">
        <f t="shared" si="7"/>
        <v>0</v>
      </c>
      <c r="N121" s="83"/>
    </row>
    <row r="122" spans="1:14" ht="38.25" x14ac:dyDescent="0.25">
      <c r="A122" s="15">
        <v>75</v>
      </c>
      <c r="B122" s="7" t="s">
        <v>198</v>
      </c>
      <c r="C122" s="17" t="s">
        <v>199</v>
      </c>
      <c r="D122" s="15" t="s">
        <v>43</v>
      </c>
      <c r="E122" s="107">
        <v>10</v>
      </c>
      <c r="F122" s="26"/>
      <c r="G122" s="38"/>
      <c r="H122" s="38"/>
      <c r="I122" s="38"/>
      <c r="J122" s="110">
        <f t="shared" si="5"/>
        <v>0</v>
      </c>
      <c r="K122" s="39"/>
      <c r="L122" s="40"/>
      <c r="M122" s="111">
        <f t="shared" si="7"/>
        <v>0</v>
      </c>
      <c r="N122" s="83"/>
    </row>
    <row r="123" spans="1:14" ht="38.25" x14ac:dyDescent="0.25">
      <c r="A123" s="15">
        <v>76</v>
      </c>
      <c r="B123" s="48" t="s">
        <v>200</v>
      </c>
      <c r="C123" s="22" t="s">
        <v>201</v>
      </c>
      <c r="D123" s="49" t="s">
        <v>43</v>
      </c>
      <c r="E123" s="107">
        <v>250</v>
      </c>
      <c r="F123" s="49"/>
      <c r="G123" s="50"/>
      <c r="H123" s="50"/>
      <c r="I123" s="50"/>
      <c r="J123" s="110">
        <f t="shared" si="5"/>
        <v>0</v>
      </c>
      <c r="K123" s="51"/>
      <c r="L123" s="52"/>
      <c r="M123" s="111">
        <f t="shared" si="7"/>
        <v>0</v>
      </c>
      <c r="N123" s="83"/>
    </row>
    <row r="124" spans="1:14" ht="76.5" x14ac:dyDescent="0.25">
      <c r="A124" s="15">
        <v>77</v>
      </c>
      <c r="B124" s="48" t="s">
        <v>202</v>
      </c>
      <c r="C124" s="53" t="s">
        <v>203</v>
      </c>
      <c r="D124" s="49" t="s">
        <v>204</v>
      </c>
      <c r="E124" s="107">
        <v>500</v>
      </c>
      <c r="F124" s="49">
        <v>1</v>
      </c>
      <c r="G124" s="50"/>
      <c r="H124" s="50"/>
      <c r="I124" s="50"/>
      <c r="J124" s="110">
        <f t="shared" si="5"/>
        <v>0</v>
      </c>
      <c r="K124" s="51"/>
      <c r="L124" s="52"/>
      <c r="M124" s="111">
        <f t="shared" si="7"/>
        <v>0</v>
      </c>
      <c r="N124" s="83"/>
    </row>
    <row r="125" spans="1:14" ht="51" x14ac:dyDescent="0.25">
      <c r="A125" s="15">
        <v>78</v>
      </c>
      <c r="B125" s="43" t="s">
        <v>205</v>
      </c>
      <c r="C125" s="33" t="s">
        <v>206</v>
      </c>
      <c r="D125" s="49" t="s">
        <v>204</v>
      </c>
      <c r="E125" s="107">
        <v>60</v>
      </c>
      <c r="F125" s="54"/>
      <c r="G125" s="84"/>
      <c r="H125" s="84"/>
      <c r="I125" s="84"/>
      <c r="J125" s="110">
        <f t="shared" si="5"/>
        <v>0</v>
      </c>
      <c r="K125" s="83"/>
      <c r="L125" s="85"/>
      <c r="M125" s="111">
        <f t="shared" si="7"/>
        <v>0</v>
      </c>
      <c r="N125" s="83"/>
    </row>
    <row r="126" spans="1:14" ht="111.75" customHeight="1" x14ac:dyDescent="0.25">
      <c r="A126" s="15">
        <v>79</v>
      </c>
      <c r="B126" s="114" t="s">
        <v>239</v>
      </c>
      <c r="C126" s="33" t="s">
        <v>242</v>
      </c>
      <c r="D126" s="49" t="s">
        <v>223</v>
      </c>
      <c r="E126" s="9">
        <v>1200</v>
      </c>
      <c r="F126" s="54">
        <v>1</v>
      </c>
      <c r="G126" s="84"/>
      <c r="H126" s="84"/>
      <c r="I126" s="84"/>
      <c r="J126" s="112">
        <f t="shared" ref="J126" si="8">IFERROR(ROUND(L126/L126,4),0)</f>
        <v>0</v>
      </c>
      <c r="K126" s="83"/>
      <c r="L126" s="85"/>
      <c r="M126" s="113">
        <f t="shared" ref="M126" si="9">IFERROR(ROUND(E126*J126,2),0)</f>
        <v>0</v>
      </c>
      <c r="N126" s="83"/>
    </row>
    <row r="127" spans="1:14" ht="111.75" customHeight="1" x14ac:dyDescent="0.25">
      <c r="A127" s="15">
        <v>80</v>
      </c>
      <c r="B127" s="114" t="s">
        <v>238</v>
      </c>
      <c r="C127" s="33" t="s">
        <v>241</v>
      </c>
      <c r="D127" s="49" t="s">
        <v>223</v>
      </c>
      <c r="E127" s="9">
        <v>1000</v>
      </c>
      <c r="F127" s="54">
        <v>1</v>
      </c>
      <c r="G127" s="84"/>
      <c r="H127" s="84"/>
      <c r="I127" s="84"/>
      <c r="J127" s="112">
        <f t="shared" ref="J127" si="10">IFERROR(ROUND(L127/L127,4),0)</f>
        <v>0</v>
      </c>
      <c r="K127" s="83"/>
      <c r="L127" s="85"/>
      <c r="M127" s="113">
        <f t="shared" ref="M127" si="11">IFERROR(ROUND(E127*J127,2),0)</f>
        <v>0</v>
      </c>
      <c r="N127" s="83"/>
    </row>
    <row r="128" spans="1:14" ht="111.75" customHeight="1" x14ac:dyDescent="0.25">
      <c r="A128" s="15">
        <v>82</v>
      </c>
      <c r="B128" s="114" t="s">
        <v>237</v>
      </c>
      <c r="C128" s="33" t="s">
        <v>240</v>
      </c>
      <c r="D128" s="49" t="s">
        <v>223</v>
      </c>
      <c r="E128" s="9">
        <v>1000</v>
      </c>
      <c r="F128" s="54">
        <v>1</v>
      </c>
      <c r="G128" s="84"/>
      <c r="H128" s="84"/>
      <c r="I128" s="84"/>
      <c r="J128" s="112">
        <f t="shared" ref="J128" si="12">IFERROR(ROUND(L128/L128,4),0)</f>
        <v>0</v>
      </c>
      <c r="K128" s="83"/>
      <c r="L128" s="85"/>
      <c r="M128" s="113">
        <f t="shared" ref="M128" si="13">IFERROR(ROUND(E128*J128,2),0)</f>
        <v>0</v>
      </c>
      <c r="N128" s="83"/>
    </row>
    <row r="129" spans="1:14" ht="111.75" customHeight="1" x14ac:dyDescent="0.25">
      <c r="A129" s="15">
        <v>81</v>
      </c>
      <c r="B129" s="114" t="s">
        <v>224</v>
      </c>
      <c r="C129" s="33" t="s">
        <v>225</v>
      </c>
      <c r="D129" s="49" t="s">
        <v>226</v>
      </c>
      <c r="E129" s="9">
        <v>30</v>
      </c>
      <c r="F129" s="54">
        <v>1</v>
      </c>
      <c r="G129" s="84"/>
      <c r="H129" s="84"/>
      <c r="I129" s="84"/>
      <c r="J129" s="112">
        <f t="shared" ref="J129" si="14">IFERROR(ROUND(L129/L129,4),0)</f>
        <v>0</v>
      </c>
      <c r="K129" s="83"/>
      <c r="L129" s="85"/>
      <c r="M129" s="113">
        <f t="shared" ref="M129" si="15">IFERROR(ROUND(E129*J129,2),0)</f>
        <v>0</v>
      </c>
      <c r="N129" s="83"/>
    </row>
  </sheetData>
  <sheetProtection formatCells="0" formatColumns="0" formatRows="0" insertHyperlinks="0" deleteColumns="0" sort="0" autoFilter="0" pivotTables="0"/>
  <mergeCells count="5">
    <mergeCell ref="C6:J6"/>
    <mergeCell ref="C7:J7"/>
    <mergeCell ref="G19:N19"/>
    <mergeCell ref="A75:B75"/>
    <mergeCell ref="A80:C80"/>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Lāsma Galdika</dc:creator>
  <cp:lastModifiedBy>Inee Belova</cp:lastModifiedBy>
  <dcterms:created xsi:type="dcterms:W3CDTF">2024-01-22T13:00:55Z</dcterms:created>
  <dcterms:modified xsi:type="dcterms:W3CDTF">2026-07-02T10:48:59Z</dcterms:modified>
</cp:coreProperties>
</file>