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mc:AlternateContent xmlns:mc="http://schemas.openxmlformats.org/markup-compatibility/2006">
    <mc:Choice Requires="x15">
      <x15ac:absPath xmlns:x15ac="http://schemas.microsoft.com/office/spreadsheetml/2010/11/ac" url="C:\Users\admin\Documents\IEPIRKUMI\IEPIRKUMI_2023\2023 2x_Ceļa un pleca locītavu operāciju vienreizlietojamu instrumentu un implantu piegāde - Copy\"/>
    </mc:Choice>
  </mc:AlternateContent>
  <xr:revisionPtr revIDLastSave="0" documentId="8_{7C81BFAA-CDA1-48A7-81F3-9CFA5363FB49}" xr6:coauthVersionLast="47" xr6:coauthVersionMax="47" xr10:uidLastSave="{00000000-0000-0000-0000-000000000000}"/>
  <bookViews>
    <workbookView xWindow="-108" yWindow="-108" windowWidth="23256" windowHeight="12576" xr2:uid="{00000000-000D-0000-FFFF-FFFF00000000}"/>
  </bookViews>
  <sheets>
    <sheet name="1. daļa_Ceļa locītavas" sheetId="1" r:id="rId1"/>
    <sheet name="2. daļa_Pleca locītavas" sheetId="2" r:id="rId2"/>
  </sheets>
  <calcPr calcId="191029"/>
</workbook>
</file>

<file path=xl/calcChain.xml><?xml version="1.0" encoding="utf-8"?>
<calcChain xmlns="http://schemas.openxmlformats.org/spreadsheetml/2006/main">
  <c r="J13" i="2" l="1"/>
  <c r="J14" i="2" s="1"/>
  <c r="I13" i="2"/>
  <c r="I14" i="2" s="1"/>
  <c r="J11" i="2"/>
  <c r="J12" i="2" s="1"/>
  <c r="I11" i="2"/>
  <c r="I12" i="2" s="1"/>
  <c r="J9" i="2"/>
  <c r="J10" i="2" s="1"/>
  <c r="I9" i="2"/>
  <c r="I10" i="2" s="1"/>
  <c r="J7" i="2"/>
  <c r="J8" i="2" s="1"/>
  <c r="I7" i="2"/>
  <c r="I8" i="2" s="1"/>
  <c r="J16" i="1"/>
  <c r="I16" i="1"/>
  <c r="J15" i="1"/>
  <c r="I15" i="1"/>
  <c r="J14" i="1"/>
  <c r="I14" i="1"/>
  <c r="J13" i="1"/>
  <c r="I13" i="1"/>
  <c r="J12" i="1"/>
  <c r="I12" i="1"/>
  <c r="J11" i="1"/>
  <c r="I11" i="1"/>
  <c r="J10" i="1"/>
  <c r="I10" i="1"/>
  <c r="J9" i="1"/>
  <c r="I9" i="1"/>
  <c r="J8" i="1"/>
  <c r="I8" i="1"/>
  <c r="J7" i="1"/>
  <c r="I7" i="1"/>
  <c r="J18" i="1" l="1"/>
  <c r="I18" i="1"/>
</calcChain>
</file>

<file path=xl/sharedStrings.xml><?xml version="1.0" encoding="utf-8"?>
<sst xmlns="http://schemas.openxmlformats.org/spreadsheetml/2006/main" count="81" uniqueCount="68">
  <si>
    <t>Pozīcijas nosaukums</t>
  </si>
  <si>
    <t>1.</t>
  </si>
  <si>
    <t>Tehniskā specifikācijas prasības</t>
  </si>
  <si>
    <t>1.1.</t>
  </si>
  <si>
    <t>1.2.</t>
  </si>
  <si>
    <t>Kanulētais urbis endoskopiskais priekšējās krusteniskās saites artroskopiskām operācijām, 4,5 mm (ārējais diametram jābūt 4,5 mm, iekšējam diametram jābūut 2,4 mm).
Vienreizlietojams, sterilā iepakojumā.
Jānondrošina bezmaksas instrumenti kanulētā urbja izmantošanai uz PKS operācijām uz līguma darbības laiku.</t>
  </si>
  <si>
    <t>1.3.</t>
  </si>
  <si>
    <t>Bioabsorbējošas interferences skrūves, jābūt no biokompozītta materiāla: sastāvā 65% PLGA un divkārtīgi osteokonduktīvie komponenti, 15% beta-trikalcija fosfāts un 20% kalcija sulfāts vai ekvivalentam. Jāpiedāvā izmēri sākot ar vismaz 5 līdz 12 mm diametrā ar soli 1mm, un 15 līdz 30mm garumā, ar soli 5mm.
Jānodrošina ar skrūvgriezni implanta izmantošanai uz līguma darbības laiku.
Implants sterilā iepakojumā ar individuālu marķējumu.</t>
  </si>
  <si>
    <t>1.4.</t>
  </si>
  <si>
    <t>Pogas jeb „button” veida implants ceļa locītavas krustenisko saišu transplantāta femorālai fiksācijai.
Materiāls - titāns;
Izmēriem jābūt 12mm x 4mm x 2mm, implantam jābūt ar četriem atvērumiem;
Piemērots anatomiskai vai tradicionālai priekšējo krustenisko saišu rekonstrukcijas tehnikām. Titāna plāksnē ievērti diegi: ULTRABRAID #5 - balts (vadošais diegs) un DURABRAID #5 zaļā krāsā (slīdošanais diegs).
Sastāv no divām daļām – titāna plāksnes ar 4 atvērumiem diegu ievietošanai un nepārtrauktas cilpas no savītiem diegiem (nav jāsasien).
Implantam ir jābūt pievienotiem diegiem „pogas” ievietošanai - ievilkšanai un pagriešanai Nepārtrauktās cilpas garumiem jābūt pieejamiem dažādos izmēros – no vismaz 10mm līdz 60mm (ar 5 mm soli);
Sterilā iepakojumā ar individuālo marķējumu, vienreizlietojams.
Jānodrošina ar instrumentiem implanta ievietošanai.</t>
  </si>
  <si>
    <t>1.5.</t>
  </si>
  <si>
    <t xml:space="preserve">Šuves instruments - iepriekš uzlādēts, ar neuzsūcošu, pītu diegu un iepriekš ievietots adatas sistēmā, kas ļauj izvietot divus implantus vertikāli vai horizontāli meniska virsmā;
Implants – 5 mm Peek-Optima (no Poliēterēterketona (PEEK) vai ekvivalenta);
Ierīce ar ULTRABRAID° (sevišķi augstu molekulmasas polietilēna (UHMWPE) pītu diegu), kas nodrošina šuves stingru fiksāciju un vieglu mezgla slīdēšanu;
Forma – liekta, kas veicina drošu un vieglu piekļuvi dažādām plīsuma vietām. Ir arī pieejamas šuves ierīces ar pretēji liektu un taisnu adatu;
Cigārformas rokturis;
Ierīces komplektā – fiksēta garuma, dziļuma ierobežotājierīce un griežama dziļuma (iespiešanās) ierobežotājierīce;
Šuves ierīces iepakojuma saturs – sterils, vienreizlietojams, ar individuālo marķējumu. </t>
  </si>
  <si>
    <t>1.6.</t>
  </si>
  <si>
    <t>Fizioloģiskā šķidruma novadīšanas caurules locītavu paplašināšanai. Vienā caurules galā ar piestiprinājuma pāreju pie diagnostikas kanulas šķidruma atsūces porta, otrā caurules galā divas atsevišķas izejas fizioloģiskā šķidruma maisiem. Vidū Y savienotāji (LUER LOCK) cauruļu piestiprināšanai piešķidruma kontroles sistēmas. Materiāls: silikons, polisulfons, nerūsējošais tērauds. Caurules tikai šķidruma ievadīšanai. Vienteizlietojamas. Sterilā iepakojumā pa 10 gab. Jābūt saderīgām ar slimnīcas operāciju blokā esošo šķidruma vadības artroskopijas sistēmu GoFlo pumpi.</t>
  </si>
  <si>
    <t>1.7.</t>
  </si>
  <si>
    <t>1.8.</t>
  </si>
  <si>
    <t xml:space="preserve">
Šeivera uzgaļi 4.0mm skrimšļaudu un mīskto audu rezekcijai pie meniskektomijas operācijām ar konusveida galu, saderīgi ar slimnīcā esošajiem Dyonics šeivera rokasmotoriem</t>
  </si>
  <si>
    <t>Prasības:</t>
  </si>
  <si>
    <t>2.</t>
  </si>
  <si>
    <t>2.1.</t>
  </si>
  <si>
    <t>Diametrs: 1.8mm
Materiāls: titāna sakausējums
Jābūt ar adatām
Enkura dizains ar vismaz 3 vītnēm
Iepriekš ielādēts ar 1 USP Diegu 2-0
Nav nepieciešama iepriekšēja kaula kanāla urbšana.
Implants paredzēts saišu fiksācijai mazajās locītavās
Sterilā iepakojumā, ar individuālu marķējumu.</t>
  </si>
  <si>
    <t>2.2.</t>
  </si>
  <si>
    <t>2.3.</t>
  </si>
  <si>
    <t>2.4.</t>
  </si>
  <si>
    <t>4.0mm šeivera uzgalis kaulaudiem, saderīgs ar slimnīcā esošajiem Dyonics šeivera rokasmotoriem</t>
  </si>
  <si>
    <t>Kopā par 1. daļu</t>
  </si>
  <si>
    <t xml:space="preserve">Nr. p. k. </t>
  </si>
  <si>
    <t>TEHNISKĀ SPECIFIKĀCIJA - FINANŠU PIEDĀVĀJUMS</t>
  </si>
  <si>
    <t xml:space="preserve">
2.4mm vadītājstieple priekšējās krusteniskās saites artroskopiskām operācijām
</t>
  </si>
  <si>
    <t xml:space="preserve">
1.8mm titāna enkurs mazo locītavu saišu fiksācijai</t>
  </si>
  <si>
    <t>2.0mm titāna enkurs ar 4 adatām, diviem diegi mazo locītavu saišu fiksācijai</t>
  </si>
  <si>
    <t>Vienreizlietojams, sterils
Materiāls: titāna sakausējums
Enkurs -konusveida, ar vītni - distālā galā smalkāka vītne, proksimālā pakāpeniski platāka, nepārsniedzot kopējo diametru 2.0mm
Enkurs ielādēts speciālā enkura ievietošanas ierīcē un ir ar diviem (USP 0) diegiem, kuri piestiprināti pie roktura.
Diegu galos ir jābūt adatām.
Implants paredzēts saišu fiksācijai mazajās locītavās.
Preces iepakojums - viegli atverams, ar individuālu marķējumu.</t>
  </si>
  <si>
    <t>Neuzsūcoša materiāla
3.5mm enkurs ar vītni, ar diviem diegiem un adatām pleca un elkoņa locītavu saišu fiksācijai</t>
  </si>
  <si>
    <t>Ceļa locītavas artroskopisko operāciju vienreizlietojamas medicīnas ierīces un implanti</t>
  </si>
  <si>
    <t>Stieples garumam jābūt 2,4 mm x 380 mm (ar urbi proksimālajā un “aci” diega ievēršanai distālajā galā). Ar femorālā kanāla dziļuma mērījuma atzīmi. Jābūt savietojamai lietošanai ar Endobutton indikatoru. Sterilas, sterilā iepakojumā ar individuālu marķējumu.
Jāondrošina bezmaksas instrumenti stieples vadīšanai uz līguma darbības laiku.</t>
  </si>
  <si>
    <t xml:space="preserve">
Kanulēts endoskopiskais urbis (vienreizlietojams) pie PKS rekonstrukcijas operācijām, diametrs 4.5mm</t>
  </si>
  <si>
    <t xml:space="preserve">
Meniska šūšanas ierīce - implants</t>
  </si>
  <si>
    <t xml:space="preserve">
Šeivera uzgaļi 4.5mm mīksto audu rezekcijai, saderīgi ar slimnīcā esošajiem Dyonics šeivera rokasmotoriem.</t>
  </si>
  <si>
    <t>Biokompozītmateriāla interferences skrūves PKS rekonstrukcijas tibiālās daļas fiksācijas implants</t>
  </si>
  <si>
    <t>Pogas tipa implants femorālās daļas priekšējās krusteniskās saites fiksācijai</t>
  </si>
  <si>
    <t xml:space="preserve">Šķidruma ievades sistēmas caurules, savietojamas ar slimnīcā esošo GoFlo pumpi
</t>
  </si>
  <si>
    <t>Pretendenta pārstāvja amata nosaukums, vārds, uzvārds, paraksts, paraksta atšifrējums, zīmoga nospiedums</t>
  </si>
  <si>
    <t>Nosaukums, ražotājs, valsts,preces apraksts,  atbilstoši tehniskajām specifikācijām un norāde uz lpp. Nr., kodu katalogā</t>
  </si>
  <si>
    <t>Pleca un mazo locītavas operāciju vienreizlietojami instrumenti un implanti</t>
  </si>
  <si>
    <r>
      <t xml:space="preserve"> 4.0mm uzgalis ar urbja veida galu kaulu rezekcijai. 
Jābūt piemērotam pleca locītavas artroskopijas procedūrām (akromiona kaula rezekcijai un pulēšanai). 
Šeivera dizainam jābūt ar pagarinātu urbja galu, lai nodrošinātu kontrolētu un precīzu kaula rezekciju. 
Jābūt vienreizlietojamam, sterilā iepakojumā.
</t>
    </r>
    <r>
      <rPr>
        <sz val="11"/>
        <color indexed="14"/>
        <rFont val="Arial"/>
        <family val="2"/>
        <charset val="186"/>
      </rPr>
      <t>Jābūt saderīgiem ar slimnīcas operāciju blokā esošajiem Dyonics šeivera rokasmotoriem.</t>
    </r>
  </si>
  <si>
    <t xml:space="preserve">“Pogas” tipa implants ar regulējamu cilpu (līdz vajadzīgajam izmēram, bezmezgla fiksācija) krustenisko saišu femorālās daļas fiksācijai </t>
  </si>
  <si>
    <t>“Pogas” tipa implants ar regulējamu cilpu (līdz vajadzīgajam izmēram, bezmezgla fiksācija) krustenisko saišu femorālās daļas fiksācijai. Implants sastāv no zila titāna sakausējuma Ti-6A1-4V materiāla pogas (izmēri 12mm x 4mm x 2mm) ar četriem atvērumiem, lielmolekulārā blīvuma polietilēna regulējama izmēra cilpas ar regulēšanas iespēju garumos no 10mm īdz 90mm, cilpas diametram jabūt ne lielākam kā 1.5mm, diviem poliestera diegiem - #2 zaļam un baltam, ar ko pielāgo cilpas garumu un kuri nav jāsien.
Cilpas dizainam jābūt veidotam, lai maksimāli pasargātu no saites jeb transplantāta pārrīvēšanas (ar lielāku saskares lauku implantam ar transplantātu).
Implantam jābūt izmantojamam gan pie transtibiālās, gan anatomiskās tehnikas. Iepakojuma saturs – vienreizlietojams, sterils, ar individuālu marķējumu.
Pielietošanas mērķis: ceļu locītavas saišu transplantāta tibiālai un femorālai fiksācijai, pie krustenisko saišu rekonstrukcijas.
Jānodrošina ar instrumentu komplektu implanta pielietošanai.</t>
  </si>
  <si>
    <t>Pogas tipa revīzijas implants</t>
  </si>
  <si>
    <t>Pagarināta poga – metāla plāksne (titāna) pogas versija - jānodrošina papildus kortikālo fiksāciju tostarp arī revīziju gadījumus, saderīga ar 1.4. pozīcijā piedāvāto pogas jeb "button" veida implantu. Sterilā iepakojumā ar individuālo marķējumu, vienreizlietojams.</t>
  </si>
  <si>
    <t>Jānodrošina bezmaksas instrumenti  1.1., 1.2., 1.3., 1.4., 1.5., 1.6. pozīcijās piedāvāto implantu un vienreizlietojamo medicīnas ierīču pielietošanai operācijās uz līguma darbības laiku;
Jānodrošina implantu konsignācija no 1.1., 1.2., 1.3. un 1.4. 1.5., 1.6. pozīcijas uz operācijām līguma darbības laikā.</t>
  </si>
  <si>
    <t>1.9.</t>
  </si>
  <si>
    <t>1.10.</t>
  </si>
  <si>
    <t>4.0mm šeivera uzgaļi ar konusveida galu mīksto audu un skrimšaudu rezekcijai. Izmantojami ceļa locītavās, pie meniskektomijas operācijām. Konusveida sašaurināts gals nodrošina saudzīgu un precīzu asmens piekļūšanu šaurākām vietām, netraumējot apkārtējos audus. Iekšējā daļa ar ieliektu asmeni.
Vienreizlietojams, sterilā iepakojumā (iepakojumā pa 6 gab.).
Jābūt saderīgiem ar slimnīcas operāciju blokā esošajiem Dyonics šeivera rokasmotoriem.</t>
  </si>
  <si>
    <t>4.5mm uzgaļi ar asmens veida galu mīksto audu rezekcijai. Universāli izmantojami uzgaļi gan ceļa locītavas, gan pleca locītavas artroskopijā. Lāses veida atvērums rezekcijai nodrošina precīzu-mērķētu rezekciju,  horizontāli apstrādātu darba lauku. Iekšējā daļa ar maziem zobiņiem - asai un precīzai rezekcijai.
Vienreizlietojams, sterilā iepakojmā (iepakojumā pa 6 gab.).
Jābūt saderīgiem ar slimnīcas operāciju blokā esošajiem Dyonics šeivera rokasmotoriem.</t>
  </si>
  <si>
    <t>Vienības cena EUR bez PVN</t>
  </si>
  <si>
    <t>Vienības cena EUR ar PVN</t>
  </si>
  <si>
    <t>SUMMA par apjomu EUR bez PVN</t>
  </si>
  <si>
    <t>SUMMA par apjomu EUR ar PVN</t>
  </si>
  <si>
    <t>Daudzums</t>
  </si>
  <si>
    <t>Kopā par 2.1. daļu</t>
  </si>
  <si>
    <t>Kopā par 2.2. daļu</t>
  </si>
  <si>
    <t>Kopā par 2.3. daļu</t>
  </si>
  <si>
    <t>Kopā par 2.4. daļu</t>
  </si>
  <si>
    <t>Neuzsūcoša materiāla (polimēra - poliēterketerona vai ekvivalenta) enkurs;
Diametram jābūt 3.5mm, 
Iepriekš ielādētam ar diviem #2 augstmolekulārā blīvuma polietilēna vismaz 900mm gariem diviem diegiem un 4 adatām. Enkura dizains ar pilnu vītni, un atvērumu distālā galā.
Sterilā iepakojumā, individuālu marķējumu.</t>
  </si>
  <si>
    <t>Pretendents, iesniedzot piedāvājumu, apliecina, ka preču piegādē tiks izpildītas visas nolikumā un 2. pielikumā noteiktās prasības.</t>
  </si>
  <si>
    <r>
      <t xml:space="preserve">Preču piegādes laiks - </t>
    </r>
    <r>
      <rPr>
        <b/>
        <sz val="11"/>
        <color theme="1"/>
        <rFont val="Arial"/>
        <family val="2"/>
        <charset val="186"/>
      </rPr>
      <t>ne ilgāk kā 3 (trīs) darbdienu laikā</t>
    </r>
    <r>
      <rPr>
        <sz val="11"/>
        <color theme="1"/>
        <rFont val="Arial"/>
        <family val="2"/>
        <charset val="186"/>
      </rPr>
      <t xml:space="preserve"> pēc pasūtījuma veikšanas dienas.</t>
    </r>
  </si>
  <si>
    <r>
      <t xml:space="preserve">Preču piegādes laiks - </t>
    </r>
    <r>
      <rPr>
        <b/>
        <sz val="11"/>
        <color theme="1"/>
        <rFont val="Arial"/>
        <family val="2"/>
        <charset val="186"/>
      </rPr>
      <t>ne ilgāk kā 3 (trīs) darbdienu laikā</t>
    </r>
    <r>
      <rPr>
        <sz val="11"/>
        <color theme="1"/>
        <rFont val="Arial"/>
        <family val="2"/>
        <charset val="186"/>
      </rPr>
      <t xml:space="preserve"> no pasūtījuma veikšanas dienas.</t>
    </r>
  </si>
  <si>
    <t>2. pielikums iepirkuma nolikumam “Ceļa un pleca locītavu operāciju vienreizlietojamu instrumentu un implantu piegāde” (id Nr. Rīgas 2.slimnīca 2023/28)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</si>
</sst>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font>
      <sz val="10"/>
      <color indexed="8"/>
      <name val="Helvetica Neue"/>
    </font>
    <font>
      <b/>
      <sz val="12"/>
      <color indexed="8"/>
      <name val="Arial"/>
      <family val="2"/>
      <charset val="186"/>
    </font>
    <font>
      <sz val="11"/>
      <color indexed="8"/>
      <name val="Arial"/>
      <family val="2"/>
      <charset val="186"/>
    </font>
    <font>
      <b/>
      <sz val="11"/>
      <color rgb="FF000000"/>
      <name val="Arial"/>
      <family val="2"/>
      <charset val="186"/>
    </font>
    <font>
      <b/>
      <sz val="11"/>
      <color indexed="8"/>
      <name val="Arial"/>
      <family val="2"/>
      <charset val="186"/>
    </font>
    <font>
      <sz val="11"/>
      <color indexed="14"/>
      <name val="Arial"/>
      <family val="2"/>
      <charset val="186"/>
    </font>
    <font>
      <sz val="11"/>
      <color theme="1"/>
      <name val="Arial"/>
      <family val="2"/>
      <charset val="186"/>
    </font>
    <font>
      <i/>
      <sz val="11"/>
      <color theme="1"/>
      <name val="Arial"/>
      <family val="2"/>
      <charset val="186"/>
    </font>
    <font>
      <sz val="11"/>
      <name val="Arial"/>
      <family val="2"/>
      <charset val="186"/>
    </font>
    <font>
      <b/>
      <sz val="11"/>
      <name val="Arial"/>
      <family val="2"/>
      <charset val="186"/>
    </font>
    <font>
      <b/>
      <sz val="11"/>
      <color theme="1"/>
      <name val="Arial"/>
      <family val="2"/>
      <charset val="186"/>
    </font>
  </fonts>
  <fills count="4">
    <fill>
      <patternFill patternType="none"/>
    </fill>
    <fill>
      <patternFill patternType="gray125"/>
    </fill>
    <fill>
      <patternFill patternType="solid">
        <fgColor indexed="9"/>
        <bgColor auto="1"/>
      </patternFill>
    </fill>
    <fill>
      <patternFill patternType="solid">
        <fgColor rgb="FF98DBCE"/>
        <bgColor indexed="64"/>
      </patternFill>
    </fill>
  </fills>
  <borders count="19">
    <border>
      <left/>
      <right/>
      <top/>
      <bottom/>
      <diagonal/>
    </border>
    <border>
      <left style="thin">
        <color indexed="10"/>
      </left>
      <right style="thin">
        <color indexed="10"/>
      </right>
      <top style="thin">
        <color indexed="10"/>
      </top>
      <bottom style="thin">
        <color indexed="10"/>
      </bottom>
      <diagonal/>
    </border>
    <border>
      <left style="thin">
        <color indexed="9"/>
      </left>
      <right style="thin">
        <color indexed="9"/>
      </right>
      <top style="thin">
        <color indexed="10"/>
      </top>
      <bottom style="thin">
        <color indexed="10"/>
      </bottom>
      <diagonal/>
    </border>
    <border>
      <left style="thin">
        <color indexed="9"/>
      </left>
      <right style="thin">
        <color indexed="10"/>
      </right>
      <top style="thin">
        <color indexed="10"/>
      </top>
      <bottom style="thin">
        <color indexed="10"/>
      </bottom>
      <diagonal/>
    </border>
    <border>
      <left style="thin">
        <color indexed="10"/>
      </left>
      <right/>
      <top style="thin">
        <color indexed="10"/>
      </top>
      <bottom style="thin">
        <color indexed="10"/>
      </bottom>
      <diagonal/>
    </border>
    <border>
      <left/>
      <right style="thin">
        <color indexed="10"/>
      </right>
      <top style="thin">
        <color indexed="10"/>
      </top>
      <bottom style="thin">
        <color indexed="10"/>
      </bottom>
      <diagonal/>
    </border>
    <border>
      <left/>
      <right/>
      <top style="thin">
        <color indexed="10"/>
      </top>
      <bottom style="thin">
        <color indexed="10"/>
      </bottom>
      <diagonal/>
    </border>
    <border>
      <left style="thin">
        <color indexed="9"/>
      </left>
      <right/>
      <top style="thin">
        <color indexed="10"/>
      </top>
      <bottom style="thin">
        <color indexed="10"/>
      </bottom>
      <diagonal/>
    </border>
    <border>
      <left style="thin">
        <color indexed="64"/>
      </left>
      <right style="thin">
        <color indexed="64"/>
      </right>
      <top style="thin">
        <color indexed="64"/>
      </top>
      <bottom style="thin">
        <color indexed="64"/>
      </bottom>
      <diagonal/>
    </border>
    <border>
      <left style="thin">
        <color indexed="10"/>
      </left>
      <right style="thin">
        <color indexed="10"/>
      </right>
      <top style="thin">
        <color indexed="10"/>
      </top>
      <bottom/>
      <diagonal/>
    </border>
    <border>
      <left style="thin">
        <color indexed="64"/>
      </left>
      <right/>
      <top style="thin">
        <color indexed="64"/>
      </top>
      <bottom style="thin">
        <color indexed="64"/>
      </bottom>
      <diagonal/>
    </border>
    <border>
      <left style="thin">
        <color indexed="10"/>
      </left>
      <right style="thin">
        <color indexed="10"/>
      </right>
      <top/>
      <bottom style="thin">
        <color indexed="10"/>
      </bottom>
      <diagonal/>
    </border>
    <border>
      <left style="thin">
        <color indexed="14"/>
      </left>
      <right/>
      <top style="thin">
        <color indexed="14"/>
      </top>
      <bottom style="thin">
        <color indexed="14"/>
      </bottom>
      <diagonal/>
    </border>
    <border>
      <left/>
      <right style="thin">
        <color indexed="14"/>
      </right>
      <top style="thin">
        <color indexed="14"/>
      </top>
      <bottom style="thin">
        <color indexed="14"/>
      </bottom>
      <diagonal/>
    </border>
    <border>
      <left style="thin">
        <color indexed="14"/>
      </left>
      <right style="thin">
        <color indexed="14"/>
      </right>
      <top style="thin">
        <color indexed="14"/>
      </top>
      <bottom style="thin">
        <color indexed="14"/>
      </bottom>
      <diagonal/>
    </border>
    <border>
      <left style="medium">
        <color indexed="64"/>
      </left>
      <right style="medium">
        <color indexed="64"/>
      </right>
      <top style="medium">
        <color indexed="64"/>
      </top>
      <bottom style="medium">
        <color indexed="64"/>
      </bottom>
      <diagonal/>
    </border>
    <border>
      <left style="thin">
        <color indexed="14"/>
      </left>
      <right/>
      <top/>
      <bottom/>
      <diagonal/>
    </border>
    <border>
      <left/>
      <right style="thin">
        <color indexed="10"/>
      </right>
      <top/>
      <bottom/>
      <diagonal/>
    </border>
    <border>
      <left/>
      <right style="medium">
        <color indexed="64"/>
      </right>
      <top style="medium">
        <color indexed="64"/>
      </top>
      <bottom style="medium">
        <color indexed="64"/>
      </bottom>
      <diagonal/>
    </border>
  </borders>
  <cellStyleXfs count="1">
    <xf numFmtId="0" fontId="0" fillId="0" borderId="0" applyNumberFormat="0" applyFill="0" applyBorder="0" applyProtection="0">
      <alignment vertical="top" wrapText="1"/>
    </xf>
  </cellStyleXfs>
  <cellXfs count="52">
    <xf numFmtId="0" fontId="0" fillId="0" borderId="0" xfId="0">
      <alignment vertical="top" wrapText="1"/>
    </xf>
    <xf numFmtId="49" fontId="2" fillId="2" borderId="1" xfId="0" applyNumberFormat="1" applyFont="1" applyFill="1" applyBorder="1" applyAlignment="1">
      <alignment horizontal="justify" vertical="top" wrapText="1"/>
    </xf>
    <xf numFmtId="0" fontId="2" fillId="0" borderId="0" xfId="0" applyNumberFormat="1" applyFont="1">
      <alignment vertical="top" wrapText="1"/>
    </xf>
    <xf numFmtId="49" fontId="2" fillId="2" borderId="1" xfId="0" applyNumberFormat="1" applyFont="1" applyFill="1" applyBorder="1" applyAlignment="1">
      <alignment horizontal="center" vertical="center" wrapText="1"/>
    </xf>
    <xf numFmtId="0" fontId="2" fillId="2" borderId="1" xfId="0" applyNumberFormat="1" applyFont="1" applyFill="1" applyBorder="1" applyAlignment="1">
      <alignment horizontal="center" vertical="top" wrapText="1"/>
    </xf>
    <xf numFmtId="49" fontId="2" fillId="2" borderId="1" xfId="0" applyNumberFormat="1" applyFont="1" applyFill="1" applyBorder="1" applyAlignment="1">
      <alignment horizontal="center" vertical="top" wrapText="1"/>
    </xf>
    <xf numFmtId="0" fontId="6" fillId="0" borderId="0" xfId="0" applyFont="1" applyAlignment="1">
      <alignment horizontal="justify" vertical="center"/>
    </xf>
    <xf numFmtId="0" fontId="2" fillId="0" borderId="0" xfId="0" applyFont="1" applyAlignment="1"/>
    <xf numFmtId="0" fontId="7" fillId="0" borderId="0" xfId="0" applyFont="1" applyAlignment="1">
      <alignment vertical="center"/>
    </xf>
    <xf numFmtId="49" fontId="4" fillId="3" borderId="1" xfId="0" applyNumberFormat="1" applyFont="1" applyFill="1" applyBorder="1" applyAlignment="1">
      <alignment horizontal="center" vertical="center" wrapText="1"/>
    </xf>
    <xf numFmtId="49" fontId="4" fillId="3" borderId="2" xfId="0" applyNumberFormat="1" applyFont="1" applyFill="1" applyBorder="1" applyAlignment="1">
      <alignment horizontal="center" vertical="center" wrapText="1"/>
    </xf>
    <xf numFmtId="49" fontId="4" fillId="3" borderId="3" xfId="0" applyNumberFormat="1" applyFont="1" applyFill="1" applyBorder="1" applyAlignment="1">
      <alignment horizontal="center" vertical="center" wrapText="1" readingOrder="1"/>
    </xf>
    <xf numFmtId="49" fontId="2" fillId="2" borderId="11" xfId="0" applyNumberFormat="1" applyFont="1" applyFill="1" applyBorder="1" applyAlignment="1">
      <alignment horizontal="center" vertical="center" wrapText="1"/>
    </xf>
    <xf numFmtId="49" fontId="4" fillId="3" borderId="8" xfId="0" applyNumberFormat="1" applyFont="1" applyFill="1" applyBorder="1" applyAlignment="1">
      <alignment horizontal="center" vertical="center" wrapText="1"/>
    </xf>
    <xf numFmtId="49" fontId="4" fillId="3" borderId="8" xfId="0" applyNumberFormat="1" applyFont="1" applyFill="1" applyBorder="1" applyAlignment="1">
      <alignment horizontal="center" vertical="center" wrapText="1" readingOrder="1"/>
    </xf>
    <xf numFmtId="49" fontId="4" fillId="2" borderId="9" xfId="0" applyNumberFormat="1" applyFont="1" applyFill="1" applyBorder="1" applyAlignment="1">
      <alignment horizontal="center" vertical="center" wrapText="1"/>
    </xf>
    <xf numFmtId="49" fontId="2" fillId="0" borderId="14" xfId="0" applyNumberFormat="1" applyFont="1" applyFill="1" applyBorder="1" applyAlignment="1">
      <alignment horizontal="left" vertical="top" wrapText="1"/>
    </xf>
    <xf numFmtId="49" fontId="8" fillId="0" borderId="14" xfId="0" applyNumberFormat="1" applyFont="1" applyFill="1" applyBorder="1">
      <alignment vertical="top" wrapText="1"/>
    </xf>
    <xf numFmtId="49" fontId="8" fillId="0" borderId="14" xfId="0" applyNumberFormat="1" applyFont="1" applyFill="1" applyBorder="1" applyAlignment="1">
      <alignment horizontal="left" vertical="top" wrapText="1"/>
    </xf>
    <xf numFmtId="49" fontId="8" fillId="0" borderId="14" xfId="0" applyNumberFormat="1" applyFont="1" applyFill="1" applyBorder="1" applyAlignment="1">
      <alignment horizontal="justify" vertical="top" wrapText="1"/>
    </xf>
    <xf numFmtId="0" fontId="2" fillId="2" borderId="11" xfId="0" applyNumberFormat="1" applyFont="1" applyFill="1" applyBorder="1" applyAlignment="1">
      <alignment horizontal="center" vertical="center" wrapText="1"/>
    </xf>
    <xf numFmtId="0" fontId="2" fillId="2" borderId="1" xfId="0" applyNumberFormat="1" applyFont="1" applyFill="1" applyBorder="1" applyAlignment="1">
      <alignment horizontal="center" vertical="center" wrapText="1"/>
    </xf>
    <xf numFmtId="2" fontId="2" fillId="2" borderId="11" xfId="0" applyNumberFormat="1" applyFont="1" applyFill="1" applyBorder="1" applyAlignment="1">
      <alignment horizontal="center" vertical="center" wrapText="1"/>
    </xf>
    <xf numFmtId="2" fontId="1" fillId="3" borderId="15" xfId="0" applyNumberFormat="1" applyFont="1" applyFill="1" applyBorder="1" applyAlignment="1">
      <alignment horizontal="center" vertical="center" wrapText="1"/>
    </xf>
    <xf numFmtId="2" fontId="1" fillId="3" borderId="18" xfId="0" applyNumberFormat="1" applyFont="1" applyFill="1" applyBorder="1" applyAlignment="1">
      <alignment horizontal="center" vertical="center" wrapText="1"/>
    </xf>
    <xf numFmtId="2" fontId="2" fillId="2" borderId="1" xfId="0" applyNumberFormat="1" applyFont="1" applyFill="1" applyBorder="1" applyAlignment="1">
      <alignment horizontal="center" vertical="center" wrapText="1"/>
    </xf>
    <xf numFmtId="49" fontId="4" fillId="0" borderId="0" xfId="0" applyNumberFormat="1" applyFont="1" applyFill="1" applyBorder="1" applyAlignment="1">
      <alignment horizontal="right" vertical="center" wrapText="1"/>
    </xf>
    <xf numFmtId="2" fontId="1" fillId="0" borderId="0" xfId="0" applyNumberFormat="1" applyFont="1" applyFill="1" applyBorder="1" applyAlignment="1">
      <alignment horizontal="center" vertical="center" wrapText="1"/>
    </xf>
    <xf numFmtId="0" fontId="2" fillId="0" borderId="0" xfId="0" applyNumberFormat="1" applyFont="1" applyFill="1">
      <alignment vertical="top" wrapText="1"/>
    </xf>
    <xf numFmtId="0" fontId="4" fillId="0" borderId="0" xfId="0" applyNumberFormat="1" applyFont="1" applyAlignment="1">
      <alignment horizontal="right" vertical="top" wrapText="1"/>
    </xf>
    <xf numFmtId="49" fontId="9" fillId="0" borderId="12" xfId="0" applyNumberFormat="1" applyFont="1" applyFill="1" applyBorder="1" applyAlignment="1">
      <alignment horizontal="center" vertical="center" wrapText="1"/>
    </xf>
    <xf numFmtId="49" fontId="9" fillId="0" borderId="13" xfId="0" applyNumberFormat="1" applyFont="1" applyFill="1" applyBorder="1" applyAlignment="1">
      <alignment horizontal="center" vertical="center" wrapText="1"/>
    </xf>
    <xf numFmtId="0" fontId="8" fillId="0" borderId="13" xfId="0" applyFont="1" applyFill="1" applyBorder="1">
      <alignment vertical="top" wrapText="1"/>
    </xf>
    <xf numFmtId="0" fontId="6" fillId="0" borderId="0" xfId="0" applyFont="1" applyAlignment="1">
      <alignment horizontal="left" vertical="center"/>
    </xf>
    <xf numFmtId="49" fontId="4" fillId="3" borderId="8" xfId="0" applyNumberFormat="1" applyFont="1" applyFill="1" applyBorder="1" applyAlignment="1">
      <alignment horizontal="left" vertical="center" wrapText="1"/>
    </xf>
    <xf numFmtId="0" fontId="3" fillId="0" borderId="0" xfId="0" applyNumberFormat="1" applyFont="1" applyBorder="1" applyAlignment="1">
      <alignment horizontal="center" vertical="center" wrapText="1"/>
    </xf>
    <xf numFmtId="0" fontId="2" fillId="0" borderId="0" xfId="0" applyNumberFormat="1" applyFont="1" applyBorder="1" applyAlignment="1">
      <alignment horizontal="center" vertical="center" wrapText="1"/>
    </xf>
    <xf numFmtId="49" fontId="4" fillId="3" borderId="8" xfId="0" applyNumberFormat="1" applyFont="1" applyFill="1" applyBorder="1" applyAlignment="1">
      <alignment horizontal="center" vertical="center" wrapText="1"/>
    </xf>
    <xf numFmtId="49" fontId="4" fillId="0" borderId="12" xfId="0" applyNumberFormat="1" applyFont="1" applyFill="1" applyBorder="1" applyAlignment="1">
      <alignment horizontal="center" vertical="center" wrapText="1"/>
    </xf>
    <xf numFmtId="49" fontId="4" fillId="0" borderId="13" xfId="0" applyNumberFormat="1" applyFont="1" applyFill="1" applyBorder="1" applyAlignment="1">
      <alignment horizontal="center" vertical="center" wrapText="1"/>
    </xf>
    <xf numFmtId="49" fontId="9" fillId="0" borderId="16" xfId="0" applyNumberFormat="1" applyFont="1" applyFill="1" applyBorder="1" applyAlignment="1">
      <alignment horizontal="center" vertical="top" wrapText="1"/>
    </xf>
    <xf numFmtId="49" fontId="9" fillId="0" borderId="0" xfId="0" applyNumberFormat="1" applyFont="1" applyFill="1" applyBorder="1" applyAlignment="1">
      <alignment horizontal="center" vertical="top" wrapText="1"/>
    </xf>
    <xf numFmtId="49" fontId="9" fillId="0" borderId="17" xfId="0" applyNumberFormat="1" applyFont="1" applyFill="1" applyBorder="1" applyAlignment="1">
      <alignment horizontal="center" vertical="top" wrapText="1"/>
    </xf>
    <xf numFmtId="49" fontId="4" fillId="3" borderId="8" xfId="0" applyNumberFormat="1" applyFont="1" applyFill="1" applyBorder="1" applyAlignment="1">
      <alignment horizontal="right" vertical="center" wrapText="1"/>
    </xf>
    <xf numFmtId="49" fontId="4" fillId="3" borderId="10" xfId="0" applyNumberFormat="1" applyFont="1" applyFill="1" applyBorder="1" applyAlignment="1">
      <alignment horizontal="right" vertical="center" wrapText="1"/>
    </xf>
    <xf numFmtId="49" fontId="4" fillId="2" borderId="4" xfId="0" applyNumberFormat="1" applyFont="1" applyFill="1" applyBorder="1" applyAlignment="1">
      <alignment horizontal="center" vertical="center" wrapText="1"/>
    </xf>
    <xf numFmtId="49" fontId="4" fillId="2" borderId="5" xfId="0" applyNumberFormat="1" applyFont="1" applyFill="1" applyBorder="1" applyAlignment="1">
      <alignment horizontal="center" vertical="center" wrapText="1"/>
    </xf>
    <xf numFmtId="49" fontId="4" fillId="3" borderId="4" xfId="0" applyNumberFormat="1" applyFont="1" applyFill="1" applyBorder="1" applyAlignment="1">
      <alignment horizontal="center" vertical="center" wrapText="1"/>
    </xf>
    <xf numFmtId="49" fontId="4" fillId="3" borderId="5" xfId="0" applyNumberFormat="1" applyFont="1" applyFill="1" applyBorder="1" applyAlignment="1">
      <alignment horizontal="center" vertical="center" wrapText="1"/>
    </xf>
    <xf numFmtId="49" fontId="4" fillId="3" borderId="7" xfId="0" applyNumberFormat="1" applyFont="1" applyFill="1" applyBorder="1" applyAlignment="1">
      <alignment horizontal="left" vertical="center"/>
    </xf>
    <xf numFmtId="49" fontId="2" fillId="3" borderId="6" xfId="0" applyNumberFormat="1" applyFont="1" applyFill="1" applyBorder="1" applyAlignment="1">
      <alignment horizontal="left" vertical="center"/>
    </xf>
    <xf numFmtId="49" fontId="2" fillId="3" borderId="5" xfId="0" applyNumberFormat="1" applyFont="1" applyFill="1" applyBorder="1" applyAlignment="1">
      <alignment horizontal="left" vertical="center"/>
    </xf>
  </cellXfs>
  <cellStyles count="1">
    <cellStyle name="Normal" xfId="0" builtinId="0"/>
  </cellStyles>
  <dxfs count="0"/>
  <tableStyles count="0"/>
  <colors>
    <indexedColors>
      <rgbColor rgb="FF000000"/>
      <rgbColor rgb="FFFFFFFF"/>
      <rgbColor rgb="FFFF0000"/>
      <rgbColor rgb="FF00FF00"/>
      <rgbColor rgb="FF0000FF"/>
      <rgbColor rgb="FFFFFF00"/>
      <rgbColor rgb="FFFF00FF"/>
      <rgbColor rgb="FF00FFFF"/>
      <rgbColor rgb="FF000000"/>
      <rgbColor rgb="FFFFFFFF"/>
      <rgbColor rgb="FF7F7F7F"/>
      <rgbColor rgb="FFDDDDDD"/>
      <rgbColor rgb="FFCED7E7"/>
      <rgbColor rgb="FFA7A7A7"/>
      <rgbColor rgb="FF333333"/>
      <rgbColor rgb="FFE8ECF3"/>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Blank">
  <a:themeElements>
    <a:clrScheme name="Blank">
      <a:dk1>
        <a:srgbClr val="000000"/>
      </a:dk1>
      <a:lt1>
        <a:srgbClr val="FFFFFF"/>
      </a:lt1>
      <a:dk2>
        <a:srgbClr val="A7A7A7"/>
      </a:dk2>
      <a:lt2>
        <a:srgbClr val="535353"/>
      </a:lt2>
      <a:accent1>
        <a:srgbClr val="00A2FF"/>
      </a:accent1>
      <a:accent2>
        <a:srgbClr val="16E7CF"/>
      </a:accent2>
      <a:accent3>
        <a:srgbClr val="61D836"/>
      </a:accent3>
      <a:accent4>
        <a:srgbClr val="FFD932"/>
      </a:accent4>
      <a:accent5>
        <a:srgbClr val="FF644E"/>
      </a:accent5>
      <a:accent6>
        <a:srgbClr val="FF42A1"/>
      </a:accent6>
      <a:hlink>
        <a:srgbClr val="0000FF"/>
      </a:hlink>
      <a:folHlink>
        <a:srgbClr val="FF00FF"/>
      </a:folHlink>
    </a:clrScheme>
    <a:fontScheme name="Blank">
      <a:majorFont>
        <a:latin typeface="Helvetica Neue"/>
        <a:ea typeface="Helvetica Neue"/>
        <a:cs typeface="Helvetica Neue"/>
      </a:majorFont>
      <a:minorFont>
        <a:latin typeface="Helvetica Neue"/>
        <a:ea typeface="Helvetica Neue"/>
        <a:cs typeface="Helvetica Neue"/>
      </a:minorFont>
    </a:fontScheme>
    <a:fmtScheme name="Blank">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effectStyle>
        <a:effectStyle>
          <a:effectLst/>
        </a:effectStyle>
        <a:effectStyle>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FFFFFF"/>
        </a:solidFill>
        <a:ln w="25400" cap="flat">
          <a:solidFill>
            <a:schemeClr val="accent1"/>
          </a:solidFill>
          <a:prstDash val="solid"/>
          <a:round/>
        </a:ln>
        <a:effectLst/>
        <a:sp3d/>
      </a:spPr>
      <a:bodyPr rot="0" spcFirstLastPara="1" vertOverflow="overflow" horzOverflow="overflow" vert="horz" wrap="square" lIns="50800" tIns="50800" rIns="50800" bIns="50800" numCol="1" spcCol="38100" rtlCol="0" anchor="ctr">
        <a:spAutoFit/>
      </a:bodyPr>
      <a:lstStyle>
        <a:defPPr marL="0" marR="0" indent="0" algn="l" defTabSz="914400" rtl="0" fontAlgn="auto" latinLnBrk="0" hangingPunct="0">
          <a:lnSpc>
            <a:spcPct val="100000"/>
          </a:lnSpc>
          <a:spcBef>
            <a:spcPts val="0"/>
          </a:spcBef>
          <a:spcAft>
            <a:spcPts val="0"/>
          </a:spcAft>
          <a:buClrTx/>
          <a:buSzTx/>
          <a:buFontTx/>
          <a:buNone/>
          <a:tabLst/>
          <a:defRPr kumimoji="0" sz="1100" b="0" i="0" u="none" strike="noStrike" cap="none" spc="0" normalizeH="0" baseline="0">
            <a:ln>
              <a:noFill/>
            </a:ln>
            <a:solidFill>
              <a:srgbClr val="000000"/>
            </a:solidFill>
            <a:effectLst/>
            <a:uFillTx/>
            <a:latin typeface="+mn-lt"/>
            <a:ea typeface="+mn-ea"/>
            <a:cs typeface="+mn-cs"/>
            <a:sym typeface="Helvetica Neue"/>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spDef>
    <a:lnDef>
      <a:spPr>
        <a:noFill/>
        <a:ln w="25400" cap="flat">
          <a:solidFill>
            <a:schemeClr val="accent1"/>
          </a:solidFill>
          <a:prstDash val="solid"/>
          <a:round/>
        </a:ln>
        <a:effectLst/>
        <a:sp3d/>
      </a:spPr>
      <a:bodyPr rot="0" spcFirstLastPara="1" vertOverflow="overflow" horzOverflow="overflow" vert="horz" wrap="square" lIns="91439" tIns="45719" rIns="91439" bIns="45719" numCol="1" spcCol="38100" rtlCol="0" anchor="t">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lnDef>
    <a:txDef>
      <a:spPr>
        <a:noFill/>
        <a:ln w="12700" cap="flat">
          <a:noFill/>
          <a:miter lim="400000"/>
        </a:ln>
        <a:effectLst/>
        <a:sp3d/>
      </a:spPr>
      <a:bodyPr rot="0" spcFirstLastPara="1" vertOverflow="overflow" horzOverflow="overflow" vert="horz" wrap="square" lIns="50800" tIns="50800" rIns="50800" bIns="50800" numCol="1" spcCol="38100" rtlCol="0" anchor="t">
        <a:spAutoFit/>
      </a:bodyPr>
      <a:lstStyle>
        <a:defPPr marL="0" marR="0" indent="0" algn="l" defTabSz="914400" rtl="0" fontAlgn="auto" latinLnBrk="0" hangingPunct="0">
          <a:lnSpc>
            <a:spcPct val="100000"/>
          </a:lnSpc>
          <a:spcBef>
            <a:spcPts val="0"/>
          </a:spcBef>
          <a:spcAft>
            <a:spcPts val="0"/>
          </a:spcAft>
          <a:buClrTx/>
          <a:buSzTx/>
          <a:buFontTx/>
          <a:buNone/>
          <a:tabLst/>
          <a:defRPr kumimoji="0" sz="1100" b="0" i="0" u="none" strike="noStrike" cap="none" spc="0" normalizeH="0" baseline="0">
            <a:ln>
              <a:noFill/>
            </a:ln>
            <a:solidFill>
              <a:srgbClr val="000000"/>
            </a:solidFill>
            <a:effectLst/>
            <a:uFillTx/>
            <a:latin typeface="+mn-lt"/>
            <a:ea typeface="+mn-ea"/>
            <a:cs typeface="+mn-cs"/>
            <a:sym typeface="Helvetica Neue"/>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24"/>
  <sheetViews>
    <sheetView showGridLines="0" tabSelected="1" zoomScale="70" zoomScaleNormal="70" workbookViewId="0">
      <selection activeCell="L9" sqref="L9"/>
    </sheetView>
  </sheetViews>
  <sheetFormatPr defaultColWidth="11.33203125" defaultRowHeight="21.45" customHeight="1"/>
  <cols>
    <col min="1" max="1" width="11.6640625" style="2" customWidth="1"/>
    <col min="2" max="2" width="25.88671875" style="2" customWidth="1"/>
    <col min="3" max="3" width="24.33203125" style="2" customWidth="1"/>
    <col min="4" max="4" width="82.109375" style="2" customWidth="1"/>
    <col min="5" max="5" width="11.44140625" style="2" customWidth="1"/>
    <col min="6" max="6" width="28.21875" style="2" customWidth="1"/>
    <col min="7" max="7" width="13.21875" style="2" customWidth="1"/>
    <col min="8" max="8" width="14" style="2" customWidth="1"/>
    <col min="9" max="10" width="14.33203125" style="2" customWidth="1"/>
    <col min="11" max="11" width="11.33203125" style="2" customWidth="1"/>
    <col min="12" max="16384" width="11.33203125" style="2"/>
  </cols>
  <sheetData>
    <row r="1" spans="1:10" ht="21.45" customHeight="1">
      <c r="D1" s="29" t="s">
        <v>67</v>
      </c>
      <c r="E1" s="29"/>
      <c r="F1" s="29"/>
      <c r="G1" s="29"/>
      <c r="H1" s="29"/>
      <c r="I1" s="29"/>
      <c r="J1" s="29"/>
    </row>
    <row r="2" spans="1:10" ht="11.4" customHeight="1"/>
    <row r="3" spans="1:10" ht="16.2" customHeight="1">
      <c r="B3" s="35" t="s">
        <v>27</v>
      </c>
      <c r="C3" s="36"/>
      <c r="D3" s="36"/>
      <c r="E3" s="36"/>
      <c r="F3" s="36"/>
      <c r="G3" s="36"/>
      <c r="H3" s="36"/>
      <c r="I3" s="36"/>
    </row>
    <row r="4" spans="1:10" ht="9" customHeight="1">
      <c r="B4" s="35"/>
      <c r="C4" s="36"/>
      <c r="D4" s="36"/>
      <c r="E4" s="36"/>
      <c r="F4" s="36"/>
      <c r="G4" s="36"/>
      <c r="H4" s="36"/>
      <c r="I4" s="36"/>
    </row>
    <row r="5" spans="1:10" ht="82.8" customHeight="1">
      <c r="A5" s="13" t="s">
        <v>26</v>
      </c>
      <c r="B5" s="37" t="s">
        <v>0</v>
      </c>
      <c r="C5" s="37"/>
      <c r="D5" s="13" t="s">
        <v>2</v>
      </c>
      <c r="E5" s="14" t="s">
        <v>58</v>
      </c>
      <c r="F5" s="14" t="s">
        <v>42</v>
      </c>
      <c r="G5" s="13" t="s">
        <v>54</v>
      </c>
      <c r="H5" s="13" t="s">
        <v>55</v>
      </c>
      <c r="I5" s="13" t="s">
        <v>56</v>
      </c>
      <c r="J5" s="13" t="s">
        <v>57</v>
      </c>
    </row>
    <row r="6" spans="1:10" ht="25.2" customHeight="1">
      <c r="A6" s="13" t="s">
        <v>1</v>
      </c>
      <c r="B6" s="34" t="s">
        <v>33</v>
      </c>
      <c r="C6" s="34"/>
      <c r="D6" s="34"/>
      <c r="E6" s="34"/>
      <c r="F6" s="34"/>
      <c r="G6" s="34"/>
      <c r="H6" s="34"/>
      <c r="I6" s="34"/>
      <c r="J6" s="34"/>
    </row>
    <row r="7" spans="1:10" ht="72" customHeight="1">
      <c r="A7" s="12" t="s">
        <v>3</v>
      </c>
      <c r="B7" s="30" t="s">
        <v>28</v>
      </c>
      <c r="C7" s="31"/>
      <c r="D7" s="19" t="s">
        <v>34</v>
      </c>
      <c r="E7" s="20">
        <v>2</v>
      </c>
      <c r="F7" s="12"/>
      <c r="G7" s="22"/>
      <c r="H7" s="22"/>
      <c r="I7" s="22">
        <f t="shared" ref="I7:I16" si="0">SUM(E7*G7)</f>
        <v>0</v>
      </c>
      <c r="J7" s="22">
        <f t="shared" ref="J7:J16" si="1">SUM(E7*H7)</f>
        <v>0</v>
      </c>
    </row>
    <row r="8" spans="1:10" ht="85.8" customHeight="1">
      <c r="A8" s="3" t="s">
        <v>4</v>
      </c>
      <c r="B8" s="30" t="s">
        <v>35</v>
      </c>
      <c r="C8" s="31"/>
      <c r="D8" s="19" t="s">
        <v>5</v>
      </c>
      <c r="E8" s="21">
        <v>1</v>
      </c>
      <c r="F8" s="12"/>
      <c r="G8" s="22"/>
      <c r="H8" s="22"/>
      <c r="I8" s="22">
        <f t="shared" si="0"/>
        <v>0</v>
      </c>
      <c r="J8" s="22">
        <f t="shared" si="1"/>
        <v>0</v>
      </c>
    </row>
    <row r="9" spans="1:10" ht="88.2" customHeight="1">
      <c r="A9" s="3" t="s">
        <v>6</v>
      </c>
      <c r="B9" s="30" t="s">
        <v>38</v>
      </c>
      <c r="C9" s="31"/>
      <c r="D9" s="18" t="s">
        <v>7</v>
      </c>
      <c r="E9" s="21">
        <v>15</v>
      </c>
      <c r="F9" s="12"/>
      <c r="G9" s="22"/>
      <c r="H9" s="22"/>
      <c r="I9" s="22">
        <f t="shared" si="0"/>
        <v>0</v>
      </c>
      <c r="J9" s="22">
        <f t="shared" si="1"/>
        <v>0</v>
      </c>
    </row>
    <row r="10" spans="1:10" ht="196.2" customHeight="1">
      <c r="A10" s="3" t="s">
        <v>8</v>
      </c>
      <c r="B10" s="30" t="s">
        <v>39</v>
      </c>
      <c r="C10" s="31"/>
      <c r="D10" s="18" t="s">
        <v>9</v>
      </c>
      <c r="E10" s="21">
        <v>15</v>
      </c>
      <c r="F10" s="12"/>
      <c r="G10" s="22"/>
      <c r="H10" s="22"/>
      <c r="I10" s="22">
        <f t="shared" si="0"/>
        <v>0</v>
      </c>
      <c r="J10" s="22">
        <f t="shared" si="1"/>
        <v>0</v>
      </c>
    </row>
    <row r="11" spans="1:10" ht="201" customHeight="1">
      <c r="A11" s="3" t="s">
        <v>10</v>
      </c>
      <c r="B11" s="30" t="s">
        <v>45</v>
      </c>
      <c r="C11" s="32"/>
      <c r="D11" s="18" t="s">
        <v>46</v>
      </c>
      <c r="E11" s="21">
        <v>5</v>
      </c>
      <c r="F11" s="12"/>
      <c r="G11" s="22"/>
      <c r="H11" s="22"/>
      <c r="I11" s="22">
        <f t="shared" si="0"/>
        <v>0</v>
      </c>
      <c r="J11" s="22">
        <f t="shared" si="1"/>
        <v>0</v>
      </c>
    </row>
    <row r="12" spans="1:10" ht="63" customHeight="1">
      <c r="A12" s="3" t="s">
        <v>12</v>
      </c>
      <c r="B12" s="30" t="s">
        <v>47</v>
      </c>
      <c r="C12" s="31"/>
      <c r="D12" s="19" t="s">
        <v>48</v>
      </c>
      <c r="E12" s="21">
        <v>1</v>
      </c>
      <c r="F12" s="12"/>
      <c r="G12" s="22"/>
      <c r="H12" s="22"/>
      <c r="I12" s="22">
        <f t="shared" si="0"/>
        <v>0</v>
      </c>
      <c r="J12" s="22">
        <f t="shared" si="1"/>
        <v>0</v>
      </c>
    </row>
    <row r="13" spans="1:10" ht="157.19999999999999" customHeight="1">
      <c r="A13" s="3" t="s">
        <v>14</v>
      </c>
      <c r="B13" s="38" t="s">
        <v>36</v>
      </c>
      <c r="C13" s="39"/>
      <c r="D13" s="16" t="s">
        <v>11</v>
      </c>
      <c r="E13" s="21">
        <v>4</v>
      </c>
      <c r="F13" s="12"/>
      <c r="G13" s="22"/>
      <c r="H13" s="22"/>
      <c r="I13" s="22">
        <f t="shared" si="0"/>
        <v>0</v>
      </c>
      <c r="J13" s="22">
        <f t="shared" si="1"/>
        <v>0</v>
      </c>
    </row>
    <row r="14" spans="1:10" ht="101.4" customHeight="1">
      <c r="A14" s="3" t="s">
        <v>15</v>
      </c>
      <c r="B14" s="38" t="s">
        <v>40</v>
      </c>
      <c r="C14" s="39"/>
      <c r="D14" s="17" t="s">
        <v>13</v>
      </c>
      <c r="E14" s="21">
        <v>35</v>
      </c>
      <c r="F14" s="12"/>
      <c r="G14" s="22"/>
      <c r="H14" s="22"/>
      <c r="I14" s="22">
        <f t="shared" si="0"/>
        <v>0</v>
      </c>
      <c r="J14" s="22">
        <f t="shared" si="1"/>
        <v>0</v>
      </c>
    </row>
    <row r="15" spans="1:10" ht="102" customHeight="1">
      <c r="A15" s="3" t="s">
        <v>50</v>
      </c>
      <c r="B15" s="38" t="s">
        <v>37</v>
      </c>
      <c r="C15" s="39"/>
      <c r="D15" s="18" t="s">
        <v>53</v>
      </c>
      <c r="E15" s="21">
        <v>80</v>
      </c>
      <c r="F15" s="12"/>
      <c r="G15" s="22"/>
      <c r="H15" s="22"/>
      <c r="I15" s="22">
        <f t="shared" si="0"/>
        <v>0</v>
      </c>
      <c r="J15" s="22">
        <f t="shared" si="1"/>
        <v>0</v>
      </c>
    </row>
    <row r="16" spans="1:10" ht="102" customHeight="1">
      <c r="A16" s="3" t="s">
        <v>51</v>
      </c>
      <c r="B16" s="38" t="s">
        <v>16</v>
      </c>
      <c r="C16" s="39"/>
      <c r="D16" s="18" t="s">
        <v>52</v>
      </c>
      <c r="E16" s="21">
        <v>6</v>
      </c>
      <c r="F16" s="12"/>
      <c r="G16" s="22"/>
      <c r="H16" s="22"/>
      <c r="I16" s="22">
        <f t="shared" si="0"/>
        <v>0</v>
      </c>
      <c r="J16" s="22">
        <f t="shared" si="1"/>
        <v>0</v>
      </c>
    </row>
    <row r="17" spans="1:30" ht="31.8" customHeight="1" thickBot="1">
      <c r="A17" s="15" t="s">
        <v>17</v>
      </c>
      <c r="B17" s="40" t="s">
        <v>49</v>
      </c>
      <c r="C17" s="41"/>
      <c r="D17" s="41"/>
      <c r="E17" s="41"/>
      <c r="F17" s="41"/>
      <c r="G17" s="41"/>
      <c r="H17" s="41"/>
      <c r="I17" s="41"/>
      <c r="J17" s="42"/>
    </row>
    <row r="18" spans="1:30" ht="22.8" customHeight="1" thickBot="1">
      <c r="A18" s="43" t="s">
        <v>25</v>
      </c>
      <c r="B18" s="43"/>
      <c r="C18" s="43"/>
      <c r="D18" s="43"/>
      <c r="E18" s="43"/>
      <c r="F18" s="43"/>
      <c r="G18" s="43"/>
      <c r="H18" s="44"/>
      <c r="I18" s="23">
        <f>SUM(I7:I16)</f>
        <v>0</v>
      </c>
      <c r="J18" s="24">
        <f>SUM(J7:J16)</f>
        <v>0</v>
      </c>
    </row>
    <row r="20" spans="1:30" ht="21.45" customHeight="1">
      <c r="A20" s="33" t="s">
        <v>65</v>
      </c>
      <c r="B20" s="33"/>
      <c r="C20" s="33"/>
      <c r="D20" s="33"/>
      <c r="E20" s="33"/>
      <c r="F20" s="33"/>
      <c r="G20" s="33"/>
      <c r="H20" s="33"/>
      <c r="I20" s="33"/>
      <c r="J20" s="33"/>
      <c r="K20" s="33"/>
      <c r="L20" s="33"/>
      <c r="M20" s="33"/>
      <c r="N20" s="33"/>
      <c r="O20" s="33"/>
      <c r="P20" s="33"/>
      <c r="Q20" s="33"/>
      <c r="R20" s="33"/>
      <c r="S20" s="33"/>
      <c r="T20" s="33"/>
      <c r="U20" s="33"/>
      <c r="V20" s="33"/>
      <c r="W20" s="33"/>
      <c r="X20" s="33"/>
      <c r="Y20" s="33"/>
      <c r="Z20" s="33"/>
      <c r="AA20" s="33"/>
      <c r="AB20" s="33"/>
      <c r="AC20" s="33"/>
      <c r="AD20" s="33"/>
    </row>
    <row r="21" spans="1:30" ht="21.45" customHeight="1">
      <c r="A21" s="33" t="s">
        <v>64</v>
      </c>
      <c r="B21" s="33"/>
      <c r="C21" s="33"/>
      <c r="D21" s="33"/>
      <c r="E21" s="33"/>
      <c r="F21" s="33"/>
      <c r="G21" s="33"/>
      <c r="H21" s="33"/>
      <c r="I21" s="33"/>
      <c r="J21" s="33"/>
      <c r="K21" s="33"/>
      <c r="L21" s="33"/>
      <c r="M21" s="33"/>
      <c r="N21" s="33"/>
      <c r="O21" s="33"/>
      <c r="P21" s="33"/>
      <c r="Q21" s="33"/>
      <c r="R21" s="33"/>
      <c r="S21" s="33"/>
      <c r="T21" s="33"/>
      <c r="U21" s="33"/>
      <c r="V21" s="33"/>
      <c r="W21" s="33"/>
      <c r="X21" s="33"/>
      <c r="Y21" s="33"/>
      <c r="Z21" s="33"/>
      <c r="AA21" s="33"/>
      <c r="AB21" s="33"/>
      <c r="AC21" s="33"/>
      <c r="AD21" s="33"/>
    </row>
    <row r="22" spans="1:30" ht="21.45" customHeight="1">
      <c r="A22" s="6"/>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row>
    <row r="23" spans="1:30" ht="21.45" customHeight="1">
      <c r="A23" s="6"/>
      <c r="B23" s="7"/>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row>
    <row r="24" spans="1:30" ht="21.45" customHeight="1">
      <c r="A24" s="8" t="s">
        <v>41</v>
      </c>
      <c r="B24" s="7"/>
      <c r="C24" s="7"/>
      <c r="D24" s="7"/>
      <c r="E24" s="7"/>
      <c r="F24" s="7"/>
      <c r="G24" s="7"/>
      <c r="H24" s="7"/>
      <c r="I24" s="7"/>
      <c r="J24" s="7"/>
      <c r="K24" s="7"/>
      <c r="L24" s="7"/>
      <c r="M24" s="7"/>
      <c r="N24" s="7"/>
      <c r="O24" s="7"/>
      <c r="P24" s="7"/>
      <c r="Q24" s="7"/>
      <c r="R24" s="7"/>
      <c r="S24" s="7"/>
      <c r="T24" s="7"/>
      <c r="U24" s="7"/>
      <c r="V24" s="7"/>
      <c r="W24" s="7"/>
      <c r="X24" s="7"/>
      <c r="Y24" s="7"/>
      <c r="Z24" s="7"/>
      <c r="AA24" s="7"/>
      <c r="AB24" s="7"/>
      <c r="AC24" s="7"/>
      <c r="AD24" s="7"/>
    </row>
  </sheetData>
  <mergeCells count="19">
    <mergeCell ref="B16:C16"/>
    <mergeCell ref="A18:H18"/>
    <mergeCell ref="A20:AD20"/>
    <mergeCell ref="D1:J1"/>
    <mergeCell ref="B12:C12"/>
    <mergeCell ref="B11:C11"/>
    <mergeCell ref="A21:AD21"/>
    <mergeCell ref="B6:J6"/>
    <mergeCell ref="B4:I4"/>
    <mergeCell ref="B3:I3"/>
    <mergeCell ref="B5:C5"/>
    <mergeCell ref="B7:C7"/>
    <mergeCell ref="B8:C8"/>
    <mergeCell ref="B9:C9"/>
    <mergeCell ref="B10:C10"/>
    <mergeCell ref="B13:C13"/>
    <mergeCell ref="B14:C14"/>
    <mergeCell ref="B17:J17"/>
    <mergeCell ref="B15:C15"/>
  </mergeCells>
  <pageMargins left="0.5" right="0.5" top="0.75" bottom="0.75" header="0.27777800000000002" footer="0.27777800000000002"/>
  <pageSetup scale="72" orientation="portrait" r:id="rId1"/>
  <headerFooter>
    <oddFooter>&amp;C&amp;"Helvetica Neue,Regular"&amp;12&amp;K000000&amp;P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D20"/>
  <sheetViews>
    <sheetView showGridLines="0" zoomScale="70" zoomScaleNormal="70" workbookViewId="0">
      <selection activeCell="O9" sqref="O9"/>
    </sheetView>
  </sheetViews>
  <sheetFormatPr defaultColWidth="11.33203125" defaultRowHeight="13.95" customHeight="1"/>
  <cols>
    <col min="1" max="1" width="9.33203125" style="2" customWidth="1"/>
    <col min="2" max="2" width="23" style="2" customWidth="1"/>
    <col min="3" max="3" width="24.44140625" style="2" customWidth="1"/>
    <col min="4" max="4" width="77.44140625" style="2" customWidth="1"/>
    <col min="5" max="5" width="13.77734375" style="2" customWidth="1"/>
    <col min="6" max="6" width="30.33203125" style="2" customWidth="1"/>
    <col min="7" max="7" width="13.21875" style="2" customWidth="1"/>
    <col min="8" max="8" width="14" style="2" customWidth="1"/>
    <col min="9" max="10" width="14.33203125" style="2" customWidth="1"/>
    <col min="11" max="11" width="11.33203125" style="2" customWidth="1"/>
    <col min="12" max="16384" width="11.33203125" style="2"/>
  </cols>
  <sheetData>
    <row r="1" spans="1:30" ht="13.95" customHeight="1">
      <c r="D1" s="29" t="s">
        <v>67</v>
      </c>
      <c r="E1" s="29"/>
      <c r="F1" s="29"/>
      <c r="G1" s="29"/>
      <c r="H1" s="29"/>
      <c r="I1" s="29"/>
      <c r="J1" s="29"/>
    </row>
    <row r="2" spans="1:30" ht="13.2" customHeight="1"/>
    <row r="3" spans="1:30" ht="13.95" customHeight="1">
      <c r="B3" s="35" t="s">
        <v>27</v>
      </c>
      <c r="C3" s="36"/>
      <c r="D3" s="36"/>
      <c r="E3" s="36"/>
      <c r="F3" s="36"/>
      <c r="G3" s="36"/>
      <c r="H3" s="36"/>
      <c r="I3" s="36"/>
    </row>
    <row r="5" spans="1:30" ht="81.599999999999994" customHeight="1">
      <c r="A5" s="9" t="s">
        <v>26</v>
      </c>
      <c r="B5" s="47" t="s">
        <v>0</v>
      </c>
      <c r="C5" s="48"/>
      <c r="D5" s="10" t="s">
        <v>2</v>
      </c>
      <c r="E5" s="11" t="s">
        <v>58</v>
      </c>
      <c r="F5" s="14" t="s">
        <v>42</v>
      </c>
      <c r="G5" s="13" t="s">
        <v>54</v>
      </c>
      <c r="H5" s="13" t="s">
        <v>55</v>
      </c>
      <c r="I5" s="13" t="s">
        <v>56</v>
      </c>
      <c r="J5" s="13" t="s">
        <v>57</v>
      </c>
    </row>
    <row r="6" spans="1:30" ht="23.4" customHeight="1">
      <c r="A6" s="10" t="s">
        <v>18</v>
      </c>
      <c r="B6" s="49" t="s">
        <v>43</v>
      </c>
      <c r="C6" s="50"/>
      <c r="D6" s="50"/>
      <c r="E6" s="50"/>
      <c r="F6" s="50"/>
      <c r="G6" s="50"/>
      <c r="H6" s="50"/>
      <c r="I6" s="50"/>
      <c r="J6" s="51"/>
    </row>
    <row r="7" spans="1:30" ht="111" thickBot="1">
      <c r="A7" s="3" t="s">
        <v>19</v>
      </c>
      <c r="B7" s="45" t="s">
        <v>29</v>
      </c>
      <c r="C7" s="46"/>
      <c r="D7" s="1" t="s">
        <v>20</v>
      </c>
      <c r="E7" s="21">
        <v>5</v>
      </c>
      <c r="F7" s="4"/>
      <c r="G7" s="25"/>
      <c r="H7" s="25"/>
      <c r="I7" s="25">
        <f>SUM(E7*G7)</f>
        <v>0</v>
      </c>
      <c r="J7" s="25">
        <f>SUM(E7*H7)</f>
        <v>0</v>
      </c>
    </row>
    <row r="8" spans="1:30" ht="16.2" thickBot="1">
      <c r="A8" s="43" t="s">
        <v>59</v>
      </c>
      <c r="B8" s="43"/>
      <c r="C8" s="43"/>
      <c r="D8" s="43"/>
      <c r="E8" s="43"/>
      <c r="F8" s="43"/>
      <c r="G8" s="43"/>
      <c r="H8" s="44"/>
      <c r="I8" s="23">
        <f>SUM(I7)</f>
        <v>0</v>
      </c>
      <c r="J8" s="24">
        <f>SUM(J7)</f>
        <v>0</v>
      </c>
    </row>
    <row r="9" spans="1:30" ht="124.8" thickBot="1">
      <c r="A9" s="3" t="s">
        <v>21</v>
      </c>
      <c r="B9" s="45" t="s">
        <v>30</v>
      </c>
      <c r="C9" s="46"/>
      <c r="D9" s="1" t="s">
        <v>31</v>
      </c>
      <c r="E9" s="21">
        <v>5</v>
      </c>
      <c r="F9" s="5"/>
      <c r="G9" s="25"/>
      <c r="H9" s="25"/>
      <c r="I9" s="25">
        <f>SUM(E9*G9)</f>
        <v>0</v>
      </c>
      <c r="J9" s="25">
        <f>SUM(E9*H9)</f>
        <v>0</v>
      </c>
    </row>
    <row r="10" spans="1:30" ht="16.2" thickBot="1">
      <c r="A10" s="43" t="s">
        <v>60</v>
      </c>
      <c r="B10" s="43"/>
      <c r="C10" s="43"/>
      <c r="D10" s="43"/>
      <c r="E10" s="43"/>
      <c r="F10" s="43"/>
      <c r="G10" s="43"/>
      <c r="H10" s="44"/>
      <c r="I10" s="23">
        <f>SUM(I9)</f>
        <v>0</v>
      </c>
      <c r="J10" s="24">
        <f>SUM(J9)</f>
        <v>0</v>
      </c>
    </row>
    <row r="11" spans="1:30" ht="98.4" customHeight="1" thickBot="1">
      <c r="A11" s="3" t="s">
        <v>22</v>
      </c>
      <c r="B11" s="45" t="s">
        <v>32</v>
      </c>
      <c r="C11" s="46"/>
      <c r="D11" s="1" t="s">
        <v>63</v>
      </c>
      <c r="E11" s="21">
        <v>2</v>
      </c>
      <c r="F11" s="5"/>
      <c r="G11" s="25"/>
      <c r="H11" s="25"/>
      <c r="I11" s="25">
        <f>SUM(E11*G11)</f>
        <v>0</v>
      </c>
      <c r="J11" s="25">
        <f>SUM(E11*H11)</f>
        <v>0</v>
      </c>
    </row>
    <row r="12" spans="1:30" ht="16.2" thickBot="1">
      <c r="A12" s="43" t="s">
        <v>61</v>
      </c>
      <c r="B12" s="43"/>
      <c r="C12" s="43"/>
      <c r="D12" s="43"/>
      <c r="E12" s="43"/>
      <c r="F12" s="43"/>
      <c r="G12" s="43"/>
      <c r="H12" s="44"/>
      <c r="I12" s="23">
        <f>SUM(I11)</f>
        <v>0</v>
      </c>
      <c r="J12" s="24">
        <f>SUM(J11)</f>
        <v>0</v>
      </c>
    </row>
    <row r="13" spans="1:30" ht="111" thickBot="1">
      <c r="A13" s="3" t="s">
        <v>23</v>
      </c>
      <c r="B13" s="45" t="s">
        <v>24</v>
      </c>
      <c r="C13" s="46"/>
      <c r="D13" s="1" t="s">
        <v>44</v>
      </c>
      <c r="E13" s="21">
        <v>6</v>
      </c>
      <c r="F13" s="5"/>
      <c r="G13" s="25"/>
      <c r="H13" s="25"/>
      <c r="I13" s="25">
        <f>SUM(E13*G13)</f>
        <v>0</v>
      </c>
      <c r="J13" s="25">
        <f>SUM(E13*H13)</f>
        <v>0</v>
      </c>
    </row>
    <row r="14" spans="1:30" ht="16.2" thickBot="1">
      <c r="A14" s="43" t="s">
        <v>62</v>
      </c>
      <c r="B14" s="43"/>
      <c r="C14" s="43"/>
      <c r="D14" s="43"/>
      <c r="E14" s="43"/>
      <c r="F14" s="43"/>
      <c r="G14" s="43"/>
      <c r="H14" s="44"/>
      <c r="I14" s="23">
        <f>SUM(I13)</f>
        <v>0</v>
      </c>
      <c r="J14" s="24">
        <f>SUM(J13)</f>
        <v>0</v>
      </c>
    </row>
    <row r="15" spans="1:30" s="28" customFormat="1" ht="15.6">
      <c r="A15" s="26"/>
      <c r="B15" s="26"/>
      <c r="C15" s="26"/>
      <c r="D15" s="26"/>
      <c r="E15" s="26"/>
      <c r="F15" s="26"/>
      <c r="G15" s="26"/>
      <c r="H15" s="26"/>
      <c r="I15" s="27"/>
      <c r="J15" s="27"/>
    </row>
    <row r="16" spans="1:30" ht="18.600000000000001" customHeight="1">
      <c r="A16" s="33" t="s">
        <v>66</v>
      </c>
      <c r="B16" s="33"/>
      <c r="C16" s="33"/>
      <c r="D16" s="33"/>
      <c r="E16" s="33"/>
      <c r="F16" s="33"/>
      <c r="G16" s="33"/>
      <c r="H16" s="33"/>
      <c r="I16" s="33"/>
      <c r="J16" s="33"/>
      <c r="K16" s="33"/>
      <c r="L16" s="33"/>
      <c r="M16" s="33"/>
      <c r="N16" s="33"/>
      <c r="O16" s="33"/>
      <c r="P16" s="33"/>
      <c r="Q16" s="33"/>
      <c r="R16" s="33"/>
      <c r="S16" s="33"/>
      <c r="T16" s="33"/>
      <c r="U16" s="33"/>
      <c r="V16" s="33"/>
      <c r="W16" s="33"/>
      <c r="X16" s="33"/>
      <c r="Y16" s="33"/>
      <c r="Z16" s="33"/>
      <c r="AA16" s="33"/>
      <c r="AB16" s="33"/>
      <c r="AC16" s="33"/>
      <c r="AD16" s="33"/>
    </row>
    <row r="17" spans="1:30" ht="13.95" customHeight="1">
      <c r="A17" s="33" t="s">
        <v>64</v>
      </c>
      <c r="B17" s="33"/>
      <c r="C17" s="33"/>
      <c r="D17" s="33"/>
      <c r="E17" s="33"/>
      <c r="F17" s="33"/>
      <c r="G17" s="33"/>
      <c r="H17" s="33"/>
      <c r="I17" s="33"/>
      <c r="J17" s="33"/>
      <c r="K17" s="33"/>
      <c r="L17" s="33"/>
      <c r="M17" s="33"/>
      <c r="N17" s="33"/>
      <c r="O17" s="33"/>
      <c r="P17" s="33"/>
      <c r="Q17" s="33"/>
      <c r="R17" s="33"/>
      <c r="S17" s="33"/>
      <c r="T17" s="33"/>
      <c r="U17" s="33"/>
      <c r="V17" s="33"/>
      <c r="W17" s="33"/>
      <c r="X17" s="33"/>
      <c r="Y17" s="33"/>
      <c r="Z17" s="33"/>
      <c r="AA17" s="33"/>
      <c r="AB17" s="33"/>
      <c r="AC17" s="33"/>
      <c r="AD17" s="33"/>
    </row>
    <row r="18" spans="1:30" ht="13.95" customHeight="1">
      <c r="A18" s="6"/>
      <c r="B18" s="7"/>
      <c r="C18" s="7"/>
      <c r="D18" s="7"/>
      <c r="E18" s="7"/>
      <c r="F18" s="7"/>
      <c r="G18" s="7"/>
      <c r="H18" s="7"/>
      <c r="I18" s="7"/>
      <c r="J18" s="7"/>
      <c r="K18" s="7"/>
      <c r="L18" s="7"/>
      <c r="M18" s="7"/>
      <c r="N18" s="7"/>
      <c r="O18" s="7"/>
      <c r="P18" s="7"/>
      <c r="Q18" s="7"/>
      <c r="R18" s="7"/>
      <c r="S18" s="7"/>
      <c r="T18" s="7"/>
      <c r="U18" s="7"/>
      <c r="V18" s="7"/>
      <c r="W18" s="7"/>
      <c r="X18" s="7"/>
      <c r="Y18" s="7"/>
      <c r="Z18" s="7"/>
      <c r="AA18" s="7"/>
      <c r="AB18" s="7"/>
      <c r="AC18" s="7"/>
      <c r="AD18" s="7"/>
    </row>
    <row r="19" spans="1:30" ht="13.95" customHeight="1">
      <c r="A19" s="6"/>
      <c r="B19" s="7"/>
      <c r="C19" s="7"/>
      <c r="D19" s="7"/>
      <c r="E19" s="7"/>
      <c r="F19" s="7"/>
      <c r="G19" s="7"/>
      <c r="H19" s="7"/>
      <c r="I19" s="7"/>
      <c r="J19" s="7"/>
      <c r="K19" s="7"/>
      <c r="L19" s="7"/>
      <c r="M19" s="7"/>
      <c r="N19" s="7"/>
      <c r="O19" s="7"/>
      <c r="P19" s="7"/>
      <c r="Q19" s="7"/>
      <c r="R19" s="7"/>
      <c r="S19" s="7"/>
      <c r="T19" s="7"/>
      <c r="U19" s="7"/>
      <c r="V19" s="7"/>
      <c r="W19" s="7"/>
      <c r="X19" s="7"/>
      <c r="Y19" s="7"/>
      <c r="Z19" s="7"/>
      <c r="AA19" s="7"/>
      <c r="AB19" s="7"/>
      <c r="AC19" s="7"/>
      <c r="AD19" s="7"/>
    </row>
    <row r="20" spans="1:30" ht="13.95" customHeight="1">
      <c r="A20" s="8" t="s">
        <v>41</v>
      </c>
      <c r="B20" s="7"/>
      <c r="C20" s="7"/>
      <c r="D20" s="7"/>
      <c r="E20" s="7"/>
      <c r="F20" s="7"/>
      <c r="G20" s="7"/>
      <c r="H20" s="7"/>
      <c r="I20" s="7"/>
      <c r="J20" s="7"/>
      <c r="K20" s="7"/>
      <c r="L20" s="7"/>
      <c r="M20" s="7"/>
      <c r="N20" s="7"/>
      <c r="O20" s="7"/>
      <c r="P20" s="7"/>
      <c r="Q20" s="7"/>
      <c r="R20" s="7"/>
      <c r="S20" s="7"/>
      <c r="T20" s="7"/>
      <c r="U20" s="7"/>
      <c r="V20" s="7"/>
      <c r="W20" s="7"/>
      <c r="X20" s="7"/>
      <c r="Y20" s="7"/>
      <c r="Z20" s="7"/>
      <c r="AA20" s="7"/>
      <c r="AB20" s="7"/>
      <c r="AC20" s="7"/>
      <c r="AD20" s="7"/>
    </row>
  </sheetData>
  <mergeCells count="14">
    <mergeCell ref="A14:H14"/>
    <mergeCell ref="A8:H8"/>
    <mergeCell ref="A10:H10"/>
    <mergeCell ref="A12:H12"/>
    <mergeCell ref="D1:J1"/>
    <mergeCell ref="B3:I3"/>
    <mergeCell ref="A16:AD16"/>
    <mergeCell ref="A17:AD17"/>
    <mergeCell ref="B11:C11"/>
    <mergeCell ref="B13:C13"/>
    <mergeCell ref="B5:C5"/>
    <mergeCell ref="B6:J6"/>
    <mergeCell ref="B7:C7"/>
    <mergeCell ref="B9:C9"/>
  </mergeCells>
  <pageMargins left="1" right="1" top="1" bottom="1" header="0.25" footer="0.25"/>
  <pageSetup orientation="portrait" r:id="rId1"/>
  <headerFooter>
    <oddFooter>&amp;C&amp;"Helvetica Neue,Regular"&amp;12&amp;K000000&amp;P</oddFooter>
  </headerFooter>
  <ignoredErrors>
    <ignoredError sqref="I8:J8" 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1. daļa_Ceļa locītavas</vt:lpstr>
      <vt:lpstr>2. daļa_Pleca locītavas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Aris Augstkalns</dc:creator>
  <cp:lastModifiedBy>Āris Augstkalns</cp:lastModifiedBy>
  <dcterms:created xsi:type="dcterms:W3CDTF">2022-05-11T12:10:42Z</dcterms:created>
  <dcterms:modified xsi:type="dcterms:W3CDTF">2023-10-30T11:56:04Z</dcterms:modified>
</cp:coreProperties>
</file>