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jana.lace\Nextcloud\JANA\2023\156_jumta nomaiņa Staicele\"/>
    </mc:Choice>
  </mc:AlternateContent>
  <xr:revisionPtr revIDLastSave="0" documentId="8_{F673CD81-CD10-4415-B686-F7729B9A02CF}" xr6:coauthVersionLast="47" xr6:coauthVersionMax="47" xr10:uidLastSave="{00000000-0000-0000-0000-000000000000}"/>
  <bookViews>
    <workbookView xWindow="1470" yWindow="1470" windowWidth="21600" windowHeight="11235" xr2:uid="{00000000-000D-0000-FFFF-FFFF00000000}"/>
  </bookViews>
  <sheets>
    <sheet name="Tām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5" i="1" l="1"/>
  <c r="O35" i="1" s="1"/>
  <c r="M35" i="1"/>
  <c r="K35" i="1"/>
  <c r="L35" i="1"/>
  <c r="N35" i="1"/>
  <c r="J28" i="1"/>
  <c r="O28" i="1" s="1"/>
  <c r="K28" i="1"/>
  <c r="L28" i="1"/>
  <c r="M28" i="1"/>
  <c r="N28" i="1"/>
  <c r="J25" i="1"/>
  <c r="O25" i="1" s="1"/>
  <c r="K25" i="1"/>
  <c r="L25" i="1"/>
  <c r="M25" i="1"/>
  <c r="N25" i="1"/>
  <c r="J16" i="1"/>
  <c r="O16" i="1"/>
  <c r="K16" i="1"/>
  <c r="M16" i="1"/>
  <c r="N16" i="1"/>
  <c r="N41" i="1"/>
  <c r="M41" i="1"/>
  <c r="K41" i="1"/>
  <c r="L41" i="1"/>
  <c r="N32" i="1"/>
  <c r="M32" i="1"/>
  <c r="K32" i="1"/>
  <c r="J32" i="1"/>
  <c r="O32" i="1"/>
  <c r="N31" i="1"/>
  <c r="M31" i="1"/>
  <c r="K31" i="1"/>
  <c r="L31" i="1"/>
  <c r="N30" i="1"/>
  <c r="M30" i="1"/>
  <c r="K30" i="1"/>
  <c r="L30" i="1"/>
  <c r="N29" i="1"/>
  <c r="M29" i="1"/>
  <c r="K29" i="1"/>
  <c r="J29" i="1"/>
  <c r="O29" i="1" s="1"/>
  <c r="N27" i="1"/>
  <c r="M27" i="1"/>
  <c r="K27" i="1"/>
  <c r="J27" i="1"/>
  <c r="O27" i="1" s="1"/>
  <c r="N26" i="1"/>
  <c r="M26" i="1"/>
  <c r="K26" i="1"/>
  <c r="L26" i="1"/>
  <c r="N24" i="1"/>
  <c r="M24" i="1"/>
  <c r="K24" i="1"/>
  <c r="L24" i="1"/>
  <c r="N23" i="1"/>
  <c r="M23" i="1"/>
  <c r="M47" i="1" s="1"/>
  <c r="K23" i="1"/>
  <c r="J23" i="1"/>
  <c r="O23" i="1" s="1"/>
  <c r="N22" i="1"/>
  <c r="M22" i="1"/>
  <c r="K22" i="1"/>
  <c r="J22" i="1"/>
  <c r="O22" i="1"/>
  <c r="N21" i="1"/>
  <c r="M21" i="1"/>
  <c r="K21" i="1"/>
  <c r="L21" i="1"/>
  <c r="N20" i="1"/>
  <c r="M20" i="1"/>
  <c r="K20" i="1"/>
  <c r="J20" i="1"/>
  <c r="O20" i="1" s="1"/>
  <c r="L23" i="1"/>
  <c r="J21" i="1"/>
  <c r="O21" i="1"/>
  <c r="J24" i="1"/>
  <c r="O24" i="1" s="1"/>
  <c r="L27" i="1"/>
  <c r="J30" i="1"/>
  <c r="O30" i="1" s="1"/>
  <c r="L32" i="1"/>
  <c r="N36" i="1"/>
  <c r="M36" i="1"/>
  <c r="K36" i="1"/>
  <c r="J36" i="1"/>
  <c r="O36" i="1" s="1"/>
  <c r="N34" i="1"/>
  <c r="M34" i="1"/>
  <c r="K34" i="1"/>
  <c r="L34" i="1"/>
  <c r="N33" i="1"/>
  <c r="M33" i="1"/>
  <c r="K33" i="1"/>
  <c r="L33" i="1"/>
  <c r="N19" i="1"/>
  <c r="M19" i="1"/>
  <c r="K19" i="1"/>
  <c r="J19" i="1"/>
  <c r="O19" i="1"/>
  <c r="N18" i="1"/>
  <c r="M18" i="1"/>
  <c r="K18" i="1"/>
  <c r="L18" i="1"/>
  <c r="N17" i="1"/>
  <c r="M17" i="1"/>
  <c r="K17" i="1"/>
  <c r="K47" i="1" s="1"/>
  <c r="L17" i="1"/>
  <c r="N15" i="1"/>
  <c r="M15" i="1"/>
  <c r="K15" i="1"/>
  <c r="L15" i="1"/>
  <c r="N45" i="1"/>
  <c r="M45" i="1"/>
  <c r="K45" i="1"/>
  <c r="L45" i="1"/>
  <c r="N44" i="1"/>
  <c r="M44" i="1"/>
  <c r="K44" i="1"/>
  <c r="J44" i="1"/>
  <c r="O44" i="1" s="1"/>
  <c r="N43" i="1"/>
  <c r="M43" i="1"/>
  <c r="K43" i="1"/>
  <c r="J43" i="1"/>
  <c r="O43" i="1" s="1"/>
  <c r="N42" i="1"/>
  <c r="M42" i="1"/>
  <c r="K42" i="1"/>
  <c r="L42" i="1"/>
  <c r="N40" i="1"/>
  <c r="M40" i="1"/>
  <c r="K40" i="1"/>
  <c r="J40" i="1"/>
  <c r="O40" i="1" s="1"/>
  <c r="N39" i="1"/>
  <c r="M39" i="1"/>
  <c r="K39" i="1"/>
  <c r="J39" i="1"/>
  <c r="O39" i="1"/>
  <c r="N38" i="1"/>
  <c r="M38" i="1"/>
  <c r="K38" i="1"/>
  <c r="L38" i="1"/>
  <c r="N37" i="1"/>
  <c r="M37" i="1"/>
  <c r="K37" i="1"/>
  <c r="J37" i="1"/>
  <c r="O37" i="1" s="1"/>
  <c r="L46" i="1"/>
  <c r="J46" i="1"/>
  <c r="O46" i="1" s="1"/>
  <c r="N46" i="1"/>
  <c r="M46" i="1"/>
  <c r="K46" i="1"/>
  <c r="L14" i="1"/>
  <c r="K14" i="1"/>
  <c r="M14" i="1"/>
  <c r="N14" i="1"/>
  <c r="N47" i="1" s="1"/>
  <c r="L39" i="1"/>
  <c r="J38" i="1"/>
  <c r="O38" i="1"/>
  <c r="J18" i="1"/>
  <c r="O18" i="1"/>
  <c r="L37" i="1"/>
  <c r="L43" i="1"/>
  <c r="L36" i="1"/>
  <c r="L19" i="1"/>
  <c r="L44" i="1"/>
  <c r="J34" i="1"/>
  <c r="O34" i="1" s="1"/>
  <c r="J26" i="1"/>
  <c r="O26" i="1" s="1"/>
  <c r="L40" i="1"/>
  <c r="L20" i="1"/>
  <c r="J45" i="1"/>
  <c r="O45" i="1" s="1"/>
  <c r="L29" i="1"/>
  <c r="L47" i="1" s="1"/>
  <c r="J42" i="1"/>
  <c r="O42" i="1" s="1"/>
  <c r="J15" i="1"/>
  <c r="O15" i="1" s="1"/>
  <c r="J14" i="1"/>
  <c r="O14" i="1"/>
  <c r="L16" i="1"/>
  <c r="J33" i="1"/>
  <c r="O33" i="1" s="1"/>
  <c r="J31" i="1"/>
  <c r="O31" i="1" s="1"/>
  <c r="J41" i="1"/>
  <c r="O41" i="1" s="1"/>
  <c r="L22" i="1"/>
  <c r="J17" i="1"/>
  <c r="O17" i="1"/>
  <c r="O47" i="1" l="1"/>
  <c r="M50" i="1"/>
  <c r="L50" i="1"/>
  <c r="N50" i="1"/>
  <c r="O50" i="1" l="1"/>
  <c r="K51" i="1" l="1"/>
  <c r="K52" i="1" s="1"/>
</calcChain>
</file>

<file path=xl/sharedStrings.xml><?xml version="1.0" encoding="utf-8"?>
<sst xmlns="http://schemas.openxmlformats.org/spreadsheetml/2006/main" count="100" uniqueCount="70">
  <si>
    <t>Pasūtītājs</t>
  </si>
  <si>
    <t>Reģistrācijas numurs</t>
  </si>
  <si>
    <t>Adrese</t>
  </si>
  <si>
    <t>Uzņēmējs</t>
  </si>
  <si>
    <t>Objekta nosaukums</t>
  </si>
  <si>
    <t>Nr.p.k</t>
  </si>
  <si>
    <t>Darba nosaukums</t>
  </si>
  <si>
    <t>Mērv.</t>
  </si>
  <si>
    <t>Daudz.</t>
  </si>
  <si>
    <t>Vienības izmaksas</t>
  </si>
  <si>
    <t>Kopā uz visu apjomu</t>
  </si>
  <si>
    <t>laika
norma
(c/h)</t>
  </si>
  <si>
    <t>darba samaksas likme (EUR/h)</t>
  </si>
  <si>
    <t>darba
alga
(EUR)</t>
  </si>
  <si>
    <t>mate-
riāli
(EUR)</t>
  </si>
  <si>
    <t>mehā-
nismi
(EUR)</t>
  </si>
  <si>
    <t>kopā
(EUR)</t>
  </si>
  <si>
    <t>darb-
ietilpība
(c/h)</t>
  </si>
  <si>
    <t>summa
(EUR)</t>
  </si>
  <si>
    <t>Kopsumma bez PVN</t>
  </si>
  <si>
    <t>PVN (21%)</t>
  </si>
  <si>
    <t>Pavisam kopā</t>
  </si>
  <si>
    <t>Objekta adrese</t>
  </si>
  <si>
    <t>m2</t>
  </si>
  <si>
    <t xml:space="preserve">Tiešās izmaksas kopā, t.sk. darba devēja sociālais nodoklis 23,59% : </t>
  </si>
  <si>
    <t>Limbažu novada pašvaldība</t>
  </si>
  <si>
    <t>m</t>
  </si>
  <si>
    <t>Būvgružu savākšana un aizvešana</t>
  </si>
  <si>
    <t>m3</t>
  </si>
  <si>
    <t xml:space="preserve"> Jumts</t>
  </si>
  <si>
    <t>Lietus noteksistēmas demontāža</t>
  </si>
  <si>
    <t>gab.</t>
  </si>
  <si>
    <t>t.m.</t>
  </si>
  <si>
    <t>kompl.</t>
  </si>
  <si>
    <t>Sniega barjeru montāža</t>
  </si>
  <si>
    <t>Jumta seguma un latojuma demontāža</t>
  </si>
  <si>
    <t>Parka iela 2, Staicele, Limbažu novads, LV-4043</t>
  </si>
  <si>
    <t>Jumta remonts Staiceles pilsētas bibliotēkai</t>
  </si>
  <si>
    <t>Antikondensāta plēves montāža, ieskaitot plēves latojumu</t>
  </si>
  <si>
    <t>antikondensāta plēve 130g/m2</t>
  </si>
  <si>
    <t>antiseptētas koka latas 50x25mm</t>
  </si>
  <si>
    <t>antiseptētas koka latas 32x100mm</t>
  </si>
  <si>
    <t>Jumta šķērslatojuma izbūve, solis-200mm</t>
  </si>
  <si>
    <t>Jumta seguma montāža</t>
  </si>
  <si>
    <t>metāla valcprofils, Klasika A 38mm, MAT PE, 0,5mm, 495mm</t>
  </si>
  <si>
    <t>skaņas amortizācijas lenta 100mmx5mm, L=50m</t>
  </si>
  <si>
    <t xml:space="preserve">skrūves Klasik jumta segumam Zn, 4,2x25mm </t>
  </si>
  <si>
    <t>Jumta kores montāža</t>
  </si>
  <si>
    <t>jumta kore, metāla specelements 420mm, PE-AM</t>
  </si>
  <si>
    <t>kores starplika Klasikai, RAL, 470mm, h-25mm</t>
  </si>
  <si>
    <t>Jumta karnīzes montāža</t>
  </si>
  <si>
    <t>lāsenis ar aizkabi, metāla specelements 320mm, PE-AM</t>
  </si>
  <si>
    <t>Jumta sateknes montāža</t>
  </si>
  <si>
    <t>satekne ar aizkabi, metāla specelements 620mm, PE-AM</t>
  </si>
  <si>
    <t xml:space="preserve">Lietusūdens noteksistēmas montāža </t>
  </si>
  <si>
    <t>notekrenes Ø=150mm, skārds, 0,6mm, PUR/PUR</t>
  </si>
  <si>
    <t xml:space="preserve"> notekcaurules Ø=125mm, skārds, 0,6mm, PUR/PUR</t>
  </si>
  <si>
    <t>piltuve/konektors d=150/100mm, 0,6mm, PUR/PUR</t>
  </si>
  <si>
    <t>stiprinājumi</t>
  </si>
  <si>
    <t>notekcaurules līkumi Ø=125mm, skārds, 0,6mm, PUR/PUR</t>
  </si>
  <si>
    <t>notekrenes stūri 90gr, Ø=150mm, skārds, 0,6mm, PUR/PUR</t>
  </si>
  <si>
    <t>krāsoti apdares dēļi, b=18mm</t>
  </si>
  <si>
    <t>skrūves</t>
  </si>
  <si>
    <t>Sastatņu vai tornīšu montāža, demontāža un īre</t>
  </si>
  <si>
    <t xml:space="preserve">Esošās jumta mūrlatas nostiprināšana pie mūra, ieskaitot spāru stiprināšanu pie mūrlatas ar spāru leņķiem </t>
  </si>
  <si>
    <t>Jumta vēja kastes demontāža</t>
  </si>
  <si>
    <t xml:space="preserve">Jumta vēja kastes apšuvuma izbūve </t>
  </si>
  <si>
    <t>Virsizdevumi (___%)</t>
  </si>
  <si>
    <t>Plānotā peļņa (___%)</t>
  </si>
  <si>
    <t xml:space="preserve">Lokālā tāme Nr.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</si>
</sst>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186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  <charset val="186"/>
    </font>
    <font>
      <b/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  <charset val="204"/>
    </font>
    <font>
      <b/>
      <sz val="10"/>
      <color rgb="FFFF0000"/>
      <name val="Arial"/>
      <family val="2"/>
      <charset val="186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2" borderId="0">
      <alignment vertical="center" wrapText="1"/>
    </xf>
  </cellStyleXfs>
  <cellXfs count="43">
    <xf numFmtId="0" fontId="0" fillId="2" borderId="0" xfId="0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right" vertical="center" wrapText="1"/>
    </xf>
    <xf numFmtId="2" fontId="2" fillId="0" borderId="2" xfId="0" applyNumberFormat="1" applyFont="1" applyFill="1" applyBorder="1" applyAlignment="1">
      <alignment horizontal="right" vertical="center" wrapText="1"/>
    </xf>
    <xf numFmtId="2" fontId="5" fillId="3" borderId="1" xfId="0" applyNumberFormat="1" applyFont="1" applyFill="1" applyBorder="1" applyAlignment="1">
      <alignment horizontal="right" vertical="center" wrapText="1"/>
    </xf>
    <xf numFmtId="2" fontId="9" fillId="3" borderId="1" xfId="0" applyNumberFormat="1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2" fontId="10" fillId="0" borderId="1" xfId="0" applyNumberFormat="1" applyFont="1" applyFill="1" applyBorder="1" applyAlignment="1">
      <alignment horizontal="right" vertical="center" wrapText="1"/>
    </xf>
    <xf numFmtId="2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2" fontId="0" fillId="0" borderId="10" xfId="0" applyNumberFormat="1" applyFill="1" applyBorder="1" applyAlignment="1">
      <alignment horizontal="right" vertical="center" wrapText="1"/>
    </xf>
    <xf numFmtId="2" fontId="0" fillId="0" borderId="11" xfId="0" applyNumberFormat="1" applyFill="1" applyBorder="1" applyAlignment="1">
      <alignment horizontal="right" vertical="center" wrapText="1"/>
    </xf>
    <xf numFmtId="2" fontId="0" fillId="0" borderId="12" xfId="0" applyNumberFormat="1" applyFill="1" applyBorder="1" applyAlignment="1">
      <alignment horizontal="right" vertical="center" wrapText="1"/>
    </xf>
    <xf numFmtId="2" fontId="2" fillId="0" borderId="5" xfId="0" applyNumberFormat="1" applyFont="1" applyFill="1" applyBorder="1" applyAlignment="1">
      <alignment horizontal="right" vertical="center" wrapText="1"/>
    </xf>
    <xf numFmtId="2" fontId="2" fillId="0" borderId="6" xfId="0" applyNumberFormat="1" applyFont="1" applyFill="1" applyBorder="1" applyAlignment="1">
      <alignment horizontal="right" vertical="center" wrapText="1"/>
    </xf>
    <xf numFmtId="2" fontId="2" fillId="0" borderId="7" xfId="0" applyNumberFormat="1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left" vertical="center" wrapText="1"/>
    </xf>
    <xf numFmtId="2" fontId="1" fillId="0" borderId="13" xfId="0" applyNumberFormat="1" applyFont="1" applyFill="1" applyBorder="1" applyAlignment="1">
      <alignment horizontal="right" vertical="center" wrapText="1"/>
    </xf>
    <xf numFmtId="2" fontId="0" fillId="0" borderId="14" xfId="0" applyNumberFormat="1" applyFill="1" applyBorder="1" applyAlignment="1">
      <alignment horizontal="right" vertical="center" wrapText="1"/>
    </xf>
    <xf numFmtId="2" fontId="0" fillId="0" borderId="15" xfId="0" applyNumberFormat="1" applyFill="1" applyBorder="1" applyAlignment="1">
      <alignment horizontal="right" vertical="center" wrapText="1"/>
    </xf>
    <xf numFmtId="2" fontId="5" fillId="3" borderId="13" xfId="0" applyNumberFormat="1" applyFont="1" applyFill="1" applyBorder="1" applyAlignment="1">
      <alignment horizontal="right" vertical="center" wrapText="1"/>
    </xf>
    <xf numFmtId="2" fontId="5" fillId="3" borderId="14" xfId="0" applyNumberFormat="1" applyFont="1" applyFill="1" applyBorder="1" applyAlignment="1">
      <alignment horizontal="right" vertical="center" wrapText="1"/>
    </xf>
    <xf numFmtId="2" fontId="5" fillId="3" borderId="15" xfId="0" applyNumberFormat="1" applyFont="1" applyFill="1" applyBorder="1" applyAlignment="1">
      <alignment horizontal="right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right" vertical="center" wrapText="1"/>
    </xf>
    <xf numFmtId="2" fontId="1" fillId="0" borderId="8" xfId="0" applyNumberFormat="1" applyFont="1" applyFill="1" applyBorder="1" applyAlignment="1">
      <alignment horizontal="right" vertical="center" wrapText="1"/>
    </xf>
    <xf numFmtId="2" fontId="0" fillId="0" borderId="9" xfId="0" applyNumberFormat="1" applyFill="1" applyBorder="1" applyAlignment="1">
      <alignment horizontal="right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2"/>
  <sheetViews>
    <sheetView tabSelected="1" topLeftCell="A7" workbookViewId="0">
      <selection activeCell="A9" sqref="A9:O9"/>
    </sheetView>
  </sheetViews>
  <sheetFormatPr defaultRowHeight="12.75" x14ac:dyDescent="0.2"/>
  <cols>
    <col min="1" max="1" width="18.28515625" style="2" bestFit="1" customWidth="1"/>
    <col min="2" max="2" width="79" style="2" customWidth="1"/>
    <col min="3" max="3" width="6.5703125" style="2" customWidth="1"/>
    <col min="4" max="4" width="7.28515625" style="2" bestFit="1" customWidth="1"/>
    <col min="5" max="5" width="7.5703125" style="2" bestFit="1" customWidth="1"/>
    <col min="6" max="6" width="9.7109375" style="2" bestFit="1" customWidth="1"/>
    <col min="7" max="8" width="9.140625" style="2" bestFit="1" customWidth="1"/>
    <col min="9" max="9" width="8.140625" style="2" bestFit="1" customWidth="1"/>
    <col min="10" max="10" width="9.140625" style="2" bestFit="1" customWidth="1"/>
    <col min="11" max="11" width="8.42578125" style="2" bestFit="1" customWidth="1"/>
    <col min="12" max="12" width="9.140625" style="2" bestFit="1" customWidth="1"/>
    <col min="13" max="13" width="9.5703125" style="2" bestFit="1" customWidth="1"/>
    <col min="14" max="14" width="9.140625" style="2" bestFit="1" customWidth="1"/>
    <col min="15" max="15" width="10.140625" style="2" bestFit="1" customWidth="1"/>
    <col min="16" max="16384" width="9.140625" style="2"/>
  </cols>
  <sheetData>
    <row r="1" spans="1:15" x14ac:dyDescent="0.2">
      <c r="A1" s="1" t="s">
        <v>0</v>
      </c>
      <c r="B1" s="19" t="s">
        <v>25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2">
      <c r="A2" s="1" t="s">
        <v>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</row>
    <row r="3" spans="1:15" x14ac:dyDescent="0.2">
      <c r="A3" s="3" t="s">
        <v>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</row>
    <row r="4" spans="1:15" x14ac:dyDescent="0.2">
      <c r="A4" s="3" t="s">
        <v>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1:15" ht="15.75" x14ac:dyDescent="0.2">
      <c r="A5" s="23" t="s">
        <v>69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</row>
    <row r="6" spans="1:15" x14ac:dyDescent="0.2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15" x14ac:dyDescent="0.2">
      <c r="A7" s="2" t="s">
        <v>4</v>
      </c>
      <c r="B7" s="21" t="s">
        <v>37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</row>
    <row r="8" spans="1:15" x14ac:dyDescent="0.2">
      <c r="A8" s="2" t="s">
        <v>22</v>
      </c>
      <c r="B8" s="30" t="s">
        <v>36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</row>
    <row r="9" spans="1:15" ht="12.75" customHeight="1" x14ac:dyDescent="0.2">
      <c r="A9" s="41"/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5" x14ac:dyDescent="0.2">
      <c r="A10" s="12" t="s">
        <v>5</v>
      </c>
      <c r="B10" s="12" t="s">
        <v>6</v>
      </c>
      <c r="C10" s="12" t="s">
        <v>7</v>
      </c>
      <c r="D10" s="12" t="s">
        <v>8</v>
      </c>
      <c r="E10" s="37" t="s">
        <v>9</v>
      </c>
      <c r="F10" s="38"/>
      <c r="G10" s="38"/>
      <c r="H10" s="38"/>
      <c r="I10" s="38"/>
      <c r="J10" s="39"/>
      <c r="K10" s="37" t="s">
        <v>10</v>
      </c>
      <c r="L10" s="38"/>
      <c r="M10" s="38"/>
      <c r="N10" s="38"/>
      <c r="O10" s="39"/>
    </row>
    <row r="11" spans="1:15" ht="51" x14ac:dyDescent="0.2">
      <c r="A11" s="12"/>
      <c r="B11" s="12"/>
      <c r="C11" s="12"/>
      <c r="D11" s="12"/>
      <c r="E11" s="12" t="s">
        <v>11</v>
      </c>
      <c r="F11" s="12" t="s">
        <v>12</v>
      </c>
      <c r="G11" s="12" t="s">
        <v>13</v>
      </c>
      <c r="H11" s="12" t="s">
        <v>14</v>
      </c>
      <c r="I11" s="12" t="s">
        <v>15</v>
      </c>
      <c r="J11" s="12" t="s">
        <v>16</v>
      </c>
      <c r="K11" s="12" t="s">
        <v>17</v>
      </c>
      <c r="L11" s="12" t="s">
        <v>13</v>
      </c>
      <c r="M11" s="12" t="s">
        <v>14</v>
      </c>
      <c r="N11" s="12" t="s">
        <v>15</v>
      </c>
      <c r="O11" s="12" t="s">
        <v>18</v>
      </c>
    </row>
    <row r="12" spans="1:15" ht="13.5" thickBot="1" x14ac:dyDescent="0.25">
      <c r="A12" s="13">
        <v>1</v>
      </c>
      <c r="B12" s="13">
        <v>2</v>
      </c>
      <c r="C12" s="13">
        <v>3</v>
      </c>
      <c r="D12" s="13">
        <v>4</v>
      </c>
      <c r="E12" s="13">
        <v>5</v>
      </c>
      <c r="F12" s="13">
        <v>6</v>
      </c>
      <c r="G12" s="13">
        <v>7</v>
      </c>
      <c r="H12" s="13">
        <v>8</v>
      </c>
      <c r="I12" s="13">
        <v>9</v>
      </c>
      <c r="J12" s="13">
        <v>10</v>
      </c>
      <c r="K12" s="13">
        <v>11</v>
      </c>
      <c r="L12" s="13">
        <v>12</v>
      </c>
      <c r="M12" s="13">
        <v>13</v>
      </c>
      <c r="N12" s="13">
        <v>14</v>
      </c>
      <c r="O12" s="13">
        <v>15</v>
      </c>
    </row>
    <row r="13" spans="1:15" ht="13.5" thickTop="1" x14ac:dyDescent="0.2">
      <c r="A13" s="5">
        <v>1</v>
      </c>
      <c r="B13" s="11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x14ac:dyDescent="0.2">
      <c r="A14" s="5">
        <v>2</v>
      </c>
      <c r="B14" s="4" t="s">
        <v>35</v>
      </c>
      <c r="C14" s="5" t="s">
        <v>23</v>
      </c>
      <c r="D14" s="5">
        <v>466</v>
      </c>
      <c r="E14" s="6"/>
      <c r="F14" s="6"/>
      <c r="G14" s="17"/>
      <c r="H14" s="17"/>
      <c r="I14" s="17"/>
      <c r="J14" s="6">
        <f t="shared" ref="J14:J46" si="0">G14+H14+I14</f>
        <v>0</v>
      </c>
      <c r="K14" s="6">
        <f t="shared" ref="K14:K46" si="1">ROUND(D14*E14,2)</f>
        <v>0</v>
      </c>
      <c r="L14" s="6">
        <f t="shared" ref="L14:L46" si="2">ROUND(D14*G14,2)</f>
        <v>0</v>
      </c>
      <c r="M14" s="6">
        <f t="shared" ref="M14:M46" si="3">ROUND(D14*H14,2)</f>
        <v>0</v>
      </c>
      <c r="N14" s="6">
        <f t="shared" ref="N14:N46" si="4">ROUND(D14*I14,2)</f>
        <v>0</v>
      </c>
      <c r="O14" s="6">
        <f t="shared" ref="O14:O46" si="5">ROUND(D14*J14,2)</f>
        <v>0</v>
      </c>
    </row>
    <row r="15" spans="1:15" x14ac:dyDescent="0.2">
      <c r="A15" s="5">
        <v>3</v>
      </c>
      <c r="B15" s="14" t="s">
        <v>30</v>
      </c>
      <c r="C15" s="5" t="s">
        <v>26</v>
      </c>
      <c r="D15" s="5">
        <v>100</v>
      </c>
      <c r="E15" s="6"/>
      <c r="F15" s="6"/>
      <c r="G15" s="17"/>
      <c r="H15" s="17"/>
      <c r="I15" s="17"/>
      <c r="J15" s="6">
        <f t="shared" si="0"/>
        <v>0</v>
      </c>
      <c r="K15" s="6">
        <f t="shared" si="1"/>
        <v>0</v>
      </c>
      <c r="L15" s="6">
        <f t="shared" si="2"/>
        <v>0</v>
      </c>
      <c r="M15" s="6">
        <f t="shared" si="3"/>
        <v>0</v>
      </c>
      <c r="N15" s="6">
        <f t="shared" si="4"/>
        <v>0</v>
      </c>
      <c r="O15" s="6">
        <f t="shared" si="5"/>
        <v>0</v>
      </c>
    </row>
    <row r="16" spans="1:15" ht="25.5" x14ac:dyDescent="0.2">
      <c r="A16" s="5">
        <v>4</v>
      </c>
      <c r="B16" s="14" t="s">
        <v>64</v>
      </c>
      <c r="C16" s="5" t="s">
        <v>26</v>
      </c>
      <c r="D16" s="5">
        <v>100</v>
      </c>
      <c r="E16" s="6"/>
      <c r="F16" s="6"/>
      <c r="G16" s="17"/>
      <c r="H16" s="17"/>
      <c r="I16" s="17"/>
      <c r="J16" s="6">
        <f>G16+H16+I16</f>
        <v>0</v>
      </c>
      <c r="K16" s="6">
        <f>ROUND(D16*E16,2)</f>
        <v>0</v>
      </c>
      <c r="L16" s="6">
        <f>ROUND(D16*G16,2)</f>
        <v>0</v>
      </c>
      <c r="M16" s="6">
        <f>ROUND(D16*H16,2)</f>
        <v>0</v>
      </c>
      <c r="N16" s="6">
        <f>ROUND(D16*I16,2)</f>
        <v>0</v>
      </c>
      <c r="O16" s="6">
        <f>ROUND(D16*J16,2)</f>
        <v>0</v>
      </c>
    </row>
    <row r="17" spans="1:15" x14ac:dyDescent="0.2">
      <c r="A17" s="5">
        <v>5</v>
      </c>
      <c r="B17" s="14" t="s">
        <v>38</v>
      </c>
      <c r="C17" s="5" t="s">
        <v>23</v>
      </c>
      <c r="D17" s="5">
        <v>466</v>
      </c>
      <c r="E17" s="6"/>
      <c r="F17" s="6"/>
      <c r="G17" s="17"/>
      <c r="H17" s="17"/>
      <c r="I17" s="17"/>
      <c r="J17" s="6">
        <f t="shared" si="0"/>
        <v>0</v>
      </c>
      <c r="K17" s="6">
        <f t="shared" si="1"/>
        <v>0</v>
      </c>
      <c r="L17" s="6">
        <f t="shared" si="2"/>
        <v>0</v>
      </c>
      <c r="M17" s="6">
        <f t="shared" si="3"/>
        <v>0</v>
      </c>
      <c r="N17" s="6">
        <f t="shared" si="4"/>
        <v>0</v>
      </c>
      <c r="O17" s="6">
        <f t="shared" si="5"/>
        <v>0</v>
      </c>
    </row>
    <row r="18" spans="1:15" x14ac:dyDescent="0.2">
      <c r="A18" s="5">
        <v>6</v>
      </c>
      <c r="B18" s="15" t="s">
        <v>39</v>
      </c>
      <c r="C18" s="5" t="s">
        <v>23</v>
      </c>
      <c r="D18" s="5">
        <v>560</v>
      </c>
      <c r="E18" s="6"/>
      <c r="F18" s="6"/>
      <c r="G18" s="16"/>
      <c r="H18" s="17"/>
      <c r="I18" s="16"/>
      <c r="J18" s="6">
        <f t="shared" si="0"/>
        <v>0</v>
      </c>
      <c r="K18" s="6">
        <f t="shared" si="1"/>
        <v>0</v>
      </c>
      <c r="L18" s="6">
        <f t="shared" si="2"/>
        <v>0</v>
      </c>
      <c r="M18" s="6">
        <f t="shared" si="3"/>
        <v>0</v>
      </c>
      <c r="N18" s="6">
        <f t="shared" si="4"/>
        <v>0</v>
      </c>
      <c r="O18" s="6">
        <f t="shared" si="5"/>
        <v>0</v>
      </c>
    </row>
    <row r="19" spans="1:15" x14ac:dyDescent="0.2">
      <c r="A19" s="5">
        <v>7</v>
      </c>
      <c r="B19" s="15" t="s">
        <v>40</v>
      </c>
      <c r="C19" s="5" t="s">
        <v>32</v>
      </c>
      <c r="D19" s="5">
        <v>1212</v>
      </c>
      <c r="E19" s="6"/>
      <c r="F19" s="6"/>
      <c r="G19" s="16"/>
      <c r="H19" s="17"/>
      <c r="I19" s="16"/>
      <c r="J19" s="6">
        <f t="shared" si="0"/>
        <v>0</v>
      </c>
      <c r="K19" s="6">
        <f t="shared" si="1"/>
        <v>0</v>
      </c>
      <c r="L19" s="6">
        <f t="shared" si="2"/>
        <v>0</v>
      </c>
      <c r="M19" s="6">
        <f t="shared" si="3"/>
        <v>0</v>
      </c>
      <c r="N19" s="6">
        <f t="shared" si="4"/>
        <v>0</v>
      </c>
      <c r="O19" s="6">
        <f t="shared" si="5"/>
        <v>0</v>
      </c>
    </row>
    <row r="20" spans="1:15" x14ac:dyDescent="0.2">
      <c r="A20" s="5">
        <v>8</v>
      </c>
      <c r="B20" s="14" t="s">
        <v>42</v>
      </c>
      <c r="C20" s="5" t="s">
        <v>23</v>
      </c>
      <c r="D20" s="5">
        <v>466</v>
      </c>
      <c r="E20" s="6"/>
      <c r="F20" s="6"/>
      <c r="G20" s="17"/>
      <c r="H20" s="17"/>
      <c r="I20" s="17"/>
      <c r="J20" s="6">
        <f t="shared" ref="J20:J32" si="6">G20+H20+I20</f>
        <v>0</v>
      </c>
      <c r="K20" s="6">
        <f t="shared" ref="K20:K32" si="7">ROUND(D20*E20,2)</f>
        <v>0</v>
      </c>
      <c r="L20" s="6">
        <f t="shared" ref="L20:L32" si="8">ROUND(D20*G20,2)</f>
        <v>0</v>
      </c>
      <c r="M20" s="6">
        <f t="shared" ref="M20:M32" si="9">ROUND(D20*H20,2)</f>
        <v>0</v>
      </c>
      <c r="N20" s="6">
        <f t="shared" ref="N20:N32" si="10">ROUND(D20*I20,2)</f>
        <v>0</v>
      </c>
      <c r="O20" s="6">
        <f t="shared" ref="O20:O32" si="11">ROUND(D20*J20,2)</f>
        <v>0</v>
      </c>
    </row>
    <row r="21" spans="1:15" x14ac:dyDescent="0.2">
      <c r="A21" s="5">
        <v>9</v>
      </c>
      <c r="B21" s="15" t="s">
        <v>41</v>
      </c>
      <c r="C21" s="5" t="s">
        <v>28</v>
      </c>
      <c r="D21" s="5">
        <v>10.16</v>
      </c>
      <c r="E21" s="6"/>
      <c r="F21" s="6"/>
      <c r="G21" s="16"/>
      <c r="H21" s="17"/>
      <c r="I21" s="16"/>
      <c r="J21" s="6">
        <f t="shared" si="6"/>
        <v>0</v>
      </c>
      <c r="K21" s="6">
        <f t="shared" si="7"/>
        <v>0</v>
      </c>
      <c r="L21" s="6">
        <f t="shared" si="8"/>
        <v>0</v>
      </c>
      <c r="M21" s="6">
        <f t="shared" si="9"/>
        <v>0</v>
      </c>
      <c r="N21" s="6">
        <f t="shared" si="10"/>
        <v>0</v>
      </c>
      <c r="O21" s="6">
        <f t="shared" si="11"/>
        <v>0</v>
      </c>
    </row>
    <row r="22" spans="1:15" x14ac:dyDescent="0.2">
      <c r="A22" s="5">
        <v>10</v>
      </c>
      <c r="B22" s="14" t="s">
        <v>43</v>
      </c>
      <c r="C22" s="5" t="s">
        <v>23</v>
      </c>
      <c r="D22" s="5">
        <v>466</v>
      </c>
      <c r="E22" s="6"/>
      <c r="F22" s="6"/>
      <c r="G22" s="17"/>
      <c r="H22" s="17"/>
      <c r="I22" s="17"/>
      <c r="J22" s="6">
        <f t="shared" si="6"/>
        <v>0</v>
      </c>
      <c r="K22" s="6">
        <f t="shared" si="7"/>
        <v>0</v>
      </c>
      <c r="L22" s="6">
        <f t="shared" si="8"/>
        <v>0</v>
      </c>
      <c r="M22" s="6">
        <f t="shared" si="9"/>
        <v>0</v>
      </c>
      <c r="N22" s="6">
        <f t="shared" si="10"/>
        <v>0</v>
      </c>
      <c r="O22" s="6">
        <f t="shared" si="11"/>
        <v>0</v>
      </c>
    </row>
    <row r="23" spans="1:15" x14ac:dyDescent="0.2">
      <c r="A23" s="5">
        <v>11</v>
      </c>
      <c r="B23" s="15" t="s">
        <v>44</v>
      </c>
      <c r="C23" s="5" t="s">
        <v>23</v>
      </c>
      <c r="D23" s="5">
        <v>535.9</v>
      </c>
      <c r="E23" s="6"/>
      <c r="F23" s="6"/>
      <c r="G23" s="16"/>
      <c r="H23" s="17"/>
      <c r="I23" s="16"/>
      <c r="J23" s="6">
        <f t="shared" si="6"/>
        <v>0</v>
      </c>
      <c r="K23" s="6">
        <f t="shared" si="7"/>
        <v>0</v>
      </c>
      <c r="L23" s="6">
        <f t="shared" si="8"/>
        <v>0</v>
      </c>
      <c r="M23" s="6">
        <f t="shared" si="9"/>
        <v>0</v>
      </c>
      <c r="N23" s="6">
        <f t="shared" si="10"/>
        <v>0</v>
      </c>
      <c r="O23" s="6">
        <f t="shared" si="11"/>
        <v>0</v>
      </c>
    </row>
    <row r="24" spans="1:15" x14ac:dyDescent="0.2">
      <c r="A24" s="5">
        <v>12</v>
      </c>
      <c r="B24" s="15" t="s">
        <v>46</v>
      </c>
      <c r="C24" s="5" t="s">
        <v>31</v>
      </c>
      <c r="D24" s="5">
        <v>2796</v>
      </c>
      <c r="E24" s="6"/>
      <c r="F24" s="6"/>
      <c r="G24" s="16"/>
      <c r="H24" s="17"/>
      <c r="I24" s="16"/>
      <c r="J24" s="6">
        <f t="shared" si="6"/>
        <v>0</v>
      </c>
      <c r="K24" s="6">
        <f t="shared" si="7"/>
        <v>0</v>
      </c>
      <c r="L24" s="6">
        <f t="shared" si="8"/>
        <v>0</v>
      </c>
      <c r="M24" s="6">
        <f t="shared" si="9"/>
        <v>0</v>
      </c>
      <c r="N24" s="6">
        <f t="shared" si="10"/>
        <v>0</v>
      </c>
      <c r="O24" s="6">
        <f t="shared" si="11"/>
        <v>0</v>
      </c>
    </row>
    <row r="25" spans="1:15" x14ac:dyDescent="0.2">
      <c r="A25" s="5">
        <v>13</v>
      </c>
      <c r="B25" s="15" t="s">
        <v>45</v>
      </c>
      <c r="C25" s="5" t="s">
        <v>31</v>
      </c>
      <c r="D25" s="5">
        <v>21</v>
      </c>
      <c r="E25" s="6"/>
      <c r="F25" s="6"/>
      <c r="G25" s="16"/>
      <c r="H25" s="17"/>
      <c r="I25" s="16"/>
      <c r="J25" s="6">
        <f>G25+H25+I25</f>
        <v>0</v>
      </c>
      <c r="K25" s="6">
        <f>ROUND(D25*E25,2)</f>
        <v>0</v>
      </c>
      <c r="L25" s="6">
        <f>ROUND(D25*G25,2)</f>
        <v>0</v>
      </c>
      <c r="M25" s="6">
        <f>ROUND(D25*H25,2)</f>
        <v>0</v>
      </c>
      <c r="N25" s="6">
        <f>ROUND(D25*I25,2)</f>
        <v>0</v>
      </c>
      <c r="O25" s="6">
        <f>ROUND(D25*J25,2)</f>
        <v>0</v>
      </c>
    </row>
    <row r="26" spans="1:15" x14ac:dyDescent="0.2">
      <c r="A26" s="5">
        <v>14</v>
      </c>
      <c r="B26" s="14" t="s">
        <v>47</v>
      </c>
      <c r="C26" s="5" t="s">
        <v>26</v>
      </c>
      <c r="D26" s="5">
        <v>61.5</v>
      </c>
      <c r="E26" s="6"/>
      <c r="F26" s="6"/>
      <c r="G26" s="17"/>
      <c r="H26" s="17"/>
      <c r="I26" s="17"/>
      <c r="J26" s="6">
        <f t="shared" si="6"/>
        <v>0</v>
      </c>
      <c r="K26" s="6">
        <f t="shared" si="7"/>
        <v>0</v>
      </c>
      <c r="L26" s="6">
        <f t="shared" si="8"/>
        <v>0</v>
      </c>
      <c r="M26" s="6">
        <f t="shared" si="9"/>
        <v>0</v>
      </c>
      <c r="N26" s="6">
        <f t="shared" si="10"/>
        <v>0</v>
      </c>
      <c r="O26" s="6">
        <f t="shared" si="11"/>
        <v>0</v>
      </c>
    </row>
    <row r="27" spans="1:15" x14ac:dyDescent="0.2">
      <c r="A27" s="5">
        <v>15</v>
      </c>
      <c r="B27" s="15" t="s">
        <v>48</v>
      </c>
      <c r="C27" s="5" t="s">
        <v>26</v>
      </c>
      <c r="D27" s="5">
        <v>67.56</v>
      </c>
      <c r="E27" s="6"/>
      <c r="F27" s="6"/>
      <c r="G27" s="16"/>
      <c r="H27" s="17"/>
      <c r="I27" s="16"/>
      <c r="J27" s="6">
        <f t="shared" si="6"/>
        <v>0</v>
      </c>
      <c r="K27" s="6">
        <f t="shared" si="7"/>
        <v>0</v>
      </c>
      <c r="L27" s="6">
        <f t="shared" si="8"/>
        <v>0</v>
      </c>
      <c r="M27" s="6">
        <f t="shared" si="9"/>
        <v>0</v>
      </c>
      <c r="N27" s="6">
        <f t="shared" si="10"/>
        <v>0</v>
      </c>
      <c r="O27" s="6">
        <f t="shared" si="11"/>
        <v>0</v>
      </c>
    </row>
    <row r="28" spans="1:15" x14ac:dyDescent="0.2">
      <c r="A28" s="5">
        <v>16</v>
      </c>
      <c r="B28" s="15" t="s">
        <v>49</v>
      </c>
      <c r="C28" s="18" t="s">
        <v>31</v>
      </c>
      <c r="D28" s="5">
        <v>246</v>
      </c>
      <c r="E28" s="6"/>
      <c r="F28" s="6"/>
      <c r="G28" s="16"/>
      <c r="H28" s="17"/>
      <c r="I28" s="16"/>
      <c r="J28" s="6">
        <f>G28+H28+I28</f>
        <v>0</v>
      </c>
      <c r="K28" s="6">
        <f>ROUND(D28*E28,2)</f>
        <v>0</v>
      </c>
      <c r="L28" s="6">
        <f>ROUND(D28*G28,2)</f>
        <v>0</v>
      </c>
      <c r="M28" s="6">
        <f>ROUND(D28*H28,2)</f>
        <v>0</v>
      </c>
      <c r="N28" s="6">
        <f>ROUND(D28*I28,2)</f>
        <v>0</v>
      </c>
      <c r="O28" s="6">
        <f>ROUND(D28*J28,2)</f>
        <v>0</v>
      </c>
    </row>
    <row r="29" spans="1:15" x14ac:dyDescent="0.2">
      <c r="A29" s="5">
        <v>17</v>
      </c>
      <c r="B29" s="14" t="s">
        <v>50</v>
      </c>
      <c r="C29" s="5" t="s">
        <v>26</v>
      </c>
      <c r="D29" s="5">
        <v>100</v>
      </c>
      <c r="E29" s="6"/>
      <c r="F29" s="6"/>
      <c r="G29" s="17"/>
      <c r="H29" s="17"/>
      <c r="I29" s="17"/>
      <c r="J29" s="6">
        <f t="shared" si="6"/>
        <v>0</v>
      </c>
      <c r="K29" s="6">
        <f t="shared" si="7"/>
        <v>0</v>
      </c>
      <c r="L29" s="6">
        <f t="shared" si="8"/>
        <v>0</v>
      </c>
      <c r="M29" s="6">
        <f t="shared" si="9"/>
        <v>0</v>
      </c>
      <c r="N29" s="6">
        <f t="shared" si="10"/>
        <v>0</v>
      </c>
      <c r="O29" s="6">
        <f t="shared" si="11"/>
        <v>0</v>
      </c>
    </row>
    <row r="30" spans="1:15" x14ac:dyDescent="0.2">
      <c r="A30" s="5">
        <v>18</v>
      </c>
      <c r="B30" s="15" t="s">
        <v>51</v>
      </c>
      <c r="C30" s="5" t="s">
        <v>26</v>
      </c>
      <c r="D30" s="5">
        <v>110</v>
      </c>
      <c r="E30" s="6"/>
      <c r="F30" s="6"/>
      <c r="G30" s="16"/>
      <c r="H30" s="17"/>
      <c r="I30" s="16"/>
      <c r="J30" s="6">
        <f t="shared" si="6"/>
        <v>0</v>
      </c>
      <c r="K30" s="6">
        <f t="shared" si="7"/>
        <v>0</v>
      </c>
      <c r="L30" s="6">
        <f t="shared" si="8"/>
        <v>0</v>
      </c>
      <c r="M30" s="6">
        <f t="shared" si="9"/>
        <v>0</v>
      </c>
      <c r="N30" s="6">
        <f t="shared" si="10"/>
        <v>0</v>
      </c>
      <c r="O30" s="6">
        <f t="shared" si="11"/>
        <v>0</v>
      </c>
    </row>
    <row r="31" spans="1:15" x14ac:dyDescent="0.2">
      <c r="A31" s="5">
        <v>19</v>
      </c>
      <c r="B31" s="14" t="s">
        <v>52</v>
      </c>
      <c r="C31" s="5" t="s">
        <v>26</v>
      </c>
      <c r="D31" s="5">
        <v>19</v>
      </c>
      <c r="E31" s="6"/>
      <c r="F31" s="6"/>
      <c r="G31" s="17"/>
      <c r="H31" s="17"/>
      <c r="I31" s="17"/>
      <c r="J31" s="6">
        <f t="shared" si="6"/>
        <v>0</v>
      </c>
      <c r="K31" s="6">
        <f t="shared" si="7"/>
        <v>0</v>
      </c>
      <c r="L31" s="6">
        <f t="shared" si="8"/>
        <v>0</v>
      </c>
      <c r="M31" s="6">
        <f t="shared" si="9"/>
        <v>0</v>
      </c>
      <c r="N31" s="6">
        <f t="shared" si="10"/>
        <v>0</v>
      </c>
      <c r="O31" s="6">
        <f t="shared" si="11"/>
        <v>0</v>
      </c>
    </row>
    <row r="32" spans="1:15" x14ac:dyDescent="0.2">
      <c r="A32" s="5">
        <v>20</v>
      </c>
      <c r="B32" s="15" t="s">
        <v>53</v>
      </c>
      <c r="C32" s="5" t="s">
        <v>26</v>
      </c>
      <c r="D32" s="5">
        <v>20.9</v>
      </c>
      <c r="E32" s="6"/>
      <c r="F32" s="6"/>
      <c r="G32" s="16"/>
      <c r="H32" s="17"/>
      <c r="I32" s="16"/>
      <c r="J32" s="6">
        <f t="shared" si="6"/>
        <v>0</v>
      </c>
      <c r="K32" s="6">
        <f t="shared" si="7"/>
        <v>0</v>
      </c>
      <c r="L32" s="6">
        <f t="shared" si="8"/>
        <v>0</v>
      </c>
      <c r="M32" s="6">
        <f t="shared" si="9"/>
        <v>0</v>
      </c>
      <c r="N32" s="6">
        <f t="shared" si="10"/>
        <v>0</v>
      </c>
      <c r="O32" s="6">
        <f t="shared" si="11"/>
        <v>0</v>
      </c>
    </row>
    <row r="33" spans="1:15" x14ac:dyDescent="0.2">
      <c r="A33" s="5">
        <v>21</v>
      </c>
      <c r="B33" s="14" t="s">
        <v>54</v>
      </c>
      <c r="C33" s="5" t="s">
        <v>26</v>
      </c>
      <c r="D33" s="5">
        <v>100</v>
      </c>
      <c r="E33" s="6"/>
      <c r="F33" s="6"/>
      <c r="G33" s="17"/>
      <c r="H33" s="17"/>
      <c r="I33" s="17"/>
      <c r="J33" s="6">
        <f t="shared" si="0"/>
        <v>0</v>
      </c>
      <c r="K33" s="6">
        <f t="shared" si="1"/>
        <v>0</v>
      </c>
      <c r="L33" s="6">
        <f t="shared" si="2"/>
        <v>0</v>
      </c>
      <c r="M33" s="6">
        <f t="shared" si="3"/>
        <v>0</v>
      </c>
      <c r="N33" s="6">
        <f t="shared" si="4"/>
        <v>0</v>
      </c>
      <c r="O33" s="6">
        <f t="shared" si="5"/>
        <v>0</v>
      </c>
    </row>
    <row r="34" spans="1:15" x14ac:dyDescent="0.2">
      <c r="A34" s="5">
        <v>22</v>
      </c>
      <c r="B34" s="15" t="s">
        <v>55</v>
      </c>
      <c r="C34" s="5" t="s">
        <v>26</v>
      </c>
      <c r="D34" s="5">
        <v>80</v>
      </c>
      <c r="E34" s="6"/>
      <c r="F34" s="6"/>
      <c r="G34" s="16"/>
      <c r="H34" s="17"/>
      <c r="I34" s="16"/>
      <c r="J34" s="6">
        <f t="shared" si="0"/>
        <v>0</v>
      </c>
      <c r="K34" s="6">
        <f t="shared" si="1"/>
        <v>0</v>
      </c>
      <c r="L34" s="6">
        <f t="shared" si="2"/>
        <v>0</v>
      </c>
      <c r="M34" s="6">
        <f t="shared" si="3"/>
        <v>0</v>
      </c>
      <c r="N34" s="6">
        <f t="shared" si="4"/>
        <v>0</v>
      </c>
      <c r="O34" s="6">
        <f t="shared" si="5"/>
        <v>0</v>
      </c>
    </row>
    <row r="35" spans="1:15" x14ac:dyDescent="0.2">
      <c r="A35" s="5">
        <v>23</v>
      </c>
      <c r="B35" s="15" t="s">
        <v>60</v>
      </c>
      <c r="C35" s="18" t="s">
        <v>31</v>
      </c>
      <c r="D35" s="5">
        <v>6</v>
      </c>
      <c r="E35" s="6"/>
      <c r="F35" s="6"/>
      <c r="G35" s="16"/>
      <c r="H35" s="17"/>
      <c r="I35" s="16"/>
      <c r="J35" s="6">
        <f t="shared" si="0"/>
        <v>0</v>
      </c>
      <c r="K35" s="6">
        <f t="shared" si="1"/>
        <v>0</v>
      </c>
      <c r="L35" s="6">
        <f t="shared" si="2"/>
        <v>0</v>
      </c>
      <c r="M35" s="6">
        <f t="shared" si="3"/>
        <v>0</v>
      </c>
      <c r="N35" s="6">
        <f t="shared" si="4"/>
        <v>0</v>
      </c>
      <c r="O35" s="6">
        <f t="shared" si="5"/>
        <v>0</v>
      </c>
    </row>
    <row r="36" spans="1:15" x14ac:dyDescent="0.2">
      <c r="A36" s="5">
        <v>24</v>
      </c>
      <c r="B36" s="15" t="s">
        <v>56</v>
      </c>
      <c r="C36" s="5" t="s">
        <v>26</v>
      </c>
      <c r="D36" s="5">
        <v>20</v>
      </c>
      <c r="E36" s="6"/>
      <c r="F36" s="6"/>
      <c r="G36" s="16"/>
      <c r="H36" s="17"/>
      <c r="I36" s="16"/>
      <c r="J36" s="6">
        <f t="shared" si="0"/>
        <v>0</v>
      </c>
      <c r="K36" s="6">
        <f t="shared" si="1"/>
        <v>0</v>
      </c>
      <c r="L36" s="6">
        <f t="shared" si="2"/>
        <v>0</v>
      </c>
      <c r="M36" s="6">
        <f t="shared" si="3"/>
        <v>0</v>
      </c>
      <c r="N36" s="6">
        <f t="shared" si="4"/>
        <v>0</v>
      </c>
      <c r="O36" s="6">
        <f t="shared" si="5"/>
        <v>0</v>
      </c>
    </row>
    <row r="37" spans="1:15" x14ac:dyDescent="0.2">
      <c r="A37" s="5">
        <v>25</v>
      </c>
      <c r="B37" s="15" t="s">
        <v>59</v>
      </c>
      <c r="C37" s="5" t="s">
        <v>33</v>
      </c>
      <c r="D37" s="5">
        <v>12</v>
      </c>
      <c r="E37" s="6"/>
      <c r="F37" s="6"/>
      <c r="G37" s="16"/>
      <c r="H37" s="17"/>
      <c r="I37" s="16"/>
      <c r="J37" s="6">
        <f t="shared" si="0"/>
        <v>0</v>
      </c>
      <c r="K37" s="6">
        <f t="shared" si="1"/>
        <v>0</v>
      </c>
      <c r="L37" s="6">
        <f t="shared" si="2"/>
        <v>0</v>
      </c>
      <c r="M37" s="6">
        <f t="shared" si="3"/>
        <v>0</v>
      </c>
      <c r="N37" s="6">
        <f t="shared" si="4"/>
        <v>0</v>
      </c>
      <c r="O37" s="6">
        <f t="shared" si="5"/>
        <v>0</v>
      </c>
    </row>
    <row r="38" spans="1:15" x14ac:dyDescent="0.2">
      <c r="A38" s="5">
        <v>26</v>
      </c>
      <c r="B38" s="15" t="s">
        <v>58</v>
      </c>
      <c r="C38" s="5" t="s">
        <v>31</v>
      </c>
      <c r="D38" s="5">
        <v>180</v>
      </c>
      <c r="E38" s="6"/>
      <c r="F38" s="6"/>
      <c r="G38" s="16"/>
      <c r="H38" s="17"/>
      <c r="I38" s="16"/>
      <c r="J38" s="6">
        <f t="shared" si="0"/>
        <v>0</v>
      </c>
      <c r="K38" s="6">
        <f t="shared" si="1"/>
        <v>0</v>
      </c>
      <c r="L38" s="6">
        <f t="shared" si="2"/>
        <v>0</v>
      </c>
      <c r="M38" s="6">
        <f t="shared" si="3"/>
        <v>0</v>
      </c>
      <c r="N38" s="6">
        <f t="shared" si="4"/>
        <v>0</v>
      </c>
      <c r="O38" s="6">
        <f t="shared" si="5"/>
        <v>0</v>
      </c>
    </row>
    <row r="39" spans="1:15" x14ac:dyDescent="0.2">
      <c r="A39" s="5">
        <v>27</v>
      </c>
      <c r="B39" s="15" t="s">
        <v>57</v>
      </c>
      <c r="C39" s="5" t="s">
        <v>31</v>
      </c>
      <c r="D39" s="5">
        <v>6</v>
      </c>
      <c r="E39" s="6"/>
      <c r="F39" s="6"/>
      <c r="G39" s="16"/>
      <c r="H39" s="17"/>
      <c r="I39" s="16"/>
      <c r="J39" s="6">
        <f t="shared" si="0"/>
        <v>0</v>
      </c>
      <c r="K39" s="6">
        <f t="shared" si="1"/>
        <v>0</v>
      </c>
      <c r="L39" s="6">
        <f t="shared" si="2"/>
        <v>0</v>
      </c>
      <c r="M39" s="6">
        <f t="shared" si="3"/>
        <v>0</v>
      </c>
      <c r="N39" s="6">
        <f t="shared" si="4"/>
        <v>0</v>
      </c>
      <c r="O39" s="6">
        <f t="shared" si="5"/>
        <v>0</v>
      </c>
    </row>
    <row r="40" spans="1:15" x14ac:dyDescent="0.2">
      <c r="A40" s="5">
        <v>28</v>
      </c>
      <c r="B40" s="14" t="s">
        <v>34</v>
      </c>
      <c r="C40" s="5" t="s">
        <v>26</v>
      </c>
      <c r="D40" s="5">
        <v>10</v>
      </c>
      <c r="E40" s="6"/>
      <c r="F40" s="6"/>
      <c r="G40" s="17"/>
      <c r="H40" s="17"/>
      <c r="I40" s="17"/>
      <c r="J40" s="6">
        <f t="shared" si="0"/>
        <v>0</v>
      </c>
      <c r="K40" s="6">
        <f t="shared" si="1"/>
        <v>0</v>
      </c>
      <c r="L40" s="6">
        <f t="shared" si="2"/>
        <v>0</v>
      </c>
      <c r="M40" s="6">
        <f t="shared" si="3"/>
        <v>0</v>
      </c>
      <c r="N40" s="6">
        <f t="shared" si="4"/>
        <v>0</v>
      </c>
      <c r="O40" s="6">
        <f t="shared" si="5"/>
        <v>0</v>
      </c>
    </row>
    <row r="41" spans="1:15" x14ac:dyDescent="0.2">
      <c r="A41" s="5">
        <v>29</v>
      </c>
      <c r="B41" s="14" t="s">
        <v>65</v>
      </c>
      <c r="C41" s="5" t="s">
        <v>23</v>
      </c>
      <c r="D41" s="5">
        <v>93</v>
      </c>
      <c r="E41" s="6"/>
      <c r="F41" s="6"/>
      <c r="G41" s="17"/>
      <c r="H41" s="17"/>
      <c r="I41" s="17"/>
      <c r="J41" s="6">
        <f>G41+H41+I41</f>
        <v>0</v>
      </c>
      <c r="K41" s="6">
        <f>ROUND(D41*E41,2)</f>
        <v>0</v>
      </c>
      <c r="L41" s="6">
        <f>ROUND(D41*G41,2)</f>
        <v>0</v>
      </c>
      <c r="M41" s="6">
        <f>ROUND(D41*H41,2)</f>
        <v>0</v>
      </c>
      <c r="N41" s="6">
        <f>ROUND(D41*I41,2)</f>
        <v>0</v>
      </c>
      <c r="O41" s="6">
        <f>ROUND(D41*J41,2)</f>
        <v>0</v>
      </c>
    </row>
    <row r="42" spans="1:15" x14ac:dyDescent="0.2">
      <c r="A42" s="5">
        <v>30</v>
      </c>
      <c r="B42" s="14" t="s">
        <v>66</v>
      </c>
      <c r="C42" s="5" t="s">
        <v>23</v>
      </c>
      <c r="D42" s="5">
        <v>93</v>
      </c>
      <c r="E42" s="6"/>
      <c r="F42" s="6"/>
      <c r="G42" s="17"/>
      <c r="H42" s="17"/>
      <c r="I42" s="17"/>
      <c r="J42" s="6">
        <f t="shared" si="0"/>
        <v>0</v>
      </c>
      <c r="K42" s="6">
        <f t="shared" si="1"/>
        <v>0</v>
      </c>
      <c r="L42" s="6">
        <f t="shared" si="2"/>
        <v>0</v>
      </c>
      <c r="M42" s="6">
        <f t="shared" si="3"/>
        <v>0</v>
      </c>
      <c r="N42" s="6">
        <f t="shared" si="4"/>
        <v>0</v>
      </c>
      <c r="O42" s="6">
        <f t="shared" si="5"/>
        <v>0</v>
      </c>
    </row>
    <row r="43" spans="1:15" x14ac:dyDescent="0.2">
      <c r="A43" s="5">
        <v>31</v>
      </c>
      <c r="B43" s="15" t="s">
        <v>61</v>
      </c>
      <c r="C43" s="5" t="s">
        <v>23</v>
      </c>
      <c r="D43" s="5">
        <v>106.95</v>
      </c>
      <c r="E43" s="6"/>
      <c r="F43" s="6"/>
      <c r="G43" s="16"/>
      <c r="H43" s="17"/>
      <c r="I43" s="16"/>
      <c r="J43" s="6">
        <f t="shared" si="0"/>
        <v>0</v>
      </c>
      <c r="K43" s="6">
        <f t="shared" si="1"/>
        <v>0</v>
      </c>
      <c r="L43" s="6">
        <f t="shared" si="2"/>
        <v>0</v>
      </c>
      <c r="M43" s="6">
        <f t="shared" si="3"/>
        <v>0</v>
      </c>
      <c r="N43" s="6">
        <f t="shared" si="4"/>
        <v>0</v>
      </c>
      <c r="O43" s="6">
        <f t="shared" si="5"/>
        <v>0</v>
      </c>
    </row>
    <row r="44" spans="1:15" x14ac:dyDescent="0.2">
      <c r="A44" s="5">
        <v>32</v>
      </c>
      <c r="B44" s="15" t="s">
        <v>62</v>
      </c>
      <c r="C44" s="5" t="s">
        <v>31</v>
      </c>
      <c r="D44" s="5">
        <v>930</v>
      </c>
      <c r="E44" s="6"/>
      <c r="F44" s="6"/>
      <c r="G44" s="16"/>
      <c r="H44" s="17"/>
      <c r="I44" s="16"/>
      <c r="J44" s="6">
        <f t="shared" si="0"/>
        <v>0</v>
      </c>
      <c r="K44" s="6">
        <f t="shared" si="1"/>
        <v>0</v>
      </c>
      <c r="L44" s="6">
        <f t="shared" si="2"/>
        <v>0</v>
      </c>
      <c r="M44" s="6">
        <f t="shared" si="3"/>
        <v>0</v>
      </c>
      <c r="N44" s="6">
        <f t="shared" si="4"/>
        <v>0</v>
      </c>
      <c r="O44" s="6">
        <f t="shared" si="5"/>
        <v>0</v>
      </c>
    </row>
    <row r="45" spans="1:15" x14ac:dyDescent="0.2">
      <c r="A45" s="5">
        <v>33</v>
      </c>
      <c r="B45" s="14" t="s">
        <v>63</v>
      </c>
      <c r="C45" s="5" t="s">
        <v>23</v>
      </c>
      <c r="D45" s="5">
        <v>335</v>
      </c>
      <c r="E45" s="6"/>
      <c r="F45" s="6"/>
      <c r="G45" s="17"/>
      <c r="H45" s="17"/>
      <c r="I45" s="17"/>
      <c r="J45" s="6">
        <f t="shared" si="0"/>
        <v>0</v>
      </c>
      <c r="K45" s="6">
        <f t="shared" si="1"/>
        <v>0</v>
      </c>
      <c r="L45" s="6">
        <f t="shared" si="2"/>
        <v>0</v>
      </c>
      <c r="M45" s="6">
        <f t="shared" si="3"/>
        <v>0</v>
      </c>
      <c r="N45" s="6">
        <f t="shared" si="4"/>
        <v>0</v>
      </c>
      <c r="O45" s="6">
        <f t="shared" si="5"/>
        <v>0</v>
      </c>
    </row>
    <row r="46" spans="1:15" ht="13.5" thickBot="1" x14ac:dyDescent="0.25">
      <c r="A46" s="5">
        <v>34</v>
      </c>
      <c r="B46" s="14" t="s">
        <v>27</v>
      </c>
      <c r="C46" s="5" t="s">
        <v>28</v>
      </c>
      <c r="D46" s="5">
        <v>56</v>
      </c>
      <c r="E46" s="6"/>
      <c r="F46" s="6"/>
      <c r="G46" s="17"/>
      <c r="H46" s="17"/>
      <c r="I46" s="17"/>
      <c r="J46" s="6">
        <f t="shared" si="0"/>
        <v>0</v>
      </c>
      <c r="K46" s="6">
        <f t="shared" si="1"/>
        <v>0</v>
      </c>
      <c r="L46" s="6">
        <f t="shared" si="2"/>
        <v>0</v>
      </c>
      <c r="M46" s="6">
        <f t="shared" si="3"/>
        <v>0</v>
      </c>
      <c r="N46" s="6">
        <f t="shared" si="4"/>
        <v>0</v>
      </c>
      <c r="O46" s="6">
        <f t="shared" si="5"/>
        <v>0</v>
      </c>
    </row>
    <row r="47" spans="1:15" ht="13.5" thickTop="1" x14ac:dyDescent="0.2">
      <c r="A47" s="40" t="s">
        <v>24</v>
      </c>
      <c r="B47" s="28"/>
      <c r="C47" s="28"/>
      <c r="D47" s="28"/>
      <c r="E47" s="28"/>
      <c r="F47" s="28"/>
      <c r="G47" s="28"/>
      <c r="H47" s="28"/>
      <c r="I47" s="28"/>
      <c r="J47" s="29"/>
      <c r="K47" s="7">
        <f>SUM(K14:K46)</f>
        <v>0</v>
      </c>
      <c r="L47" s="7">
        <f>SUM(L14:L46)</f>
        <v>0</v>
      </c>
      <c r="M47" s="7">
        <f>SUM(M14:M46)</f>
        <v>0</v>
      </c>
      <c r="N47" s="7">
        <f>SUM(N14:N46)</f>
        <v>0</v>
      </c>
      <c r="O47" s="7">
        <f>SUM(O14:O46)</f>
        <v>0</v>
      </c>
    </row>
    <row r="48" spans="1:15" x14ac:dyDescent="0.2">
      <c r="A48" s="31" t="s">
        <v>67</v>
      </c>
      <c r="B48" s="32"/>
      <c r="C48" s="32"/>
      <c r="D48" s="32"/>
      <c r="E48" s="32"/>
      <c r="F48" s="32"/>
      <c r="G48" s="32"/>
      <c r="H48" s="32"/>
      <c r="I48" s="32"/>
      <c r="J48" s="33"/>
      <c r="K48" s="6"/>
      <c r="L48" s="6"/>
      <c r="M48" s="6"/>
      <c r="N48" s="6"/>
      <c r="O48" s="6"/>
    </row>
    <row r="49" spans="1:15" x14ac:dyDescent="0.2">
      <c r="A49" s="31" t="s">
        <v>68</v>
      </c>
      <c r="B49" s="32"/>
      <c r="C49" s="32"/>
      <c r="D49" s="32"/>
      <c r="E49" s="32"/>
      <c r="F49" s="32"/>
      <c r="G49" s="32"/>
      <c r="H49" s="32"/>
      <c r="I49" s="32"/>
      <c r="J49" s="33"/>
      <c r="K49" s="6"/>
      <c r="L49" s="6"/>
      <c r="M49" s="6"/>
      <c r="N49" s="6"/>
      <c r="O49" s="6"/>
    </row>
    <row r="50" spans="1:15" x14ac:dyDescent="0.2">
      <c r="A50" s="34" t="s">
        <v>19</v>
      </c>
      <c r="B50" s="35"/>
      <c r="C50" s="35"/>
      <c r="D50" s="35"/>
      <c r="E50" s="35"/>
      <c r="F50" s="35"/>
      <c r="G50" s="35"/>
      <c r="H50" s="35"/>
      <c r="I50" s="35"/>
      <c r="J50" s="36"/>
      <c r="K50" s="8"/>
      <c r="L50" s="8">
        <f>L47+L48+L49</f>
        <v>0</v>
      </c>
      <c r="M50" s="8">
        <f>M47+M48+M49</f>
        <v>0</v>
      </c>
      <c r="N50" s="8">
        <f>N47+N48+N49</f>
        <v>0</v>
      </c>
      <c r="O50" s="9">
        <f>O47+O48+O49</f>
        <v>0</v>
      </c>
    </row>
    <row r="51" spans="1:15" ht="13.5" thickBot="1" x14ac:dyDescent="0.25">
      <c r="A51" s="24" t="s">
        <v>20</v>
      </c>
      <c r="B51" s="25"/>
      <c r="C51" s="25"/>
      <c r="D51" s="25"/>
      <c r="E51" s="25"/>
      <c r="F51" s="25"/>
      <c r="G51" s="25"/>
      <c r="H51" s="25"/>
      <c r="I51" s="25"/>
      <c r="J51" s="26"/>
      <c r="K51" s="24">
        <f>ROUND(O50*0.21,2)</f>
        <v>0</v>
      </c>
      <c r="L51" s="25"/>
      <c r="M51" s="25"/>
      <c r="N51" s="25"/>
      <c r="O51" s="26"/>
    </row>
    <row r="52" spans="1:15" ht="13.5" thickTop="1" x14ac:dyDescent="0.2">
      <c r="A52" s="27" t="s">
        <v>21</v>
      </c>
      <c r="B52" s="28"/>
      <c r="C52" s="28"/>
      <c r="D52" s="28"/>
      <c r="E52" s="28"/>
      <c r="F52" s="28"/>
      <c r="G52" s="28"/>
      <c r="H52" s="28"/>
      <c r="I52" s="28"/>
      <c r="J52" s="29"/>
      <c r="K52" s="27">
        <f>O50+K51</f>
        <v>0</v>
      </c>
      <c r="L52" s="28"/>
      <c r="M52" s="28"/>
      <c r="N52" s="28"/>
      <c r="O52" s="29"/>
    </row>
  </sheetData>
  <mergeCells count="19">
    <mergeCell ref="K51:O51"/>
    <mergeCell ref="A52:J52"/>
    <mergeCell ref="K52:O52"/>
    <mergeCell ref="B8:O8"/>
    <mergeCell ref="A48:J48"/>
    <mergeCell ref="A49:J49"/>
    <mergeCell ref="A50:J50"/>
    <mergeCell ref="A51:J51"/>
    <mergeCell ref="E10:J10"/>
    <mergeCell ref="K10:O10"/>
    <mergeCell ref="A47:J47"/>
    <mergeCell ref="A9:O9"/>
    <mergeCell ref="B1:O1"/>
    <mergeCell ref="B2:O2"/>
    <mergeCell ref="B6:O6"/>
    <mergeCell ref="B7:O7"/>
    <mergeCell ref="B3:O3"/>
    <mergeCell ref="B4:O4"/>
    <mergeCell ref="A5:O5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63" fitToHeight="10" orientation="landscape" r:id="rId1"/>
  <headerFooter alignWithMargins="0">
    <oddFooter>&amp;L&amp;"Arial,Italic"&amp;8Tāmēšanas sistēma būvniecībā © 2003-2009 Sabiedrība "D Kubs"&amp;R&amp;9Lappuse &amp;P no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53772-8404-42f6-9cc4-a70a7f0c5a74" xsi:nil="true"/>
    <lcf76f155ced4ddcb4097134ff3c332f xmlns="08f07176-c1b9-4e21-b8ff-bcbf562729b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86BA2F995FA41B4898753BBDEE394FF7" ma:contentTypeVersion="17" ma:contentTypeDescription="Izveidot jaunu dokumentu." ma:contentTypeScope="" ma:versionID="c52a19952ef56e7757628e2855e37d1b">
  <xsd:schema xmlns:xsd="http://www.w3.org/2001/XMLSchema" xmlns:xs="http://www.w3.org/2001/XMLSchema" xmlns:p="http://schemas.microsoft.com/office/2006/metadata/properties" xmlns:ns2="08f07176-c1b9-4e21-b8ff-bcbf562729b2" xmlns:ns3="b7553772-8404-42f6-9cc4-a70a7f0c5a74" targetNamespace="http://schemas.microsoft.com/office/2006/metadata/properties" ma:root="true" ma:fieldsID="be9d7c5e44d6ff43e3d043b068dfa114" ns2:_="" ns3:_="">
    <xsd:import namespace="08f07176-c1b9-4e21-b8ff-bcbf562729b2"/>
    <xsd:import namespace="b7553772-8404-42f6-9cc4-a70a7f0c5a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TaxCatchAll" minOccurs="0"/>
                <xsd:element ref="ns2:lcf76f155ced4ddcb4097134ff3c332f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f07176-c1b9-4e21-b8ff-bcbf562729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Attēlu atzīmes" ma:readOnly="false" ma:fieldId="{5cf76f15-5ced-4ddc-b409-7134ff3c332f}" ma:taxonomyMulti="true" ma:sspId="7ff013d3-2a2b-4503-a758-24eab226ab7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53772-8404-42f6-9cc4-a70a7f0c5a74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a1fe043f-1925-4bad-8d69-c38d6c06e50e}" ma:internalName="TaxCatchAll" ma:showField="CatchAllData" ma:web="b7553772-8404-42f6-9cc4-a70a7f0c5a7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D8996D-EA2A-4A58-8175-97AD2504DF49}">
  <ds:schemaRefs>
    <ds:schemaRef ds:uri="08f07176-c1b9-4e21-b8ff-bcbf562729b2"/>
    <ds:schemaRef ds:uri="http://purl.org/dc/terms/"/>
    <ds:schemaRef ds:uri="http://schemas.microsoft.com/office/2006/documentManagement/types"/>
    <ds:schemaRef ds:uri="http://purl.org/dc/dcmitype/"/>
    <ds:schemaRef ds:uri="b7553772-8404-42f6-9cc4-a70a7f0c5a74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956379D-7455-4A15-80E9-CF6FEA7ADB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E3961F-B814-404A-95C5-5DD238E214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f07176-c1b9-4e21-b8ff-bcbf562729b2"/>
    <ds:schemaRef ds:uri="b7553772-8404-42f6-9cc4-a70a7f0c5a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Tāme</vt:lpstr>
    </vt:vector>
  </TitlesOfParts>
  <Company>Sabiedrība "D Kubs"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Tāme</dc:title>
  <dc:creator>Tāmēšanas sistēma būvniecībā</dc:creator>
  <cp:keywords>Tāmēšanas sistēma būvniecībā</cp:keywords>
  <cp:lastModifiedBy>Jana Lāce</cp:lastModifiedBy>
  <cp:lastPrinted>2022-05-20T11:20:27Z</cp:lastPrinted>
  <dcterms:created xsi:type="dcterms:W3CDTF">2003-10-14T17:22:54Z</dcterms:created>
  <dcterms:modified xsi:type="dcterms:W3CDTF">2023-10-20T06:48:25Z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0x01010086BA2F995FA41B4898753BBDEE394FF7</vt:lpwstr>
  </property>
</Properties>
</file>