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maiss\DATI\KOPIGIE\Iepirkumu_parvalde\IEPIRKUMI\2024.gads_CAIP\2024_7_Jorģa Zemitāna tilta pārbūve_EU\Protokoli\7.protokols\pielikumi\"/>
    </mc:Choice>
  </mc:AlternateContent>
  <xr:revisionPtr revIDLastSave="0" documentId="13_ncr:1_{C0067677-93B2-4848-A01D-387F52C2B0B0}" xr6:coauthVersionLast="47" xr6:coauthVersionMax="47" xr10:uidLastSave="{00000000-0000-0000-0000-000000000000}"/>
  <bookViews>
    <workbookView xWindow="28680" yWindow="-120" windowWidth="29040" windowHeight="15720" xr2:uid="{00000000-000D-0000-FFFF-FFFF00000000}"/>
  </bookViews>
  <sheets>
    <sheet name="J.Zemitāna_tilts" sheetId="1" r:id="rId1"/>
    <sheet name="Krustojums_Pērnavas_un_A.Čaka_i" sheetId="2" r:id="rId2"/>
    <sheet name="Seguma_atjaunoš.tuvējā_terit." sheetId="3" r:id="rId3"/>
    <sheet name="ELT_LDZ" sheetId="6" r:id="rId4"/>
    <sheet name="ELT_Sadales_tikls" sheetId="7" r:id="rId5"/>
  </sheets>
  <definedNames>
    <definedName name="_xlnm._FilterDatabase" localSheetId="0" hidden="1">J.Zemitāna_tilts!$A$6:$F$1833</definedName>
    <definedName name="_xlnm.Print_Area" localSheetId="0">J.Zemitāna_tilts!$A$5:$F$1848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6" l="1"/>
  <c r="D16" i="6" s="1"/>
  <c r="D15" i="6" s="1"/>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4" i="3"/>
  <c r="F53" i="3"/>
  <c r="F52" i="3"/>
  <c r="F51" i="3"/>
  <c r="F50" i="3"/>
  <c r="F49" i="3"/>
  <c r="F48" i="3"/>
  <c r="F47" i="3"/>
  <c r="F46" i="3"/>
  <c r="F45" i="3"/>
  <c r="F44" i="3"/>
  <c r="F43" i="3"/>
  <c r="F42" i="3"/>
  <c r="F41" i="3"/>
  <c r="F40" i="3"/>
  <c r="F39" i="3"/>
  <c r="F37" i="3"/>
  <c r="F36" i="3"/>
  <c r="F35" i="3"/>
  <c r="F34" i="3"/>
  <c r="F33" i="3"/>
  <c r="F32" i="3"/>
  <c r="F31" i="3"/>
  <c r="F30" i="3"/>
  <c r="F29" i="3"/>
  <c r="F28" i="3"/>
  <c r="F27" i="3"/>
  <c r="F26" i="3"/>
  <c r="F25" i="3"/>
  <c r="F24" i="3"/>
  <c r="F23" i="3"/>
  <c r="F22" i="3"/>
  <c r="F21" i="3"/>
  <c r="F20" i="3"/>
  <c r="F17" i="3"/>
  <c r="F16" i="3"/>
  <c r="F15" i="3"/>
  <c r="F14" i="3"/>
  <c r="F13" i="3"/>
  <c r="F12" i="3"/>
  <c r="F11" i="3"/>
  <c r="F10" i="3"/>
  <c r="F9" i="3"/>
  <c r="F8" i="3"/>
  <c r="F119" i="3" l="1"/>
  <c r="F120" i="3" s="1"/>
  <c r="F121" i="3" s="1"/>
</calcChain>
</file>

<file path=xl/sharedStrings.xml><?xml version="1.0" encoding="utf-8"?>
<sst xmlns="http://schemas.openxmlformats.org/spreadsheetml/2006/main" count="6257" uniqueCount="3230">
  <si>
    <t>Darba nosaukums</t>
  </si>
  <si>
    <t>Mērvienība</t>
  </si>
  <si>
    <t>Darba daudzums</t>
  </si>
  <si>
    <t>Vienības cena EUR</t>
  </si>
  <si>
    <t>N/A</t>
  </si>
  <si>
    <t>1</t>
  </si>
  <si>
    <t xml:space="preserve"> SATIKSMES ORGANIZĒŠANA</t>
  </si>
  <si>
    <t>1.1</t>
  </si>
  <si>
    <t>kompl.</t>
  </si>
  <si>
    <t>SAGATAVOŠANAS DARBI</t>
  </si>
  <si>
    <t>2.1</t>
  </si>
  <si>
    <t>2.2</t>
  </si>
  <si>
    <t>2.3</t>
  </si>
  <si>
    <t>gab.</t>
  </si>
  <si>
    <t>m2</t>
  </si>
  <si>
    <t>ESOŠO KONSTRUKCIJU NOJAUKŠANA</t>
  </si>
  <si>
    <t>m</t>
  </si>
  <si>
    <t>ZEMES DARBI</t>
  </si>
  <si>
    <t>PAMATI</t>
  </si>
  <si>
    <t>VEIDŅI UN TURAS</t>
  </si>
  <si>
    <t>Veidņu uzstādīšana (starpbalstiem)</t>
  </si>
  <si>
    <t>Veidņu uzstādīšana (laiduma konstrukcijai)</t>
  </si>
  <si>
    <t>STIEGROJUMS</t>
  </si>
  <si>
    <t>t</t>
  </si>
  <si>
    <t>Stiegrojuma izgatavošana un uzstādīšana (starpbalstiem)</t>
  </si>
  <si>
    <t>Stiegrojuma izgatavošana un uzstādīšana (laiduma konstrukcijai)</t>
  </si>
  <si>
    <t>BETONS</t>
  </si>
  <si>
    <t>Betona piegāde un iestrāde (starpbalstiem (C40/50))</t>
  </si>
  <si>
    <t>Betona piegāde un iestrāde (laiduma konstrukcijai (C40/50))</t>
  </si>
  <si>
    <t>Iecementēšnas java (klase R3) apmales akmeņu uzstādīšanai</t>
  </si>
  <si>
    <t>Iecementēšnas java (klase R3) notekcauruļu uzstādīšanai</t>
  </si>
  <si>
    <t>Remontjava (klase R4) starpbalstu remontam</t>
  </si>
  <si>
    <t>KONSTRUKCIJU TĒRAUDS</t>
  </si>
  <si>
    <t>Tērauda drošības barjeras (barjeras tilta pieejās H2 W4, tai skaitā pārejas posmi)</t>
  </si>
  <si>
    <t>Tērauda drošības barjeras (barjeru gala enkurojums L= 12,7m)</t>
  </si>
  <si>
    <t>kg</t>
  </si>
  <si>
    <t>HIDROIZOLĀCIJA</t>
  </si>
  <si>
    <t>Līmētās hidroizolācijas izbūve</t>
  </si>
  <si>
    <t>Aizsargkārtas līmētajai hidroizolācijai izbūve (mastikas asfalts, h = 15 mm)</t>
  </si>
  <si>
    <t>Poliuretāna mastikas šuve (30x20 laiduma konstrukcijas malas sijās)</t>
  </si>
  <si>
    <t>SEGA</t>
  </si>
  <si>
    <t>DAŽĀDI DARBI</t>
  </si>
  <si>
    <t>Notekcaurules no hidroizolācijas (nerūsējošā tērauda)</t>
  </si>
  <si>
    <t>Notekcaurules no segas</t>
  </si>
  <si>
    <t>Drenāžas kanāli</t>
  </si>
  <si>
    <t>Betona virsmas pārklājums (starpbalstu konstrukcijas)</t>
  </si>
  <si>
    <t>Betona virsmas pārklājums (laiduma konstrukcijas)</t>
  </si>
  <si>
    <t>Nogāžu (teritoriju) nostiprināšana ar augu zemi (10cm biezumā, apsētu ar daudzgadīgu zālāju sēklām)</t>
  </si>
  <si>
    <t>Aizsargcaurules (caurules komunikācijām (d=75mm))</t>
  </si>
  <si>
    <t>Enkuri jaunā un vecā betona saistes nodrošināšanai (urbumu veidošana un to aizpildīšana ar divkomponentu masu ar Ø 8 mm) (laiduma konstrukcija)</t>
  </si>
  <si>
    <t>Putupolietilēna atdure</t>
  </si>
  <si>
    <t>Putupolistirols</t>
  </si>
  <si>
    <t>Esošo balstīklu attīrīšana, apkope un remonts</t>
  </si>
  <si>
    <t>KS</t>
  </si>
  <si>
    <t>Mobilizācija. Atbalsts būvinženierim un būvuzraugam(būvlaukuma ierīkošana un likvidēšana (tai skaitā vides aizsardzības pasākumi))</t>
  </si>
  <si>
    <t>Koku ciršana (tai skaitā celmu laušana, koki ar diametru &gt;20cm)</t>
  </si>
  <si>
    <t>1.2</t>
  </si>
  <si>
    <t>1.3</t>
  </si>
  <si>
    <t>Tērauda konstrukciju izgatavošana, piegāde un montāža (Margu stabu enkurdetaļas)</t>
  </si>
  <si>
    <t>Margu konstrukcijas demontāža uz pārvada un atbalstsienas(tai skaitā betona karnīzes)</t>
  </si>
  <si>
    <t>Barjeru demontāža uz pārvada</t>
  </si>
  <si>
    <t>Ceļa zīmes demontāža zem pārvada</t>
  </si>
  <si>
    <t>Reklāmu stiprinājuma pie balsta Nr.8 demontāža</t>
  </si>
  <si>
    <t>Stiegru izlaidumu demontāža uz balsta Nr.9</t>
  </si>
  <si>
    <t>kpl.</t>
  </si>
  <si>
    <t xml:space="preserve">Daļēja atbalstsienas demontāža </t>
  </si>
  <si>
    <t>Veidņu uzstādīšana (atbalstsienu konstrukcijas)</t>
  </si>
  <si>
    <t>Veidņu uzstādīšana (balsta Nr.22 konstrukcijām)</t>
  </si>
  <si>
    <t>Veidņu uzstādīšana (balsta Nr.7 konstrukcijām)</t>
  </si>
  <si>
    <t>Stiegrojuma izgatavošana un uzstādīšana (atbalstsienu konstrukcijas)</t>
  </si>
  <si>
    <t>Stiegrojuma izgatavošana un uzstādīšana (balsta Nr.22 konstrukcijām)</t>
  </si>
  <si>
    <t>Stiegrojuma izgatavošana un uzstādīšana (balsta Nr.7 konstrukcijām)</t>
  </si>
  <si>
    <t>Betona piegāde un iestrāde (atbalstsienu konstrukcijas (C40/50))</t>
  </si>
  <si>
    <t>Betona piegāde un iestrāde (balsta Nr.22 konstrukcijām (C40/50))</t>
  </si>
  <si>
    <t>Betona piegāde un iestrāde (balsta Nr.7 konstrukcijām (C40/50))</t>
  </si>
  <si>
    <t xml:space="preserve">Remontjava (klase R4) laiduma konstrukcijas remontam </t>
  </si>
  <si>
    <t>Polimērmodoficēta bitumena hermētiķa izbūve. Hermētiķa šuvju izbūve (30x40 mm brauktuves malās pie apmales akmens)</t>
  </si>
  <si>
    <t>Polimērmodoficēta bitumena hermētiķa izbūve. Hermētiķa šuvju izbūve (20x40 mm uz brauktuves pie notekcaurulēm no segas)</t>
  </si>
  <si>
    <t>Polimērmodoficēta bitumena hermētiķa izbūve. Hermētiķa šuvju izbūve (30x40 mm ap notekcaurulēm no segas)</t>
  </si>
  <si>
    <t>Karstā asfalta AC 11 surf dilumkārtas izbūve 4 cm biezumā (uz pārvada)</t>
  </si>
  <si>
    <t>Karstā asfalta AC 16 base/bin apakškārtas izbūve 5 cm biezumā (uz pārvada)</t>
  </si>
  <si>
    <t>Karstā asfalta AC 8 surf dilumkārta uz ietves 3,5 cm biezumā (uz pārvada)</t>
  </si>
  <si>
    <t>Polimērmodoficēta bitumena hermētiķa izbūve. Hermētiķa šuvju izbūve (30x35 mm uz ietves ārmalās)</t>
  </si>
  <si>
    <t>Polimērmodoficēta bitumena hermētiķa izbūve. Hermētiķa šuvju izbūve (30x35 mm uz ietves pie apmales akmens)</t>
  </si>
  <si>
    <t>Granīta apmales akmeņi (uz pārvada)</t>
  </si>
  <si>
    <t>Aizsargcaurules (caurules komunikācijām (d=125mm))</t>
  </si>
  <si>
    <t>Digitālās būves uzmērīšana (tai skaitā pārvads)</t>
  </si>
  <si>
    <t xml:space="preserve">Mērniecības darbi (pārvada izbūvei) </t>
  </si>
  <si>
    <t>Satiksmes organizēšana pārvada pārbūves laikā (I kārta)</t>
  </si>
  <si>
    <t>Satiksmes organizēšana pārvada pārbūves laikā (II kārta)</t>
  </si>
  <si>
    <t>Satiksmes organizēšana pārvada pārbūves laikā (III kārta)</t>
  </si>
  <si>
    <t>Esošo kāpņu konstrukcijas demontāža</t>
  </si>
  <si>
    <t>Segas konstrukcijas demontāža pie jaunizbūvējamām kāpnēm un lifta</t>
  </si>
  <si>
    <t>Rakšanas darbi būvbedrē virs ūdens līmeņa (kāpņu izbūvei un liftu konstrukcijām)</t>
  </si>
  <si>
    <t>Drenējošas smilts piegāde un ieklāšana būvbedrē virs ūdens līmeņa (kāpņu un liftu konstrukcijām)</t>
  </si>
  <si>
    <t>PĀĻI</t>
  </si>
  <si>
    <t>Betona urbtie pāļi (D880mm, L=18m kāpņu konstrukcijām)</t>
  </si>
  <si>
    <t>Mikropāļi (D300mm, L=10.5m liftu konstrukcijām)</t>
  </si>
  <si>
    <t>Veidņu uzstādīšana (izlīdzinošais slānis kāpņu konstrukcijām)</t>
  </si>
  <si>
    <t>Veidņu uzstādīšana (izlīdzinošais slānis lifta konstrukcijām)</t>
  </si>
  <si>
    <t>Veidņu uzstādīšana (kāpņu konstrukcijām)</t>
  </si>
  <si>
    <t>Veidņu uzstādīšana (liftu konstrukcijām)</t>
  </si>
  <si>
    <t>Stiegrojuma izgatavošana un uzstādīšana (kāpņu konstrukcijām)</t>
  </si>
  <si>
    <t>Stiegrojuma izgatavošana un uzstādīšana (liftu konstrukcijām)</t>
  </si>
  <si>
    <t>Stiegrojuma izgatavošana un uzstādīšana (nosedzošajam elementam)</t>
  </si>
  <si>
    <t>Stiegrojuma izgatavošana un uzstādīšana (urbpāļiem)</t>
  </si>
  <si>
    <t>Stiegrojuma izgatavošana un uzstādīšana (mikropāļiem)</t>
  </si>
  <si>
    <t>Betona piegāde un iestrāde (izlidzinošajam slānim kāpņu konstrukcijām (C16/20))</t>
  </si>
  <si>
    <t>Betona piegāde un iestrāde (izlidzinošajam slānim liftu konstrukcijām (C16/20))</t>
  </si>
  <si>
    <t>Betona piegāde un iestrāde (kāpņu konstrukcijām (C40/50))</t>
  </si>
  <si>
    <t>Betona piegāde un iestrāde (liftu konstrukcijām (C40/50))</t>
  </si>
  <si>
    <t>Betona piegāde un iestrāde (urbpāļiem (C35/45))</t>
  </si>
  <si>
    <t>Betona (javas) piegāde un iestrāde (mikropāļiem (C30/37))</t>
  </si>
  <si>
    <t>Tērauda konstrukciju izgatavošana, piegāde un montāža (kabeļu trepes, tai skaitā stiprinājumi pie betona kāpnēm)</t>
  </si>
  <si>
    <t>Bitumena mastikas uzklāšana 2 kārtās (kāpņu konstrukcijām)</t>
  </si>
  <si>
    <t>Bitumena mastikas uzklāšana 2 kārtās (liftu konstrukcijām)</t>
  </si>
  <si>
    <t>Līnijdrenāžas konstrukcija (tai skaitā izvads)</t>
  </si>
  <si>
    <t>Granīta pakāpieni</t>
  </si>
  <si>
    <t>Dedzinātas akmens plāksnes h=40mm</t>
  </si>
  <si>
    <t>Drenāžas caurule zem lifta d=110mm</t>
  </si>
  <si>
    <t>Liftu konstrukcijas (tai skaitā visi stiprinājumi atbilstoši ražotāju rekomendācijām)</t>
  </si>
  <si>
    <t>Tērauda konstrukciju izgatavošana, piegāde un montāža (Aizsargvairogu stabu enkurdetaļas)</t>
  </si>
  <si>
    <t>Tērauda konstrukciju izgatavošana, piegāde un montāža (Kopnes konstrukcija)</t>
  </si>
  <si>
    <t>Tērauda konstrukciju izgatavošana, piegāde un montāža (Apgaismes/TKT stabu enkurdetaļas)</t>
  </si>
  <si>
    <t>Tērauda konstrukciju izgatavošana, piegāde un montāžas (margu konstrukcija uz kāpnēm (cinkota, krāsota))</t>
  </si>
  <si>
    <t>Tērauda konstrukciju izgatavošana, piegāde un montāžas (Margu konstrukcija uz pārvada (cinkota, krāsota))</t>
  </si>
  <si>
    <t>Tērauda konstrukciju izgatavošana, piegāde un montāžas (Aizsargvairogu konstrukcija)</t>
  </si>
  <si>
    <t>Pretslīdes pārklājums (gājēju ietve)</t>
  </si>
  <si>
    <t>Siju balstīšana būvdarbu laikā</t>
  </si>
  <si>
    <t>Torkretēšana (h=30mm)</t>
  </si>
  <si>
    <t>Enkuri jaunā un vecā betona saistes nodrošināšanai (urbumu veidošana un to aizpildīšana ar divkomponentu masu ar Ø 8 mm) (starpbalstu konstrukcija konstrukcija (stati))</t>
  </si>
  <si>
    <t>Enkuri jaunā un vecā betona saistes nodrošināšanai (urbumu veidošana un to aizpildīšana ar divkomponentu masu ar Ø 8 mm) (starpbalstu konstrukcija konstrukcija (rīģelis)))</t>
  </si>
  <si>
    <t>Šķembu piegāde un ieklāšana (zem atbalstsienas konstrukcijas un balsta Nr.22)</t>
  </si>
  <si>
    <t>Rakšanas darbi būvbedrē virs ūdens līmeņa (atbalstsienas, starpbalstu, gala balstu izbūvei)</t>
  </si>
  <si>
    <t>Drenējošas smilts piegāde un ieklāšana būvbedrē virs ūdens līmeņa (atbalstsienas, starpbalstu, gala balstu)</t>
  </si>
  <si>
    <t>Rūpnieciski izgatavotas deformācijas šuves</t>
  </si>
  <si>
    <t>-</t>
  </si>
  <si>
    <t>Elektronisko sakaru sistēmas (ārējās) (EST)</t>
  </si>
  <si>
    <t>Ceļa darbi (TS-CD)</t>
  </si>
  <si>
    <t>BŪVKONSTRUKCIJAS (BK)</t>
  </si>
  <si>
    <t>JORĢA ZEMITĀNA TILTA PĀRBŪVE</t>
  </si>
  <si>
    <t>Elektronisko sakaru sistēmas (ESS)</t>
  </si>
  <si>
    <t xml:space="preserve">Elektroapgāde (ārējā) (ELT) - RPSIA "Rīgas Satiksme" kabeļu pārbūve </t>
  </si>
  <si>
    <t>Elektroapgāde (ārējā) (ELT) - RPA "Rīgas gaisma" apgaismojums</t>
  </si>
  <si>
    <t>Elektroapgāde (ārējā) (ELT) - Pieslēguma kabeļi</t>
  </si>
  <si>
    <t>Elektroapgāde (ārējā) (ELT-TKT)</t>
  </si>
  <si>
    <t>Lietus ūdens kanalizācijas tīkli (LKT)</t>
  </si>
  <si>
    <t>Siltumapgāde (ārējā) (SAT)</t>
  </si>
  <si>
    <t>VISPĀRĒJIE DARBI</t>
  </si>
  <si>
    <t>Mobilizācija, būvlaukuma ierīkošana, uzturēšana, satiksmes organizēšana, darba vietu aprīkojums, informācijas stenda (būvtāfeles) izgatavošana un uzstādīšana, demobilizācija, būvlaukuma nojaukšana, izpilduzmērījumu veikšana, objekta nodošana ekspluatācijā</t>
  </si>
  <si>
    <t>Digitālā inženierkomunikāciju uzmērīšana</t>
  </si>
  <si>
    <t>CITI DARBI</t>
  </si>
  <si>
    <t xml:space="preserve">gab. </t>
  </si>
  <si>
    <r>
      <t>m</t>
    </r>
    <r>
      <rPr>
        <vertAlign val="superscript"/>
        <sz val="8"/>
        <rFont val="Arial Narrow"/>
        <family val="2"/>
        <charset val="186"/>
      </rPr>
      <t>3</t>
    </r>
  </si>
  <si>
    <r>
      <t>m</t>
    </r>
    <r>
      <rPr>
        <vertAlign val="superscript"/>
        <sz val="8"/>
        <rFont val="Arial Narrow"/>
        <family val="2"/>
        <charset val="186"/>
      </rPr>
      <t>2</t>
    </r>
  </si>
  <si>
    <t>Esošā laukakmens seguma demontāža, inventarizācija (skatīt ģeotehniskās izpētes U5 urbumu)</t>
  </si>
  <si>
    <t>Jauna ģeodēziskā punkta izbūve (atbilstoši Rīgas domes Pilsētas attīstības departamenta prasībām)</t>
  </si>
  <si>
    <t>Kapju lūku regulēšana proj. virsmas līmenī (tai skaitā remonts, pacelšana un kapes nomainīšana uz "peldošām", ja nepieciešams)</t>
  </si>
  <si>
    <t>Skataku lūku regulēšana proj. virsmas līmenī (tai skaitā remonts, pacelšana un starplikas gredzenu montāža vai nomaiņa uz "peldošām", ja nepieciešams)</t>
  </si>
  <si>
    <t>Asfalta seguma izlīdzinošā frēzēšana (min. h=4cm)</t>
  </si>
  <si>
    <t>Asfalta seguma demontāža (vid. h=18cm, brauktuve)</t>
  </si>
  <si>
    <t>Asfalta seguma demontāža (vid. h=5cm, ietve)</t>
  </si>
  <si>
    <t>Esošo drošības barjeru demontāža (no tilta konstrukcijas deformācijas šuves)</t>
  </si>
  <si>
    <t>Esošā ģeodēziskā punkta demontāža</t>
  </si>
  <si>
    <t>Velo atduru un plastmasas stabiņu demontāža un nodošana ceļa tīklu uzturētājam</t>
  </si>
  <si>
    <t>Luksoforu gaismekļu demontāža</t>
  </si>
  <si>
    <t>Luksoforu balstu demontāža</t>
  </si>
  <si>
    <t xml:space="preserve">Ceļa zīmju vairogu demontāža </t>
  </si>
  <si>
    <t xml:space="preserve">Ceļa zīmju balstu demontāža </t>
  </si>
  <si>
    <t xml:space="preserve">ZEMES KLĀTNES BŪVNIECĪBA </t>
  </si>
  <si>
    <t>AZAĻUMOŠANA UN NOGĀŽU NOSTIPRINĀŠANA</t>
  </si>
  <si>
    <t>SEGAS KONSTRUKCIJA TIPS-1A</t>
  </si>
  <si>
    <t>SEGAS KONSTRUKCIJA TIPS-1B</t>
  </si>
  <si>
    <t>SEGAS KONSTRUKCIJA TIPS-1C</t>
  </si>
  <si>
    <t>SEGAS KONSTRUKCIJA TIPS-1D</t>
  </si>
  <si>
    <t>SEGAS KONSTRUKCIJA TIPS-2A</t>
  </si>
  <si>
    <t>SEGAS KONSTRUKCIJA TIPS-2B</t>
  </si>
  <si>
    <t>SEGAS KONSTRUKCIJA TIPS-3</t>
  </si>
  <si>
    <t>SEGAS KONSTRUKCIJA TIPS-4A</t>
  </si>
  <si>
    <t>SEGAS KONSTRUKCIJA TIPS-4B</t>
  </si>
  <si>
    <t>SEGAS KONSTRUKCIJA TIPS-4C</t>
  </si>
  <si>
    <t>SEGAS KONSTRUKCIJA TIPS-4D</t>
  </si>
  <si>
    <t>SEGAS KONSTRUKCIJA TIPS-5A</t>
  </si>
  <si>
    <t>SEGAS KONSTRUKCIJA TIPS-5B</t>
  </si>
  <si>
    <t>CITI SEGUMI</t>
  </si>
  <si>
    <t xml:space="preserve">DAŽĀDI DARBI </t>
  </si>
  <si>
    <t>SATIKSMES APRĪKOJUMS</t>
  </si>
  <si>
    <t>APMAĻU IZBŪVE</t>
  </si>
  <si>
    <t xml:space="preserve">CEĻA ZĪMES </t>
  </si>
  <si>
    <t>DROŠĪBAS ELEMENTI</t>
  </si>
  <si>
    <t xml:space="preserve">HORIZONTĀLAIS MARĶĒJUMS </t>
  </si>
  <si>
    <t>LUKSOFORU OBJEKTA IZBŪVE - LO</t>
  </si>
  <si>
    <t>Luksoforu objektu būvniecība</t>
  </si>
  <si>
    <t xml:space="preserve">SEGUMA IZBŪVE </t>
  </si>
  <si>
    <t>Zemes klātnes ierakuma būvniecība (skatīt 2.piezīmi)</t>
  </si>
  <si>
    <t>Zemes klātnes uzbēruma būvniecība mainīgā biezumā</t>
  </si>
  <si>
    <t>Nogāžu un teritoriju nostiprināšana ar NN-3 (augu zeme 10cm biezumā, apsēta ar daudzgadīgu zālāju sēklām)</t>
  </si>
  <si>
    <t>Nogāžu un teritoriju nostiprināšana ar NN-5 (vienlaidus velēnojuma klājums ar koku mietiņu nostiprinājumu)</t>
  </si>
  <si>
    <t>Karstā asfalta AC11 surf dilumkārtas būvniecība (S-I), 4 cm biezumā</t>
  </si>
  <si>
    <t>Karstā asfalta AC22 bin saistes kārtas būvniecība (S-I), 6 cm biezumā</t>
  </si>
  <si>
    <t>Karstā asfalta AC32 base apakškārtas būvniecība (S-II), 10 cm biezumā</t>
  </si>
  <si>
    <t>Nesaistīto minerālmateriālu maisījuma 0/45 (magmatiskie ieži )pamata nesošās virskārtas būvniecība, 12 cm biezumā</t>
  </si>
  <si>
    <t>Nesaistīto minerālmateriālu maisījuma 0/45 pamata nesošās kārtas būvniecība (N-II), 10 cm biezumā</t>
  </si>
  <si>
    <t>Nesaistīto minerālmateriālu maisījuma 0/56 vai 0/63 pamata nesošās apakškārtas būvniecība (N-II), 15 cm biezumā</t>
  </si>
  <si>
    <t>Karstā asfalta AC11 surf dilumkārtas būvniecība (S-II), 4 cm biezumā</t>
  </si>
  <si>
    <t>Karstā asfalta AC22 base/bin apakškārtas būvniecība (S-III), 9 cm biezumā</t>
  </si>
  <si>
    <t>Nesaistīto minerālmateriālu maisījuma 0/45 pamata nesošās virskārtas būvniecība (N-II), 12 cm biezumā</t>
  </si>
  <si>
    <t>Nesaistīto minerālmateriālu maisījuma 0/56 vai 0/63 pamata nesošās apakškārtas būvniecība (N-III), 16 cm biezumā</t>
  </si>
  <si>
    <r>
      <t xml:space="preserve">Nepastiprinātas salizturīgās kārtas būvniecība, </t>
    </r>
    <r>
      <rPr>
        <sz val="8"/>
        <rFont val="Calibri"/>
        <family val="2"/>
      </rPr>
      <t xml:space="preserve">≥ </t>
    </r>
    <r>
      <rPr>
        <sz val="8"/>
        <rFont val="Arial Narrow"/>
        <family val="2"/>
        <charset val="186"/>
      </rPr>
      <t>h=40 cm biezumā</t>
    </r>
  </si>
  <si>
    <t>Karstā asfalta AC8 surf dilumkārtas būvniecība (S-III), 2.5 cm biezumā</t>
  </si>
  <si>
    <t>Karstā asfalta AC11 base/bin apakškārtas būvniecība (S-III), 3.5 cm biezumā</t>
  </si>
  <si>
    <t>Nesaistīto minerālmateriālu maisījuma 0/45 nesošās kārtas būvniecība (N-III), 15 cm biezumā</t>
  </si>
  <si>
    <r>
      <t xml:space="preserve">Nepastiprinātas salizturīgās kārtas būvniecība, </t>
    </r>
    <r>
      <rPr>
        <sz val="8"/>
        <rFont val="Calibri"/>
        <family val="2"/>
      </rPr>
      <t xml:space="preserve">≥ </t>
    </r>
    <r>
      <rPr>
        <sz val="8"/>
        <rFont val="Arial Narrow"/>
        <family val="2"/>
        <charset val="186"/>
      </rPr>
      <t>h=30 cm biezumā</t>
    </r>
  </si>
  <si>
    <t>Karstā asfalta AC8 surf dilumkārtas būvniecība (S-III), 5 cm biezumā</t>
  </si>
  <si>
    <t>Nesaistīto minerālmateriālu maisījuma 0/45 nesošās kārtas būvniecība (N-III), 18 cm biezumā</t>
  </si>
  <si>
    <t>Betona bruģakmens (150x150x80, krāsa - antracīts, ar fāzi) seguma būvniecība, 8 cm biezumā</t>
  </si>
  <si>
    <t>Minerālmateriālu atsiju (fr.2/5mm) izlīdzinošās kārtas būvniecība, 3-5 cm biezumā</t>
  </si>
  <si>
    <t>Betona bruģakmens (375x375x80, krāsa - fossil) seguma būvniecība, 8 cm biezumā</t>
  </si>
  <si>
    <t>Betona bruģakmens (240x60x80, krāsa - fossil, bez fāzes) seguma būvniecība, 8 cm biezumā</t>
  </si>
  <si>
    <t>Betona bruģakmens (150x150x80mm, krāsa - antracīts, ar fāzi) seguma būvniecība, 8 cm biezumā</t>
  </si>
  <si>
    <t>Taktilā betona bruģakmens vadlīniju (Prizma 6, krāsa - pelēks, virsma - rievota) būvniecība, 6 cm biezumā</t>
  </si>
  <si>
    <t>Taktilā betona bruģakmens ar brīdinājuma punktiem (Prizma 6, krāsa - pelēks, virsma - punktota) būvniecība, 6 cm biezumā</t>
  </si>
  <si>
    <t>Granīta bruģakmens (100x100x100 mm) būvniecība, 10 cm biezumā</t>
  </si>
  <si>
    <t>Laukakmens seguma (Ø12...15cm) būvniecība (iespēju robežās atkārtoti izmantot demontēto laukakmens materiālu)</t>
  </si>
  <si>
    <t>Izlīdzinošās starpkārtas būvniecība ar smilts / cementa maisījumu (7/1), 5 cm biezumā</t>
  </si>
  <si>
    <t>Brauktuves seguma salaiduma zonas / remontzonas būvniecība (tai skaitā esošā seguma demontāža un visi darbi un materiāli sekmīgai darba izpildei)</t>
  </si>
  <si>
    <t>Ietves / veloceliņ seguma salaiduma zonas / remontzonas būvniecība (tai skaitā esošā seguma demontāža un visi darbi un materiāli sekmīgai darba izpildei)</t>
  </si>
  <si>
    <t>Brauktuves apmales 100x30x15cm (+15 cm) uzstādīšana</t>
  </si>
  <si>
    <t>Brauktuves apmales 100x30x15cm (+12 cm) uzstādīšana</t>
  </si>
  <si>
    <t>Brauktuves apmales 100x30x15cm (+10 cm) uzstādīšana</t>
  </si>
  <si>
    <t>Brauktuves apmales 100x22x15cm (+4 cm) uzstādīšana</t>
  </si>
  <si>
    <t>Brauktuves apmales 100x22x15cm (+0cm, bez fāzes) uzstādīšana</t>
  </si>
  <si>
    <t>Brauktuves apmales 100x22x15cm (+2 cm) uzstādīšana</t>
  </si>
  <si>
    <t>Brauktuves slīpās apmales 100x30/22x15cm uzstādīšana</t>
  </si>
  <si>
    <t>Brauktuves apmales 30x26/16x50cm uzstādīšana nobrauktuvēs</t>
  </si>
  <si>
    <t>Brauktuves apmales 30x26/16x50cm gala elementu uzstādīšana nobrauktuvēs</t>
  </si>
  <si>
    <t>Ietves apmales 100x20x8cm uzstādīšana</t>
  </si>
  <si>
    <t>Ietves (velo) apmales 100x20/16x8 uzstādīšana</t>
  </si>
  <si>
    <t>Priekšrocības ceļa zīmju (2. grupa) vairogu uzstādīšana</t>
  </si>
  <si>
    <t>Priekšrocības ceļa zīmju (2. grupa, samazināta izmēra) vairogu uzstādīšana</t>
  </si>
  <si>
    <t>Aizlieguma ceļa zīmju (3. grupa) vairogu uzstādīšana</t>
  </si>
  <si>
    <t>Aizlieguma ceļa zīmju (3. grupa, liekta) vairogu uzstādīšana</t>
  </si>
  <si>
    <t>Rīkojuma ceļa zīmju (4. grupa) vairogu uzstādīšana</t>
  </si>
  <si>
    <t>Rīkojuma ceļa zīmju (4. grupa, liekta) vairogu uzstādīšana</t>
  </si>
  <si>
    <t>Rīkojuma ceļa zīmju (4. grupa, samazināta izmēra) vairogu uzstādīšana</t>
  </si>
  <si>
    <t xml:space="preserve">Norādījuma ceļa zīmju (5. grupa) vairogu uzstādīšana  </t>
  </si>
  <si>
    <t xml:space="preserve">Virziena rādītāju un informācijas zīmju (7. grupa) uzstādīšana </t>
  </si>
  <si>
    <t>Papildzīmju (8. grupa) vairogu uzstādīšana</t>
  </si>
  <si>
    <t>Vertikālo apzīmējumu uzstādīšana</t>
  </si>
  <si>
    <t>Ceļa zīmes metāla balstu (∅60mm) uzstādīšana</t>
  </si>
  <si>
    <t>Ceļa zīmes metāla konsoles balstu (∅60mm) uzstādīšana</t>
  </si>
  <si>
    <t>Esošo ceļa zīmju vairogu pārcelšana</t>
  </si>
  <si>
    <t>Drošības barjeras sākuma un gala elementa (enkurbarjera, L = 12-13 m) uzstādīšana</t>
  </si>
  <si>
    <t>Atstarojošu brauktuves kniežu uzstādīšana (atstarotāja krāsa - dzeltens)</t>
  </si>
  <si>
    <t>Ceļa horizontālo apzīmējumu uzklāšana ar zilu krāsu (veloceļš), ar roku darbu</t>
  </si>
  <si>
    <t>Urbto pāļu slogošana (D880mm, L=18m kāpņu konstrukcijām)</t>
  </si>
  <si>
    <t>Šķiedrbetons pie deformācijas šuvēm</t>
  </si>
  <si>
    <t>Iecementēšnas java (klase R3) zem margu stabiem (kāpņu konstrukcija)</t>
  </si>
  <si>
    <t>Iecementēšnas java (klase R3) granīta pakāpienu, plākšņu un līnijdrenāžu uzstādīšanai (kāpņu konstrukcija)</t>
  </si>
  <si>
    <t>Tērauda konstrukciju izgatavošana, piegāde un montāža (LED Apgaismojuma stiprinājumi)</t>
  </si>
  <si>
    <t>Tērauda konstrukciju izgatavošana, piegāde un montāža (Komunikāciju kastes)</t>
  </si>
  <si>
    <t>Betona virsmas sagatavošana un epoksīda grunts ieklāšana (notīrīšana un gruntēšana ar epoksīda grunti)(laiduma konstrukcija)</t>
  </si>
  <si>
    <t>Betona virsmas sagatavošana un epoksīda grunts ieklāšana (notīrīšana un gruntēšana ar epoksīda grunti)(lifta un kāpņu konstrukcijām)</t>
  </si>
  <si>
    <t>Polimērmodoficēta bitumena hermētiķa izbūve. Hermētiķa šuvju izbūve (30x40 mm uz veloceliņa pie ietves)</t>
  </si>
  <si>
    <t>Poliuretāna mastikas šuve (20x20 starp laiduma konstrukciju un balstu Nr.7, balstu Nr.22 un atbalstsienas konstrukcijām)</t>
  </si>
  <si>
    <t>Notekcaurule d=110mm zem lifta konstrukcijas (iebetonēta lifta pamata konstrukcijā) (tai skaitā hermētiskuma nodrošināšana ar betona kosntrukcijām)</t>
  </si>
  <si>
    <t>Ģeotekstils zem nesaistīta minerālmateriāla (fr. 32/63)</t>
  </si>
  <si>
    <t>Enkurskrūves (LED Apgaismojuma stiprinājumi)</t>
  </si>
  <si>
    <t>Materiālu specifikācija</t>
  </si>
  <si>
    <t>LED gaismeklis Vizulo Stork Little Brother (SRLE 050 757 L11 AB016 D2B14G) 50W, 5700K, Toolless, DALI 2, Zhaga izvads (apakšā), 10kV pārsrpieguma aizsardzība</t>
  </si>
  <si>
    <t>Gaismekļa vadības iekārta C-Node 10 Zhaga RF</t>
  </si>
  <si>
    <t>Gumijas blīve kronšteinam D60</t>
  </si>
  <si>
    <t>Apgaismojuma balsta zemējuma komplekts</t>
  </si>
  <si>
    <t>Nozarošanas spaiļu komplekts FTG-KA502</t>
  </si>
  <si>
    <t>Drošinātājs NH-00, 25A</t>
  </si>
  <si>
    <t>Drošinātājs NH-00, Naži</t>
  </si>
  <si>
    <t>Zemējuma komplekts sadalnei</t>
  </si>
  <si>
    <t>Gala apdare EPKT-0015</t>
  </si>
  <si>
    <t>Signāllenta kabeļlīnijai, platums 125mm (ar 5% rezervi)</t>
  </si>
  <si>
    <t>Kabelis 1kV, četrdzīslu NYY-J-4x35 (ar 5% rezervi)</t>
  </si>
  <si>
    <t>Kabeļu savienojuma uzmava LJSM-4x016-050</t>
  </si>
  <si>
    <t>PE caurule, gofrēta 450N, d75</t>
  </si>
  <si>
    <t>PE caurule, gofrēta 1250N, d110</t>
  </si>
  <si>
    <t>Celtniecības smilts</t>
  </si>
  <si>
    <t>Montāžas palīgmateriāli</t>
  </si>
  <si>
    <t>Gaismekļa montāža</t>
  </si>
  <si>
    <t>Gaismekļa vadības iekārtas C-Node 10 montāža</t>
  </si>
  <si>
    <t>Apgaismojuma LED lentes montāža</t>
  </si>
  <si>
    <t>Bedres rakšana un aizbēršana apgaismojuma balstam</t>
  </si>
  <si>
    <t>Automātslēdžu montāža</t>
  </si>
  <si>
    <t>Sadalnes montāža</t>
  </si>
  <si>
    <t>Drošinātāju blokslēdžu montāža sadalnē</t>
  </si>
  <si>
    <t>Zemējuma montāža sadalnēm</t>
  </si>
  <si>
    <t>Šurfēšana - apakšzemes komunikāciju apsekošana</t>
  </si>
  <si>
    <t xml:space="preserve">Tranšejas rakšana un aizbēršana kabeļu (caurules) gūldīšanai </t>
  </si>
  <si>
    <t>Signāllentes ieklāšana</t>
  </si>
  <si>
    <t>ZS kabeļa ievēršana proj. caurulē</t>
  </si>
  <si>
    <t>ZS kabeļa (caurules) guldīšana tranšejā</t>
  </si>
  <si>
    <t>Kabelis pa celtniecības konstrukcijām (stabā)</t>
  </si>
  <si>
    <t>Kabelis pa celtniecības konstrukcijām (pa tilta konstrukciju)</t>
  </si>
  <si>
    <t>Metāla caurules stiprināšana pie tilta</t>
  </si>
  <si>
    <t>Kabeļu savienojuma uzmavas montāža</t>
  </si>
  <si>
    <t>Gala apdares montāža</t>
  </si>
  <si>
    <t>Esošā gaismekļa demontāža</t>
  </si>
  <si>
    <t>Esošās apgaismojuma sadalnes demontāža</t>
  </si>
  <si>
    <t>Teritorijas sakārtošana</t>
  </si>
  <si>
    <t>objekts</t>
  </si>
  <si>
    <t>Apgaismojuma vadības sistēmas programmēšana</t>
  </si>
  <si>
    <t>Trases nospraušana</t>
  </si>
  <si>
    <t>Rakšanas atļaujas saņemšana</t>
  </si>
  <si>
    <t>Elektropārvades līnijas ģeodēziskā kontrolkartēšana</t>
  </si>
  <si>
    <t>Tehniskās dokumentācijas izgatavošana</t>
  </si>
  <si>
    <t>RPA "Rīgas gaisma" maksas pakalpojums par ielu apgaismojuma komunikāciju tīklu uzraudzību būvniecības vai rekonstrukcijas laikā</t>
  </si>
  <si>
    <t>Videonovērošanas kameru pieslēgumi</t>
  </si>
  <si>
    <t>Apgaismojuma līnijas pārbūve</t>
  </si>
  <si>
    <t>Kabelis 1kV, četrdzīslu CU-4x16 (ar 5% rezervi)</t>
  </si>
  <si>
    <t>Kabelis 1kV, četrdzīslu CU-4x6 (ar 5% rezervi)</t>
  </si>
  <si>
    <t>Kabelis 1kV, četrdzīslu CU-4x2,5 (ar 5% rezervi)</t>
  </si>
  <si>
    <t>Kabeļa brīdinājuma lente (ar 5% rezervi)</t>
  </si>
  <si>
    <t>PE caurule, gofrēta 450N, d50</t>
  </si>
  <si>
    <t>PE caurule, gofrēta 750N, d110</t>
  </si>
  <si>
    <t>Caurules stiprinājuma komplekts zem tilta kāpnēm</t>
  </si>
  <si>
    <t>Gala apdare, četrdzīslu CU kabelim</t>
  </si>
  <si>
    <t>Nozaruzmava, CU</t>
  </si>
  <si>
    <t>Sadalne, āra uzstādīšanai (ar pamatu)</t>
  </si>
  <si>
    <t>Zemēšanas komplekts sadalnēm</t>
  </si>
  <si>
    <t>DIN sliede un citi komplektējošie materiāli</t>
  </si>
  <si>
    <t>Automātslēdzis 3P C 10A</t>
  </si>
  <si>
    <t>Automātslēdzis 3P C 6A</t>
  </si>
  <si>
    <t>Slēdzis On/Off</t>
  </si>
  <si>
    <t>Materiālu specifikācijā neiekļautie materiāli</t>
  </si>
  <si>
    <t>Signāllentes ieklāšana (ieskaitot rezerves caurulēm)</t>
  </si>
  <si>
    <t>ZS kabeļa ievēršana proj. caurulē - tilta konstrukcijā</t>
  </si>
  <si>
    <t>ZS kabeļa ievēršana proj. caurule - tilta kāpņu konstrukcijā</t>
  </si>
  <si>
    <t>Zemējuma montāža sadalnei</t>
  </si>
  <si>
    <t>Automātslēdžu un citu slēdžu montāža</t>
  </si>
  <si>
    <t>Darba daudzumos neiekļautie darbi</t>
  </si>
  <si>
    <t>Citi darbi</t>
  </si>
  <si>
    <t>EPL vai sarkanās līnijas nospraušana</t>
  </si>
  <si>
    <t>EPL digitālā uzmērīšana</t>
  </si>
  <si>
    <t>Transporta un gājēju kustības organizēšana</t>
  </si>
  <si>
    <t>Tehniskās dokumentācijas sagatavošana</t>
  </si>
  <si>
    <t>Kopīgie darbi - 10kV un 3kV proj. Kabeļlīnijām</t>
  </si>
  <si>
    <t>Kopīgie darbi - 10kV proj. un esošo kabeļlīniju pārcelšana</t>
  </si>
  <si>
    <t>10kV kabeļlīnijas pārbūve</t>
  </si>
  <si>
    <t>Kabelis 3kV ar diviem signālkabeļiem YAKYFtly-1x1000 RM+2x1,5 (ar 5% rezervi)</t>
  </si>
  <si>
    <t>Kabeļu savienojuma uzmava</t>
  </si>
  <si>
    <t>Gala apdare</t>
  </si>
  <si>
    <t>Esošo kabeļlīniju demontāža</t>
  </si>
  <si>
    <t>Esošo kabeļu demontāža (t.sk. Izņemšana no tilta konstrukcijām)</t>
  </si>
  <si>
    <t>Elektroapgāde (ārējā) (ELT) - Pieslēgums Sadales Tīkls</t>
  </si>
  <si>
    <t>Elektroapgāde (ārējā) (ELT) - Pieslēgums Latvijas Dzelzceļš</t>
  </si>
  <si>
    <t>Elektroapgāde (ārējā) (ELT) - Pieslēgums VAS "Latvijas Dzelzceļš" - ATSEVIŠĶS BŪVPROJEKTS</t>
  </si>
  <si>
    <t>Elektroapgāde (ārējā) (ELT) - Pieslēgums AS "Sadales Tīkls" - ATSEVIŠĶS BŪVPROJEKTS</t>
  </si>
  <si>
    <t>Jorģa Zemitana tilta pārbūve, pagaidu kopēja kabeļu kanalizācija</t>
  </si>
  <si>
    <t>Tranšejas rakšana un aizbēršana, platums 0.5m</t>
  </si>
  <si>
    <t>Tranšejas rakšana un aizbēršana, platums 0.5m, ar rokām</t>
  </si>
  <si>
    <t>Tranšejas rakšana un aizbēršana, platums 0.7m</t>
  </si>
  <si>
    <t>Tranšejas rakšana un aizbēršana, platums 0.7m, ar rokām</t>
  </si>
  <si>
    <t>Tranšejas rakšana un aizbēršana, platums 0.9m</t>
  </si>
  <si>
    <t>Tranšejas rakšana un aizbēršana, platums 0.9m, ar rokām</t>
  </si>
  <si>
    <t>Kabeļu akas KKC-2 uzstādīšana</t>
  </si>
  <si>
    <t>gab</t>
  </si>
  <si>
    <t>Kabeļu akas KKC-3 uzstādīšana</t>
  </si>
  <si>
    <t>Metālokonstrukciju uzstadīšana (aka)</t>
  </si>
  <si>
    <t xml:space="preserve">Kabeļu kanalizācijas cauruļu ieguldīšana tranšejā  </t>
  </si>
  <si>
    <t>Brīdinājuma lentes ieguldīšana</t>
  </si>
  <si>
    <t>Buksiera ievilkšana kabeļu kanalizācijā</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</si>
  <si>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</si>
  <si>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</si>
  <si>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</si>
  <si>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</si>
  <si>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d.110mm, 750N</t>
  </si>
  <si>
    <t>Caurules noslēdzošais gals d.110mm</t>
  </si>
  <si>
    <t xml:space="preserve">KKC-2 kabeļu savienošanas aka </t>
  </si>
  <si>
    <t xml:space="preserve">KKC-3 kabeļu savienošanas aka </t>
  </si>
  <si>
    <t>Akas lūka (slodze līdz 12,5 t), peldoša</t>
  </si>
  <si>
    <t>Kabeļu akas dzelzbetona riņķis</t>
  </si>
  <si>
    <t>Kabeļu kronšteins 1.2m(kabeļu akās)</t>
  </si>
  <si>
    <t>Kronšteina skrūve</t>
  </si>
  <si>
    <t>Kabeļu konsole 4 kabeļiem(kabeļu akās)</t>
  </si>
  <si>
    <t>Konsoles skrūve</t>
  </si>
  <si>
    <t>Brīdinājuma lente</t>
  </si>
  <si>
    <t>Virve 6mm/500m</t>
  </si>
  <si>
    <t>Silikons (neitrālais)</t>
  </si>
  <si>
    <t>Cementa java</t>
  </si>
  <si>
    <t xml:space="preserve">Montāžas materiāli </t>
  </si>
  <si>
    <t>Transporta izdevumi</t>
  </si>
  <si>
    <t>Jorģa Zemitana tilta pārbūve, pastāvīga kopēja kabeļu kanalizācija</t>
  </si>
  <si>
    <t>Caurdure, 1 caurule, d.110mm</t>
  </si>
  <si>
    <t>Caurdure, 4 caurules, d.110mm</t>
  </si>
  <si>
    <t>Caurdure, 5 caurules, d.110mm</t>
  </si>
  <si>
    <t>Caurdure, 6 caurules, d.110mm</t>
  </si>
  <si>
    <t>Tranšejas rakšana esošās kabeļu kanalizācijas cauruļu demontāžai</t>
  </si>
  <si>
    <t>Esošās kabeļu kanalizācijas cauruļu demontāža</t>
  </si>
  <si>
    <t>Esošās kabeļu kanalizācijas akas demontāža</t>
  </si>
  <si>
    <t>Caurdures caurule d.110mm, 1250N</t>
  </si>
  <si>
    <t>kanals/m</t>
  </si>
  <si>
    <t>Staba h=9.0m uzstadīšana</t>
  </si>
  <si>
    <t>Staba h=12.0m uzstadīšana</t>
  </si>
  <si>
    <t>Staba atbalsta ierīkošana</t>
  </si>
  <si>
    <t>Kabeļu kanalizācijas cauruļu ieguldīšana tranšejā*</t>
  </si>
  <si>
    <t>Ievads esošā kabeļu kanalizācijas akā</t>
  </si>
  <si>
    <t>Ievads uz stabu</t>
  </si>
  <si>
    <t>Cauruļu savienojums ar kanāliem tilta konstrukcijā</t>
  </si>
  <si>
    <t>Kabeļu piekaršana pie stabiem</t>
  </si>
  <si>
    <t>Kabeļu ieguldīšana kabeļu kanalizācijā</t>
  </si>
  <si>
    <t>Uzmavas izcelšana kabeļu pievienošanai, šķiedru pārmetinašanai</t>
  </si>
  <si>
    <t>Jauna 48F, 96F, 144F optiskā kabeļa pievienošana esošajai uzmavai</t>
  </si>
  <si>
    <t>2 optisko kabeļu iestrāde esošā uzmavā</t>
  </si>
  <si>
    <t>Optiskā kabeļa šķiedru metināšana,  montāžas kvalitātes kontrole pēc montāžas pabeigšanas, 1. šķiedra</t>
  </si>
  <si>
    <t>Optiskā kabeļa šķiedru metināšana,  montāžas kvalitātes kontrole pēc montāžas pabeigšanas, katra nākošā šķiedra</t>
  </si>
  <si>
    <t>Pieņemšanas testēšana un mērījumi; 1. šķiedra</t>
  </si>
  <si>
    <t>Pieņemšanas testēšana un profilaktiskie mērījumi; katra nākošā šķiedra</t>
  </si>
  <si>
    <t>Esošā kabeļa kabeļu kanalzācijā demontāža</t>
  </si>
  <si>
    <t>Esošā gaisvada kabeļa demontāža</t>
  </si>
  <si>
    <t>Esošās azbesta kabeļu kanalizācijas demontāža</t>
  </si>
  <si>
    <t>Azbesta kabeļu kanalizācijas utilizācija</t>
  </si>
  <si>
    <t>Sagatavošanas darbi SIA Tet tīkla pārbūvei/pārslēgšanai</t>
  </si>
  <si>
    <t>Stabs, h=9.0m</t>
  </si>
  <si>
    <t>Stabs, h=12.0m</t>
  </si>
  <si>
    <t>Staba atbalsts</t>
  </si>
  <si>
    <t>Četrkartīgi vīta nagla SAP Nr.0664</t>
  </si>
  <si>
    <t>Gaisa kabeļu āķis PU9K</t>
  </si>
  <si>
    <t>Stabu cepurīte ar naglu</t>
  </si>
  <si>
    <t>Aizsargs Nr.2(1500mm) 25mm diam. Kabelim</t>
  </si>
  <si>
    <t>Polietilēna caurule d.100mm, 750N</t>
  </si>
  <si>
    <t>Caurules noslēdzošais gals d.100mm</t>
  </si>
  <si>
    <t>12F optiskais kabelis</t>
  </si>
  <si>
    <t>FYOVD2PMU 2x12 SML optiskais kabelis</t>
  </si>
  <si>
    <t>FZOMU-SD 12x12 SML optiskais kabelis</t>
  </si>
  <si>
    <t>FZOMU-SD 8x12 SML optiskais kabelis</t>
  </si>
  <si>
    <t>Piekarkabeļa stiprinājumi</t>
  </si>
  <si>
    <t>Jorģa Zemitana tilta pārbūve, TET pagaidu variants</t>
  </si>
  <si>
    <t>uzmava</t>
  </si>
  <si>
    <t>kabelis</t>
  </si>
  <si>
    <t>metinājums</t>
  </si>
  <si>
    <t>šķiedra</t>
  </si>
  <si>
    <t>c./st.</t>
  </si>
  <si>
    <t>kompl</t>
  </si>
  <si>
    <t>Jorģa Zemitana tilta pārbūve, TET pastāvīgais variants</t>
  </si>
  <si>
    <t>Optiskā kabeļa pases korekcija</t>
  </si>
  <si>
    <t>Pagaidu kabeļa kabeļu kanalzācijā demontāža</t>
  </si>
  <si>
    <t>Pagaidu kabeļa gaisvadā demontāža</t>
  </si>
  <si>
    <t>Pagaidu staba ar atbalstu h=9.0m demontāža</t>
  </si>
  <si>
    <t>Pagaidu staba ar atbalstu h=12.0m demontāža</t>
  </si>
  <si>
    <t>Polietilēna caurule d.100mm 750N</t>
  </si>
  <si>
    <t>Kabeļu kanalizācijas cauruļu ieguldīšana tranšejā</t>
  </si>
  <si>
    <t>Jorģa Zemitana tilta pārbūve, Latvenergo pagaidu variants</t>
  </si>
  <si>
    <t>Kabeļa piekaršana pie stabiem</t>
  </si>
  <si>
    <t>Kabeļa ieguldīšana kabeļu kanalizācijā</t>
  </si>
  <si>
    <t>Uzmavas uzstadīšana un 2 optisko kabeļu iestrāde uzmavā</t>
  </si>
  <si>
    <t>Polietilēna caurule d.110mm 750N</t>
  </si>
  <si>
    <t>Optiskās uzmavas Hellermann Tyton FRBU135 komplekts</t>
  </si>
  <si>
    <t>Jorģa Zemitana tilta pārbūve, Latvenergo pastavīgais variants</t>
  </si>
  <si>
    <t>Esošā kabeļa gaisvadā demontāža</t>
  </si>
  <si>
    <t>obj</t>
  </si>
  <si>
    <t>48F optiskais kabelis</t>
  </si>
  <si>
    <t>Jorģa Zemitana tilta pārbūve, Baltcom pagaidu variants</t>
  </si>
  <si>
    <t>Kabeļu pārvietošana gaisvadā</t>
  </si>
  <si>
    <t>Jorģa Zemitana tilta pārbūve, Baltcom pastāvīgais variants</t>
  </si>
  <si>
    <t>Tranšejas rakšana un aizbēršana, platums 0.5m*</t>
  </si>
  <si>
    <t>Tranšejas rakšana un aizbēršana, platums 0.5m, ar rokām*</t>
  </si>
  <si>
    <t>Caurdure, 1 caurule*</t>
  </si>
  <si>
    <t>Caurdure, 2 caurules*</t>
  </si>
  <si>
    <t>Kabeļu akas PEH uzstādīšana</t>
  </si>
  <si>
    <t>Ievads ēkā</t>
  </si>
  <si>
    <t>Kabeļu ieguldīšana kabeļu kanalizācijā**</t>
  </si>
  <si>
    <t>Uzmavas uzstadīšana un 4 optisko kabeļu iestrāde uzmavā</t>
  </si>
  <si>
    <t>Kabeļu aka PEH 800x650mm</t>
  </si>
  <si>
    <t>Kabeļu aka PEH 800x650mm, bez dibena</t>
  </si>
  <si>
    <t>Atloks</t>
  </si>
  <si>
    <t>24F optiskais kabelis</t>
  </si>
  <si>
    <t>144F optiskais kabelis</t>
  </si>
  <si>
    <t>Optiskās uzmavas komplekts</t>
  </si>
  <si>
    <t>Jorģa Zemitana tilta pārbūve, Latvijas Mobilais telefons pastavīgais variants</t>
  </si>
  <si>
    <t>Esošā kabeļa gruntī pārvietošana un aizsargāšana, ieskaitot tranšejas rakšanu</t>
  </si>
  <si>
    <t>Esošās kabeļu kanalizācijas kameras nomaiņa uz PEH tipa aku</t>
  </si>
  <si>
    <t>Šķelta caurule 110mm, 750N</t>
  </si>
  <si>
    <t>Jorģa Zemitana tilta pārbūve, videonovērošana pagaidu</t>
  </si>
  <si>
    <t>Sadales skapja ar ieraktu pamatni uzstadīšana</t>
  </si>
  <si>
    <t>Zemējuma ierīkošana skapīm</t>
  </si>
  <si>
    <t xml:space="preserve">Zemējuma komplekts POT10 </t>
  </si>
  <si>
    <t>Zemējuma vads 16/7</t>
  </si>
  <si>
    <t>Jorģa Zemitana tilta pārbūve, videonovērošana pastāvīga</t>
  </si>
  <si>
    <t>Staba h=4.5m uzstadīšana</t>
  </si>
  <si>
    <t>Jorģa Zemitana tilta pārbūve, videonovērošana pēdēja kārta</t>
  </si>
  <si>
    <t>Sadales skapja uz staba uzstadīšana</t>
  </si>
  <si>
    <t>Skapja ventilācija (ar materiāliem)</t>
  </si>
  <si>
    <t>Kabeļu komutācija skapī</t>
  </si>
  <si>
    <t>skapis</t>
  </si>
  <si>
    <t>ODF montāža</t>
  </si>
  <si>
    <t>Optiskās šķiedras metināšana</t>
  </si>
  <si>
    <t>Optisko šķiedru merījumi (pasportizācija un reflektogramma 1310, 1550 nm)</t>
  </si>
  <si>
    <t>Videokameru uzstadīšana un pieslēgšana</t>
  </si>
  <si>
    <t>Videokameru uz staba zemējuma montāža (ar materialiem)</t>
  </si>
  <si>
    <t>Tīkla iekārtu konfigurācija</t>
  </si>
  <si>
    <t>obj.</t>
  </si>
  <si>
    <t>Kabeļu montāža pa stabu</t>
  </si>
  <si>
    <t>Kabeļu aizsarga montāža pa stabu</t>
  </si>
  <si>
    <t xml:space="preserve">m </t>
  </si>
  <si>
    <t>Transporta organizēšanas plāna izstrādāšana un realizēšana</t>
  </si>
  <si>
    <t>Rakšanas un pārslēgšanas atļaujas saņemšana un apmaksa</t>
  </si>
  <si>
    <t>Dokumentācija, atzinumi</t>
  </si>
  <si>
    <t>Videonovērošanas kameras</t>
  </si>
  <si>
    <t>Videonovērošanas kamera AXIS Q1700-LE License Plate Camera</t>
  </si>
  <si>
    <t>Videonovērošanas kamera AXIS P3719-PLE Network Camera</t>
  </si>
  <si>
    <t>Videonovērošanas kamera AXIS P1465-LE Bullet Camera</t>
  </si>
  <si>
    <t>Videonovērošanas kamera AXIS gājēju un velobraucēju uzskaitei (kameras tipu precizēt pie pasūtītāja iepirkuma laikā)</t>
  </si>
  <si>
    <t>Stiprinājums uz stabiem AXIS T91B47 Pole Mount 100-410 mm</t>
  </si>
  <si>
    <t>Stiprinājums uz stabiem AXIS T91B67 Pole Mount 65-165 mm</t>
  </si>
  <si>
    <t>Stiprinājums uz stabiem AXIS T90 Wall-and-Pole-Mount</t>
  </si>
  <si>
    <t>AXIS T8061 Ethernet Surge Protector</t>
  </si>
  <si>
    <t>Skapis uz balsta</t>
  </si>
  <si>
    <t xml:space="preserve">AXIS T98A18-VE Surveillance Cabinet </t>
  </si>
  <si>
    <t>AXIS T91B57 Pole Mount</t>
  </si>
  <si>
    <t>AXIS T8504-R Industrial PoE Switch ( VSK-2.4, VSK-2.1)</t>
  </si>
  <si>
    <t>Power supply DIN PS56 240 W ( skapjos  VSK-2.1, VSK-2.4)</t>
  </si>
  <si>
    <t xml:space="preserve">Power Supply DIN CP-D 24/4.2 100 W ( skapī VSK-1.1) </t>
  </si>
  <si>
    <t xml:space="preserve">AXIS Electrical Safety kit B 230 V AC </t>
  </si>
  <si>
    <t xml:space="preserve">AXIS T8144 60 W Industrial Midspan </t>
  </si>
  <si>
    <t xml:space="preserve">AXIS T8606 Media Converter Switch </t>
  </si>
  <si>
    <t>Ārējais sadales skapis uzstādīšanai uz staba AXIS 30 W Outdoor Midspan</t>
  </si>
  <si>
    <t>Stiprinājums uz stabiem AXIS TD Outdoor Midspan Pole Mount</t>
  </si>
  <si>
    <t>Optiskais pievienošanas vads SC 0,9/-/1/3.5 SM  0.5.m (pigtail)</t>
  </si>
  <si>
    <t xml:space="preserve">Optiskais patch kabelis OS2 LC/SC Duplex SM 9/125 0.5m </t>
  </si>
  <si>
    <t>Adapteri SC/SC  duplex</t>
  </si>
  <si>
    <t>Universāls optiskās šķiedras ātrās montāžas savienotājs</t>
  </si>
  <si>
    <t>Patch kabelis Cat5e U/UTP 0.5 m (ārējais)</t>
  </si>
  <si>
    <t>AXIS T8611 SFP Module LC.LX</t>
  </si>
  <si>
    <t>DIN sliede 35 mm, 0.2 m</t>
  </si>
  <si>
    <t>Cable Gland M20x1.5, RJ45, 5 pieces</t>
  </si>
  <si>
    <t>Cable gland A M20, 5pcs</t>
  </si>
  <si>
    <t xml:space="preserve">Lielais skapis </t>
  </si>
  <si>
    <t>Komunikāciju  skapis Rittal  (SC) 600x1200x500,  IP 55, ar betona pamatu</t>
  </si>
  <si>
    <t>AXIS T8508 PoE+ Network Switch
8-port switch for efficient network management (skapjos VSK-1, VSK-2)</t>
  </si>
  <si>
    <t>Cisco CBS350-24S-4G Switch (skapjos VSK-1, VSK-2)</t>
  </si>
  <si>
    <t xml:space="preserve">  MicroOptics - SFP (mini-GBIC) transceiver module (equivalent to: Cisco MGBLX1) - GigE - 1000Base-LX - LC single-mode - up to 10 km - 1310 nm</t>
  </si>
  <si>
    <t xml:space="preserve">Din sliede 0.6 m </t>
  </si>
  <si>
    <t>Sadales panelis 12 vietas, Cat 6</t>
  </si>
  <si>
    <t>Vadu savācējs 1U</t>
  </si>
  <si>
    <t xml:space="preserve">Barošanas panelis 19" (6 ligzdas) </t>
  </si>
  <si>
    <t xml:space="preserve">Ventilātoru panelis 2 vietīga ar termoregulātoru  </t>
  </si>
  <si>
    <t>Montāžas materiāli (skrūves, saites utt.)</t>
  </si>
  <si>
    <t>Pārsprieguma aizsardzība (uzstādīt EST skapjos)
AXIS TU8001 Ethernet Surge Protector</t>
  </si>
  <si>
    <t>MX-232-IO-Box</t>
  </si>
  <si>
    <t>Durvju magnetiskais kontakts  MS-37</t>
  </si>
  <si>
    <t>Silditājs FLH 250 SL</t>
  </si>
  <si>
    <t>Termostats (termoregulātors) sildītājam</t>
  </si>
  <si>
    <t>FO komutācijas panelis 48 SC duplex 1U</t>
  </si>
  <si>
    <t>FO komutācijas panelis 24 SC duplex 1U</t>
  </si>
  <si>
    <t>Metinājuma kaste 12 šķiedras</t>
  </si>
  <si>
    <t>Patch kabelis Cat 5eU/UTP 1.0 m</t>
  </si>
  <si>
    <t>Konektors RJ 45 cat 6</t>
  </si>
  <si>
    <t>Optiskais pievienošanas vads SC 0,9/-/1/3.5 SM  1.m (pigtail)</t>
  </si>
  <si>
    <t xml:space="preserve">Optiskais patch kabelis OS2 LC/SC Duplex SM 9/125 1m </t>
  </si>
  <si>
    <t>Šķ. savien. aizsardzības trubiņa  SMOUV-1120-01 (60mm)</t>
  </si>
  <si>
    <t xml:space="preserve">Iekārtu licences </t>
  </si>
  <si>
    <t xml:space="preserve">YXPCODL One year Care Plus for XProtect Corporate Device License </t>
  </si>
  <si>
    <t>Optiskais kabelis 24 dz. SM (ārējais)</t>
  </si>
  <si>
    <t>Optiskais kabelis 12 dz. SM (ārējais)</t>
  </si>
  <si>
    <t>Optiskais kabelis 4 dz. SM (ārējais)</t>
  </si>
  <si>
    <t>F/UTP kabelis 4x2x0.5 Cat 6 (ārējais)</t>
  </si>
  <si>
    <t>Lokanā caurule d.32 mm</t>
  </si>
  <si>
    <t>Kabeļi, caurules</t>
  </si>
  <si>
    <t>Aleksandra Čaka iela 151</t>
  </si>
  <si>
    <t>Polietilēna iekštelpu gofras caurule d.25mm</t>
  </si>
  <si>
    <t>Caurules d.25mm stiprinājumi</t>
  </si>
  <si>
    <t>Kabeļu penalis 110x60mm</t>
  </si>
  <si>
    <t>Kebeļu penāla 110x60mm stiprinājumi</t>
  </si>
  <si>
    <t>Optiskias kabelis 144F SM*</t>
  </si>
  <si>
    <t>Optiskais sadales panelis (ODF komplekts)</t>
  </si>
  <si>
    <t>Statņu atsaišu stiprinājuma materiāli</t>
  </si>
  <si>
    <t>kpl</t>
  </si>
  <si>
    <t>Silikons N, neitrāls, 310ml</t>
  </si>
  <si>
    <t>Galvenie materiāli</t>
  </si>
  <si>
    <t>Statņa atsaišu nostiprināšana</t>
  </si>
  <si>
    <t>Projektejamās caurules stiprināšana pie sienas un griestiem</t>
  </si>
  <si>
    <t>Projektējamā kabeļu penāla stiprināšana pie sienas</t>
  </si>
  <si>
    <t>Optisko kabeļu guldīšana caurulēs un penālī iekštelpās**</t>
  </si>
  <si>
    <t>Optiskā kabeļa cilpas iestrādāšana skapī</t>
  </si>
  <si>
    <t>Skapja uzstādīšana</t>
  </si>
  <si>
    <t>ODF uzstādīšana</t>
  </si>
  <si>
    <t>24F optiskā kabeļa iestrādāšana optisko savienojumu skapī</t>
  </si>
  <si>
    <t>144F optiskā kabeļa iestrādāšana optisko savienojumu skapī</t>
  </si>
  <si>
    <t>Kabeļa montāža pie proj. skapja</t>
  </si>
  <si>
    <t>Kabeļa montāža pie esoš skapja</t>
  </si>
  <si>
    <t xml:space="preserve">Pieņemšanas testēšana un mērījumi; 1. šķiedra </t>
  </si>
  <si>
    <t>Esošā kabeļa iekštelpās demontāža</t>
  </si>
  <si>
    <t>Būvdarbi</t>
  </si>
  <si>
    <t>Būvuzraudzība no Baltcom</t>
  </si>
  <si>
    <t xml:space="preserve">Transporta organizēšanas plāna izstrādāšana un realizēšana </t>
  </si>
  <si>
    <t>Telekomunikāciju tīklu izpilddokumentācijas izgatavošana (ģeodēzija un trases nospraušana)</t>
  </si>
  <si>
    <t>Kroņu iela 19</t>
  </si>
  <si>
    <t>Objekta pieņemšana ekspluatācijā</t>
  </si>
  <si>
    <t>Projektejamās caurules stiprināšana pie sienas</t>
  </si>
  <si>
    <t>Projektējamā optiskā kabeļa stiprināšana pie sienas**</t>
  </si>
  <si>
    <t>12F optiskā kabeļa iestrādāšana optisko savienojumu skapī</t>
  </si>
  <si>
    <t>Esošā kabeļa iekštlepās demontāža</t>
  </si>
  <si>
    <t>Optisko kabeļu guldīšana caurulēs un šahtā iekštelpās**</t>
  </si>
  <si>
    <t>Esošā kabela iekštelpās demontāža</t>
  </si>
  <si>
    <t>Optiskās šķiedras pigteils</t>
  </si>
  <si>
    <t>Optiskais adapteris SC Duplex LC</t>
  </si>
  <si>
    <t xml:space="preserve">Dzelzs skapis 19" 6U ar paaugstinātu aizsardzību (pl.600 x dz.500 x aug.370 mm) </t>
  </si>
  <si>
    <t>Jauna cauruma starp stāviem urbšana, d.50mm</t>
  </si>
  <si>
    <t>Optiskā kabeļa šķiedru metināšana, montāžas kvalitātes kontrole pēc montāžas pabeigšanas (jaunieguldīts kabelis) 1. šķiedra</t>
  </si>
  <si>
    <t>Optiskā kabeļa šķiedru metināšana, montāžas kvalitātes kontrole pēc montāžas pabeigšanas (jaunieguldīts kabelis) katra nākošā šķiedra</t>
  </si>
  <si>
    <t>Braslas iela 16A</t>
  </si>
  <si>
    <t>Ietves demontāža līdz laiduma sijām (tai skaitā caurules)</t>
  </si>
  <si>
    <t>Mikropāļu slogošana (D300mm, L=10.5m liftu konstrukcijām)</t>
  </si>
  <si>
    <t>Stiegrojuma izgatavošana un uzstādīšana (deformācijas šuvēm)</t>
  </si>
  <si>
    <t>Tērauda drošības barjeras ((H2 W4 uz pārvada), tai skaitā iebetonējamās detaļas)</t>
  </si>
  <si>
    <t>Tērauda konstrukciju izgatavošana, piegāde un montāža (Ceļa zīmju un pieturvietu paviljonu enkurdetaļas)</t>
  </si>
  <si>
    <t>Betona virsmu tīrīšana ar smilšu strūklu (esošās laiduma konstrukcijas)</t>
  </si>
  <si>
    <t>Asfalta deformācijas šuves izbūve (40x40 mm) pie rūpnieciski izgatavotām deformācijas šuvēm</t>
  </si>
  <si>
    <t>Asfalta deformācijas šuves izbūve (35x40 mm) pie rūpnieciski izgatavotām deformācijas šuvēm</t>
  </si>
  <si>
    <t>Poliuretāna mastikas šuve (30x20 atbalstsienas konstrukcijas malās)</t>
  </si>
  <si>
    <t>Betona virsmas pārklājums (liftu konstrukcijas)</t>
  </si>
  <si>
    <t>Betona virsmas pārklājums (kāpņu konstrukcijas)</t>
  </si>
  <si>
    <t>Betona virsmas hidrofobā impregnēšana</t>
  </si>
  <si>
    <t>Aizsargcaurules (caurules komunikācijām (d=50mm))</t>
  </si>
  <si>
    <t>Aizsargcaurules (caurules komunikācijām (d=110mm))</t>
  </si>
  <si>
    <t>Aizsargcaurules (pārejas caurules (d=90mm))</t>
  </si>
  <si>
    <t>Aizsargcaurules (pārejas caurules (d=140mm))</t>
  </si>
  <si>
    <t>Aizsargcaurules (dobumu veidojošās (d=125mm))</t>
  </si>
  <si>
    <t>Enkuri jaunā un vecā betona saistes nodrošināšanai (urbumu veidošana un to aizpildīšana ar divkomponentu masu ar Ø 8 mm) (starpbalstu konstrukcija konstrukcija (pamati)))</t>
  </si>
  <si>
    <t>Enkurskrūves (Atsitēju konstrukcijas stiprinājumi)</t>
  </si>
  <si>
    <t>Pieturvietu paviljonu izbūve</t>
  </si>
  <si>
    <t>1.1.1</t>
  </si>
  <si>
    <t>1.1.2</t>
  </si>
  <si>
    <t>1.1.3</t>
  </si>
  <si>
    <t>1.2.1</t>
  </si>
  <si>
    <t>1.2.2</t>
  </si>
  <si>
    <t>1.2.3</t>
  </si>
  <si>
    <t>1.3.1</t>
  </si>
  <si>
    <t>1.3.2</t>
  </si>
  <si>
    <t>1.3.3</t>
  </si>
  <si>
    <t>1.3.4</t>
  </si>
  <si>
    <t>1.3.5</t>
  </si>
  <si>
    <t>1.3.6</t>
  </si>
  <si>
    <t>1.3.7</t>
  </si>
  <si>
    <t>1.3.8</t>
  </si>
  <si>
    <t>1.3.9</t>
  </si>
  <si>
    <t>1.3.10</t>
  </si>
  <si>
    <t>1.3.11</t>
  </si>
  <si>
    <t>1.3.12</t>
  </si>
  <si>
    <t>1.3.13</t>
  </si>
  <si>
    <t>1.3.14</t>
  </si>
  <si>
    <t>1.3.15</t>
  </si>
  <si>
    <t>1.3.16</t>
  </si>
  <si>
    <t>1.3.17</t>
  </si>
  <si>
    <t>1.3.18</t>
  </si>
  <si>
    <t>1.4</t>
  </si>
  <si>
    <t>1.4.1</t>
  </si>
  <si>
    <t>1.4.2</t>
  </si>
  <si>
    <t>1.4.3</t>
  </si>
  <si>
    <t>1.4.4</t>
  </si>
  <si>
    <t>1.5.1</t>
  </si>
  <si>
    <t>1.5</t>
  </si>
  <si>
    <t>1.5.2</t>
  </si>
  <si>
    <t>1.5.3</t>
  </si>
  <si>
    <t>1.5.4</t>
  </si>
  <si>
    <t>1.6</t>
  </si>
  <si>
    <t>1.6.1</t>
  </si>
  <si>
    <t>1.6.2</t>
  </si>
  <si>
    <t>1.6.3</t>
  </si>
  <si>
    <t>1.7</t>
  </si>
  <si>
    <t>1.7.1</t>
  </si>
  <si>
    <t>1.7.2</t>
  </si>
  <si>
    <t>1.7.3</t>
  </si>
  <si>
    <t>1.7.4</t>
  </si>
  <si>
    <t>1.7.5</t>
  </si>
  <si>
    <t>1.7.6</t>
  </si>
  <si>
    <t>1.7.7</t>
  </si>
  <si>
    <t>1.7.8</t>
  </si>
  <si>
    <t>1.7.9</t>
  </si>
  <si>
    <t>1.7.10</t>
  </si>
  <si>
    <t>1.8</t>
  </si>
  <si>
    <t>1.8.1</t>
  </si>
  <si>
    <t>1.8.2</t>
  </si>
  <si>
    <t>1.8.3</t>
  </si>
  <si>
    <t>1.8.4</t>
  </si>
  <si>
    <t>1.8.5</t>
  </si>
  <si>
    <t>1.8.6</t>
  </si>
  <si>
    <t>1.8.7</t>
  </si>
  <si>
    <t>1.8.8</t>
  </si>
  <si>
    <t>1.8.9</t>
  </si>
  <si>
    <t>1.8.10</t>
  </si>
  <si>
    <t>1.8.11</t>
  </si>
  <si>
    <t>1.9</t>
  </si>
  <si>
    <t>1.9.1</t>
  </si>
  <si>
    <t>1.9.2</t>
  </si>
  <si>
    <t>1.9.3</t>
  </si>
  <si>
    <t>1.9.4</t>
  </si>
  <si>
    <t>1.9.5</t>
  </si>
  <si>
    <t>1.9.6</t>
  </si>
  <si>
    <t>1.9.7</t>
  </si>
  <si>
    <t>1.9.8</t>
  </si>
  <si>
    <t>1.9.9</t>
  </si>
  <si>
    <t>1.9.10</t>
  </si>
  <si>
    <t>1.9.11</t>
  </si>
  <si>
    <t>1.9.12</t>
  </si>
  <si>
    <t>1.9.13</t>
  </si>
  <si>
    <t>1.9.14</t>
  </si>
  <si>
    <t>1.9.15</t>
  </si>
  <si>
    <t>1.9.16</t>
  </si>
  <si>
    <t>1.9.17</t>
  </si>
  <si>
    <t>1.9.18</t>
  </si>
  <si>
    <t>1.9.19</t>
  </si>
  <si>
    <t>1.9.20</t>
  </si>
  <si>
    <t>1.9.21</t>
  </si>
  <si>
    <t>1.10</t>
  </si>
  <si>
    <t>1.10.1</t>
  </si>
  <si>
    <t>1.10.2</t>
  </si>
  <si>
    <t>1.10.3</t>
  </si>
  <si>
    <t>1.10.4</t>
  </si>
  <si>
    <t>1.10.5</t>
  </si>
  <si>
    <t>1.10.6</t>
  </si>
  <si>
    <t>1.10.7</t>
  </si>
  <si>
    <t>1.10.8</t>
  </si>
  <si>
    <t>1.10.9</t>
  </si>
  <si>
    <t>1.10.10</t>
  </si>
  <si>
    <t>1.10.11</t>
  </si>
  <si>
    <t>1.10.12</t>
  </si>
  <si>
    <t>1.10.13</t>
  </si>
  <si>
    <t>1.10.14</t>
  </si>
  <si>
    <t>1.10.15</t>
  </si>
  <si>
    <t>1.10.16</t>
  </si>
  <si>
    <t>1.10.17</t>
  </si>
  <si>
    <t>1.10.18</t>
  </si>
  <si>
    <t>1.11</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</si>
  <si>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</si>
  <si>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</si>
  <si>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</si>
  <si>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</si>
  <si>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</si>
  <si>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</si>
  <si>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</si>
  <si>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</si>
  <si>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</si>
  <si>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</si>
  <si>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</si>
  <si>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</si>
  <si>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</si>
  <si>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</si>
  <si>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</si>
  <si>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</si>
  <si>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</si>
  <si>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</si>
  <si>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</si>
  <si>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</si>
  <si>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</si>
  <si>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</si>
  <si>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</si>
  <si>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</si>
  <si>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</si>
  <si>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</si>
  <si>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1.12</t>
  </si>
  <si>
    <t>1.12.1</t>
  </si>
  <si>
    <t>1.12.2</t>
  </si>
  <si>
    <t>1.12.3</t>
  </si>
  <si>
    <t>1.13</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</si>
  <si>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</si>
  <si>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</si>
  <si>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</si>
  <si>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</si>
  <si>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</si>
  <si>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</si>
  <si>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</si>
  <si>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</si>
  <si>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</si>
  <si>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</si>
  <si>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</si>
  <si>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</si>
  <si>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</si>
  <si>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</si>
  <si>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</si>
  <si>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</si>
  <si>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</si>
  <si>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</si>
  <si>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</si>
  <si>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</si>
  <si>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</si>
  <si>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</si>
  <si>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</si>
  <si>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</si>
  <si>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</si>
  <si>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</si>
  <si>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</si>
  <si>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</si>
  <si>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</si>
  <si>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</si>
  <si>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</si>
  <si>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</si>
  <si>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</si>
  <si>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</si>
  <si>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</si>
  <si>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</si>
  <si>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</si>
  <si>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</si>
  <si>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</si>
  <si>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</si>
  <si>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</si>
  <si>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</si>
  <si>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</si>
  <si>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</si>
  <si>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</si>
  <si>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</si>
  <si>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2.1.1</t>
  </si>
  <si>
    <t>2.1.2</t>
  </si>
  <si>
    <t>2.2.1</t>
  </si>
  <si>
    <t>2.2.2</t>
  </si>
  <si>
    <t>2.2.3</t>
  </si>
  <si>
    <t>2.2.4</t>
  </si>
  <si>
    <t>2.2.5</t>
  </si>
  <si>
    <t>2.2.6</t>
  </si>
  <si>
    <t>2.2.7</t>
  </si>
  <si>
    <t>2.2.8</t>
  </si>
  <si>
    <t>2.2.9</t>
  </si>
  <si>
    <t>2.2.10</t>
  </si>
  <si>
    <t>2.2.11</t>
  </si>
  <si>
    <t>2.2.12</t>
  </si>
  <si>
    <t>2.2.13</t>
  </si>
  <si>
    <t>2.2.14</t>
  </si>
  <si>
    <t>2.3.1</t>
  </si>
  <si>
    <t>2.3.2</t>
  </si>
  <si>
    <t>2.4</t>
  </si>
  <si>
    <t>2.4.1</t>
  </si>
  <si>
    <t>2.4.2</t>
  </si>
  <si>
    <t>2.5</t>
  </si>
  <si>
    <t>2.5.1</t>
  </si>
  <si>
    <t>2.5.2</t>
  </si>
  <si>
    <t>2.5.3</t>
  </si>
  <si>
    <t>2.5.4</t>
  </si>
  <si>
    <t>2.5.5</t>
  </si>
  <si>
    <t>2.5.6</t>
  </si>
  <si>
    <t>2.5.7</t>
  </si>
  <si>
    <t>2.6</t>
  </si>
  <si>
    <t>2.6.1</t>
  </si>
  <si>
    <t>2.6.2</t>
  </si>
  <si>
    <t>2.7</t>
  </si>
  <si>
    <t>2.7.1</t>
  </si>
  <si>
    <t>2.8</t>
  </si>
  <si>
    <t>2.8.1</t>
  </si>
  <si>
    <t>2.8.2</t>
  </si>
  <si>
    <t>2.8.3</t>
  </si>
  <si>
    <t>2.8.4</t>
  </si>
  <si>
    <t>2.8.5</t>
  </si>
  <si>
    <t>2.9</t>
  </si>
  <si>
    <t>2.9.1</t>
  </si>
  <si>
    <t>2.9.2</t>
  </si>
  <si>
    <t>2.9.3</t>
  </si>
  <si>
    <t>2.9.4</t>
  </si>
  <si>
    <t>2.10</t>
  </si>
  <si>
    <t>2.10.1</t>
  </si>
  <si>
    <t>2.10.2</t>
  </si>
  <si>
    <t>2.10.3</t>
  </si>
  <si>
    <t>2.11</t>
  </si>
  <si>
    <t>2.11.1</t>
  </si>
  <si>
    <t>2.11.2</t>
  </si>
  <si>
    <t>2.11.3</t>
  </si>
  <si>
    <t>2.11.4</t>
  </si>
  <si>
    <t>2.11.5</t>
  </si>
  <si>
    <t>2.12</t>
  </si>
  <si>
    <t>2.12.1</t>
  </si>
  <si>
    <t>2.12.2</t>
  </si>
  <si>
    <t>2.12.3</t>
  </si>
  <si>
    <t>2.12.4</t>
  </si>
  <si>
    <t>2.13</t>
  </si>
  <si>
    <t>2.13.1</t>
  </si>
  <si>
    <t>2.13.2</t>
  </si>
  <si>
    <t>2.13.3</t>
  </si>
  <si>
    <t>2.13.4</t>
  </si>
  <si>
    <t>2.14</t>
  </si>
  <si>
    <t>2.14.1</t>
  </si>
  <si>
    <t>2.14.2</t>
  </si>
  <si>
    <t>2.14.3</t>
  </si>
  <si>
    <t>2.14.4</t>
  </si>
  <si>
    <t>2.15</t>
  </si>
  <si>
    <t>2.15.1</t>
  </si>
  <si>
    <t>2.15.2</t>
  </si>
  <si>
    <t>2.15.3</t>
  </si>
  <si>
    <t>2.15.4</t>
  </si>
  <si>
    <t>2.15.5</t>
  </si>
  <si>
    <t>2.16</t>
  </si>
  <si>
    <t>2.16.1</t>
  </si>
  <si>
    <t>2.16.2</t>
  </si>
  <si>
    <t>2.16.3</t>
  </si>
  <si>
    <t>2.16.4</t>
  </si>
  <si>
    <t>2.17</t>
  </si>
  <si>
    <t>2.17.1</t>
  </si>
  <si>
    <t>2.17.2</t>
  </si>
  <si>
    <t>2.17.3</t>
  </si>
  <si>
    <t>2.17.4</t>
  </si>
  <si>
    <t>2.18</t>
  </si>
  <si>
    <t>2.18.1</t>
  </si>
  <si>
    <t>2.18.2</t>
  </si>
  <si>
    <t>2.19</t>
  </si>
  <si>
    <t>2.19.1</t>
  </si>
  <si>
    <t>2.19.2</t>
  </si>
  <si>
    <t>2.19.3</t>
  </si>
  <si>
    <t>2.19.4</t>
  </si>
  <si>
    <t>2.19.5</t>
  </si>
  <si>
    <t>2.19.6</t>
  </si>
  <si>
    <t>2.19.7</t>
  </si>
  <si>
    <t>2.19.8</t>
  </si>
  <si>
    <t>2.19.9</t>
  </si>
  <si>
    <t>2.19.10</t>
  </si>
  <si>
    <t>2.19.11</t>
  </si>
  <si>
    <t>2.20</t>
  </si>
  <si>
    <t>2.20.1</t>
  </si>
  <si>
    <t>2.20.2</t>
  </si>
  <si>
    <t>2.20.3</t>
  </si>
  <si>
    <t>2.20.4</t>
  </si>
  <si>
    <t>2.20.5</t>
  </si>
  <si>
    <t>2.20.6</t>
  </si>
  <si>
    <t>2.20.7</t>
  </si>
  <si>
    <t>2.20.8</t>
  </si>
  <si>
    <t>2.20.9</t>
  </si>
  <si>
    <t>2.20.10</t>
  </si>
  <si>
    <t>2.20.11</t>
  </si>
  <si>
    <t>2.20.12</t>
  </si>
  <si>
    <t>2.20.13</t>
  </si>
  <si>
    <t>2.20.14</t>
  </si>
  <si>
    <t>2.20.15</t>
  </si>
  <si>
    <t>2.21</t>
  </si>
  <si>
    <t>2.21.1</t>
  </si>
  <si>
    <t>2.21.2</t>
  </si>
  <si>
    <t>2.21.3</t>
  </si>
  <si>
    <t>2.21.4</t>
  </si>
  <si>
    <t>2.22</t>
  </si>
  <si>
    <t>2.22.1</t>
  </si>
  <si>
    <t>2.22.2</t>
  </si>
  <si>
    <t>2.22.3</t>
  </si>
  <si>
    <t>2.23</t>
  </si>
  <si>
    <t>2.23.1</t>
  </si>
  <si>
    <t>3kV kabeļlīnijas (pagaidu pieslēgums)</t>
  </si>
  <si>
    <t>Caurules stiprinājumi pie pagaidu balsta</t>
  </si>
  <si>
    <t>Kabeļu savienojuma uzmava (U9, U10)</t>
  </si>
  <si>
    <t>5.1</t>
  </si>
  <si>
    <t>5.1.1</t>
  </si>
  <si>
    <t>5.1.2</t>
  </si>
  <si>
    <t>5.1.3</t>
  </si>
  <si>
    <t>5.1.4</t>
  </si>
  <si>
    <t>5.1.5</t>
  </si>
  <si>
    <t>5.1.6</t>
  </si>
  <si>
    <t>5.1.7</t>
  </si>
  <si>
    <t>5.2</t>
  </si>
  <si>
    <t>5.2.1</t>
  </si>
  <si>
    <t>5.2.2</t>
  </si>
  <si>
    <t>5.3</t>
  </si>
  <si>
    <t>5.3.1</t>
  </si>
  <si>
    <t>5.3.2</t>
  </si>
  <si>
    <t xml:space="preserve">Signāllentes ieklāšana </t>
  </si>
  <si>
    <t xml:space="preserve">Caurules stiprināšana pie pagaidu balsta </t>
  </si>
  <si>
    <t xml:space="preserve">Esošo kabeļu demontāža </t>
  </si>
  <si>
    <t>5.2.3</t>
  </si>
  <si>
    <t>5.2.4</t>
  </si>
  <si>
    <t>5.2.5</t>
  </si>
  <si>
    <t>5.2.6</t>
  </si>
  <si>
    <t>5.2.7</t>
  </si>
  <si>
    <t>5.4</t>
  </si>
  <si>
    <t>5.4.1</t>
  </si>
  <si>
    <t>5.4.2</t>
  </si>
  <si>
    <t>5.5</t>
  </si>
  <si>
    <t>5.5.1</t>
  </si>
  <si>
    <t>Esošo kabeļu/cauruļu pārcelšana (14 gab.) - tranšejas izrakšana un pārcelšana</t>
  </si>
  <si>
    <t>Virsmas atjaunošana (zaļa zona), ieskaitot materiālus</t>
  </si>
  <si>
    <t>5.5.2</t>
  </si>
  <si>
    <t>5.6</t>
  </si>
  <si>
    <t>5.6.1</t>
  </si>
  <si>
    <t>5.6.2</t>
  </si>
  <si>
    <t>5.6.3</t>
  </si>
  <si>
    <t>5.6.4</t>
  </si>
  <si>
    <t>5.6.5</t>
  </si>
  <si>
    <t>5.7</t>
  </si>
  <si>
    <t>5.7.1</t>
  </si>
  <si>
    <t>5.7.2</t>
  </si>
  <si>
    <t>5.7.3</t>
  </si>
  <si>
    <t>5.7.4</t>
  </si>
  <si>
    <t>5.7.5</t>
  </si>
  <si>
    <t>3kV kabeļlīnijas pārbūve</t>
  </si>
  <si>
    <t>5.8</t>
  </si>
  <si>
    <t>5.8.1</t>
  </si>
  <si>
    <t>5.8.2</t>
  </si>
  <si>
    <t>5.8.3</t>
  </si>
  <si>
    <t>5.8.4</t>
  </si>
  <si>
    <t>5.8.5</t>
  </si>
  <si>
    <t>5.8.6</t>
  </si>
  <si>
    <t>5.8.7</t>
  </si>
  <si>
    <t>Pagaidu pieslēguma demontāža</t>
  </si>
  <si>
    <t>5.9.1</t>
  </si>
  <si>
    <t>5.9.2</t>
  </si>
  <si>
    <t>5.9.3</t>
  </si>
  <si>
    <t>5.9.4</t>
  </si>
  <si>
    <t>5.9.5</t>
  </si>
  <si>
    <t>5.9.6</t>
  </si>
  <si>
    <t>5.9.7</t>
  </si>
  <si>
    <t>5.9</t>
  </si>
  <si>
    <t>5.10</t>
  </si>
  <si>
    <t>5.10.1</t>
  </si>
  <si>
    <t>Virsmas demontāža (šķēmbas)</t>
  </si>
  <si>
    <t>Virsmas atjaunošana (šķēmbas), ieskaitot materiālus</t>
  </si>
  <si>
    <t>5.10.2</t>
  </si>
  <si>
    <t>5.10.3</t>
  </si>
  <si>
    <t>5.10.4</t>
  </si>
  <si>
    <t>Objekta sagatavošana nodošanai-pieņemšanai ekspluatācijā</t>
  </si>
  <si>
    <t>5.11</t>
  </si>
  <si>
    <t>5.11.1</t>
  </si>
  <si>
    <t>5.11.2</t>
  </si>
  <si>
    <t>5.11.3</t>
  </si>
  <si>
    <t>5.11.4</t>
  </si>
  <si>
    <t>6.1</t>
  </si>
  <si>
    <t>LED gaismeklis Vizulo Stork Little Brother (SRLE 200 740 L05 AB064) 200W, 4000K, Toolless, DALI 2, Zhaga izvads (apakšā), 10kV pārsrpieguma aizsardzība</t>
  </si>
  <si>
    <t>LED gaismeklis Vizulo Stork Little Brother (SRLE 080 740 L05 AB024) 80W, 4000K, Toolless, DALI 2, Zhaga izvads (apakšā), 10kV pārsrpieguma aizsardzība</t>
  </si>
  <si>
    <t>LED gaismeklisVizulo Mini Martin MRSE 018 740 L09 AA008 D2B14G, 18W, 4000K, Toolless, DALI 2, Zhaga izvads (apakšā), 10kV pārsrpieguma aizsardzība</t>
  </si>
  <si>
    <t>LED gaismeklisVizulo Mini Martin MRSE 040 740 L20 AA16, 40W, 4000K, Toolless, DALI 2, Zhaga izvads (apakšā), 10kV pārsrpieguma aizsardzība</t>
  </si>
  <si>
    <t>Barošanas bloks 100W (HLG-100H-24)</t>
  </si>
  <si>
    <t>Barošanas bloks 60W (HLG-60H-24)</t>
  </si>
  <si>
    <t>Barošanas bloks 35W (HLG-35H-24)</t>
  </si>
  <si>
    <t>ZEBRA staba komplekts (stabs, pamats, konsole, uzlikas, blīvgumijas, spaiļu bloks)</t>
  </si>
  <si>
    <t>Konsole L-veida, l=1.0m, h=0.5m (stiprināma pie TKT balsta 11m augstumā)</t>
  </si>
  <si>
    <t>Konsole dubulta L-veida, l=1.0m, h=0.5m</t>
  </si>
  <si>
    <t>Materiāli nišas izveidošanai (baltā krāsa, opala stilks)</t>
  </si>
  <si>
    <t>Drošinātājs NH-00, 10A</t>
  </si>
  <si>
    <t>Drošinātājs NH-00, 16A</t>
  </si>
  <si>
    <t>Drošinātājs NH-00, 40A</t>
  </si>
  <si>
    <t>Drošinātājs NH-00, 50A</t>
  </si>
  <si>
    <t>Apgaismes sadalne KS-6A tipa (ar pamatu) - pirms iegādes konsultēties ar RPA "Rīgas Gaisma" pārstāvjiem</t>
  </si>
  <si>
    <t>Kabelis 1kV, četrdzīslu NYY-J-4x6 (ar 5% rezervi)</t>
  </si>
  <si>
    <t>UV izturīga gofrēta caurule d25 (kabeļu aizsardzībai zem tilta)</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</si>
  <si>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</si>
  <si>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</si>
  <si>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</si>
  <si>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</si>
  <si>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</si>
  <si>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</si>
  <si>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</si>
  <si>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</si>
  <si>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</si>
  <si>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</si>
  <si>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</si>
  <si>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</si>
  <si>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</si>
  <si>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</si>
  <si>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</si>
  <si>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</si>
  <si>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</si>
  <si>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</si>
  <si>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</si>
  <si>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</si>
  <si>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</si>
  <si>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</si>
  <si>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</si>
  <si>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</si>
  <si>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</si>
  <si>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</si>
  <si>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</si>
  <si>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</si>
  <si>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</si>
  <si>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</si>
  <si>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</si>
  <si>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</si>
  <si>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</si>
  <si>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</si>
  <si>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</si>
  <si>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</si>
  <si>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</si>
  <si>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</si>
  <si>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</si>
  <si>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</si>
  <si>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</si>
  <si>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</si>
  <si>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</si>
  <si>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</si>
  <si>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</si>
  <si>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6.2</t>
  </si>
  <si>
    <t>L-veida konsoles montāža</t>
  </si>
  <si>
    <t>Dubultas L-veida konsoles montāža</t>
  </si>
  <si>
    <t xml:space="preserve">Nišas izveidošana LED lentes integrācijai </t>
  </si>
  <si>
    <t>Drošinātāju, nažu montāža</t>
  </si>
  <si>
    <t xml:space="preserve">Tranšejas rakšana un aizbēršana kabeļu (1-3 caurules) gūldīšanai </t>
  </si>
  <si>
    <t xml:space="preserve">Tranšejas rakšana un aizbēršana kabeļu (4-8 caurules) gūldīšanai </t>
  </si>
  <si>
    <t>ZS kabeļa ievēršana proj. caurulē (pie tilta)</t>
  </si>
  <si>
    <t>Kabelis pa celtniecības konstrukcijām (caurulēs kāpņu konstrukcijā)</t>
  </si>
  <si>
    <t>Esošās konsoles demontāža</t>
  </si>
  <si>
    <t>Zālāja seguma atjaunošana</t>
  </si>
  <si>
    <t>Ietves betona bruģa seguma demontāža</t>
  </si>
  <si>
    <t>Demontēto materiālu nogādāšana uz RPA "Rīgas Gaisma" noliktavu</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</si>
  <si>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</si>
  <si>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</si>
  <si>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</si>
  <si>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</si>
  <si>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</si>
  <si>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</si>
  <si>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</si>
  <si>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</si>
  <si>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</si>
  <si>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</si>
  <si>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</si>
  <si>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</si>
  <si>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</si>
  <si>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</si>
  <si>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</si>
  <si>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</si>
  <si>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</si>
  <si>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</si>
  <si>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</si>
  <si>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</si>
  <si>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</si>
  <si>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</si>
  <si>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</si>
  <si>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</si>
  <si>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</si>
  <si>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</si>
  <si>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</si>
  <si>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</si>
  <si>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</si>
  <si>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</si>
  <si>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</si>
  <si>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</si>
  <si>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</si>
  <si>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</si>
  <si>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</si>
  <si>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</si>
  <si>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</si>
  <si>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</si>
  <si>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</si>
  <si>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</si>
  <si>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</si>
  <si>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7.1</t>
  </si>
  <si>
    <t>7.1.1</t>
  </si>
  <si>
    <t>7.1.2</t>
  </si>
  <si>
    <t>7.1.3</t>
  </si>
  <si>
    <t>7.1.4</t>
  </si>
  <si>
    <t>7.1.5</t>
  </si>
  <si>
    <t>7.1.6</t>
  </si>
  <si>
    <t>7.1.7</t>
  </si>
  <si>
    <t>7.1.8</t>
  </si>
  <si>
    <t>7.1.9</t>
  </si>
  <si>
    <t>7.1.10</t>
  </si>
  <si>
    <t>7.1.11</t>
  </si>
  <si>
    <t>7.1.12</t>
  </si>
  <si>
    <t>7.1.13</t>
  </si>
  <si>
    <t>7.1.14</t>
  </si>
  <si>
    <t>7.1.15</t>
  </si>
  <si>
    <t>7.1.16</t>
  </si>
  <si>
    <t>7.1.17</t>
  </si>
  <si>
    <t>7.1.18</t>
  </si>
  <si>
    <t>7.2</t>
  </si>
  <si>
    <t>7.2.1</t>
  </si>
  <si>
    <t>7.2.2</t>
  </si>
  <si>
    <t>7.2.3</t>
  </si>
  <si>
    <t>7.2.4</t>
  </si>
  <si>
    <t>7.2.5</t>
  </si>
  <si>
    <t>7.2.6</t>
  </si>
  <si>
    <t>7.2.7</t>
  </si>
  <si>
    <t>7.2.8</t>
  </si>
  <si>
    <t>7.2.9</t>
  </si>
  <si>
    <t>7.2.10</t>
  </si>
  <si>
    <t>7.2.11</t>
  </si>
  <si>
    <t>7.2.12</t>
  </si>
  <si>
    <t>7.3</t>
  </si>
  <si>
    <t>7.3.1</t>
  </si>
  <si>
    <t>7.3.2</t>
  </si>
  <si>
    <t>7.3.3</t>
  </si>
  <si>
    <t>7.3.4</t>
  </si>
  <si>
    <t>7.3.5</t>
  </si>
  <si>
    <t>8.1</t>
  </si>
  <si>
    <t>9.1</t>
  </si>
  <si>
    <t>PAMATPROJEKTS</t>
  </si>
  <si>
    <t>Darbu daudzumi - demontāža</t>
  </si>
  <si>
    <t>10.1</t>
  </si>
  <si>
    <t>Kontaktvada demontāža</t>
  </si>
  <si>
    <t xml:space="preserve">Atsaites demontāža </t>
  </si>
  <si>
    <t xml:space="preserve">Piekarpunktu demontāža </t>
  </si>
  <si>
    <t>Staba demontāža</t>
  </si>
  <si>
    <t>Staba pamata demotāža</t>
  </si>
  <si>
    <t>Aptveres pie staba demontāža</t>
  </si>
  <si>
    <t>Trolejbusa krusteņa demontāža</t>
  </si>
  <si>
    <t>Sekcijas demontāža</t>
  </si>
  <si>
    <t>Izlīdzinātāja demontāža</t>
  </si>
  <si>
    <t>Barojošā kabeļa demontāža</t>
  </si>
  <si>
    <t>gb</t>
  </si>
  <si>
    <t>Darbu daudzumi - montāža</t>
  </si>
  <si>
    <t>Kontaktvada montāža</t>
  </si>
  <si>
    <t>Esoša kontaktvada pagarināšana</t>
  </si>
  <si>
    <t>Mikropāļu pamata montāža</t>
  </si>
  <si>
    <t xml:space="preserve">Staba C11/13.0 montāža </t>
  </si>
  <si>
    <t>Tērauda troses montāža Fe 7,5 mm līdz 40 m</t>
  </si>
  <si>
    <t>Troses atsaites (PF13) montāža</t>
  </si>
  <si>
    <t>Turvada montāža (tērauds-tērauds)</t>
  </si>
  <si>
    <t>Turvada montāža (krustenis-tērauds)</t>
  </si>
  <si>
    <t>Gredzena montāža</t>
  </si>
  <si>
    <t>Staba aptveres (bandāžas) montāža, trosei</t>
  </si>
  <si>
    <t>Svārsta montāža, tērauda trose</t>
  </si>
  <si>
    <t>Svārsta montāža līkuma turētājam, tērauda trose</t>
  </si>
  <si>
    <t>Līkuma turētāja montāža, tērauda trose</t>
  </si>
  <si>
    <t>Līkuma turētāja montāža, parafila trose</t>
  </si>
  <si>
    <t>Cietās piekares montāža, tērauda trose</t>
  </si>
  <si>
    <t>Sekcijas montāža</t>
  </si>
  <si>
    <t>Trolejbusa krusteņa montāža</t>
  </si>
  <si>
    <t>Komutācijas sadalnes montāža pie staba</t>
  </si>
  <si>
    <t>Barojošā kabeļa montāža gar stabu un pievienošana</t>
  </si>
  <si>
    <t>Izlīdzinātāja montāža (k-vads)</t>
  </si>
  <si>
    <t>Izlīdzinātāja montāža (kabelis)</t>
  </si>
  <si>
    <t>Kontrastējošas lentas montāža stabos</t>
  </si>
  <si>
    <t>Kontakttīkla regulācija pēc pilnas izbūves</t>
  </si>
  <si>
    <t>10.1.1</t>
  </si>
  <si>
    <t>10.9.9</t>
  </si>
  <si>
    <t>10.4.4</t>
  </si>
  <si>
    <t>10.2.2</t>
  </si>
  <si>
    <t>10.5.5</t>
  </si>
  <si>
    <t>10.3.3</t>
  </si>
  <si>
    <t>10.6.6</t>
  </si>
  <si>
    <t>10.1.2</t>
  </si>
  <si>
    <t>10.1.3</t>
  </si>
  <si>
    <t>10.1.4</t>
  </si>
  <si>
    <t>10.1.5</t>
  </si>
  <si>
    <t>10.1.6</t>
  </si>
  <si>
    <t>10.1.7</t>
  </si>
  <si>
    <t>10.1.8</t>
  </si>
  <si>
    <t>10.1.9</t>
  </si>
  <si>
    <t>10.1.10</t>
  </si>
  <si>
    <t>10.2</t>
  </si>
  <si>
    <t>10.2.1</t>
  </si>
  <si>
    <t>10.2.9</t>
  </si>
  <si>
    <t>10.2.3</t>
  </si>
  <si>
    <t>10.2.4</t>
  </si>
  <si>
    <t>10.2.5</t>
  </si>
  <si>
    <t>10.2.6</t>
  </si>
  <si>
    <t>10.2.7</t>
  </si>
  <si>
    <t>10.2.8</t>
  </si>
  <si>
    <t>10.2.10</t>
  </si>
  <si>
    <t>10.2.11</t>
  </si>
  <si>
    <t>10.2.12</t>
  </si>
  <si>
    <t>10.2.13</t>
  </si>
  <si>
    <t>10.2.14</t>
  </si>
  <si>
    <t>10.2.15</t>
  </si>
  <si>
    <t>10.2.16</t>
  </si>
  <si>
    <t>10.2.17</t>
  </si>
  <si>
    <t>10.2.18</t>
  </si>
  <si>
    <t>10.2.19</t>
  </si>
  <si>
    <t>10.2.20</t>
  </si>
  <si>
    <t>10.2.21</t>
  </si>
  <si>
    <t>10.2.22</t>
  </si>
  <si>
    <t>10.2.23</t>
  </si>
  <si>
    <t>10.3</t>
  </si>
  <si>
    <t>Darbu veikšanas projekta izstrāde</t>
  </si>
  <si>
    <t>projekts</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</si>
  <si>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</si>
  <si>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</si>
  <si>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</si>
  <si>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</si>
  <si>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</si>
  <si>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</si>
  <si>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10.3.1</t>
  </si>
  <si>
    <t>10.3.2</t>
  </si>
  <si>
    <t>10.3.4</t>
  </si>
  <si>
    <t>10.3.5</t>
  </si>
  <si>
    <t>10.3.6</t>
  </si>
  <si>
    <t>10.3.7</t>
  </si>
  <si>
    <t>10.3.8</t>
  </si>
  <si>
    <t>10.3.9</t>
  </si>
  <si>
    <t>Materiālu daudzumu kopsavilkums</t>
  </si>
  <si>
    <t>10.4</t>
  </si>
  <si>
    <t>10.4.1</t>
  </si>
  <si>
    <t>Kontakttīkla balsts 13.0 kN (pielikums Nr.1.)</t>
  </si>
  <si>
    <t>Mikropāļa pamats</t>
  </si>
  <si>
    <t>Kontaktvads Cu-100mm² A-tipa (EN50149)</t>
  </si>
  <si>
    <t>Apskava trosei pie staba (d=193 mm)</t>
  </si>
  <si>
    <t>Apskava trosei pie staba (d=219 mm)</t>
  </si>
  <si>
    <t>Metāla trose cinkota Fe 7,5mm</t>
  </si>
  <si>
    <t>Parafīla trose D=11.0mm; 20kN; 0.91kg/m</t>
  </si>
  <si>
    <t>Parafīla trose D=13.5mm; 35kN; 145g/m</t>
  </si>
  <si>
    <t>Uzgalis metāla trosei Fe 7.5mm</t>
  </si>
  <si>
    <t>Uzgalis parafiltrosei D=11.0mm</t>
  </si>
  <si>
    <t>Uzgalis parafiltrosei D=13,5mm</t>
  </si>
  <si>
    <t>Izolators, rievots, plakans 25 kN</t>
  </si>
  <si>
    <t>Tērauda troses cilpa</t>
  </si>
  <si>
    <t>Presējamā tērauda troses gala apdare</t>
  </si>
  <si>
    <t>Karabīne</t>
  </si>
  <si>
    <t>Savilce 15 kN</t>
  </si>
  <si>
    <t>Metāla gredzens</t>
  </si>
  <si>
    <t>Kardāna stiprinājums PF11</t>
  </si>
  <si>
    <t>Svārsta komplekts taisnē (divi vadi)</t>
  </si>
  <si>
    <t>Svārsta komplekts līkuma turētājam (divi vadi) līdz 5˚</t>
  </si>
  <si>
    <t>Svārsta komplekts līkuma turētājam (divi vadi) virs 5˚</t>
  </si>
  <si>
    <t>Līkuma turētājs, L=1200mm</t>
  </si>
  <si>
    <t>Līkuma turētājs, L=1800mm</t>
  </si>
  <si>
    <t>Līkuma turētājs, L=2400mm</t>
  </si>
  <si>
    <t>Līkuma turētājs, L=3000mm</t>
  </si>
  <si>
    <t>Līkuma turētājs parafiltrosei virs 7˚</t>
  </si>
  <si>
    <t xml:space="preserve">Cieta piekare </t>
  </si>
  <si>
    <t>K-vada ievērtne, trolejbusa</t>
  </si>
  <si>
    <t>Sekcijas izolators</t>
  </si>
  <si>
    <t>Trolejbusa krustenis</t>
  </si>
  <si>
    <t>Kontaktvada savienojuma spaile</t>
  </si>
  <si>
    <t>Komutācijas sadalne montāžai pie staba</t>
  </si>
  <si>
    <t>Kabeļa pievienojuma spaile pie kontaktvada</t>
  </si>
  <si>
    <t>Kabelis, Cu-185mm2</t>
  </si>
  <si>
    <t>Kabeļa savilces</t>
  </si>
  <si>
    <t>Kabeļa mehāniskā aizsaredzība</t>
  </si>
  <si>
    <t>Savienojuma spaile starp diviem kontaktvadiem</t>
  </si>
  <si>
    <t>Kontrastējošā lenta balstiem</t>
  </si>
  <si>
    <t>10.4.2</t>
  </si>
  <si>
    <t>10.4.3</t>
  </si>
  <si>
    <t>10.4.5</t>
  </si>
  <si>
    <t>10.4.6</t>
  </si>
  <si>
    <t>10.4.7</t>
  </si>
  <si>
    <t>10.4.8</t>
  </si>
  <si>
    <t>10.4.9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</si>
  <si>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</si>
  <si>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</si>
  <si>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</si>
  <si>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</si>
  <si>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</si>
  <si>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</si>
  <si>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</si>
  <si>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</si>
  <si>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</si>
  <si>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</si>
  <si>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</si>
  <si>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</si>
  <si>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</si>
  <si>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</si>
  <si>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</si>
  <si>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</si>
  <si>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</si>
  <si>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</si>
  <si>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</si>
  <si>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</si>
  <si>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</si>
  <si>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</si>
  <si>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</si>
  <si>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</si>
  <si>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</si>
  <si>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</si>
  <si>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</si>
  <si>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</si>
  <si>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</si>
  <si>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DOP 1. ETAPS</t>
  </si>
  <si>
    <t>Darbu daudzumi - demontāža pēc 1. etapa</t>
  </si>
  <si>
    <t>Pagaidu balsta ar pamatu demontāža</t>
  </si>
  <si>
    <t>10.5</t>
  </si>
  <si>
    <t>10.5.1</t>
  </si>
  <si>
    <t>10.5.2</t>
  </si>
  <si>
    <t>10.5.3</t>
  </si>
  <si>
    <t>10.5.4</t>
  </si>
  <si>
    <t>10.5.6</t>
  </si>
  <si>
    <t>10.6</t>
  </si>
  <si>
    <t>10.6.1</t>
  </si>
  <si>
    <t>Kontaktvada pārvietošana</t>
  </si>
  <si>
    <t>Pagaidu balsta ar pamatu montāža</t>
  </si>
  <si>
    <t>Pārlaiduma troses regulēšana/pārbūve</t>
  </si>
  <si>
    <t>Staba aptveres (bandāžas) montāža, trosei uz pagaidu balsta</t>
  </si>
  <si>
    <t>Svārsta montāža līkuma turētājam, parafila trose</t>
  </si>
  <si>
    <t>Cietās piekares montāža, parafila trose</t>
  </si>
  <si>
    <t>Sekcijas pārvietošana/pārbūve</t>
  </si>
  <si>
    <t>Trolejbusa krusteņa pārvietošana/pārbūve</t>
  </si>
  <si>
    <t>Izlīdzinātāja pārvietošana/pārbūve</t>
  </si>
  <si>
    <t>Piekarpunkta pārvietošana/pārbūve</t>
  </si>
  <si>
    <t>Kontakttīkla regulācija atbilstoši DOP 1.etapam</t>
  </si>
  <si>
    <t>10.6.2</t>
  </si>
  <si>
    <t>10.6.3</t>
  </si>
  <si>
    <t>10.6.4</t>
  </si>
  <si>
    <t>10.6.5</t>
  </si>
  <si>
    <t>10.6.7</t>
  </si>
  <si>
    <t>10.6.8</t>
  </si>
  <si>
    <t>10.6.9</t>
  </si>
  <si>
    <t>10.6.10</t>
  </si>
  <si>
    <t>10.6.11</t>
  </si>
  <si>
    <t>10.6.12</t>
  </si>
  <si>
    <t>10.6.13</t>
  </si>
  <si>
    <t>10.6.14</t>
  </si>
  <si>
    <t>10.6.15</t>
  </si>
  <si>
    <t>10.6.16</t>
  </si>
  <si>
    <t>10.6.17</t>
  </si>
  <si>
    <t>10.6.18</t>
  </si>
  <si>
    <t>10.6.19</t>
  </si>
  <si>
    <t>10.6.20</t>
  </si>
  <si>
    <t>10.6.21</t>
  </si>
  <si>
    <t>10.6.22</t>
  </si>
  <si>
    <t>10.6.23</t>
  </si>
  <si>
    <t>Materiālu daudzumu kopsavilkums (DOP 1. ETAPS)</t>
  </si>
  <si>
    <t>10.7</t>
  </si>
  <si>
    <t>Pagaidu balsts ar pamatu</t>
  </si>
  <si>
    <t>Svārsta komplekts līkuma turētājam (divi vadi) līdz 5˚, parafila trose</t>
  </si>
  <si>
    <t>Cieta piekare</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</si>
  <si>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</si>
  <si>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</si>
  <si>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</si>
  <si>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</si>
  <si>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</si>
  <si>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</si>
  <si>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</si>
  <si>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</si>
  <si>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</si>
  <si>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</si>
  <si>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</si>
  <si>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</si>
  <si>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</si>
  <si>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</si>
  <si>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</si>
  <si>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</si>
  <si>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</si>
  <si>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</si>
  <si>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</si>
  <si>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</si>
  <si>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</si>
  <si>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</si>
  <si>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</si>
  <si>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10.7.24</t>
  </si>
  <si>
    <t>10.7.25</t>
  </si>
  <si>
    <t>10.7.26</t>
  </si>
  <si>
    <t>10.7.27</t>
  </si>
  <si>
    <t>10.7.28</t>
  </si>
  <si>
    <t>DOP 2. ETAPS</t>
  </si>
  <si>
    <t>Darbu daudzumi - demontāža pēc 2. etapa</t>
  </si>
  <si>
    <t>10.8</t>
  </si>
  <si>
    <t>10.8.1</t>
  </si>
  <si>
    <t>Troses atsaites (PF13) montāža līdz 40 m</t>
  </si>
  <si>
    <t>Svārsta montāža</t>
  </si>
  <si>
    <t>Kontakttīkla regulācija atbilstoši DOP 2.etapam</t>
  </si>
  <si>
    <t>10.8.2</t>
  </si>
  <si>
    <t>10.8.3</t>
  </si>
  <si>
    <t>10.8.4</t>
  </si>
  <si>
    <t>10.8.5</t>
  </si>
  <si>
    <t>10.8.6</t>
  </si>
  <si>
    <t>10.9</t>
  </si>
  <si>
    <t>10.9.1</t>
  </si>
  <si>
    <t>10.9.2</t>
  </si>
  <si>
    <t>10.9.3</t>
  </si>
  <si>
    <t>10.9.4</t>
  </si>
  <si>
    <t>10.9.5</t>
  </si>
  <si>
    <t>10.9.6</t>
  </si>
  <si>
    <t>10.9.7</t>
  </si>
  <si>
    <t>10.9.8</t>
  </si>
  <si>
    <t>10.9.10</t>
  </si>
  <si>
    <t>10.9.11</t>
  </si>
  <si>
    <t>10.9.12</t>
  </si>
  <si>
    <t>10.9.13</t>
  </si>
  <si>
    <t>10.9.14</t>
  </si>
  <si>
    <t>10.9.15</t>
  </si>
  <si>
    <t>10.9.16</t>
  </si>
  <si>
    <t>10.9.17</t>
  </si>
  <si>
    <t>10.9.18</t>
  </si>
  <si>
    <t>10.9.19</t>
  </si>
  <si>
    <t>10.9.20</t>
  </si>
  <si>
    <t>Materiālu daudzumu kopsavilkums (DOP 2. ETAPS)</t>
  </si>
  <si>
    <t>10.10</t>
  </si>
  <si>
    <t>10.10.1</t>
  </si>
  <si>
    <t>10.10.2</t>
  </si>
  <si>
    <t>10.10.3</t>
  </si>
  <si>
    <t>10.10.4</t>
  </si>
  <si>
    <t>10.10.5</t>
  </si>
  <si>
    <t>10.10.6</t>
  </si>
  <si>
    <t>10.10.7</t>
  </si>
  <si>
    <t>10.10.8</t>
  </si>
  <si>
    <t>10.10.9</t>
  </si>
  <si>
    <t>10.10.10</t>
  </si>
  <si>
    <t>10.10.11</t>
  </si>
  <si>
    <t>10.10.12</t>
  </si>
  <si>
    <t>10.10.13</t>
  </si>
  <si>
    <t>10.10.14</t>
  </si>
  <si>
    <t>10.10.15</t>
  </si>
  <si>
    <t>10.10.16</t>
  </si>
  <si>
    <t>10.10.17</t>
  </si>
  <si>
    <t>10.10.18</t>
  </si>
  <si>
    <t>10.10.19</t>
  </si>
  <si>
    <t>10.10.20</t>
  </si>
  <si>
    <t>10.10.21</t>
  </si>
  <si>
    <t>10.10.22</t>
  </si>
  <si>
    <t>10.10.23</t>
  </si>
  <si>
    <t>10.10.24</t>
  </si>
  <si>
    <t>10.10.25</t>
  </si>
  <si>
    <t>10.10.26</t>
  </si>
  <si>
    <t>10.10.27</t>
  </si>
  <si>
    <t>DOP 3. ETAPS</t>
  </si>
  <si>
    <t>Darbu daudzumi - demontāža pēc 3. etapa</t>
  </si>
  <si>
    <t>10.11</t>
  </si>
  <si>
    <t>10.11.1</t>
  </si>
  <si>
    <t>10.11.2</t>
  </si>
  <si>
    <t>10.11.3</t>
  </si>
  <si>
    <t>10.11.4</t>
  </si>
  <si>
    <t>10.11.5</t>
  </si>
  <si>
    <t>10.11.6</t>
  </si>
  <si>
    <t>10.12</t>
  </si>
  <si>
    <t>Troses atsaites (PF13) montāža līdz 30 m</t>
  </si>
  <si>
    <t>Sekcijas pārvietošana</t>
  </si>
  <si>
    <t>Kontakttīkla regulācija atbilstoši DOP 3.etapam</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</si>
  <si>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</si>
  <si>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</si>
  <si>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</si>
  <si>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</si>
  <si>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</si>
  <si>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</si>
  <si>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</si>
  <si>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</si>
  <si>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</si>
  <si>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</si>
  <si>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</si>
  <si>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</si>
  <si>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</si>
  <si>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</si>
  <si>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</si>
  <si>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</si>
  <si>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</si>
  <si>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</si>
  <si>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</si>
  <si>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</si>
  <si>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10.13</t>
  </si>
  <si>
    <t>Materiālu daudzumu kopsavilkums (DOP 3. ETAPS)</t>
  </si>
  <si>
    <t>10.13.1</t>
  </si>
  <si>
    <t>10.13.2</t>
  </si>
  <si>
    <t>10.13.3</t>
  </si>
  <si>
    <t>10.13.4</t>
  </si>
  <si>
    <t>10.13.5</t>
  </si>
  <si>
    <t>10.13.6</t>
  </si>
  <si>
    <t>10.13.7</t>
  </si>
  <si>
    <t>10.13.8</t>
  </si>
  <si>
    <t>10.13.9</t>
  </si>
  <si>
    <t>10.13.10</t>
  </si>
  <si>
    <t>10.13.11</t>
  </si>
  <si>
    <t>10.13.12</t>
  </si>
  <si>
    <t>10.13.13</t>
  </si>
  <si>
    <t>10.13.14</t>
  </si>
  <si>
    <t>10.13.15</t>
  </si>
  <si>
    <t>10.13.16</t>
  </si>
  <si>
    <t>10.13.17</t>
  </si>
  <si>
    <t>10.13.18</t>
  </si>
  <si>
    <t>10.13.19</t>
  </si>
  <si>
    <t>10.13.20</t>
  </si>
  <si>
    <t>10.13.21</t>
  </si>
  <si>
    <t>10.13.22</t>
  </si>
  <si>
    <t>10.13.23</t>
  </si>
  <si>
    <t>10.13.24</t>
  </si>
  <si>
    <t>10.13.25</t>
  </si>
  <si>
    <t>10.13.26</t>
  </si>
  <si>
    <t>3.1</t>
  </si>
  <si>
    <t>Kabeļu kanalizācijas cauruļu ieguldīšana kāpņu konstrukcijā</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</si>
  <si>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</si>
  <si>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</si>
  <si>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</si>
  <si>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</si>
  <si>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</si>
  <si>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</si>
  <si>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</si>
  <si>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</si>
  <si>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</si>
  <si>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</si>
  <si>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</si>
  <si>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</si>
  <si>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</si>
  <si>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</si>
  <si>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</si>
  <si>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</si>
  <si>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</si>
  <si>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</si>
  <si>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</si>
  <si>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</si>
  <si>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</si>
  <si>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</si>
  <si>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</si>
  <si>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</si>
  <si>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</si>
  <si>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</si>
  <si>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</si>
  <si>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</si>
  <si>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</si>
  <si>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</si>
  <si>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</si>
  <si>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</si>
  <si>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</si>
  <si>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</si>
  <si>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3.2</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</si>
  <si>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</si>
  <si>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</si>
  <si>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</si>
  <si>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</si>
  <si>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</si>
  <si>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</si>
  <si>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</si>
  <si>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</si>
  <si>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</si>
  <si>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</si>
  <si>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</si>
  <si>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</si>
  <si>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</si>
  <si>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</si>
  <si>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</si>
  <si>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</si>
  <si>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</si>
  <si>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</si>
  <si>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</si>
  <si>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</si>
  <si>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</si>
  <si>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</si>
  <si>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</si>
  <si>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</si>
  <si>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</si>
  <si>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</si>
  <si>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</si>
  <si>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</si>
  <si>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</si>
  <si>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</si>
  <si>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</si>
  <si>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</si>
  <si>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</si>
  <si>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</si>
  <si>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</si>
  <si>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</si>
  <si>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</si>
  <si>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</si>
  <si>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</si>
  <si>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</si>
  <si>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</si>
  <si>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</si>
  <si>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3.3</t>
  </si>
  <si>
    <t xml:space="preserve">Kabeļa gala nohermetizēšana </t>
  </si>
  <si>
    <t>TKF LTC ADSS 2x12 SM optiskais kabelis</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</si>
  <si>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</si>
  <si>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</si>
  <si>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</si>
  <si>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</si>
  <si>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</si>
  <si>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</si>
  <si>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</si>
  <si>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</si>
  <si>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</si>
  <si>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</si>
  <si>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</si>
  <si>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</si>
  <si>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</si>
  <si>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</si>
  <si>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</si>
  <si>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</si>
  <si>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</si>
  <si>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</si>
  <si>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</si>
  <si>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</si>
  <si>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</si>
  <si>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</si>
  <si>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</si>
  <si>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</si>
  <si>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</si>
  <si>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</si>
  <si>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</si>
  <si>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</si>
  <si>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</si>
  <si>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</si>
  <si>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</si>
  <si>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</si>
  <si>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</si>
  <si>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</si>
  <si>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</si>
  <si>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</si>
  <si>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</si>
  <si>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</si>
  <si>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</si>
  <si>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</si>
  <si>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</si>
  <si>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</si>
  <si>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</si>
  <si>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</si>
  <si>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</si>
  <si>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</si>
  <si>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</si>
  <si>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</si>
  <si>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</si>
  <si>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</si>
  <si>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</si>
  <si>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</si>
  <si>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</si>
  <si>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</si>
  <si>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</si>
  <si>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</si>
  <si>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</si>
  <si>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</si>
  <si>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</si>
  <si>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</si>
  <si>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</si>
  <si>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</si>
  <si>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</si>
  <si>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</si>
  <si>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</si>
  <si>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</si>
  <si>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</si>
  <si>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</si>
  <si>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</si>
  <si>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</si>
  <si>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</si>
  <si>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</si>
  <si>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</si>
  <si>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</si>
  <si>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</si>
  <si>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</si>
  <si>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</si>
  <si>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</si>
  <si>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</si>
  <si>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</si>
  <si>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</si>
  <si>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</si>
  <si>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</si>
  <si>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</si>
  <si>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</si>
  <si>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</si>
  <si>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</si>
  <si>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</si>
  <si>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</si>
  <si>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</si>
  <si>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</si>
  <si>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</si>
  <si>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</si>
  <si>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</si>
  <si>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</si>
  <si>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</si>
  <si>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</si>
  <si>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</si>
  <si>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</si>
  <si>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3.5</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</si>
  <si>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</si>
  <si>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</si>
  <si>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</si>
  <si>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</si>
  <si>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</si>
  <si>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</si>
  <si>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</si>
  <si>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</si>
  <si>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</si>
  <si>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</si>
  <si>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</si>
  <si>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</si>
  <si>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</si>
  <si>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</si>
  <si>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</si>
  <si>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</si>
  <si>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</si>
  <si>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</si>
  <si>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</si>
  <si>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</si>
  <si>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</si>
  <si>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</si>
  <si>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</si>
  <si>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</si>
  <si>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</si>
  <si>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</si>
  <si>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</si>
  <si>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</si>
  <si>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</si>
  <si>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</si>
  <si>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3.6</t>
  </si>
  <si>
    <t>3.6.1</t>
  </si>
  <si>
    <t>3.6.2</t>
  </si>
  <si>
    <t>3.6.3</t>
  </si>
  <si>
    <t>3.6.4</t>
  </si>
  <si>
    <t>3.6.5</t>
  </si>
  <si>
    <t>3.6.6</t>
  </si>
  <si>
    <t>3.6.7</t>
  </si>
  <si>
    <t>3.6.8</t>
  </si>
  <si>
    <t>3.6.9</t>
  </si>
  <si>
    <t>3.6.10</t>
  </si>
  <si>
    <t>3.6.11</t>
  </si>
  <si>
    <t>3.6.12</t>
  </si>
  <si>
    <t>3.6.13</t>
  </si>
  <si>
    <t>3.6.14</t>
  </si>
  <si>
    <t>3.6.15</t>
  </si>
  <si>
    <t>3.7</t>
  </si>
  <si>
    <t>Esošo kabeļu atspolēšana</t>
  </si>
  <si>
    <t>Polietilēna caurule d.50mm, 450N, UV uzturīga</t>
  </si>
  <si>
    <t>Caurules pārejas uzmava 110/100mm ar gumijas  blīvējumu</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</si>
  <si>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</si>
  <si>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</si>
  <si>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</si>
  <si>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</si>
  <si>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</si>
  <si>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</si>
  <si>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</si>
  <si>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</si>
  <si>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</si>
  <si>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</si>
  <si>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</si>
  <si>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</si>
  <si>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</si>
  <si>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</si>
  <si>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</si>
  <si>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</si>
  <si>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</si>
  <si>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</si>
  <si>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</si>
  <si>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</si>
  <si>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</si>
  <si>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</si>
  <si>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</si>
  <si>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</si>
  <si>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</si>
  <si>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</si>
  <si>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</si>
  <si>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</si>
  <si>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</si>
  <si>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</si>
  <si>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</si>
  <si>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</si>
  <si>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</si>
  <si>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</si>
  <si>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3.8</t>
  </si>
  <si>
    <t>Kabeļu akas KKC-2 uzstādīšana uz esošām caurulēm</t>
  </si>
  <si>
    <t>Uzmavas uzstadīšana un 3 optisko kabeļu iestrāde uzmavā</t>
  </si>
  <si>
    <t>Zaļās zonas atjaunošana</t>
  </si>
  <si>
    <t>Asfalta seguma atjaunošana</t>
  </si>
  <si>
    <t>Šķeltā caurule d.160mm, 1250N</t>
  </si>
  <si>
    <t>Akas lūka (slodze līdz 40,0 t), peldoša</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</si>
  <si>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</si>
  <si>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</si>
  <si>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</si>
  <si>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</si>
  <si>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</si>
  <si>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</si>
  <si>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</si>
  <si>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</si>
  <si>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</si>
  <si>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</si>
  <si>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</si>
  <si>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</si>
  <si>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</si>
  <si>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</si>
  <si>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</si>
  <si>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</si>
  <si>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</si>
  <si>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</si>
  <si>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</si>
  <si>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</si>
  <si>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</si>
  <si>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</si>
  <si>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</si>
  <si>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</si>
  <si>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</si>
  <si>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</si>
  <si>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</si>
  <si>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</si>
  <si>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</si>
  <si>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</si>
  <si>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</si>
  <si>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</si>
  <si>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</si>
  <si>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</si>
  <si>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</si>
  <si>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</si>
  <si>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</si>
  <si>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</si>
  <si>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</si>
  <si>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</si>
  <si>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</si>
  <si>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</si>
  <si>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</si>
  <si>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</si>
  <si>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</si>
  <si>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</si>
  <si>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</si>
  <si>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</si>
  <si>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</si>
  <si>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</si>
  <si>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</si>
  <si>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</si>
  <si>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</si>
  <si>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</si>
  <si>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</si>
  <si>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</si>
  <si>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3.9</t>
  </si>
  <si>
    <t>3.9.1</t>
  </si>
  <si>
    <t>3.9.2</t>
  </si>
  <si>
    <t>3.9.3</t>
  </si>
  <si>
    <t>3.9.4</t>
  </si>
  <si>
    <t>3.9.5</t>
  </si>
  <si>
    <t>3.9.6</t>
  </si>
  <si>
    <t>3.9.7</t>
  </si>
  <si>
    <t>3.9.8</t>
  </si>
  <si>
    <t>3.9.9</t>
  </si>
  <si>
    <t>3.9.10</t>
  </si>
  <si>
    <t>3.9.11</t>
  </si>
  <si>
    <t>3.9.12</t>
  </si>
  <si>
    <t>3.9.13</t>
  </si>
  <si>
    <t>3.9.14</t>
  </si>
  <si>
    <t>3.9.15</t>
  </si>
  <si>
    <t>3.9.16</t>
  </si>
  <si>
    <t>3.9.17</t>
  </si>
  <si>
    <t>3.10</t>
  </si>
  <si>
    <t>3.10.1</t>
  </si>
  <si>
    <t>3.10.2</t>
  </si>
  <si>
    <t>3.10.3</t>
  </si>
  <si>
    <t>3.10.4</t>
  </si>
  <si>
    <t>3.10.5</t>
  </si>
  <si>
    <t>3.10.6</t>
  </si>
  <si>
    <t>3.10.7</t>
  </si>
  <si>
    <t>3.10.8</t>
  </si>
  <si>
    <t>3.10.9</t>
  </si>
  <si>
    <t>3.10.10</t>
  </si>
  <si>
    <t>3.10.11</t>
  </si>
  <si>
    <t>3.10.12</t>
  </si>
  <si>
    <t>3.10.13</t>
  </si>
  <si>
    <t>3.10.14</t>
  </si>
  <si>
    <t>3.10.15</t>
  </si>
  <si>
    <t>3.10.16</t>
  </si>
  <si>
    <t>3.10.17</t>
  </si>
  <si>
    <t>3.10.18</t>
  </si>
  <si>
    <t>3.10.19</t>
  </si>
  <si>
    <t>3.10.20</t>
  </si>
  <si>
    <t>3.11</t>
  </si>
  <si>
    <t>Optiskā kabeļa iestrāde uzmavā</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</si>
  <si>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</si>
  <si>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</si>
  <si>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</si>
  <si>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</si>
  <si>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</si>
  <si>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</si>
  <si>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</si>
  <si>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</si>
  <si>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</si>
  <si>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</si>
  <si>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</si>
  <si>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</si>
  <si>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</si>
  <si>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</si>
  <si>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</si>
  <si>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</si>
  <si>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</si>
  <si>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</si>
  <si>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</si>
  <si>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</si>
  <si>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3.11.21</t>
  </si>
  <si>
    <t>3.11.22</t>
  </si>
  <si>
    <t>3.11.23</t>
  </si>
  <si>
    <t>3.11.24</t>
  </si>
  <si>
    <t>3.11.25</t>
  </si>
  <si>
    <t>3.11.26</t>
  </si>
  <si>
    <t>3.11.27</t>
  </si>
  <si>
    <t>3.11.28</t>
  </si>
  <si>
    <t>3.11.29</t>
  </si>
  <si>
    <t>3.11.30</t>
  </si>
  <si>
    <t>3.12</t>
  </si>
  <si>
    <t>4.1</t>
  </si>
  <si>
    <t>4.1.1</t>
  </si>
  <si>
    <t>4.1.2</t>
  </si>
  <si>
    <t>4.1.3</t>
  </si>
  <si>
    <t>4.1.4</t>
  </si>
  <si>
    <t>4.1.5</t>
  </si>
  <si>
    <t>4.1.6</t>
  </si>
  <si>
    <t>4.1.7</t>
  </si>
  <si>
    <t>4.1.8</t>
  </si>
  <si>
    <t>4.1.9</t>
  </si>
  <si>
    <t>4.1.10</t>
  </si>
  <si>
    <t>4.1.11</t>
  </si>
  <si>
    <t>4.1.12</t>
  </si>
  <si>
    <t>4.2</t>
  </si>
  <si>
    <t>4.2.1</t>
  </si>
  <si>
    <t>4.2.2</t>
  </si>
  <si>
    <t>4.2.3</t>
  </si>
  <si>
    <t>4.2.4</t>
  </si>
  <si>
    <t>4.2.5</t>
  </si>
  <si>
    <t>4.2.6</t>
  </si>
  <si>
    <t>4.2.7</t>
  </si>
  <si>
    <t>4.2.8</t>
  </si>
  <si>
    <t>4.2.9</t>
  </si>
  <si>
    <t>4.2.10</t>
  </si>
  <si>
    <t>4.2.11</t>
  </si>
  <si>
    <t>4.2.12</t>
  </si>
  <si>
    <t>4.2.13</t>
  </si>
  <si>
    <t>4.2.14</t>
  </si>
  <si>
    <t>4.2.15</t>
  </si>
  <si>
    <t>4.2.16</t>
  </si>
  <si>
    <t>4.2.17</t>
  </si>
  <si>
    <t>4.3</t>
  </si>
  <si>
    <t>4.3.1</t>
  </si>
  <si>
    <t>4.3.2</t>
  </si>
  <si>
    <t>4.3.3</t>
  </si>
  <si>
    <t>4.3.4</t>
  </si>
  <si>
    <t>4.3.5</t>
  </si>
  <si>
    <t>4.3.6</t>
  </si>
  <si>
    <t>4.4</t>
  </si>
  <si>
    <t>4.4.1</t>
  </si>
  <si>
    <t>4.4.2</t>
  </si>
  <si>
    <t>4.4.3</t>
  </si>
  <si>
    <t>4.4.4</t>
  </si>
  <si>
    <t>4.4.5</t>
  </si>
  <si>
    <t>4.4.6</t>
  </si>
  <si>
    <t>4.5</t>
  </si>
  <si>
    <t>4.5.1</t>
  </si>
  <si>
    <t>4.5.2</t>
  </si>
  <si>
    <t>4.5.3</t>
  </si>
  <si>
    <t>4.5.4</t>
  </si>
  <si>
    <t>4.5.5</t>
  </si>
  <si>
    <t>4.5.6</t>
  </si>
  <si>
    <t>4.5.7</t>
  </si>
  <si>
    <t>4.5.8</t>
  </si>
  <si>
    <t>4.5.9</t>
  </si>
  <si>
    <t>4.5.10</t>
  </si>
  <si>
    <t>4.5.11</t>
  </si>
  <si>
    <t>4.6</t>
  </si>
  <si>
    <t>4.6.1</t>
  </si>
  <si>
    <t>4.6.2</t>
  </si>
  <si>
    <t>4.6.3</t>
  </si>
  <si>
    <t>4.6.4</t>
  </si>
  <si>
    <t>4.6.5</t>
  </si>
  <si>
    <t>4.6.6</t>
  </si>
  <si>
    <t>4.7</t>
  </si>
  <si>
    <t>4.7.1</t>
  </si>
  <si>
    <t>4.7.2</t>
  </si>
  <si>
    <t>4.7.3</t>
  </si>
  <si>
    <t>4.7.4</t>
  </si>
  <si>
    <t>4.7.5</t>
  </si>
  <si>
    <t>4.7.6</t>
  </si>
  <si>
    <t>4.8</t>
  </si>
  <si>
    <t>4.8.1</t>
  </si>
  <si>
    <t>4.8.2</t>
  </si>
  <si>
    <t>4.8.3</t>
  </si>
  <si>
    <t>4.8.4</t>
  </si>
  <si>
    <t>4.8.5</t>
  </si>
  <si>
    <t>4.8.6</t>
  </si>
  <si>
    <t>4.8.7</t>
  </si>
  <si>
    <t>4.8.8</t>
  </si>
  <si>
    <t>4.8.9</t>
  </si>
  <si>
    <t>4.8.10</t>
  </si>
  <si>
    <t>4.9</t>
  </si>
  <si>
    <t>4.9.1</t>
  </si>
  <si>
    <t>4.9.2</t>
  </si>
  <si>
    <t>4.9.3</t>
  </si>
  <si>
    <t>4.9.4</t>
  </si>
  <si>
    <t>4.9.5</t>
  </si>
  <si>
    <t>4.9.6</t>
  </si>
  <si>
    <t>3.12.1</t>
  </si>
  <si>
    <t>3.12.2</t>
  </si>
  <si>
    <t>3.12.3</t>
  </si>
  <si>
    <t>3.12.4</t>
  </si>
  <si>
    <t>3.12.5</t>
  </si>
  <si>
    <t>3.12.6</t>
  </si>
  <si>
    <t>3.12.7</t>
  </si>
  <si>
    <t>3.12.8</t>
  </si>
  <si>
    <t>3.12.9</t>
  </si>
  <si>
    <t>3.12.10</t>
  </si>
  <si>
    <t>3.12.11</t>
  </si>
  <si>
    <t>3.12.12</t>
  </si>
  <si>
    <t>3.12.13</t>
  </si>
  <si>
    <t>3.12.14</t>
  </si>
  <si>
    <t>3.12.15</t>
  </si>
  <si>
    <t>3.12.16</t>
  </si>
  <si>
    <t>3.12.17</t>
  </si>
  <si>
    <t>3.12.18</t>
  </si>
  <si>
    <t>3.12.19</t>
  </si>
  <si>
    <t>3.12.20</t>
  </si>
  <si>
    <t>3.12.21</t>
  </si>
  <si>
    <t>3.12.22</t>
  </si>
  <si>
    <t>3.12.23</t>
  </si>
  <si>
    <t>3.12.24</t>
  </si>
  <si>
    <t>3.12.25</t>
  </si>
  <si>
    <t>3.12.26</t>
  </si>
  <si>
    <t>3.12.27</t>
  </si>
  <si>
    <t>3.12.28</t>
  </si>
  <si>
    <t>3.12.29</t>
  </si>
  <si>
    <t>3.12.30</t>
  </si>
  <si>
    <t>3.12.31</t>
  </si>
  <si>
    <t>3.12.32</t>
  </si>
  <si>
    <t>3.12.33</t>
  </si>
  <si>
    <t>3.12.34</t>
  </si>
  <si>
    <t>3.12.35</t>
  </si>
  <si>
    <t>3.12.36</t>
  </si>
  <si>
    <t>3.12.37</t>
  </si>
  <si>
    <t>3.12.38</t>
  </si>
  <si>
    <t>3.12.39</t>
  </si>
  <si>
    <t>3.12.40</t>
  </si>
  <si>
    <t>3.12.41</t>
  </si>
  <si>
    <t>3.12.42</t>
  </si>
  <si>
    <t>3.12.43</t>
  </si>
  <si>
    <t>3.12.44</t>
  </si>
  <si>
    <t>3.12.45</t>
  </si>
  <si>
    <t>3.12.46</t>
  </si>
  <si>
    <t>3.12.47</t>
  </si>
  <si>
    <t>3.12.48</t>
  </si>
  <si>
    <t>3.12.49</t>
  </si>
  <si>
    <t>3.12.50</t>
  </si>
  <si>
    <t>3.12.51</t>
  </si>
  <si>
    <t>3.12.52</t>
  </si>
  <si>
    <t>3.12.53</t>
  </si>
  <si>
    <t>3.12.54</t>
  </si>
  <si>
    <t>3.12.55</t>
  </si>
  <si>
    <t>3.12.56</t>
  </si>
  <si>
    <t>3.12.57</t>
  </si>
  <si>
    <t>3.12.58</t>
  </si>
  <si>
    <t>3.12.59</t>
  </si>
  <si>
    <t>3.12.60</t>
  </si>
  <si>
    <t>3.12.61</t>
  </si>
  <si>
    <t>3.12.62</t>
  </si>
  <si>
    <t>3.12.63</t>
  </si>
  <si>
    <t>3.12.64</t>
  </si>
  <si>
    <t>3.12.65</t>
  </si>
  <si>
    <t>3.12.66</t>
  </si>
  <si>
    <t>3.12.67</t>
  </si>
  <si>
    <t>3.12.68</t>
  </si>
  <si>
    <t>3.12.69</t>
  </si>
  <si>
    <t>3.12.70</t>
  </si>
  <si>
    <t>3.12.71</t>
  </si>
  <si>
    <t>3.12.72</t>
  </si>
  <si>
    <t>3.12.73</t>
  </si>
  <si>
    <t>3.12.74</t>
  </si>
  <si>
    <t>3.12.75</t>
  </si>
  <si>
    <t>3.12.76</t>
  </si>
  <si>
    <t>Caurule, gofrēta 450N, d=125 (ar 5% rezervi)</t>
  </si>
  <si>
    <t>Caurule, gofrēta 750N, d=125</t>
  </si>
  <si>
    <t>Esošo 10kV un 3kV kabeļlīniju pārcelšana</t>
  </si>
  <si>
    <t>Caurule, gofrēta 450N, d=125</t>
  </si>
  <si>
    <t>5.5.3</t>
  </si>
  <si>
    <t>5.5.4</t>
  </si>
  <si>
    <t>5.5.5</t>
  </si>
  <si>
    <t>5.5.6</t>
  </si>
  <si>
    <t xml:space="preserve">Caurules stiprināšana pie esoša balsta </t>
  </si>
  <si>
    <t>5.8.8</t>
  </si>
  <si>
    <t>5.10.5</t>
  </si>
  <si>
    <t>5.10.6</t>
  </si>
  <si>
    <t>5.10.7</t>
  </si>
  <si>
    <t>5.10.8</t>
  </si>
  <si>
    <t>5.12</t>
  </si>
  <si>
    <t>5.12.1</t>
  </si>
  <si>
    <t>5.12.2</t>
  </si>
  <si>
    <t>5.12.3</t>
  </si>
  <si>
    <t>5.12.4</t>
  </si>
  <si>
    <t>5.12.5</t>
  </si>
  <si>
    <t>5.12.6</t>
  </si>
  <si>
    <t>5.12.7</t>
  </si>
  <si>
    <t>11.1</t>
  </si>
  <si>
    <t>Lietus kanalizācijas sistēma K2.1 (materiāli)</t>
  </si>
  <si>
    <t>PP monolītsienu pašteces sadzīves kanalizācijas cauruļvads, ieguldes klase SN8</t>
  </si>
  <si>
    <t xml:space="preserve">Dz/b grodu aka ar hidroizolāciju, siltumizolāciju, atbalsta gredzenu, augstuma regulēšanas gredzenu, kāpnēm un kaļamā ķeta rāmi ar vāku 40t bruģa segumā. Betona klasi, skatakām un to elementiem, paredzētas ne zemāku par B30, ūdenscaurlaidības marku W10, sala izturību F200 un ķīmisko noturību intervālā no pH3 līdz pH11. Skataku kāpšļiem jāatbilst LVS EN 13101, bet stacionārām kāpnēm LVS EN 14396:2004. </t>
  </si>
  <si>
    <t>Lietus ūdens uztvērējaka - gūlija ar nosēddaļu h=0,5m komplektā ar pamatni, augstuma regulējošo manžeti, teleskopu, peldošā tipa restoto vāku 700x700, 40tn un vāka rāmi, ar hidroslēgu (sifons).</t>
  </si>
  <si>
    <t>Lietus ūdens uztvērējaka - gūlija ar nosēddaļu h=0,5m komplektā ar pamatni, augstuma regulējošo manžeti, teleskopu, peldošā tipa restoto vāku 425x425, 40tn un vāka rāmi, ar hidroslēgu (sifons).</t>
  </si>
  <si>
    <t>Palīgmateriāli cauruļvadu un aku montāžai</t>
  </si>
  <si>
    <t>Smilts pabērums zem cauruļvada</t>
  </si>
  <si>
    <t>Smilts apbērums un uzbērums virs cauruļvada</t>
  </si>
  <si>
    <t>Smilšaina grunts ar filtrācijas koeficentu K&gt;1,0m/dnn.</t>
  </si>
  <si>
    <t>Brīdinājuma lenta</t>
  </si>
  <si>
    <t>11.1.1</t>
  </si>
  <si>
    <t>11.1.2</t>
  </si>
  <si>
    <t>11.1.3</t>
  </si>
  <si>
    <t>11.1.4</t>
  </si>
  <si>
    <t>11.1.5</t>
  </si>
  <si>
    <t>11.1.6</t>
  </si>
  <si>
    <t>11.1.7</t>
  </si>
  <si>
    <t>11.1.8</t>
  </si>
  <si>
    <t>11.1.9</t>
  </si>
  <si>
    <t>11.1.10</t>
  </si>
  <si>
    <t>11.1.11</t>
  </si>
  <si>
    <t>11.2</t>
  </si>
  <si>
    <t>11.2.1</t>
  </si>
  <si>
    <t>Lietus kanalizācijas sistēma K2.1 (darbu apjomi)</t>
  </si>
  <si>
    <t>Cauruļvadu montāža tranšejā</t>
  </si>
  <si>
    <t>Smilts uzbēruma,pabēruma un apbēruma ieklāšana</t>
  </si>
  <si>
    <t>Tranšejas rakšana</t>
  </si>
  <si>
    <t>Tranšejas aizbēršana ar jaunu pievestu grunti (smilšaina grunts, filtrācijas koeficents K&gt;1,0m/dnn.</t>
  </si>
  <si>
    <t>Liekās grunts aizvešana uz pasūtītāja norādīto vietu</t>
  </si>
  <si>
    <t>Pieslēgums pie esošā kanalizācijas tīkla d200</t>
  </si>
  <si>
    <t>Dz/b grodu aka ar hidroizolāciju, siltumizolāciju, atbalsta gredzenu, augstuma regulēšanas gredzenu, kāpnēm un kaļamā ķeta rāmi ar vāku montāža</t>
  </si>
  <si>
    <t>Lietus ūdens uztvērējaka - gūlija ar nosēddaļu h=0,5m komplektā ar pamatni, augstuma regulējošo manžeti, teleskopu, peldošā tipa restoto vāku 40tn un vāka rāmi montāža</t>
  </si>
  <si>
    <t>Cauruļvadu CCTV inspekcija</t>
  </si>
  <si>
    <t>Izpilddokumentācijas izgatavošana un saskaņošana</t>
  </si>
  <si>
    <t>Izbūvēto kanalizācijas cauruļvadu nodošana ekspluatācijā</t>
  </si>
  <si>
    <t>Būvgružu utilizācija</t>
  </si>
  <si>
    <t>Esošās kanalizācijas pievadu demontāža (LKT-10 lapa)</t>
  </si>
  <si>
    <t>Esošas caurules oderēšana</t>
  </si>
  <si>
    <t>11.2.2</t>
  </si>
  <si>
    <t>11.2.3</t>
  </si>
  <si>
    <t>11.2.4</t>
  </si>
  <si>
    <t>11.2.5</t>
  </si>
  <si>
    <t>11.2.6</t>
  </si>
  <si>
    <t>11.2.7</t>
  </si>
  <si>
    <t>11.2.8</t>
  </si>
  <si>
    <t>11.2.9</t>
  </si>
  <si>
    <t>11.2.10</t>
  </si>
  <si>
    <t>11.2.11</t>
  </si>
  <si>
    <t>11.2.12</t>
  </si>
  <si>
    <t>11.2.13</t>
  </si>
  <si>
    <t>11.2.14</t>
  </si>
  <si>
    <t>11.2.15</t>
  </si>
  <si>
    <t>11.2.16</t>
  </si>
  <si>
    <t>vietas</t>
  </si>
  <si>
    <t>11.3</t>
  </si>
  <si>
    <t>Lietus kanalizācijas sistēma K2.3 (materiāli)</t>
  </si>
  <si>
    <t>Lietus ūdens uztvērējaka - gūlija ar nosēddaļu h=0,5m komplektā ar pamatni, augstuma regulējošo manžeti, teleskopu, peldošā tipa restoto vāku 40tn un vāka rāmi.</t>
  </si>
  <si>
    <t>11.3.1</t>
  </si>
  <si>
    <t>11.3.5</t>
  </si>
  <si>
    <t>11.3.4</t>
  </si>
  <si>
    <t>11.3.8</t>
  </si>
  <si>
    <t>11.3.2</t>
  </si>
  <si>
    <t>11.3.6</t>
  </si>
  <si>
    <t>11.3.3</t>
  </si>
  <si>
    <t>11.3.7</t>
  </si>
  <si>
    <t>11.3.9</t>
  </si>
  <si>
    <t>11.4</t>
  </si>
  <si>
    <t>Lietus kanalizācijas sistēma K2.3 (darbu apjomi)</t>
  </si>
  <si>
    <t>11.4.1</t>
  </si>
  <si>
    <t>11.4.2</t>
  </si>
  <si>
    <t>11.4.3</t>
  </si>
  <si>
    <t>11.4.4</t>
  </si>
  <si>
    <t>11.4.5</t>
  </si>
  <si>
    <t>11.4.6</t>
  </si>
  <si>
    <t>11.4.7</t>
  </si>
  <si>
    <t>11.4.8</t>
  </si>
  <si>
    <t>11.4.9</t>
  </si>
  <si>
    <t>11.4.10</t>
  </si>
  <si>
    <t>11.4.11</t>
  </si>
  <si>
    <t>11.4.12</t>
  </si>
  <si>
    <t>11.4.13</t>
  </si>
  <si>
    <t>11.4.14</t>
  </si>
  <si>
    <t>11.5</t>
  </si>
  <si>
    <t>Lietus kanalizācijas sistēma K2.4 (materiāli)</t>
  </si>
  <si>
    <t>11.5.1</t>
  </si>
  <si>
    <t>11.5.2</t>
  </si>
  <si>
    <t>11.5.3</t>
  </si>
  <si>
    <t>11.5.4</t>
  </si>
  <si>
    <t>11.5.5</t>
  </si>
  <si>
    <t>11.5.6</t>
  </si>
  <si>
    <t>11.5.7</t>
  </si>
  <si>
    <t>11.5.8</t>
  </si>
  <si>
    <t>11.5.9</t>
  </si>
  <si>
    <t>11.6</t>
  </si>
  <si>
    <t>Lietus kanalizācijas sistēma K2.4 (darbu apjomi)</t>
  </si>
  <si>
    <t>11.6.1</t>
  </si>
  <si>
    <t>11.6.2</t>
  </si>
  <si>
    <t>11.6.3</t>
  </si>
  <si>
    <t>11.6.4</t>
  </si>
  <si>
    <t>11.6.5</t>
  </si>
  <si>
    <t>11.6.6</t>
  </si>
  <si>
    <t>11.6.7</t>
  </si>
  <si>
    <t>11.6.8</t>
  </si>
  <si>
    <t>11.6.9</t>
  </si>
  <si>
    <t>11.6.10</t>
  </si>
  <si>
    <t>11.6.11</t>
  </si>
  <si>
    <t>11.6.12</t>
  </si>
  <si>
    <t>11.6.13</t>
  </si>
  <si>
    <t>11.6.14</t>
  </si>
  <si>
    <t>11.7</t>
  </si>
  <si>
    <t>Lietus kanalizācijas infiltrācijas sistēma K2.F1 (materiāli)</t>
  </si>
  <si>
    <t>11.7.1</t>
  </si>
  <si>
    <t>Kanalizācijas plastmasas skataka ar perforeto augšeju daļu h=0.5m komplektā ar pamatni, augstuma regulējošo cauruli, blīvgumiju, manžeti, teleskopu, vāka rāmi; peldošā tipa vāku 25 t.  dziļumā montāža</t>
  </si>
  <si>
    <t xml:space="preserve">Lietusūdeņu infiltrācijas elementi </t>
  </si>
  <si>
    <t>Ģeotekstils infiltrācijas kasetēm (Bontec SNW31), caurlaidība 0.07m/s, svars 250 g/m2 (platums 5,25m)</t>
  </si>
  <si>
    <t>Grants 8-16 mm pabērums zem  un ap infiltrācijas kasetēm h=15cm</t>
  </si>
  <si>
    <t>Infiltrācijas kasetes Stormbox pamatne</t>
  </si>
  <si>
    <t>Smilts apbērums virs infiltrācijas kasetēm h=15cm</t>
  </si>
  <si>
    <t>Skavas</t>
  </si>
  <si>
    <t>Ventilācijas kanalizācijas caurule PVC-U  (izvest ~0.5m virs zemes)</t>
  </si>
  <si>
    <t>Ventilācijas šahtas vāciņš</t>
  </si>
  <si>
    <t>11.7.2</t>
  </si>
  <si>
    <t>11.7.3</t>
  </si>
  <si>
    <t>11.7.4</t>
  </si>
  <si>
    <t>11.7.5</t>
  </si>
  <si>
    <t>11.7.6</t>
  </si>
  <si>
    <t>11.7.7</t>
  </si>
  <si>
    <t>11.7.8</t>
  </si>
  <si>
    <t>11.7.9</t>
  </si>
  <si>
    <t>11.7.10</t>
  </si>
  <si>
    <t>11.7.11</t>
  </si>
  <si>
    <t>11.7.12</t>
  </si>
  <si>
    <t>11.7.13</t>
  </si>
  <si>
    <t>11.7.14</t>
  </si>
  <si>
    <t>11.7.15</t>
  </si>
  <si>
    <t>11.8</t>
  </si>
  <si>
    <t>Lietus kanalizācijas infiltrācijas sistēma K2.F1 (darbu apjomi)</t>
  </si>
  <si>
    <t>11.8.1</t>
  </si>
  <si>
    <t>Plastmasas aku montāža</t>
  </si>
  <si>
    <t xml:space="preserve">Infiltrācijas kasetes montāža </t>
  </si>
  <si>
    <t>11.8.2</t>
  </si>
  <si>
    <t>11.8.3</t>
  </si>
  <si>
    <t>11.8.4</t>
  </si>
  <si>
    <t>11.8.5</t>
  </si>
  <si>
    <t>11.8.6</t>
  </si>
  <si>
    <t>11.8.7</t>
  </si>
  <si>
    <t>11.8.8</t>
  </si>
  <si>
    <t>11.8.9</t>
  </si>
  <si>
    <t>11.8.10</t>
  </si>
  <si>
    <t>11.8.11</t>
  </si>
  <si>
    <t>11.8.12</t>
  </si>
  <si>
    <t>11.9</t>
  </si>
  <si>
    <t>Lietus kanalizācijas infiltrācijas sistēma K2.F2 (materiāli)</t>
  </si>
  <si>
    <t>11.9.1</t>
  </si>
  <si>
    <t>11.9.2</t>
  </si>
  <si>
    <t>11.9.3</t>
  </si>
  <si>
    <t>11.9.4</t>
  </si>
  <si>
    <t>11.9.5</t>
  </si>
  <si>
    <t>11.9.6</t>
  </si>
  <si>
    <t>11.9.7</t>
  </si>
  <si>
    <t>11.9.8</t>
  </si>
  <si>
    <t>11.9.9</t>
  </si>
  <si>
    <t>11.9.10</t>
  </si>
  <si>
    <t>11.9.11</t>
  </si>
  <si>
    <t>11.9.12</t>
  </si>
  <si>
    <t>11.9.13</t>
  </si>
  <si>
    <t>11.9.14</t>
  </si>
  <si>
    <t>11.9.15</t>
  </si>
  <si>
    <t>11.10</t>
  </si>
  <si>
    <t>Lietus kanalizācijas infiltrācijas sistēma K2.F2 (darbu apjomi)</t>
  </si>
  <si>
    <t>11.10.1</t>
  </si>
  <si>
    <t>11.10.2</t>
  </si>
  <si>
    <t>11.10.3</t>
  </si>
  <si>
    <t>11.10.4</t>
  </si>
  <si>
    <t>11.10.5</t>
  </si>
  <si>
    <t>11.10.6</t>
  </si>
  <si>
    <t>11.10.7</t>
  </si>
  <si>
    <t>11.10.8</t>
  </si>
  <si>
    <t>11.10.9</t>
  </si>
  <si>
    <t>11.10.10</t>
  </si>
  <si>
    <t>11.10.11</t>
  </si>
  <si>
    <t>11.10.12</t>
  </si>
  <si>
    <t>11.11</t>
  </si>
  <si>
    <t>Lietus kanalizācijas infiltrācijas sistēma K2.F3 (materiāli)</t>
  </si>
  <si>
    <t>11.11.1</t>
  </si>
  <si>
    <t>11.11.2</t>
  </si>
  <si>
    <t>11.11.3</t>
  </si>
  <si>
    <t>11.11.4</t>
  </si>
  <si>
    <t>11.11.5</t>
  </si>
  <si>
    <t>11.11.6</t>
  </si>
  <si>
    <t>11.11.7</t>
  </si>
  <si>
    <t>11.11.8</t>
  </si>
  <si>
    <t>11.11.9</t>
  </si>
  <si>
    <t>11.11.10</t>
  </si>
  <si>
    <t>11.11.11</t>
  </si>
  <si>
    <t>11.11.12</t>
  </si>
  <si>
    <t>11.11.13</t>
  </si>
  <si>
    <t>11.11.14</t>
  </si>
  <si>
    <t>11.11.15</t>
  </si>
  <si>
    <t>11.12</t>
  </si>
  <si>
    <t>Lietus kanalizācijas infiltrācijas sistēma K2.F3 (darbu apjomi)</t>
  </si>
  <si>
    <t>11.12.1</t>
  </si>
  <si>
    <t>11.12.2</t>
  </si>
  <si>
    <t>11.12.3</t>
  </si>
  <si>
    <t>11.12.4</t>
  </si>
  <si>
    <t>11.12.5</t>
  </si>
  <si>
    <t>11.12.6</t>
  </si>
  <si>
    <t>11.12.7</t>
  </si>
  <si>
    <t>11.12.8</t>
  </si>
  <si>
    <t>11.12.9</t>
  </si>
  <si>
    <t>11.12.10</t>
  </si>
  <si>
    <t>11.12.11</t>
  </si>
  <si>
    <t>11.12.12</t>
  </si>
  <si>
    <t>11.13</t>
  </si>
  <si>
    <t>Lietus kanalizācijas infiltrācijas sistēma K2.F4 (materiāli)</t>
  </si>
  <si>
    <t>11.13.1</t>
  </si>
  <si>
    <t>11.13.2</t>
  </si>
  <si>
    <t>11.13.3</t>
  </si>
  <si>
    <t>11.13.4</t>
  </si>
  <si>
    <t>11.13.5</t>
  </si>
  <si>
    <t>11.13.6</t>
  </si>
  <si>
    <t>11.13.7</t>
  </si>
  <si>
    <t>11.13.8</t>
  </si>
  <si>
    <t>11.13.9</t>
  </si>
  <si>
    <t>11.13.10</t>
  </si>
  <si>
    <t>11.13.11</t>
  </si>
  <si>
    <t>11.13.12</t>
  </si>
  <si>
    <t>11.13.13</t>
  </si>
  <si>
    <t>11.13.14</t>
  </si>
  <si>
    <t>11.13.15</t>
  </si>
  <si>
    <t>11.14</t>
  </si>
  <si>
    <t>11.14.1</t>
  </si>
  <si>
    <t>Lietus kanalizācijas infiltrācijas sistēma K2.F4 (darbu apjomi)</t>
  </si>
  <si>
    <t>11.14.2</t>
  </si>
  <si>
    <t>11.14.3</t>
  </si>
  <si>
    <t>11.14.4</t>
  </si>
  <si>
    <t>11.14.5</t>
  </si>
  <si>
    <t>11.14.6</t>
  </si>
  <si>
    <t>11.14.7</t>
  </si>
  <si>
    <t>11.14.8</t>
  </si>
  <si>
    <t>11.14.9</t>
  </si>
  <si>
    <t>11.14.10</t>
  </si>
  <si>
    <t>11.14.11</t>
  </si>
  <si>
    <t>11.14.12</t>
  </si>
  <si>
    <t>11.15</t>
  </si>
  <si>
    <t>Lietus kanalizācijas infiltrācijas sistēma K2.F5 (materiāli)</t>
  </si>
  <si>
    <t>11.15.1</t>
  </si>
  <si>
    <t>11.15.2</t>
  </si>
  <si>
    <t>11.15.3</t>
  </si>
  <si>
    <t>11.15.4</t>
  </si>
  <si>
    <t>11.15.5</t>
  </si>
  <si>
    <t>11.15.6</t>
  </si>
  <si>
    <t>11.15.7</t>
  </si>
  <si>
    <t>11.15.8</t>
  </si>
  <si>
    <t>11.15.9</t>
  </si>
  <si>
    <t>11.15.10</t>
  </si>
  <si>
    <t>11.15.11</t>
  </si>
  <si>
    <t>11.15.12</t>
  </si>
  <si>
    <t>11.15.13</t>
  </si>
  <si>
    <t>11.15.14</t>
  </si>
  <si>
    <t>11.15.15</t>
  </si>
  <si>
    <t>11.16</t>
  </si>
  <si>
    <t>Lietus kanalizācijas infiltrācijas sistēma K2.F5 (darbu apjomi)</t>
  </si>
  <si>
    <t>11.16.1</t>
  </si>
  <si>
    <t>11.16.2</t>
  </si>
  <si>
    <t>11.16.3</t>
  </si>
  <si>
    <t>11.16.4</t>
  </si>
  <si>
    <t>11.16.5</t>
  </si>
  <si>
    <t>11.16.6</t>
  </si>
  <si>
    <t>11.16.7</t>
  </si>
  <si>
    <t>11.16.8</t>
  </si>
  <si>
    <t>11.16.9</t>
  </si>
  <si>
    <t>11.16.10</t>
  </si>
  <si>
    <t>11.16.11</t>
  </si>
  <si>
    <t>11.16.12</t>
  </si>
  <si>
    <t>11.17</t>
  </si>
  <si>
    <t>Lietus kanalizācijas infiltrācijas sistēma K2.F6 (materiāli)</t>
  </si>
  <si>
    <t>11.17.1</t>
  </si>
  <si>
    <t>11.17.2</t>
  </si>
  <si>
    <t>11.17.3</t>
  </si>
  <si>
    <t>11.17.4</t>
  </si>
  <si>
    <t>11.17.5</t>
  </si>
  <si>
    <t>11.17.6</t>
  </si>
  <si>
    <t>11.17.7</t>
  </si>
  <si>
    <t>11.17.8</t>
  </si>
  <si>
    <t>11.17.9</t>
  </si>
  <si>
    <t>11.17.10</t>
  </si>
  <si>
    <t>11.17.11</t>
  </si>
  <si>
    <t>11.17.12</t>
  </si>
  <si>
    <t>11.17.13</t>
  </si>
  <si>
    <t>11.17.14</t>
  </si>
  <si>
    <t>11.17.15</t>
  </si>
  <si>
    <t>11.18</t>
  </si>
  <si>
    <t>Lietus kanalizācijas infiltrācijas sistēma K2.F6 (darbu apjomi)</t>
  </si>
  <si>
    <t>11.18.1</t>
  </si>
  <si>
    <t>11.18.2</t>
  </si>
  <si>
    <t>11.18.3</t>
  </si>
  <si>
    <t>11.18.4</t>
  </si>
  <si>
    <t>11.18.5</t>
  </si>
  <si>
    <t>11.18.6</t>
  </si>
  <si>
    <t>11.18.7</t>
  </si>
  <si>
    <t>11.18.8</t>
  </si>
  <si>
    <t>11.18.9</t>
  </si>
  <si>
    <t>11.18.10</t>
  </si>
  <si>
    <t>11.18.11</t>
  </si>
  <si>
    <t>11.18.12</t>
  </si>
  <si>
    <t>11.19</t>
  </si>
  <si>
    <t>Lietus kanalizācijas infiltrācijas sistēma K2.F7 (materiāli)</t>
  </si>
  <si>
    <t>11.19.1</t>
  </si>
  <si>
    <t>11.19.2</t>
  </si>
  <si>
    <t>11.19.3</t>
  </si>
  <si>
    <t>11.19.4</t>
  </si>
  <si>
    <t>11.19.5</t>
  </si>
  <si>
    <t>11.19.6</t>
  </si>
  <si>
    <t>11.19.7</t>
  </si>
  <si>
    <t>11.19.8</t>
  </si>
  <si>
    <t>11.19.9</t>
  </si>
  <si>
    <t>11.19.10</t>
  </si>
  <si>
    <t>11.19.11</t>
  </si>
  <si>
    <t>11.19.12</t>
  </si>
  <si>
    <t>11.19.13</t>
  </si>
  <si>
    <t>11.19.14</t>
  </si>
  <si>
    <t>11.19.15</t>
  </si>
  <si>
    <t>11.20</t>
  </si>
  <si>
    <t>Lietus kanalizācijas infiltrācijas sistēma K2.F7 (darbu apjomi)</t>
  </si>
  <si>
    <t>11.20.1</t>
  </si>
  <si>
    <t>11.20.2</t>
  </si>
  <si>
    <t>11.20.3</t>
  </si>
  <si>
    <t>11.20.4</t>
  </si>
  <si>
    <t>11.20.5</t>
  </si>
  <si>
    <t>11.20.6</t>
  </si>
  <si>
    <t>11.20.7</t>
  </si>
  <si>
    <t>11.20.8</t>
  </si>
  <si>
    <t>11.20.9</t>
  </si>
  <si>
    <t>11.20.10</t>
  </si>
  <si>
    <t>11.20.11</t>
  </si>
  <si>
    <t>11.20.12</t>
  </si>
  <si>
    <t>11.21</t>
  </si>
  <si>
    <t>Lietus kanalizācijas infiltrācijas sistēma K2.F8 (materiāli)</t>
  </si>
  <si>
    <t>11.21.1</t>
  </si>
  <si>
    <t>11.21.2</t>
  </si>
  <si>
    <t>11.21.3</t>
  </si>
  <si>
    <t>11.21.4</t>
  </si>
  <si>
    <t>11.21.5</t>
  </si>
  <si>
    <t>11.21.6</t>
  </si>
  <si>
    <t>11.21.7</t>
  </si>
  <si>
    <t>11.21.8</t>
  </si>
  <si>
    <t>11.21.9</t>
  </si>
  <si>
    <t>11.21.10</t>
  </si>
  <si>
    <t>11.21.11</t>
  </si>
  <si>
    <t>11.21.12</t>
  </si>
  <si>
    <t>11.21.13</t>
  </si>
  <si>
    <t>11.21.14</t>
  </si>
  <si>
    <t>11.21.15</t>
  </si>
  <si>
    <t>11.22</t>
  </si>
  <si>
    <t>Lietus kanalizācijas infiltrācijas sistēma K2.F8 (darbu apjomi)</t>
  </si>
  <si>
    <t>11.22.1</t>
  </si>
  <si>
    <t>11.22.2</t>
  </si>
  <si>
    <t>11.22.3</t>
  </si>
  <si>
    <t>11.22.4</t>
  </si>
  <si>
    <t>11.22.5</t>
  </si>
  <si>
    <t>11.22.6</t>
  </si>
  <si>
    <t>11.22.7</t>
  </si>
  <si>
    <t>11.22.8</t>
  </si>
  <si>
    <t>11.22.9</t>
  </si>
  <si>
    <t>11.22.10</t>
  </si>
  <si>
    <t>11.22.11</t>
  </si>
  <si>
    <t>11.22.12</t>
  </si>
  <si>
    <t>Lietus kanalizācijas infiltrācijas sistēma K2.F9 (materiāli)</t>
  </si>
  <si>
    <t>11.23</t>
  </si>
  <si>
    <t>11.23.1</t>
  </si>
  <si>
    <t>11.23.2</t>
  </si>
  <si>
    <t>11.23.3</t>
  </si>
  <si>
    <t>11.23.4</t>
  </si>
  <si>
    <t>11.23.5</t>
  </si>
  <si>
    <t>11.23.6</t>
  </si>
  <si>
    <t>11.23.7</t>
  </si>
  <si>
    <t>11.23.8</t>
  </si>
  <si>
    <t>11.23.9</t>
  </si>
  <si>
    <t>11.23.10</t>
  </si>
  <si>
    <t>11.23.11</t>
  </si>
  <si>
    <t>11.23.12</t>
  </si>
  <si>
    <t>11.23.13</t>
  </si>
  <si>
    <t>11.23.14</t>
  </si>
  <si>
    <t>11.23.15</t>
  </si>
  <si>
    <t>11.24</t>
  </si>
  <si>
    <t>Lietus kanalizācijas infiltrācijas sistēma K2.F9 (darbu apjomi)</t>
  </si>
  <si>
    <t>11.24.1</t>
  </si>
  <si>
    <t>11.24.2</t>
  </si>
  <si>
    <t>11.24.3</t>
  </si>
  <si>
    <t>11.24.4</t>
  </si>
  <si>
    <t>11.24.5</t>
  </si>
  <si>
    <t>11.24.6</t>
  </si>
  <si>
    <t>11.24.7</t>
  </si>
  <si>
    <t>11.24.8</t>
  </si>
  <si>
    <t>11.24.9</t>
  </si>
  <si>
    <t>11.24.10</t>
  </si>
  <si>
    <t>11.24.11</t>
  </si>
  <si>
    <t>11.24.12</t>
  </si>
  <si>
    <t>11.25</t>
  </si>
  <si>
    <t>Lietus kanalizācijas infiltrācijas sistēma K2.F10 (materiāli)</t>
  </si>
  <si>
    <t>11.25.1</t>
  </si>
  <si>
    <t>11.25.2</t>
  </si>
  <si>
    <t>11.25.3</t>
  </si>
  <si>
    <t>11.25.4</t>
  </si>
  <si>
    <t>11.25.5</t>
  </si>
  <si>
    <t>11.25.6</t>
  </si>
  <si>
    <t>11.25.7</t>
  </si>
  <si>
    <t>11.25.8</t>
  </si>
  <si>
    <t>11.25.9</t>
  </si>
  <si>
    <t>11.25.10</t>
  </si>
  <si>
    <t>11.25.11</t>
  </si>
  <si>
    <t>11.25.12</t>
  </si>
  <si>
    <t>11.25.13</t>
  </si>
  <si>
    <t>11.25.14</t>
  </si>
  <si>
    <t>11.25.15</t>
  </si>
  <si>
    <t>11.26</t>
  </si>
  <si>
    <t>Lietus kanalizācijas infiltrācijas sistēma K2.F10 (darbu apjomi)</t>
  </si>
  <si>
    <t>11.26.1</t>
  </si>
  <si>
    <t>11.26.2</t>
  </si>
  <si>
    <t>11.26.3</t>
  </si>
  <si>
    <t>11.26.4</t>
  </si>
  <si>
    <t>11.26.5</t>
  </si>
  <si>
    <t>11.26.6</t>
  </si>
  <si>
    <t>11.26.7</t>
  </si>
  <si>
    <t>11.26.8</t>
  </si>
  <si>
    <t>11.26.9</t>
  </si>
  <si>
    <t>11.26.10</t>
  </si>
  <si>
    <t>11.26.11</t>
  </si>
  <si>
    <t>11.26.12</t>
  </si>
  <si>
    <t>12.1</t>
  </si>
  <si>
    <t xml:space="preserve">Rūpnieciski izolēta  caurule  </t>
  </si>
  <si>
    <t>Termonosēdošā uzmava ar termonosēdošo manžeti</t>
  </si>
  <si>
    <t>Termonosēdošā pāreju uzmava ar termonosēdošo manžeti</t>
  </si>
  <si>
    <t>Izolēts paralēls T-atzars ar pārēju</t>
  </si>
  <si>
    <t>Rūpnieciski izolēts līkums 168° 1.00x0.40m</t>
  </si>
  <si>
    <t>Rūpnieciski izolēts līkums 168° 1.00x0.50m</t>
  </si>
  <si>
    <t>Rūpnieciski izolēts līkums 90° 1.00x1.00m</t>
  </si>
  <si>
    <t>Rūpnieciski izolēts līkums 90° 1.00x1.33m</t>
  </si>
  <si>
    <t>Rūpnieciski izolēts līkums 90° 1.00x1.36m</t>
  </si>
  <si>
    <t>Rūpnieciski izolēts līkums 90° 1.00x1.43m</t>
  </si>
  <si>
    <t>Rūpnieciski izolēts līkums 90° 1.00x1.48m</t>
  </si>
  <si>
    <t>Rūpnieciski izolēts līkums 106° 1.00x1.00m</t>
  </si>
  <si>
    <t xml:space="preserve">Elastīgais ievads </t>
  </si>
  <si>
    <t>Gala uzmava</t>
  </si>
  <si>
    <t>Betons</t>
  </si>
  <si>
    <t>Čuguna lūka</t>
  </si>
  <si>
    <t>Dzelzsbetona plātne (sk. SAT-7 lpp.)</t>
  </si>
  <si>
    <t xml:space="preserve">Pamatu bloki </t>
  </si>
  <si>
    <t>Rupjgraudaina smilts</t>
  </si>
  <si>
    <t xml:space="preserve">Šķembas </t>
  </si>
  <si>
    <t>Dzelzsbetona vairogs (sk. SAT-8 lpp.)</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</si>
  <si>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</si>
  <si>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</si>
  <si>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</si>
  <si>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</si>
  <si>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</si>
  <si>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</si>
  <si>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</si>
  <si>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</si>
  <si>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</si>
  <si>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</si>
  <si>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</si>
  <si>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</si>
  <si>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</si>
  <si>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</si>
  <si>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</si>
  <si>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</si>
  <si>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</si>
  <si>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</si>
  <si>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</si>
  <si>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</si>
  <si>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</si>
  <si>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</si>
  <si>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</si>
  <si>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</si>
  <si>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</si>
  <si>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</si>
  <si>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</si>
  <si>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87</t>
  </si>
  <si>
    <t>4</t>
  </si>
  <si>
    <t>25</t>
  </si>
  <si>
    <t>2</t>
  </si>
  <si>
    <t>12.2</t>
  </si>
  <si>
    <t>Siltumtrase (materiāli)</t>
  </si>
  <si>
    <t>12.2.1</t>
  </si>
  <si>
    <t>Izolēta paralēla T-atzara ar pārēju montāža</t>
  </si>
  <si>
    <t>Rūpnieciski izolēta līkuma montāža</t>
  </si>
  <si>
    <t>Siltumtrases akas ierīkošana</t>
  </si>
  <si>
    <t>12.2.2</t>
  </si>
  <si>
    <t>12.2.3</t>
  </si>
  <si>
    <t>12.2.4</t>
  </si>
  <si>
    <t>12.2.5</t>
  </si>
  <si>
    <t>12.2.6</t>
  </si>
  <si>
    <t>12.2.7</t>
  </si>
  <si>
    <t>12.2.8</t>
  </si>
  <si>
    <t>12.2.9</t>
  </si>
  <si>
    <t>12.2.10</t>
  </si>
  <si>
    <t>12.2.11</t>
  </si>
  <si>
    <t>12.2.12</t>
  </si>
  <si>
    <t>8</t>
  </si>
  <si>
    <t>Grunts izstrāde ar ekskavatoru</t>
  </si>
  <si>
    <t>Pamatnes ierīkošana zem cauruļvadiem no smilts s=0.10m</t>
  </si>
  <si>
    <t>Tranšeju aizbēršana ar smilti ar sekojošu blietēšanu pa kārtām 0.20m un planēšanu ar roku darbu</t>
  </si>
  <si>
    <t>5</t>
  </si>
  <si>
    <t>31</t>
  </si>
  <si>
    <t>56</t>
  </si>
  <si>
    <t>38</t>
  </si>
  <si>
    <t xml:space="preserve">XPCODL XProtect Corporate Device License </t>
  </si>
  <si>
    <t>Kabelis 6-10kV trīsdzīslu kopējā apvalkā AXLJ-F TT 3x1x240/35 (ar 5% rezervi)</t>
  </si>
  <si>
    <t>Caurule, gofrēta 450N, d=160 (ar 5% rezervi)</t>
  </si>
  <si>
    <t>LED lente HYDROFLEX TOP 1000LED COD 401806,13W, 3000K komplektā ar barošanas blokiem</t>
  </si>
  <si>
    <t>Konsole L-veida, l=1.0m, h=0.5m (stiprināma pie TKT balsta 5m augstumā)</t>
  </si>
  <si>
    <t>Nozarošanas spaiļu komplekts FTG-KA504</t>
  </si>
  <si>
    <t>Automātslēdzis, C6A, 230V</t>
  </si>
  <si>
    <t>Automātslēdzis, C10A, 230V</t>
  </si>
  <si>
    <t>Nozarkārba,  IP66, IK-08 (300x22x120) (LED virtenes pieslēgumam)</t>
  </si>
  <si>
    <t>Nozarkārba,  IP66, IK-08 (225x1736x86) (LED virtenes pieslēgumam)</t>
  </si>
  <si>
    <t>Nozarkārba, IP66, IK-08 (114x114x57) (LED gaismekļu pieslēgumam zem tilta)</t>
  </si>
  <si>
    <t>Apgaismes sadalne SP-7 tipa (ar pamatu) - pirms iegādes konsultēties ar RPA "Rīgas Gaisma" pārstāvjiem</t>
  </si>
  <si>
    <t>Kabelis 1kV, četrdzīslu NYY-J-4x25 (daudzdzīslu) (ar 5% rezervi)</t>
  </si>
  <si>
    <t>Kabelis 1kV, trīsdzīslu NYY-J-3x10 (LED lente)</t>
  </si>
  <si>
    <t>Kabelis 1kV, trīsdzīslu NYY-J-3x1,5 (apgaismojumam balstā un LED zem tilta)</t>
  </si>
  <si>
    <t>Kabelis 1kV, trīsdzīslu NYY-J-2x1,5 (LED lentes)</t>
  </si>
  <si>
    <t>PE caurule, caurdures 1250N, d110</t>
  </si>
  <si>
    <t>Metāla caurule ar stiprinājuma elementiem, 4m (stiprināma pie tilta balsta)</t>
  </si>
  <si>
    <t>Metāla penālis ar stiprinājuma elementiem (stiprināma pie tilta balsta)</t>
  </si>
  <si>
    <t>6.1.46</t>
  </si>
  <si>
    <t>6.1.47</t>
  </si>
  <si>
    <t>6.1.48</t>
  </si>
  <si>
    <t>6.1.49</t>
  </si>
  <si>
    <t>6.1.50</t>
  </si>
  <si>
    <t>Apgaismojuma pamata un balsta montāža</t>
  </si>
  <si>
    <t>Bedres rakšana un aizbēršana sadalnei</t>
  </si>
  <si>
    <t>Nozarkārbas montāža</t>
  </si>
  <si>
    <t>PEHD caurules d=70 līdz 110 mm horizontāla urbšana-caurvilkšana (3 caurules)</t>
  </si>
  <si>
    <t>Metāla penāļa stiprināšana pie tilta</t>
  </si>
  <si>
    <t>Esošo kabeļlīnijas demontāža</t>
  </si>
  <si>
    <t>Ietves asfaltbetona seguma demontāža</t>
  </si>
  <si>
    <t>Ietves asfaltbetona seguma atjaunošana</t>
  </si>
  <si>
    <t>Ietves betona bruģa seguma atjaunošana (ar apmalēm)</t>
  </si>
  <si>
    <t>6.2.42</t>
  </si>
  <si>
    <t>6.2.43</t>
  </si>
  <si>
    <t>6.2.44</t>
  </si>
  <si>
    <t>6.2.45</t>
  </si>
  <si>
    <t>6.2.46</t>
  </si>
  <si>
    <t>6.2.47</t>
  </si>
  <si>
    <t>Nepastiprinātas salizturīgās kārtas būvniecība, ≥ h=50 cm biezumā</t>
  </si>
  <si>
    <t>Nepastiprinātas salizturīgās kārtas būvniecība, ≥ h=30 cm biezumā</t>
  </si>
  <si>
    <t>Ceļa zīmes metāla konsoles balstu (∅60mm) uzstādīšana pie pārvada konstrukcijas (piestiprināšanas risinājumu skatīt BK daļā)</t>
  </si>
  <si>
    <t>Esošo ceļa zīmju vairogu ar balstu pārcelšana</t>
  </si>
  <si>
    <t>2.20.16</t>
  </si>
  <si>
    <t>Asfaltbetona seguma frēzēšana zem pārvada (h=4 cm)(stāvvietām starp balstiem Nr.1-4 un Nr.16-21)</t>
  </si>
  <si>
    <t>Betona apmales (1000x220x150 mm) demontāža zem pārvada (stāvvietām starp balstiem Nr.1-4 un Nr.16-21)</t>
  </si>
  <si>
    <t>Betona apmales (1000x200x80 mm) demontāža zem pārvada (stāvvietām starp balstiem Nr.1-4 un Nr.16-21)</t>
  </si>
  <si>
    <t>Betona bloku demontāža zem pārvada (pie balsta Nr.4)</t>
  </si>
  <si>
    <t>Betona pamatu demontāža zem pārvada (laidumos Nr.2-3 un 3-4)</t>
  </si>
  <si>
    <t>Betona izlīdzinošās kārtas demontāža zem pārvada (pie betona apmalēm) (laidumos Nr.2-3 un 3-4)</t>
  </si>
  <si>
    <t>Brauktuves demontāža līdz laiduma sijām (tai skaitā notekcaurules)</t>
  </si>
  <si>
    <t>Pieturvietu konstrukciju demontāža</t>
  </si>
  <si>
    <t>Betona barjeras demontāža zem pārvada (laidumā Nr.17-18)</t>
  </si>
  <si>
    <t>1.4.5</t>
  </si>
  <si>
    <t>Drenējošas smilts piegāde un ieklāšana būvbedrē virs ūdens līmeņa (zem pārvada no laiduma Nr.18-19 līdz laidumam Nr.20-21)</t>
  </si>
  <si>
    <t>Nesaistīta minerālmateriāla (fr. 32/63) zem notekcaurules pie kāpnēm</t>
  </si>
  <si>
    <t>Nesaistīta minerālmateriāla (fr. 20/40) segums zem pārvada (h=100-500 mm)</t>
  </si>
  <si>
    <t>1.7.11</t>
  </si>
  <si>
    <t>Veidņu uzstādīšana (balsta Nr.21 un Nr.1 konstrukcijām)</t>
  </si>
  <si>
    <t>Veidņu uzstādīšana (kāpņu malu nosedzošajam elementam)</t>
  </si>
  <si>
    <t>Stiegrojuma izgatavošana un uzstādīšana (balsta Nr.21 un Nr.1 konstrukcijām)</t>
  </si>
  <si>
    <t>1.8.12</t>
  </si>
  <si>
    <t>Betona piegāde un iestrāde (balstu Nr.21 un Nr.1 konstrukcijām (C40/50))</t>
  </si>
  <si>
    <t>Betona piegāde un iestrāde (kāpņu malu nosedzošajam elementam (C40/50))</t>
  </si>
  <si>
    <t>Iecementēšnas java (klase R3) zem margu, aizsargvairogu un Apgaismes/TKT stabu, ceļa zīmju atbalstplātnēm (pārvada konstrukcija)</t>
  </si>
  <si>
    <t>1.9.22</t>
  </si>
  <si>
    <t>Tērauda drošības barjeras (barjeru gala elementi)(pieturtvietu zonā)</t>
  </si>
  <si>
    <t>Tērauda konstrukciju izgatavošana, piegāde un montāža (margu stabu enkurdetaļas)(kāpņu konstrukcija)</t>
  </si>
  <si>
    <t>Tērauda konstrukciju izgatavošana, piegāde un montāžas (nosedzoša perforēta tērauda loksne (cinkota, tai skaitā stiprinājumi))(kāpņu konstrukcija)</t>
  </si>
  <si>
    <t>Tērauda konstrukciju izgatavošana, piegāde un montāža (Apgaismes/TKT stabu enkurdetaļas)(pieturtvietu zonā)</t>
  </si>
  <si>
    <t>Betona virsmu tīrīšana ar smilšu strūklu (esošā atbalstsiena)</t>
  </si>
  <si>
    <t>Betona virsmu tīrīšana ar smilšu strūklu (esošie starpbalstiem Nr.1-Nr.21)</t>
  </si>
  <si>
    <t>Betona virsmu tīrīšana ar smilšu strūklu (starpbalstu apbetonētā konstrukcija pirms krāsošanas)</t>
  </si>
  <si>
    <t>Betona virsmu tīrīšana ar smilšu strūklu (gala balstiem (Nr.0 un Nr.22))</t>
  </si>
  <si>
    <t>Betona virsmu tīrīšana ar smilšu strūklu (laiduma konstrukcijai laidumos Nr.0-1 un Nr.21-22 pirms bitumena uzklāšanas)</t>
  </si>
  <si>
    <t>Betona virsmu tīrīšana ar smilšu strūklu (pirms bitumena uzklāšanas (balstiem Nr.1 un Nr.21, Nr.22))</t>
  </si>
  <si>
    <t>Betona virsmu tīrīšana ar smilšu strūklu (atbalstsienas konstrukcija pirms bitumena uzklāšanas)</t>
  </si>
  <si>
    <t>Betona virsmu tīrīšana ar smilšu strūklu (laiduma un atbalstsienas konstrukcijas pirms betona virsmu impregnēšanas)</t>
  </si>
  <si>
    <t>Betona virsmu tīrīšana ar smilšu strūklu (pirms bitumena uzklāšanas)(lifta un kāpņu konstrukcijai)</t>
  </si>
  <si>
    <t>Polimērmodoficēta bitumena hermētiķa izbūve. Hermētiķa šuvju izbūve (30x35 mm ap komunikāciju akām)</t>
  </si>
  <si>
    <t>Bitumena mastikas uzklāšana 2 kārtās (balstiem Nr.1 un Nr.21, Nr.22)</t>
  </si>
  <si>
    <t>Bitumena mastikas uzklāšana 2 kārtās (laiduma konstrukcijai laidumos Nr.0-1 un Nr.21-22)</t>
  </si>
  <si>
    <t>Bitumena mastikas uzklāšana 2 kārtās (atbalstsienas konstrukcija)</t>
  </si>
  <si>
    <t>1.11.27</t>
  </si>
  <si>
    <t>1.11.28</t>
  </si>
  <si>
    <t>1.11.29</t>
  </si>
  <si>
    <t>1.11.30</t>
  </si>
  <si>
    <t>1.11.31</t>
  </si>
  <si>
    <t>1.11.32</t>
  </si>
  <si>
    <t>Slēgta ūdens atvades sistēma (GRP caurules, tai skaitā stiprinājumi un savienojumi ar notekcaurulēm)(laiduma konstrukcija)</t>
  </si>
  <si>
    <t>Slēgta ūdens atvades sistēma (GRP caurules, tai skaitā stiprinājumi un savienojumi ar līnijdrenāžas konstrukciju)(kāpņu konstrukcijas)</t>
  </si>
  <si>
    <t>Šķembas ap drenāžas cauruli (lifta konstrukcija)</t>
  </si>
  <si>
    <t>Pretslīdes pārklājums (veloceliņš pieturvietu zonās uz asfaltbetona)</t>
  </si>
  <si>
    <t>Taktīlais un vadlīniju marķējums uz asfaltbetona (pieturvietu zonā)</t>
  </si>
  <si>
    <t>Enkuri jaunā un vecā betona saistes nodrošināšanai (urbumu veidošana un to aizpildīšana ar divkomponentu masu ar Ø 10 mm) (deformācijas šuves konstrukcija))</t>
  </si>
  <si>
    <t>Stikls aizsargvairogu konstrukcijai (tai skaitā stiprinājumi)(tai skaitā konstrukcija Apgaismes/TKT stabu zonā)</t>
  </si>
  <si>
    <t>Atbalstsienas saduršuvju remonts (b=150 mm)</t>
  </si>
  <si>
    <t xml:space="preserve">Ceļa zīmes balsta (apaļie Ø60mm) uzstādīšana </t>
  </si>
  <si>
    <t>Vertikālo ceļa apzīmējumu uzstādīšana (ceļa zīmes Nr.906 un Nr.907)</t>
  </si>
  <si>
    <t>Gumijas deformācijas šuve starp laiduma un kāpņu konstrukcijām</t>
  </si>
  <si>
    <t>1.13.47</t>
  </si>
  <si>
    <t>1.13.48</t>
  </si>
  <si>
    <t>Ruberoīds</t>
  </si>
  <si>
    <t>Smalki oļi</t>
  </si>
  <si>
    <t>Atdalošais ģeotekstils</t>
  </si>
  <si>
    <r>
      <t xml:space="preserve">Rūpnieciski </t>
    </r>
    <r>
      <rPr>
        <sz val="8"/>
        <color indexed="8"/>
        <rFont val="Arial"/>
        <family val="2"/>
        <charset val="1"/>
      </rPr>
      <t>izolēts vārsts un servisa krāni no nerušējošā tērauda gaisa izlaidei ar vitņu korķiem</t>
    </r>
  </si>
  <si>
    <t>9</t>
  </si>
  <si>
    <t>12.1.28</t>
  </si>
  <si>
    <t>12.1.29</t>
  </si>
  <si>
    <t>Darbu apjomi</t>
  </si>
  <si>
    <t xml:space="preserve">Rūpnieciski izolēto cauruļu ieguldīšana un montāža tranšējā </t>
  </si>
  <si>
    <t>Termonosēdošo uzmavu ar termonosēdošo manžeti montāža</t>
  </si>
  <si>
    <t>Termonosēdošā uzmavu ar termonosēdošo manžeti montāža</t>
  </si>
  <si>
    <t>Termonosēdošās pārejas uzmavu ar termonosēdošo manžeti montāža</t>
  </si>
  <si>
    <t>Siltumtrases pieslēguma pie esoša bezkanāla tīkla izbūve</t>
  </si>
  <si>
    <t>Siltumtrases pieslēguma pie esoša kanāla tīkla izbūve</t>
  </si>
  <si>
    <t>Grunts izstrāde bez mehānismiem</t>
  </si>
  <si>
    <t>Esošo siltumtīklu T1/T2 (caurules ar izolāciju, balstiem un noslēgarmatūru) demontaža  (~60m )</t>
  </si>
  <si>
    <t>Esoša dz/b kanāla demontāža</t>
  </si>
  <si>
    <t>Esošās dz/b kameras demontāža</t>
  </si>
  <si>
    <t>Esošās dz/b akas demontāža</t>
  </si>
  <si>
    <t>Rūpnieciski izolēta vārsta un servisa krānu no nerūšējošā tērauda gaisa izlaidei ar vītņu korķiem montāža</t>
  </si>
  <si>
    <t>Tranšeju aizbēršana ar grunti ar buldozeru ar sekojošu blietēšanu pa  kārtām ar elektroblieti. ŠOS DARBUS VEIC GALVENAIS BŪVUZŅĒMĒJS SASKAŅĀ AR TS-CD BŪVPROJEKTA DAĻU.</t>
  </si>
  <si>
    <t>12.2.13</t>
  </si>
  <si>
    <t>12.2.14</t>
  </si>
  <si>
    <t>12.2.15</t>
  </si>
  <si>
    <t>12.2.16</t>
  </si>
  <si>
    <t>12.2.17</t>
  </si>
  <si>
    <t>12.2.18</t>
  </si>
  <si>
    <t>12.2.19</t>
  </si>
  <si>
    <t>12.2.20</t>
  </si>
  <si>
    <t>12.2.21</t>
  </si>
  <si>
    <t>12.2.22</t>
  </si>
  <si>
    <t>Darbu daudzumu un izmaksu saraksts</t>
  </si>
  <si>
    <t>Objekts: Jorģa Zemitāna tilta pārbūve</t>
  </si>
  <si>
    <t>Nr.p.k.</t>
  </si>
  <si>
    <t>Kopējās izmaksas EUR</t>
  </si>
  <si>
    <t>Piezīmes:</t>
  </si>
  <si>
    <t>Ierakuma apjomos iekļauti augu zemes noņemšanas, sāngrāvju izbūves (rakšanas), nogāžu planēšanas, gultnes rakšanas un apmaļu demontāžas apjomi.</t>
  </si>
  <si>
    <t>Brauktuves konstrukcijā izmantotajam, pievestajam bruģim jāatbilst 2B ūdens absorbcijas klasei, 3D salumkusumizturības klasei, 3U lieces stiprības klasei un 4I abrazīvās dilumizturībās klasei atbilstoši EN 1340:2003; EN 1340:2003/AC2007.</t>
  </si>
  <si>
    <t>Pilsētas ielu asfaltbetona seguma dilumkārtu ieklāt vienlaicīgi, vienā tehnoloģiskajā etapā visā atjaunojamā seguma platumā.</t>
  </si>
  <si>
    <t>Apmaksa veicama pēc faktiskā, dabā uzmērītā, padarītā darba.</t>
  </si>
  <si>
    <t>1.</t>
  </si>
  <si>
    <t>2.</t>
  </si>
  <si>
    <t>3.</t>
  </si>
  <si>
    <t>4.</t>
  </si>
  <si>
    <t>5.</t>
  </si>
  <si>
    <t>6.</t>
  </si>
  <si>
    <t>7.</t>
  </si>
  <si>
    <t>8.</t>
  </si>
  <si>
    <t>9.</t>
  </si>
  <si>
    <t>10.</t>
  </si>
  <si>
    <t>TS-CD - Ceļu darbi</t>
  </si>
  <si>
    <t>Dažādi darbi</t>
  </si>
  <si>
    <t>Esošā asfalta seguma izlīdzinošā frēzēšana (h.min=12.5cm, esošā brauktuve)</t>
  </si>
  <si>
    <t>Asfaltbetona seguma demontāža (vidēji 4cm biezumā, esošā ietve)</t>
  </si>
  <si>
    <t>Betona bruģakmens seguma demontāža (esošā ietve)</t>
  </si>
  <si>
    <t>Atsevišķu augošu koku (ø≥20cm) zāģēšana ar celmu laušanu (frēzēšanu)</t>
  </si>
  <si>
    <t>Esošo norobežojošo elementu (signālkolonnas un riteņu atdures) demontāža un atkārtota uzstādīšana (tai skaitā, nepieciešamības gadījumā, bojāto elementu nomaiņa)</t>
  </si>
  <si>
    <t>Zemes klātne</t>
  </si>
  <si>
    <t>Zemes klātnes ierakuma būvniecība</t>
  </si>
  <si>
    <t>Nogāžu un teritoriju nostiprināšana ar NN-3 (Augu zeme 10cm biezumā, apsēta ar daudzgadīgu zālāju sēklām)</t>
  </si>
  <si>
    <t>Segumu būvniecība</t>
  </si>
  <si>
    <t>TIPS-1A</t>
  </si>
  <si>
    <t>Karstā asfalta AC11 surf dilumkārtas būvniecība 4cm biezumā (S-I klase)</t>
  </si>
  <si>
    <t>Karstā asfalta AC22 bin saistes kārtas būvniecība 6cm biezumā (S-II klase)</t>
  </si>
  <si>
    <t>Ģeokompozīta Tensar AX-5-GN vai analoga būvniecība</t>
  </si>
  <si>
    <r>
      <t xml:space="preserve">Karstā asfalta AC11 base izlīdzinošās kārtas būvniecība </t>
    </r>
    <r>
      <rPr>
        <sz val="9"/>
        <rFont val="Calibri"/>
        <family val="2"/>
      </rPr>
      <t>≥</t>
    </r>
    <r>
      <rPr>
        <sz val="9"/>
        <rFont val="Arial Narrow"/>
        <family val="2"/>
        <charset val="186"/>
      </rPr>
      <t xml:space="preserve">2.5cm </t>
    </r>
    <r>
      <rPr>
        <sz val="9"/>
        <rFont val="Arial Narrow"/>
        <family val="2"/>
      </rPr>
      <t>(S-II klase)</t>
    </r>
  </si>
  <si>
    <t>TIPS-1B</t>
  </si>
  <si>
    <t>TIPS-1C</t>
  </si>
  <si>
    <t>TIPS-2</t>
  </si>
  <si>
    <t>Betona bruģakmens plātnīšu seguma izbūve 8cm biezumā (analogs A.Čaka ielā izbūvētajam)</t>
  </si>
  <si>
    <t>Betona bruģa seguma būvniecība 200x100x60 (Taktīlās vadlīnijas 60 cm platumā, krāsa - analoga A.Čaka ielā izbūvētajam)</t>
  </si>
  <si>
    <t>Betona bruģa seguma būvniecība 200x100x60 (Taktīlās brīdinošās joslas 60 cm platumā, krāsa - analoga A.Čaka ielā izbūvētajam)</t>
  </si>
  <si>
    <t>Izlīdzinošās starpkārtas būvniecība ar šķembu izsiju 3-5cm biezumā</t>
  </si>
  <si>
    <t>Nesaistītu minerālmateriālu 0/45 nesošās kārtas būvniecība 15cm biezumā (N-III klase)</t>
  </si>
  <si>
    <t>TIPS-3</t>
  </si>
  <si>
    <t>Karstā asfalta AC8 surf dilumkārtas būvniecība 4cm biezumā (S-III klase)</t>
  </si>
  <si>
    <t>TIPS-4</t>
  </si>
  <si>
    <t>Granīta bruģis (100x100x100mm, analogs A.Čaka ielā izbūvētajam)</t>
  </si>
  <si>
    <t>TIPS-5</t>
  </si>
  <si>
    <t>Betona bruģakmens (150x150x80mm, analogs A.Čaka ielā izbūvētajam)</t>
  </si>
  <si>
    <t>Satiksmes aprīkojums</t>
  </si>
  <si>
    <t>Ietves betona apmales 100x20x8 uzstādīšana</t>
  </si>
  <si>
    <t>Brauktuves betona apmales 100x30/22x15 uzstādīšana</t>
  </si>
  <si>
    <t>Brauktuves betona apmales 100x22x15 (bez fāzes) uzstādīšana</t>
  </si>
  <si>
    <t>Brauktuves betona apmales 100x30x15 uzstādīšana</t>
  </si>
  <si>
    <t xml:space="preserve">Ceļa horizontālie apzīmējumi ar plastiskiem materiāliem, uzklāšana ar roku darbu </t>
  </si>
  <si>
    <t>Ceļa horizontālie apzīmējumi ar plastiskiem materiāliem, uzklāšana ar mehānismiem</t>
  </si>
  <si>
    <t>Ceļa horizontālais apzīmējums veloceliņiem (krāsa - zila)</t>
  </si>
  <si>
    <t>Inženiertīkli</t>
  </si>
  <si>
    <t>Skataku lūku regulēšana virsmas līmenī (tai skaitā remonts, pacelšana un starplikas gredzenu montāža, ja nepieciešams)</t>
  </si>
  <si>
    <t>Kapju lūku regulēšana virsmas līmenī (tai skaitā, ja nepieciešams, remonts, pacelšana, starplikas gredzenu montāža un ja nepieciešams kapes nomainīšana uz "peldošām")</t>
  </si>
  <si>
    <t>Lietus ūdens kanalizācijas tīklu gūliju regulēšana virsmas līmenī (tai skaitā remonts, pacelšana un starplikas gredzenu montāža, ja nepieciešams)</t>
  </si>
  <si>
    <t>PIEZĪMES:</t>
  </si>
  <si>
    <t>Norādītos materiālus un izstrādājumus iespējams aizstāt ar ekvivalentiem, saskaņojot ar Pasūtītāju un būvprojekta autoru.</t>
  </si>
  <si>
    <t>Ierakuma apjomos iekļauti augu zemes noņemšanas apjomi, kā arī apmaļu un ietvju segas nesaistīto pamatu kārtu demontāžas apjomi.</t>
  </si>
  <si>
    <t>Izmantojamās augu zemes apjomus precizēt būvdarbu laikā.</t>
  </si>
  <si>
    <t>Betona apmalēm jāatbilst 2B ūdens absorbcijas klasei, 3D salumkusumizturības klasei un 2T lieces stiprības klasei atbilstoši EN 1340:2003 un EN 1340:2003/AC2007.</t>
  </si>
  <si>
    <t>Objekts: Krustojuma Pērnavas ielā un Aleksandra Čaka ielā pārbūve</t>
  </si>
  <si>
    <r>
      <t xml:space="preserve">Betona apmalēm jāatbilst 2B ūdens absorbcijas klasei, 3D salumkusumizturības klasei un 2T lieces stiprības klasei atbilstoši EN 1340:2003 un EN 1340:2003/AC2007 </t>
    </r>
    <r>
      <rPr>
        <i/>
        <sz val="9"/>
        <rFont val="Arial"/>
        <family val="2"/>
        <charset val="186"/>
      </rPr>
      <t>(Concrete curbstones shall comply with water absorption class 2B, 3D frost-melt resistance class and 2T flexural strength class in accordance with EN 1340: 2003 and EN 1340: 2003 / AC2007)</t>
    </r>
    <r>
      <rPr>
        <sz val="9"/>
        <rFont val="Arial"/>
        <family val="2"/>
        <charset val="186"/>
      </rPr>
      <t>.</t>
    </r>
  </si>
  <si>
    <t>1. TERITORIJAS SADAĻA</t>
  </si>
  <si>
    <t>Sagatavošanās darbi</t>
  </si>
  <si>
    <t>Asfalta seguma savienojumu frēzēšana brauktuvei vidēji 4-10cm biezumā</t>
  </si>
  <si>
    <r>
      <t>m</t>
    </r>
    <r>
      <rPr>
        <vertAlign val="superscript"/>
        <sz val="8.5"/>
        <rFont val="Arial"/>
        <family val="2"/>
      </rPr>
      <t>2</t>
    </r>
  </si>
  <si>
    <t>Brauktuves asfalta seguma nojaukšana vai nofrēzēšana vidēji 12-20cm biezumā un transportēšana uz būvdarbu veicēja atbērtni</t>
  </si>
  <si>
    <t>3</t>
  </si>
  <si>
    <t>Ietves asfalta seguma nojaukšana vai nofrēzēšana vidēji 5-10cm biezumā un transportēšana uz būvdarbu veicēja atbērtni</t>
  </si>
  <si>
    <t>Bruģa seguma demontāža ietvei</t>
  </si>
  <si>
    <t>Betona/akmens bruģa seguma demontāža brauktuvei</t>
  </si>
  <si>
    <t>6</t>
  </si>
  <si>
    <t>Segas pamata demontāža brauktuvei vidēji 10-20cm biezumā, t.sk., brauktuves betona apmaļu izbūves vietās (nepieciešamības gadījumā, darba daudzums precizējams būvniecības laikā)</t>
  </si>
  <si>
    <t>7</t>
  </si>
  <si>
    <t>Segas pamata demontāža ietvei vidēji 15cm biezumā</t>
  </si>
  <si>
    <t>Betona apmaļu nojaukšana brauktuvei</t>
  </si>
  <si>
    <t>Betona apmaļu nojaukšana ietvei</t>
  </si>
  <si>
    <t>10</t>
  </si>
  <si>
    <t>Esošo platsmasas/gumijas atduru demontāža</t>
  </si>
  <si>
    <t>11</t>
  </si>
  <si>
    <t>Gājēju drošības barjeru demontāža</t>
  </si>
  <si>
    <t>12</t>
  </si>
  <si>
    <t>Drošības barjeru, t.sk., gala elementu demontāža</t>
  </si>
  <si>
    <t>13</t>
  </si>
  <si>
    <t>Ceļu zīmju ar stabu demontāža</t>
  </si>
  <si>
    <t>14</t>
  </si>
  <si>
    <t>Esošo ceļu zīmju ar stabu pārlikšana/pārvietošana</t>
  </si>
  <si>
    <t>15</t>
  </si>
  <si>
    <t>Augu zemes (liekās grunts) noņemšana vidēji 10cm biezumā un grunts transportēšana uz būvdarbu veicēja atbērtni</t>
  </si>
  <si>
    <r>
      <t>m</t>
    </r>
    <r>
      <rPr>
        <vertAlign val="superscript"/>
        <sz val="8.5"/>
        <rFont val="Arial"/>
        <family val="2"/>
      </rPr>
      <t>3</t>
    </r>
  </si>
  <si>
    <t>16</t>
  </si>
  <si>
    <t>Gāzes vada kapes regulēšana, armatūras pagarināšana vai saīsināšana (nepieciešamības gadījumā izbūvējot jaunu peldoša tipa gāzes kapes)</t>
  </si>
  <si>
    <t>17</t>
  </si>
  <si>
    <t>SIA Rīgas ūdens lūkas pārsedzes (peldošā tipa) nomaiņa (nepieciešamības gadījumā izbūvējot jaunas aku pārsedzes, aku grodus, betona gredzenus un pārseguma plātni)</t>
  </si>
  <si>
    <t>18</t>
  </si>
  <si>
    <t>SIA Rīgas ūdens lūkas - ugunsdzēsības hidranta pārsedzes (peldošā tipa) nomaiņa (nepieciešamības gadījumā izbūvējot jaunas aku pārsedzes, aku grodus, betona gredzenus un pārseguma plātni)</t>
  </si>
  <si>
    <t>19</t>
  </si>
  <si>
    <t>Ūdensvada ventiļa regulēšana (nepieciešamības gadījumā izbūvējot jaunu peldoša tipa ūdensvada ventili)</t>
  </si>
  <si>
    <t>20</t>
  </si>
  <si>
    <t>Siltumtrases lūkas pārsedzes regulēšana (nepieciešamības gadījumā izbūvējot jaunas aku pārsedzes, aku grodus, betona gredzenus un pārseguma plātni)</t>
  </si>
  <si>
    <t>21</t>
  </si>
  <si>
    <t>Siltumtrases (drenāžas) lūkas pārsedzes regulēšana (nepieciešamības gadījumā izbūvējot jaunas aku pārsedzes, aku grodus, betona gredzenus un pārseguma plātni)</t>
  </si>
  <si>
    <t>22</t>
  </si>
  <si>
    <t>Siltumttīkla kanāla DN1200mm pārseguma hidroizolācija un šuvju atjaunošana, šuves aizbetonējot un kanāla pārsegumu pārklājot ar bitumena mastiku divās kārtās un ruberoīdu (nepieciešamības gadījumā)</t>
  </si>
  <si>
    <t>23</t>
  </si>
  <si>
    <t>Sakaru kanalizācijas lūkas pārsedzes (peldošā tipa) regulēšana (nepieciešamības gadījumā izbūvējot jaunas aku pārsedzes, aku grodus, betona gredzenus un pārseguma plātni)</t>
  </si>
  <si>
    <t>24</t>
  </si>
  <si>
    <t>Sakaru kanalizācijas kanālu caurejamības pārbaude pirms seguma ieklāšanas</t>
  </si>
  <si>
    <t>Ēku/konstrukciju virspamatu apmetuma atjaunošana (darbs veicams nepieciešamība sgadījumā un darba daudzums precizējams būvniecības laikā)</t>
  </si>
  <si>
    <t>26</t>
  </si>
  <si>
    <t>Ēkas cokolu, pamatu atjaunošana un apstrāde ar hidroizolācijas materiāliem pilnā pārbūvējamās segas biezumā. Vidējais apstrādes augstums h=30 cm (darba daudzums precizējams būvniecības laikā)</t>
  </si>
  <si>
    <t>27</t>
  </si>
  <si>
    <t>Ģeodēziskā tīkla punkta atjaunošana/pārvietošana</t>
  </si>
  <si>
    <t>28</t>
  </si>
  <si>
    <t xml:space="preserve">Ģeodēziskā tīkla pilnveidošanas apraksta dokumentācijas izstrāde </t>
  </si>
  <si>
    <t>29</t>
  </si>
  <si>
    <t>Zemes klātnes ierakuma būvniecība un grunts transportēšana uz būvdarbu veicēja atbērtni</t>
  </si>
  <si>
    <t>30</t>
  </si>
  <si>
    <t>Zemes klātnes uzbēruma būvniecība</t>
  </si>
  <si>
    <t>Teritorijas labiekārtošana ar augu zemi 10cm biezumā, apsētu ar daudzgadīgu zālienu</t>
  </si>
  <si>
    <t>32</t>
  </si>
  <si>
    <t>Ievalku veidošana (minim 0.2m dziļumā) un grunts transportēšana uz būvdarbu veicēja atbērtni</t>
  </si>
  <si>
    <t>Ar saistvielām nesaistītas konstruktīvās kārtas</t>
  </si>
  <si>
    <t>33</t>
  </si>
  <si>
    <t xml:space="preserve">Nepastiprinātas salizturīgās kārtas būvniecība </t>
  </si>
  <si>
    <t>34</t>
  </si>
  <si>
    <t>Nesaistītu minerālmateriālu (0/45) pamata nesošās virskārtas būvniecība  12cm biezumā</t>
  </si>
  <si>
    <t>35</t>
  </si>
  <si>
    <t>Nesaistītu minerālmateriālu (0/45) pamata nesošās virskārtas būvniecība  10cm biezumā</t>
  </si>
  <si>
    <t>36</t>
  </si>
  <si>
    <t>Nesaistītu minerālmateriālu (0/45) pamata būvniecība ielas betona apmalēm 20cm biezumā, t.sk., piebērums</t>
  </si>
  <si>
    <t>37</t>
  </si>
  <si>
    <t>Nesaistītu minerālmateriālu (0/45) pamata nesošās kārtas būvniecība 18cm biezumā</t>
  </si>
  <si>
    <t>Nesaistītu minerālmateriālu (0/45) pamata nesošās kārtas būvniecība 15cm biezumā ietvei</t>
  </si>
  <si>
    <t>39</t>
  </si>
  <si>
    <t>Nesaistītu minerālmateriālu (0/45) pamata nesošās kārtas būvniecība 13cm biezumā ietvei</t>
  </si>
  <si>
    <t>40</t>
  </si>
  <si>
    <r>
      <t>Nesaistītu minerālmateriālu (0/45) pamata būvniecība ietvju betona apmalēm 10</t>
    </r>
    <r>
      <rPr>
        <sz val="8.5"/>
        <rFont val="Arial"/>
        <family val="2"/>
      </rPr>
      <t>cm biezumā</t>
    </r>
  </si>
  <si>
    <t>41</t>
  </si>
  <si>
    <t>Nesaistītu minerālmateriālu (2/5) izlīdzinošās kārtas būvniecība vidēji 3-5cm biezumā</t>
  </si>
  <si>
    <t>42</t>
  </si>
  <si>
    <t>Betona bruģa (150x150x80mm, krāsa - antracīts*) seguma būvniecība nobrauktuvēm/stāvvietām</t>
  </si>
  <si>
    <t>43</t>
  </si>
  <si>
    <t>Betona bruģa (375x375x80mm) seguma būvniecība</t>
  </si>
  <si>
    <t>44</t>
  </si>
  <si>
    <t>Betona bruģa (375x375x80mm, krāsa - fossil*) seguma būvniecība ietvei</t>
  </si>
  <si>
    <t>45</t>
  </si>
  <si>
    <t>Kaltā granīta bruģa (100x100x100) seguma būvniecība drošības joslām</t>
  </si>
  <si>
    <t>46</t>
  </si>
  <si>
    <t>Taktilā bruģa (pelēks) seguma izbūve h=8cm (platums 40cm)</t>
  </si>
  <si>
    <t>47</t>
  </si>
  <si>
    <t>Vadlīniju bruģa seguma izbūve h=8cm (platums 20cm)</t>
  </si>
  <si>
    <t>48</t>
  </si>
  <si>
    <t>Betona bruģa ((PRIZMA 200X100X80mm) seguma izbūve h=8cm (platums 20cm)</t>
  </si>
  <si>
    <t>Ar saistvielām saistītas konstruktīvās kārtas</t>
  </si>
  <si>
    <t>49</t>
  </si>
  <si>
    <t xml:space="preserve">Karstā asfalta apakškārtas AC 22 base būvniecība 9cm biezumā </t>
  </si>
  <si>
    <t>50</t>
  </si>
  <si>
    <t>Karstā asfalta saistes kārta AC 22 bin būvniecība 7cm biezumā</t>
  </si>
  <si>
    <t>51</t>
  </si>
  <si>
    <t>Karstā asfalta dilumkārtas AC 11 surf būvniecība 4cm biezumā</t>
  </si>
  <si>
    <t>52</t>
  </si>
  <si>
    <t>Karstā asfalta dilumkārtas AC 8 surf būvniecība 4cm biezumā</t>
  </si>
  <si>
    <t>Aprīkojums</t>
  </si>
  <si>
    <t>53</t>
  </si>
  <si>
    <t>Ielu betona apmaļu 100.30.15. uzstādīšana uz betona C30/37 pamata</t>
  </si>
  <si>
    <t>54</t>
  </si>
  <si>
    <t>Ielu betona apmaļu 100.30/22.15 K. uzstādīšana uz betona C30/37 pamata</t>
  </si>
  <si>
    <t>55</t>
  </si>
  <si>
    <t>Ielu betona apmaļu 100.30/22.15 L. uzstādīšana uz betona C30/37 pamata</t>
  </si>
  <si>
    <t>Ietves betona apmaļu 100.20.08. uzstādīšana uz betona C30/37 pamata</t>
  </si>
  <si>
    <t>57</t>
  </si>
  <si>
    <t>Velo betona apmaļu 100.20.08. ar slīpu sķēlumu 30-34˚ uzstādīšana uz betona C30/37 pamata</t>
  </si>
  <si>
    <t>58</t>
  </si>
  <si>
    <t>Iebrauktuves betona apmaļu 30.50.16.26 uzstādīšana uz betona C30/37 pamata</t>
  </si>
  <si>
    <t>59</t>
  </si>
  <si>
    <t>Iebrauktuves betona apmaļu 30.50.16.26 K. uzstādīšana uz betona C30/37 pamata</t>
  </si>
  <si>
    <t>60</t>
  </si>
  <si>
    <t>Iebrauktuves betona apmaļu 30.50.16.26 L. uzstādīšana uz betona C30/37 pamata</t>
  </si>
  <si>
    <t>61</t>
  </si>
  <si>
    <t>Ceļa zīmes Nr.113 uzstādīšana</t>
  </si>
  <si>
    <t>62</t>
  </si>
  <si>
    <t>Ceļa zīmes Nr.206 uzstādīšana</t>
  </si>
  <si>
    <t>63</t>
  </si>
  <si>
    <t>Ceļa zīmes Nr.301 uzstādīšana</t>
  </si>
  <si>
    <t>64</t>
  </si>
  <si>
    <t>Ceļa zīmes Nr.311 uzstādīšana</t>
  </si>
  <si>
    <t>65</t>
  </si>
  <si>
    <t>Ceļa zīmes Nr.315 uzstādīšana</t>
  </si>
  <si>
    <t>66</t>
  </si>
  <si>
    <t>Ceļa zīmes Nr.323 uzstādīšana</t>
  </si>
  <si>
    <t>67</t>
  </si>
  <si>
    <t>Ceļa zīmes Nr.326 uzstādīšana</t>
  </si>
  <si>
    <t>68</t>
  </si>
  <si>
    <t>Ceļa zīmes Nr.402 uzstādīšana</t>
  </si>
  <si>
    <t>69</t>
  </si>
  <si>
    <t>Ceļa zīmes Nr.410 uzstādīšana</t>
  </si>
  <si>
    <t>70</t>
  </si>
  <si>
    <t>Ceļa zīmes Nr.412 uzstādīšana</t>
  </si>
  <si>
    <t>71</t>
  </si>
  <si>
    <t>Ceļa zīmes Nr.413 uzstādīšana</t>
  </si>
  <si>
    <t>72</t>
  </si>
  <si>
    <t>Ceļa zīmes Nr.414 uzstādīšana</t>
  </si>
  <si>
    <t>73</t>
  </si>
  <si>
    <t>Ceļa zīmes Nr.420 uzstādīšana</t>
  </si>
  <si>
    <t>74</t>
  </si>
  <si>
    <t>Ceļa zīmes Nr.523 uzstādīšana</t>
  </si>
  <si>
    <t>75</t>
  </si>
  <si>
    <t>Ceļa zīmes Nr.524 uzstādīšana</t>
  </si>
  <si>
    <t>76</t>
  </si>
  <si>
    <t>Ceļa zīmes Nr.535 uzstādīšana</t>
  </si>
  <si>
    <t>77</t>
  </si>
  <si>
    <t>Ceļa zīmes Nr.536 uzstādīšana</t>
  </si>
  <si>
    <t>78</t>
  </si>
  <si>
    <t>Ceļa zīmes Nr.537 uzstādīšana</t>
  </si>
  <si>
    <t>79</t>
  </si>
  <si>
    <t>Ceļa zīmes Nr.538 uzstādīšana</t>
  </si>
  <si>
    <t>80</t>
  </si>
  <si>
    <t>Ceļa zīmes Nr.801 uzstādīšana</t>
  </si>
  <si>
    <t>81</t>
  </si>
  <si>
    <t>Ceļa zīmes Nr.809 uzstādīšana</t>
  </si>
  <si>
    <t>82</t>
  </si>
  <si>
    <t>Ceļa zīmes Nr.810 uzstādīšana</t>
  </si>
  <si>
    <t>83</t>
  </si>
  <si>
    <t>Ceļa zīmes Nr.814 uzstādīšana</t>
  </si>
  <si>
    <t>84</t>
  </si>
  <si>
    <t>Ceļa zīmes Nr.816 uzstādīšana</t>
  </si>
  <si>
    <t>85</t>
  </si>
  <si>
    <t>Ceļa zīmes Nr.840 uzstādīšana</t>
  </si>
  <si>
    <t>86</t>
  </si>
  <si>
    <t>Ceļa zīmes Nr.849 uzstādīšana</t>
  </si>
  <si>
    <t>Vertikālā apzīmējuma Nr.905 uzstādīšana</t>
  </si>
  <si>
    <t>88</t>
  </si>
  <si>
    <t>Vertikālā apzīmējuma Nr.907 uzstādīšana</t>
  </si>
  <si>
    <t>89</t>
  </si>
  <si>
    <t xml:space="preserve">Ceļa zīmju metāla balstu (apaļie) uzstadīšana </t>
  </si>
  <si>
    <t>90</t>
  </si>
  <si>
    <t xml:space="preserve">Ceļa zīmju metāla konsolveida balstu (apaļie) uzstadīšana </t>
  </si>
  <si>
    <t>91</t>
  </si>
  <si>
    <t>Ceļa zīmes metāla staba uzstādīšana betona puslodē</t>
  </si>
  <si>
    <t>92</t>
  </si>
  <si>
    <t>Ceļa horizontālo apzīmējumu Nr.920 uzklāšana (materiāli - termoplastiski vai aukstplastiski)</t>
  </si>
  <si>
    <t>93</t>
  </si>
  <si>
    <t>Ceļa horizontālo apzīmējumu Nr.923 uzklāšana (materiāli - termoplastiski vai aukstplastiski)</t>
  </si>
  <si>
    <t>94</t>
  </si>
  <si>
    <t>Ceļa horizontālo apzīmējumu Nr.924 uzklāšana (materiāli - termoplastiski vai aukstplastiski)</t>
  </si>
  <si>
    <t>95</t>
  </si>
  <si>
    <t>Ceļa horizontālo apzīmējumu Nr.925 uzklāšana (materiāli - termoplastiski vai aukstplastiski)</t>
  </si>
  <si>
    <t>96</t>
  </si>
  <si>
    <t>Ceļa horizontālo apzīmējumu Nr.930 uzklāšana (materiāli - termoplastiski vai aukstplastiski)</t>
  </si>
  <si>
    <t>97</t>
  </si>
  <si>
    <t>Ceļa horizontālo apzīmējumu Nr.931 uzklāšana (materiāli - termoplastiski vai aukstplastiski)</t>
  </si>
  <si>
    <t>98</t>
  </si>
  <si>
    <t>Ceļa horizontālo apzīmējumu Nr.934 uzklāšana (materiāli - termoplastiski vai aukstplastiski)</t>
  </si>
  <si>
    <t>99</t>
  </si>
  <si>
    <t>Ceļa horizontālo apzīmējumu Nr.936 uzklāšana (materiāli - termoplastiski vai aukstplastiski)</t>
  </si>
  <si>
    <t>100</t>
  </si>
  <si>
    <t>Ceļa horizontālo apzīmējumu Nr.941 uzklāšana (materiāli - termoplastiski vai aukstplastiski)</t>
  </si>
  <si>
    <t>101</t>
  </si>
  <si>
    <t>102</t>
  </si>
  <si>
    <t>Gumijas atdures (minim. garums 1820mm) izbūve stāvvietā</t>
  </si>
  <si>
    <t>103</t>
  </si>
  <si>
    <t>Gumijas atdures (minim. garums 1780mm, platums 145mm, augstums 100mm) izbūve uz brauktuves</t>
  </si>
  <si>
    <t>104</t>
  </si>
  <si>
    <t>Norobežojošā stabiņa (h-75cm, melns, lokans) uzstādīšana</t>
  </si>
  <si>
    <t>Objekts: Seguma atjaunošana Jorģa Zemitāna tilta tuvējā teritorija</t>
  </si>
  <si>
    <t>0,4kV pieslēguma izbūve</t>
  </si>
  <si>
    <t>Darbu izmaksas</t>
  </si>
  <si>
    <t>Tranšeja - bedre kabeļa vai citu apakšzemes komunikāciju apsekošanai (šurfēšanai)</t>
  </si>
  <si>
    <t>Tranšeja - bedre ZS uzmavām</t>
  </si>
  <si>
    <t>Tranšejas rakšana un aizbēršana viena līdz divu kabeļu (caurules) guldīšanai 0.7m dziļumā</t>
  </si>
  <si>
    <t>Tranšejas rakšana un aizbēršana viena līdz divu kabeļu (caurules) guldīšanai 0.7m dziļumā ar rokām</t>
  </si>
  <si>
    <t>Kabeļu aizsargcaurules d=līdz 110mm ieguldīšana gatavā tranšejā</t>
  </si>
  <si>
    <t>Ietves šķembu seguma izbūve (sagatavošana asfaltēšanai, būvbedres platumā)</t>
  </si>
  <si>
    <t>Ietves asfaltbetona seguma demontāža (dilumkārtas demontāža būvbedres platumā)</t>
  </si>
  <si>
    <t>ZS kabeļa demontāža</t>
  </si>
  <si>
    <t>Kabeļu komutācijas + individuālas uzskaites sadalnes montāža (UK4)</t>
  </si>
  <si>
    <t>Vertikālā zemētāja dziļumā līdz 5m montāža</t>
  </si>
  <si>
    <t>Materiālu izmaksas</t>
  </si>
  <si>
    <t>0803.002</t>
  </si>
  <si>
    <t>Kabelis 1kV četrdzīslu Al 4x150 (ar 5% rezervi)</t>
  </si>
  <si>
    <t>0909.011</t>
  </si>
  <si>
    <t>Gala apdare 1kV, četrdzīslu kabelim</t>
  </si>
  <si>
    <t>0923.007</t>
  </si>
  <si>
    <t>Pārejuzmava 1kV, četrdzīslu plastmasas kabelim uz četrdzīslu eļļas kabeli</t>
  </si>
  <si>
    <t>0927.101</t>
  </si>
  <si>
    <t>Caurule, gofrēta 450N, d=50 (sadalnē - lietotāja kabelim)</t>
  </si>
  <si>
    <t>0927.104</t>
  </si>
  <si>
    <t>Caurule, gofrēta 450N, d=110 (sadalnē - LDz kabelim)</t>
  </si>
  <si>
    <t>Caurule, gofrēta 450N, d=110</t>
  </si>
  <si>
    <t>1303.003</t>
  </si>
  <si>
    <t>3003.014</t>
  </si>
  <si>
    <t>Automātslēdzis 3P, B, 16A</t>
  </si>
  <si>
    <t>3012.107</t>
  </si>
  <si>
    <t>Drošinātājs NH00, gL/gG, 50A</t>
  </si>
  <si>
    <t>3012.320</t>
  </si>
  <si>
    <t>Drošinātāja nazis NH2,  400A</t>
  </si>
  <si>
    <t>3105.103</t>
  </si>
  <si>
    <t>Sadalne uzskaites/kabeļu, gabarīts 4, 2 skaitītājiem, I=63A bez drošinātājslēdžiem, UK4-2/63</t>
  </si>
  <si>
    <t>3108.004</t>
  </si>
  <si>
    <t>Pamatne sadalnēm ar gabarītu 4, P4</t>
  </si>
  <si>
    <t>3110.001</t>
  </si>
  <si>
    <t>Profilpuscilindrs „Pusmēness”</t>
  </si>
  <si>
    <t>3204.002</t>
  </si>
  <si>
    <t>Keramzīts</t>
  </si>
  <si>
    <t>l</t>
  </si>
  <si>
    <t>Zemējuma komplekts sadalnēm</t>
  </si>
  <si>
    <t>km</t>
  </si>
  <si>
    <t>Demontējamās elektrolīnijas uzmērīšana</t>
  </si>
  <si>
    <t>Jauna elektroapgādes pieslēguma izbūve Jorģa Zemitāna tilta pacēlājam (liftam)</t>
  </si>
  <si>
    <t>0.4kV KL izbūve (T50926, Z12)</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</si>
  <si>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</si>
  <si>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</si>
  <si>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</si>
  <si>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Tranšejas rakšana un aizbēršana viena līdz divu kabeļu (caurules) gūldīšanai 1m dziļumā ar rokām</t>
  </si>
  <si>
    <t>Tranšejas rakšana un aizbēršana viena līdz divu kabeļu (caurules) gūldīšanai līdz 1.44m dziļumā</t>
  </si>
  <si>
    <t>Kabeļu aizsargcaurules d=līdz 110 mm ieguldīšana gatavā tranšejā</t>
  </si>
  <si>
    <t>PEHD caurules d=70 līdz 110 mm horizontāla urbšana-caurvilkšana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</si>
  <si>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</si>
  <si>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</si>
  <si>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</si>
  <si>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Brauktuves asfaltbetona seguma papildus atjaunošana (dilumkārtas)</t>
  </si>
  <si>
    <t>Ietves asfaltbetona seguma atjaunošana (dilumkārtas izbūve būvbedres platumā)</t>
  </si>
  <si>
    <t>Ietves asfaltbetona seguma papildus atjaunošana (dilumkārtas izbūve)</t>
  </si>
  <si>
    <t>Teritorijas labiekārtošana</t>
  </si>
  <si>
    <t xml:space="preserve">Sadalnes papildramja vai kabeļu ievada sekcijas montāža </t>
  </si>
  <si>
    <t>Kabeļu komutācijas sadalnes montāža (piem. K4 tipa)</t>
  </si>
  <si>
    <t>Elektroenerģijas ievada uzskaites sadalnes līdz diviem skaitītājiem montāža (piem., U1 tipa)</t>
  </si>
  <si>
    <t>Drošinātāju uzstādīšana</t>
  </si>
  <si>
    <t>Automātslēdža montāža sadalnē</t>
  </si>
  <si>
    <t>Vertikālā zemētāja dziļumā līdz 5 m montāža</t>
  </si>
  <si>
    <t>Caurumu lielāka par 30 mm urbšana līdz 1 m</t>
  </si>
  <si>
    <t>Caurules montāža ēkas pamatos, sienā</t>
  </si>
  <si>
    <t>NH2 drošinātāju pamatnes montāža (TP50926 12v.), 3 fāzem</t>
  </si>
  <si>
    <t>Betona seguma atjaunošana</t>
  </si>
  <si>
    <t>Grants seguma brauktuves ieklāšana</t>
  </si>
  <si>
    <t>Tranšejas sienu nostiprināšana ar vairogiem (ieskaitot vairogu noma, piegādes izmaksas)</t>
  </si>
  <si>
    <t>Demontāža</t>
  </si>
  <si>
    <t>Ielu (brauktuvju) asfaltbetona seguma demontāža (apakškārtas, sasaistes kārtas un dilumkārtas demontāža būvbedres platumā)</t>
  </si>
  <si>
    <t>Ielu (brauktuvju) asfaltbetona seguma papildus demontāža (sasaistes kārtas un dilumkārtas demontāža)</t>
  </si>
  <si>
    <t>Ielu (brauktuvju) asfaltbetona seguma papildus demontāža (dilumkārtas demontāža)</t>
  </si>
  <si>
    <t>Ietves asfaltbetona seguma papildus demontāža (dilumkārtas demontāža)</t>
  </si>
  <si>
    <t>Blokslēdža vai drošinātāju pamatnes demontāža</t>
  </si>
  <si>
    <t xml:space="preserve">Betona seguma demontāža </t>
  </si>
  <si>
    <t>Kabelis 1kV četrdzīslu Al 4x150</t>
  </si>
  <si>
    <t>0803.004</t>
  </si>
  <si>
    <t>Kabelis 1kV četrdzīslu Al 4x70</t>
  </si>
  <si>
    <t>0910.011</t>
  </si>
  <si>
    <t>0926.002</t>
  </si>
  <si>
    <t>Gala vāks, caurulei (el. sadale)</t>
  </si>
  <si>
    <t>Caurule, gofrēta 450N, d=50 (pēc uzskaite)</t>
  </si>
  <si>
    <t>Caurule, gofrēta 450N, d=110 (el. sadale)</t>
  </si>
  <si>
    <t>Caurule, gofrēta 450N, d=110 (TP ievada)</t>
  </si>
  <si>
    <t>0927.202</t>
  </si>
  <si>
    <t>Caurule, gofrēta 750N, d=110</t>
  </si>
  <si>
    <t>0927.301</t>
  </si>
  <si>
    <t>Caurule, gofrēta 1250N, d=110</t>
  </si>
  <si>
    <t>0929.101</t>
  </si>
  <si>
    <t>Caurule, caurdures 1250N, d=110</t>
  </si>
  <si>
    <t>Signāllenta kabeļlīnijai, platums 125 mm</t>
  </si>
  <si>
    <t>Automātslēdzis 3P, C, 16A</t>
  </si>
  <si>
    <t>3007.003</t>
  </si>
  <si>
    <t>NH2 drošinātāju pamatne, nom. strāvai līdz 400 A (3 fāzem)</t>
  </si>
  <si>
    <t>3012.308</t>
  </si>
  <si>
    <t>Drošinātājs NH2, gL/gG, 100A</t>
  </si>
  <si>
    <t>Drošinātāja nazis NH2, 400A</t>
  </si>
  <si>
    <t>3101.101</t>
  </si>
  <si>
    <t>3102.644</t>
  </si>
  <si>
    <t>3108.001</t>
  </si>
  <si>
    <t>3109.012</t>
  </si>
  <si>
    <t>Sadalnes zemējuma komplekts</t>
  </si>
  <si>
    <t>Jauns elektroapgādes pieslēgums liftam, Ieriķu iela B/N, Rīgā</t>
  </si>
  <si>
    <r>
      <t>m</t>
    </r>
    <r>
      <rPr>
        <vertAlign val="superscript"/>
        <sz val="8"/>
        <rFont val="Arial"/>
        <family val="2"/>
        <charset val="186"/>
      </rPr>
      <t>3</t>
    </r>
  </si>
  <si>
    <r>
      <t>m</t>
    </r>
    <r>
      <rPr>
        <vertAlign val="superscript"/>
        <sz val="8"/>
        <rFont val="Arial"/>
        <family val="2"/>
        <charset val="186"/>
      </rPr>
      <t>2</t>
    </r>
  </si>
  <si>
    <r>
      <t>m</t>
    </r>
    <r>
      <rPr>
        <vertAlign val="superscript"/>
        <sz val="10"/>
        <rFont val="Arial"/>
        <family val="2"/>
        <charset val="186"/>
      </rPr>
      <t>2</t>
    </r>
  </si>
  <si>
    <r>
      <t>Kabeļu kurpe 1kV presējama 150mm</t>
    </r>
    <r>
      <rPr>
        <vertAlign val="superscript"/>
        <sz val="10"/>
        <rFont val="Arial"/>
        <family val="2"/>
        <charset val="186"/>
      </rPr>
      <t>2</t>
    </r>
  </si>
  <si>
    <r>
      <t>ZS plastmasas izolācijas kabeļa no 50 līdz 150 mm</t>
    </r>
    <r>
      <rPr>
        <vertAlign val="superscript"/>
        <sz val="10"/>
        <rFont val="Arial"/>
        <family val="2"/>
        <charset val="186"/>
      </rPr>
      <t>2</t>
    </r>
    <r>
      <rPr>
        <sz val="10"/>
        <rFont val="Arial"/>
        <family val="2"/>
        <charset val="204"/>
      </rPr>
      <t xml:space="preserve"> gala apdare</t>
    </r>
  </si>
  <si>
    <r>
      <t>ZS kabeļa no 50 līdz 150 mm</t>
    </r>
    <r>
      <rPr>
        <vertAlign val="superscript"/>
        <sz val="10"/>
        <rFont val="Arial"/>
        <family val="2"/>
        <charset val="186"/>
      </rPr>
      <t>2</t>
    </r>
    <r>
      <rPr>
        <sz val="10"/>
        <rFont val="Arial"/>
        <family val="2"/>
        <charset val="204"/>
      </rPr>
      <t xml:space="preserve"> montāža uz plauktiem, kabeļu tuneļos, kanālos</t>
    </r>
  </si>
  <si>
    <r>
      <t>ZS kabeļa no 50 līdz 150 mm</t>
    </r>
    <r>
      <rPr>
        <vertAlign val="superscript"/>
        <sz val="10"/>
        <rFont val="Arial"/>
        <family val="2"/>
        <charset val="186"/>
      </rPr>
      <t>2</t>
    </r>
    <r>
      <rPr>
        <sz val="10"/>
        <rFont val="Arial"/>
        <family val="2"/>
        <charset val="204"/>
      </rPr>
      <t xml:space="preserve"> ievēršana caurulē</t>
    </r>
  </si>
  <si>
    <r>
      <t>ZS kabeļa no 50 līdz 150 mm</t>
    </r>
    <r>
      <rPr>
        <vertAlign val="superscript"/>
        <sz val="10"/>
        <rFont val="Arial"/>
        <family val="2"/>
        <charset val="186"/>
      </rPr>
      <t>2</t>
    </r>
    <r>
      <rPr>
        <sz val="10"/>
        <rFont val="Arial"/>
        <family val="2"/>
        <charset val="204"/>
      </rPr>
      <t xml:space="preserve"> ieguldīšana gatavā tranšejā</t>
    </r>
  </si>
  <si>
    <t>Kopā (EUR):</t>
  </si>
  <si>
    <r>
      <t>Ģeotekstils infiltrācijas kasetēm (Bontec SNW31), caurlaidība 0.07m/s, svars 250 g/m</t>
    </r>
    <r>
      <rPr>
        <vertAlign val="superscript"/>
        <sz val="8"/>
        <rFont val="Arial"/>
        <family val="2"/>
        <charset val="186"/>
      </rPr>
      <t>2</t>
    </r>
    <r>
      <rPr>
        <sz val="8"/>
        <rFont val="Arial"/>
        <family val="2"/>
      </rPr>
      <t xml:space="preserve"> (platums 5,25m)</t>
    </r>
  </si>
  <si>
    <r>
      <t>Kabeļu savienojuma uzmava, 6-10kV, TRAJ-12/3x150/240mm</t>
    </r>
    <r>
      <rPr>
        <vertAlign val="superscript"/>
        <sz val="8"/>
        <rFont val="Arial"/>
        <family val="2"/>
        <charset val="186"/>
      </rPr>
      <t>2</t>
    </r>
  </si>
  <si>
    <r>
      <t>m</t>
    </r>
    <r>
      <rPr>
        <vertAlign val="superscript"/>
        <sz val="10"/>
        <rFont val="Arial"/>
        <family val="2"/>
      </rPr>
      <t>2</t>
    </r>
  </si>
  <si>
    <t>Demontētie materiāli jāaizved uz būvuzņēmēja vai pasūtītāja norādītu atbērtni, ja nav citi norādījumi.</t>
  </si>
  <si>
    <t>*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u.c. komunikāciju turētāju nodevām).</t>
  </si>
  <si>
    <r>
      <t>ZS plastmasas izolācijas kabeļa no 50 līdz 150mm</t>
    </r>
    <r>
      <rPr>
        <vertAlign val="superscript"/>
        <sz val="10"/>
        <rFont val="Arial"/>
        <family val="2"/>
        <charset val="186"/>
      </rPr>
      <t>2</t>
    </r>
    <r>
      <rPr>
        <sz val="10"/>
        <rFont val="Arial"/>
        <family val="2"/>
        <charset val="204"/>
      </rPr>
      <t xml:space="preserve"> gala apdare</t>
    </r>
  </si>
  <si>
    <r>
      <t>ZS kabeļa no 50 līdz 150mm</t>
    </r>
    <r>
      <rPr>
        <vertAlign val="superscript"/>
        <sz val="10"/>
        <rFont val="Arial"/>
        <family val="2"/>
        <charset val="186"/>
      </rPr>
      <t>2</t>
    </r>
    <r>
      <rPr>
        <sz val="10"/>
        <rFont val="Arial"/>
        <family val="2"/>
        <charset val="204"/>
      </rPr>
      <t xml:space="preserve"> pārejas savienošanas uzmavas montāža </t>
    </r>
  </si>
  <si>
    <r>
      <t>ZS kabeļa no 50 līdz 150mm</t>
    </r>
    <r>
      <rPr>
        <vertAlign val="superscript"/>
        <sz val="10"/>
        <rFont val="Arial"/>
        <family val="2"/>
        <charset val="186"/>
      </rPr>
      <t>2</t>
    </r>
    <r>
      <rPr>
        <sz val="10"/>
        <rFont val="Arial"/>
        <family val="2"/>
        <charset val="204"/>
      </rPr>
      <t xml:space="preserve"> ieguldīšana gatavā tranšejā</t>
    </r>
  </si>
  <si>
    <r>
      <t>ZS kabeļa no 50 līdz 150mm</t>
    </r>
    <r>
      <rPr>
        <vertAlign val="superscript"/>
        <sz val="10"/>
        <rFont val="Arial"/>
        <family val="2"/>
        <charset val="186"/>
      </rPr>
      <t>2</t>
    </r>
    <r>
      <rPr>
        <sz val="10"/>
        <rFont val="Arial"/>
        <family val="2"/>
        <charset val="204"/>
      </rPr>
      <t xml:space="preserve"> ievēršana caurulē</t>
    </r>
  </si>
  <si>
    <t>kanāls/m</t>
  </si>
  <si>
    <t>Uzrādītie darbu veidi un to apjomi var tikt precizēti būvniecības laikā. Ja būvdarbu laikā tiek konstatēts, ka nepieciešami papildus veicamie darbi, to apjomus nepieciešams saskaņot ar Pasūtītāju.</t>
  </si>
  <si>
    <t>3. Būvdarbu veicējam izvērtēt būvniecības kalendāro laika periodu un paredzēt papildu darbus, kas var rasties būvniecībai nelabvēlīgu laika apstākļu dēļ (sasaluma periods, virsūdeņu pieplūšana u.c.).</t>
  </si>
  <si>
    <t>5. Uzrādītie darbu veidi un to apjomi var tikt precizēti būvniecības laikā. Ja būvdarbu laikā tiek konstatēts, ka nepieciešami papildus veicamie darbi, to apjomus nepieciešams saskaņot ar Pasūtītāju.</t>
  </si>
  <si>
    <t>Sadalne uzskaites, gabarīts 1, 1 gb Inom 63A, 3-fāžu skaitītājam, U1-1/63</t>
  </si>
  <si>
    <t>Sadalne kabeļu, gabarīts 4 (iespējams uzstādīt 4 gb vert.drošinātājslēdžus NH2), K4-23-002</t>
  </si>
  <si>
    <t>Pamatne sadalnēm ar gabarītu 1, P1</t>
  </si>
  <si>
    <t>Cokols h=450mm, sadalnei ar gabarītu 1, sadalnes augstumam no zemes 1.5m, C1/450</t>
  </si>
  <si>
    <t>Pievienotās vērtības nodoklis (PVN) 21% (EUR):</t>
  </si>
  <si>
    <t>Kopējās izmaksas ar PVN (EUR):</t>
  </si>
  <si>
    <t xml:space="preserve">Visi būvdarbi objektā "Jorģa Zemitāna tilta pārbūve" (šajā sadaļā - objekts) jāveic atbilstoši VSIA “Latvijas Valsts ceļi” izstrādāto "Autoceļu būvdarbu specifikācijas" aktuālajai redakcijai (turpmāk - LVC ABS), ja tie nav aprakstīti būvniecības dokumentācijā vai tos nedefinē kādi citi standarti. </t>
  </si>
  <si>
    <t>Izbūvējot pazemes kabeļu aizsargcauruli, iespēju robežās pazemināt esošās kabeļu līnijas brauktuves šķērsošanas zonā (ja tās nav 1.00m dziļumā no seguma virsmas atzīmes). Pirms darbu veikšanas izsaukt inženierkomunikāciju īpašnieku un precizēt veicamos darbus, tehnoloģiju un apjomus, un par to informēt Pasūtītāju.</t>
  </si>
  <si>
    <r>
      <t xml:space="preserve">Būvuzņēmējam jāievērtē Darbu daudzumu tabulā minēto darbu veikšanai nepieciešamie materiāli un papildu darbi, kas nav norādīti šajā sarakstā, bet bez kuriem nebūtu iespējama būvdarbu tehnoloģiski pareiza un spēkā esošajiem normatīviem atbilstoša būvdarbu veikšana objektā pilnā apjomā. Sīkāk skatīt </t>
    </r>
    <r>
      <rPr>
        <strike/>
        <sz val="9"/>
        <rFont val="Arial"/>
        <family val="2"/>
        <charset val="186"/>
      </rPr>
      <t>"Autoceļu būvdarbu specifikācijas"</t>
    </r>
    <r>
      <rPr>
        <sz val="9"/>
        <rFont val="Arial"/>
        <family val="2"/>
        <charset val="186"/>
      </rPr>
      <t xml:space="preserve"> LVC ABS vispārējo nodaļu.</t>
    </r>
  </si>
  <si>
    <r>
      <t xml:space="preserve">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</si>
  <si>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Ja būvprojektā vai Darbu daudzumu un izmaksu saraktā pozīcijās ir norādīti konkrēti ražotāji (zīmoli), pretendents ir tiesīgs piedāvāt ekvivalentu materiālu, saskaņojot šī materiāla pielietošanu ar attiecīgo inženierkomunikāciju īpašnieku, kā arī ar būvprojekta autoru un Pasūtītāju.</t>
  </si>
  <si>
    <t>Būvdarbu apjomus objektā "Krustojuma Pērnavas ielā un Aleksandra Čaka ielā pārbūve" (šajā sadaļā - objekts) skatīt kopā ar projekta dokumentāciju, plāniem, profiliem, tehniskajiem risinājumiem un pielikumiem.</t>
  </si>
  <si>
    <t>Materiāli izbūvējami atbilstoši aktuālāko VSIA “Latvijas Valsts ceļi” izstrādāto "Autoceļu būvdarbu specifikācijas" (turpmāk - LVC ABS) prasībām.</t>
  </si>
  <si>
    <t>Darbi, kuru specifiskā montāža nav aprakstīta LVC ABS un/ vai attēlota rasējumos, veicami atbilstoši ražotāja norādījumiem.</t>
  </si>
  <si>
    <t>Šajā Darbu daudzumu sarakstā uzrādītie darbu daudzumi ir aptuveni un var atšķirties no faktiski paveiktā uzmērītā darba apjoma.</t>
  </si>
  <si>
    <t>Būvdarbu veicējam jāizvērtē Darbu daudzumu sarakstā noteikto darbu veikšanai nepieciešamie materiāli un papildu darbi, kas nav norādīti šajā sarakstā, bet bez kuriem nebūtu iespējama būvdarbu tehnoloģiski pareiza un spēkā esošajiem normatīviem atbilstoša objektā veikšana pilnā apjomā.</t>
  </si>
  <si>
    <t>Būvuzņēmējam, lai sasniegtu projektā norādīto izlīdzinošās frēzēšanas dziļumu, atkarībā no tā rīcībā esošajiem tehniskajiem resursiem, paredzēt atbilstošu frēzēšanas gājienu skaitu.</t>
  </si>
  <si>
    <t>Šajā Darbu daudzumu un izmaksu sarakstā iekļautajās pozīcijās jāietver visus izdevumus, kas saistīti ar uzturēšanas darbiem objektā visā būvdarbu laikā, tajā skaitā ziemas periodā - atbilstoši Pasūtītāja specifikācijai.</t>
  </si>
  <si>
    <t>1. Prasības objektā "Seguma atjaunošana Jorģa Zemitāna tilta tuvējā teritorija" (šajā sadaļā - objekts) izpildītajiem darbiem un seguma materiāliem brauktuvei izvirzītas atbilstoši VSIA “Latvijas Valsts ceļi” izstrādātās "Autoceļu būvdarbu specifikācijas" aktuālajai redakcijai (turpmāk - LVC ABS), ar aprēķināto izejas lielumu:
• AADTj,smagie 1001-2000 aut/24h un AADTj, pievestā &gt;5000 aut/24h – Ieriķu ielai;
• AADTj,smagie 101-500 aut/24h un AADTj, pievestā 501-1500 aut/24h – Zemitānu un Sapieru ielai.</t>
  </si>
  <si>
    <t xml:space="preserve">2. Nepieciešamos palīgmateriālus, kuri nepieciešami kvalitatīva darba veikšanai objektā, iekļaut kopējā būvniecības 
darbu izmaksās tāmē. Atsevišķa samaksa par palīgmateriāliem netiek piemērota. </t>
  </si>
  <si>
    <t>4. * - Pirms būvdarbu uzsākšanas objektā betona bruģa krāsu pārskaņot ar Pasūtītāju.</t>
  </si>
  <si>
    <t>7. Ja būvprojektā vai Darbu daudzumu un izmaksu sarakstā pozīcijās ir norādīti konkrēti ražotāji (zīmoli), pretendents ir tiesīgs piedāvāt ekvivalentu materiālu, saskaņojot šī materiāla pielietošanu ar attiecīgo inženierkomunikāciju īpašnieku, kā arī ar būvprojekta autoru un Pasūtītāju.</t>
  </si>
  <si>
    <t>Piezīme:
Seguma atjaunošana paredzēta SIA "Projekts 3" izstrādātajā būvprojektā "Jorģa Zemitāna tilta pārbūve".</t>
  </si>
  <si>
    <t>9.1.pielikums
atklāta konkursa, identifikācijas
Nr. CAIP 2024/07, nolikumam</t>
  </si>
  <si>
    <t>Visas izmaksas norādāmas ar precizitāti divas zīmes aiz komata. 
Visi aprēķini ir veikti, ņemot vērā visas iespējamās cenu un atalgojuma izmaiņas līguma izpildes laikā.</t>
  </si>
  <si>
    <r>
      <t>________________________________________________________________________</t>
    </r>
    <r>
      <rPr>
        <sz val="10"/>
        <color theme="1"/>
        <rFont val="Times New Roman"/>
        <family val="1"/>
        <charset val="186"/>
      </rPr>
      <t xml:space="preserve">
</t>
    </r>
    <r>
      <rPr>
        <i/>
        <sz val="10"/>
        <color theme="1"/>
        <rFont val="Times New Roman"/>
        <family val="1"/>
        <charset val="186"/>
      </rPr>
      <t xml:space="preserve">                           (Pretendenta likumiskā vai pilnvarotā pārstāvja amats, vārds, uzvārds un paraksts* un datums*)
*Rekvizītus “paraksts” un “datums” neaizpilda, ja dokuments parakstīts elektroniski ar drošu elektronisko parakstu un satur laika zīmogu.</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</si>
  <si>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"Jorģa Zemitāna tilta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</si>
  <si>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"Krustojuma Pērnavas ielā un Aleksandra Čaka ielā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</si>
  <si>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"Seguma atjaunošana Jorģa Zemitāna tilta tuvējā teritorija"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</si>
  <si>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"Jauns elektroapgādes pieslēgums liftam, Ieriķu iela B/N, Rīgā"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</si>
  <si>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rFont val="Times New Roman"/>
        <family val="1"/>
        <charset val="186"/>
      </rPr>
      <t xml:space="preserve">                                                                                 (Pretendenta nosaukums, reģistrācijas numurs)
</t>
    </r>
    <r>
      <rPr>
        <b/>
        <sz val="12"/>
        <rFont val="Times New Roman"/>
        <family val="1"/>
        <charset val="186"/>
      </rPr>
      <t>piekrīt izpildīt būvdarbus objektā "Jauna elektroapgādes pieslēguma izbūve Jorģa Zemitāna tilta pacēlājam (liftam)" saskaņā ar atklāto konkursu "Jorģa Zemitāna tilta pārbūve" par šajā Darbu daudzumu un izmaksu sarakstā norādītajām vienības cenām un izmaksām, t.i., summa bez pievienotās vērtības nodokļa (PVN) ir _________ EUR (</t>
    </r>
    <r>
      <rPr>
        <b/>
        <i/>
        <sz val="12"/>
        <rFont val="Times New Roman"/>
        <family val="1"/>
        <charset val="186"/>
      </rPr>
      <t>summa vārdiem</t>
    </r>
    <r>
      <rPr>
        <b/>
        <sz val="12"/>
        <rFont val="Times New Roman"/>
        <family val="1"/>
        <charset val="186"/>
      </rPr>
      <t>), PVN ir ___________ EUR (</t>
    </r>
    <r>
      <rPr>
        <b/>
        <i/>
        <sz val="12"/>
        <rFont val="Times New Roman"/>
        <family val="1"/>
        <charset val="186"/>
      </rPr>
      <t>summa vārdiem</t>
    </r>
    <r>
      <rPr>
        <b/>
        <sz val="12"/>
        <rFont val="Times New Roman"/>
        <family val="1"/>
        <charset val="186"/>
      </rPr>
      <t>), kopējā summa ar PVN ir ____________ EUR (</t>
    </r>
    <r>
      <rPr>
        <b/>
        <i/>
        <sz val="12"/>
        <rFont val="Times New Roman"/>
        <family val="1"/>
        <charset val="186"/>
      </rPr>
      <t>summa vārdiem</t>
    </r>
    <r>
      <rPr>
        <b/>
        <sz val="12"/>
        <rFont val="Times New Roman"/>
        <family val="1"/>
        <charset val="186"/>
      </rPr>
      <t>), neizvirzot Pasūtītājam nekādas papildu prasības darbu daudzumu un izmaksu ziņā.</t>
    </r>
  </si>
  <si>
    <t>Esošo norobežojošo stabiņu demontāža</t>
  </si>
  <si>
    <t>Esošo labiekārtojumu elemetnu (atkritumu urna, velo statīvi utml.) demontāža uz būvniecības laiku (darbs veicams nepieciešamības gadījumā). Pēc būvdarbu veikšanas elementi jāuzstāda iepriekšējā stāvoklī. Ja tas nav iespējams jāuzstāda jauni analogi elementi.</t>
  </si>
  <si>
    <t>43.1</t>
  </si>
  <si>
    <t>Esošā betona bruģa pārlikšana, saglabājot esošo rakstu pie t/c Domina ieejas, nepieciešamības gadījumā ieklājot jauna materiāla analogu bruģakmeni. Darba un materiāla apjoms precizējams būvniecības laikā.</t>
  </si>
  <si>
    <r>
      <t>m</t>
    </r>
    <r>
      <rPr>
        <vertAlign val="superscript"/>
        <sz val="8.5"/>
        <color rgb="FFFF0000"/>
        <rFont val="Arial"/>
        <family val="2"/>
      </rPr>
      <t>2</t>
    </r>
  </si>
  <si>
    <t xml:space="preserve">Kontrastējošo atstarojošo lentu izbūve </t>
  </si>
  <si>
    <t>11.27</t>
  </si>
  <si>
    <t>Esošās lietus kanalizācijas demontāžas darbi</t>
  </si>
  <si>
    <t>11.27.1</t>
  </si>
  <si>
    <t>Lietus kanalizācijas cauruļvada demontāža ar izrakšanas metodi D 150</t>
  </si>
  <si>
    <t>11.27.2</t>
  </si>
  <si>
    <t>Lietus kanalizācijas cauruļvada demontāža ar izrakšanas metodi D 200</t>
  </si>
  <si>
    <t>11.27.3</t>
  </si>
  <si>
    <t>Lietus kanalizācijas cauruļvada demontāža ar izrakšanas metodi D 225</t>
  </si>
  <si>
    <t>11.27.4</t>
  </si>
  <si>
    <t>Lietus kanalizācijas cauruļvada demontāža ar izrakšanas metodi D 300</t>
  </si>
  <si>
    <t>11.27.5</t>
  </si>
  <si>
    <t>Esošo kanalizācijas aku demontāža ar izrakšnas metodi</t>
  </si>
  <si>
    <t>11.27.6</t>
  </si>
  <si>
    <t>Esošo gūliju demontāža</t>
  </si>
  <si>
    <t>6. Šajā Darbu daudzumu un izmaksu sarakstā iekļautajās pozīcijās jāietver visus izdevumus, kas saistīti ar uzturēšanas darbiem objektā visā būvdarbu laikā, tajā skaitā ziemas periodā - atbilstoši Pasūtītāja specifikācijai.</t>
  </si>
  <si>
    <r>
      <t>m</t>
    </r>
    <r>
      <rPr>
        <vertAlign val="superscript"/>
        <sz val="8"/>
        <color rgb="FFFF0000"/>
        <rFont val="Arial"/>
        <family val="2"/>
      </rPr>
      <t>2</t>
    </r>
  </si>
  <si>
    <r>
      <t>m</t>
    </r>
    <r>
      <rPr>
        <vertAlign val="superscript"/>
        <sz val="8"/>
        <color rgb="FFFF0000"/>
        <rFont val="Arial"/>
        <family val="2"/>
      </rPr>
      <t>3</t>
    </r>
  </si>
  <si>
    <t>Karstā asfalta AC22 bin saistes kārtas būvniecība (S-II), 6 cm biezumā</t>
  </si>
  <si>
    <r>
      <t>m</t>
    </r>
    <r>
      <rPr>
        <vertAlign val="superscript"/>
        <sz val="8"/>
        <color rgb="FFFF0000"/>
        <rFont val="Arial Narrow"/>
        <family val="2"/>
        <charset val="186"/>
      </rPr>
      <t>2</t>
    </r>
  </si>
  <si>
    <t>Gājēju barjeru uzstādīšana (ražotājs - mmcité, modelis - SL730, pulverkrāsas tonis - RAL 7039)</t>
  </si>
  <si>
    <t>Balstu, stabu aprīkošana ar baltu, atstarojošu marķējumu</t>
  </si>
  <si>
    <t>Ceļa horizontālie apzīmējumu uzklāšana ar plastiskiem materiāliem, ar roku darbu</t>
  </si>
  <si>
    <t>Ceļa horizontālie apzīmējumu uzklāšana ar plastiskiem materiāliem, ar mehānismiem</t>
  </si>
  <si>
    <t>KONSOLIDĒTS
Grozījumi Nr.2
Ar iepirkuma komisijas 
20.06.2024. lēmumu 
(protokols Nr. CAIP 2024/07-7)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</si>
</sst>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L_s_-;\-* #,##0.00\ _L_s_-;_-* &quot;-&quot;??\ _L_s_-;_-@_-"/>
    <numFmt numFmtId="165" formatCode="0.0"/>
    <numFmt numFmtId="166" formatCode="#0\+00"/>
  </numFmts>
  <fonts count="89">
    <font>
      <sz val="10"/>
      <name val="Arial"/>
      <charset val="186"/>
    </font>
    <font>
      <sz val="11"/>
      <color theme="1"/>
      <name val="Calibri"/>
      <family val="2"/>
      <charset val="186"/>
      <scheme val="minor"/>
    </font>
    <font>
      <sz val="10"/>
      <name val="Arial"/>
      <charset val="186"/>
    </font>
    <font>
      <b/>
      <sz val="10"/>
      <name val="Arial"/>
      <family val="2"/>
    </font>
    <font>
      <sz val="10"/>
      <color indexed="8"/>
      <name val="Arial"/>
      <family val="2"/>
      <charset val="186"/>
    </font>
    <font>
      <sz val="10"/>
      <name val="Arial"/>
      <family val="2"/>
    </font>
    <font>
      <b/>
      <sz val="8"/>
      <name val="Arial"/>
      <family val="2"/>
    </font>
    <font>
      <sz val="8"/>
      <name val="Arial"/>
      <family val="2"/>
    </font>
    <font>
      <b/>
      <sz val="8"/>
      <color indexed="9"/>
      <name val="Arial"/>
      <family val="2"/>
    </font>
    <font>
      <sz val="8"/>
      <name val="Arial"/>
      <family val="2"/>
      <charset val="186"/>
    </font>
    <font>
      <sz val="8"/>
      <color indexed="10"/>
      <name val="Arial"/>
      <family val="2"/>
      <charset val="186"/>
    </font>
    <font>
      <sz val="10"/>
      <name val="Arial"/>
      <family val="2"/>
    </font>
    <font>
      <sz val="10"/>
      <name val="Times New Roman"/>
      <family val="1"/>
    </font>
    <font>
      <sz val="10"/>
      <color theme="1"/>
      <name val="Arial"/>
      <family val="2"/>
      <charset val="186"/>
    </font>
    <font>
      <sz val="11"/>
      <color theme="1"/>
      <name val="Calibri"/>
      <family val="2"/>
      <scheme val="minor"/>
    </font>
    <font>
      <sz val="10"/>
      <name val="Arial"/>
      <family val="2"/>
      <charset val="186"/>
    </font>
    <font>
      <sz val="10"/>
      <name val="Helv"/>
    </font>
    <font>
      <sz val="8"/>
      <name val="Arial Narrow"/>
      <family val="2"/>
      <charset val="186"/>
    </font>
    <font>
      <vertAlign val="superscript"/>
      <sz val="8"/>
      <name val="Arial Narrow"/>
      <family val="2"/>
      <charset val="186"/>
    </font>
    <font>
      <sz val="8"/>
      <name val="Calibri"/>
      <family val="2"/>
    </font>
    <font>
      <sz val="11"/>
      <color theme="1"/>
      <name val="Calibri"/>
      <family val="2"/>
      <charset val="204"/>
      <scheme val="minor"/>
    </font>
    <font>
      <sz val="11"/>
      <color indexed="8"/>
      <name val="Calibri"/>
      <family val="2"/>
    </font>
    <font>
      <sz val="10"/>
      <name val="Arial"/>
    </font>
    <font>
      <sz val="10"/>
      <name val="Helv"/>
      <family val="2"/>
    </font>
    <font>
      <sz val="10"/>
      <color rgb="FF000000"/>
      <name val="Calibri"/>
      <family val="2"/>
      <scheme val="minor"/>
    </font>
    <font>
      <sz val="11"/>
      <color rgb="FF000000"/>
      <name val="Calibri"/>
      <family val="2"/>
    </font>
    <font>
      <sz val="8"/>
      <color indexed="8"/>
      <name val="Arial"/>
      <family val="2"/>
      <charset val="1"/>
    </font>
    <font>
      <b/>
      <sz val="10"/>
      <name val="Arial"/>
      <family val="2"/>
      <charset val="186"/>
    </font>
    <font>
      <b/>
      <sz val="14"/>
      <name val="Arial"/>
      <family val="2"/>
      <charset val="186"/>
    </font>
    <font>
      <sz val="12"/>
      <name val="Times New Roman"/>
      <family val="1"/>
    </font>
    <font>
      <b/>
      <sz val="16"/>
      <name val="Arial Narrow"/>
      <family val="2"/>
    </font>
    <font>
      <sz val="10"/>
      <name val="Arial Narrow"/>
      <family val="2"/>
    </font>
    <font>
      <b/>
      <sz val="8"/>
      <color theme="0"/>
      <name val="Arial Narrow"/>
      <family val="2"/>
      <charset val="186"/>
    </font>
    <font>
      <b/>
      <sz val="8"/>
      <color indexed="9"/>
      <name val="Arial Narrow"/>
      <family val="2"/>
      <charset val="186"/>
    </font>
    <font>
      <b/>
      <sz val="10"/>
      <name val="Arial Narrow"/>
      <family val="2"/>
      <charset val="186"/>
    </font>
    <font>
      <b/>
      <sz val="9"/>
      <name val="Arial Narrow"/>
      <family val="2"/>
      <charset val="186"/>
    </font>
    <font>
      <sz val="9"/>
      <name val="Arial Narrow"/>
      <family val="2"/>
      <charset val="186"/>
    </font>
    <font>
      <sz val="9"/>
      <name val="Arial Narrow"/>
      <family val="2"/>
    </font>
    <font>
      <b/>
      <sz val="9"/>
      <name val="Arial Narrow"/>
      <family val="2"/>
    </font>
    <font>
      <sz val="9"/>
      <name val="Calibri"/>
      <family val="2"/>
    </font>
    <font>
      <sz val="10"/>
      <name val="Arial Narrow"/>
      <family val="2"/>
      <charset val="186"/>
    </font>
    <font>
      <sz val="9"/>
      <name val="Arial"/>
      <family val="2"/>
      <charset val="186"/>
    </font>
    <font>
      <b/>
      <sz val="9"/>
      <name val="Arial"/>
      <family val="2"/>
      <charset val="186"/>
    </font>
    <font>
      <i/>
      <sz val="9"/>
      <name val="Arial"/>
      <family val="2"/>
      <charset val="186"/>
    </font>
    <font>
      <sz val="9"/>
      <name val="Times New Roman"/>
      <family val="1"/>
    </font>
    <font>
      <sz val="8.5"/>
      <name val="Arial"/>
      <family val="2"/>
      <charset val="186"/>
    </font>
    <font>
      <sz val="10"/>
      <name val="Arial"/>
      <family val="2"/>
      <charset val="204"/>
    </font>
    <font>
      <vertAlign val="superscript"/>
      <sz val="8.5"/>
      <name val="Arial"/>
      <family val="2"/>
    </font>
    <font>
      <b/>
      <sz val="8.5"/>
      <name val="Arial"/>
      <family val="2"/>
      <charset val="186"/>
    </font>
    <font>
      <sz val="8.5"/>
      <name val="Arial"/>
      <family val="2"/>
    </font>
    <font>
      <b/>
      <sz val="10"/>
      <name val="Arial"/>
      <family val="2"/>
      <charset val="204"/>
    </font>
    <font>
      <sz val="10"/>
      <color indexed="8"/>
      <name val="Arial"/>
      <family val="2"/>
      <charset val="204"/>
    </font>
    <font>
      <sz val="11"/>
      <color indexed="8"/>
      <name val="Calibri"/>
      <family val="2"/>
      <charset val="186"/>
    </font>
    <font>
      <sz val="10"/>
      <name val="Helv"/>
      <charset val="204"/>
    </font>
    <font>
      <i/>
      <sz val="10"/>
      <name val="Arial"/>
      <family val="2"/>
      <charset val="204"/>
    </font>
    <font>
      <vertAlign val="superscript"/>
      <sz val="8"/>
      <name val="Arial"/>
      <family val="2"/>
      <charset val="186"/>
    </font>
    <font>
      <vertAlign val="superscript"/>
      <sz val="10"/>
      <name val="Arial"/>
      <family val="2"/>
      <charset val="186"/>
    </font>
    <font>
      <b/>
      <sz val="12"/>
      <name val="Arial"/>
      <family val="2"/>
      <charset val="186"/>
    </font>
    <font>
      <sz val="10"/>
      <color indexed="8"/>
      <name val="Arial"/>
      <family val="2"/>
    </font>
    <font>
      <vertAlign val="superscript"/>
      <sz val="10"/>
      <name val="Arial"/>
      <family val="2"/>
    </font>
    <font>
      <sz val="10"/>
      <color rgb="FFFF0000"/>
      <name val="Arial Narrow"/>
      <family val="2"/>
    </font>
    <font>
      <sz val="12"/>
      <color rgb="FFFF0000"/>
      <name val="Times New Roman"/>
      <family val="1"/>
    </font>
    <font>
      <sz val="9"/>
      <name val="Times New Roman"/>
      <family val="1"/>
      <charset val="186"/>
    </font>
    <font>
      <strike/>
      <sz val="9"/>
      <name val="Arial"/>
      <family val="2"/>
      <charset val="186"/>
    </font>
    <font>
      <sz val="12"/>
      <name val="Times New Roman"/>
      <family val="1"/>
      <charset val="186"/>
    </font>
    <font>
      <b/>
      <sz val="8.5"/>
      <name val="Arial"/>
      <family val="2"/>
    </font>
    <font>
      <sz val="11"/>
      <color theme="1"/>
      <name val="Times New Roman"/>
      <family val="1"/>
      <charset val="186"/>
    </font>
    <font>
      <sz val="10"/>
      <color theme="1"/>
      <name val="Times New Roman"/>
      <family val="1"/>
      <charset val="186"/>
    </font>
    <font>
      <i/>
      <sz val="11"/>
      <color theme="1"/>
      <name val="Times New Roman"/>
      <family val="1"/>
      <charset val="186"/>
    </font>
    <font>
      <b/>
      <sz val="12"/>
      <color theme="1"/>
      <name val="Times New Roman"/>
      <family val="1"/>
      <charset val="186"/>
    </font>
    <font>
      <b/>
      <i/>
      <sz val="10"/>
      <color theme="1"/>
      <name val="Times New Roman"/>
      <family val="1"/>
      <charset val="186"/>
    </font>
    <font>
      <b/>
      <i/>
      <sz val="12"/>
      <color theme="1"/>
      <name val="Times New Roman"/>
      <family val="1"/>
      <charset val="186"/>
    </font>
    <font>
      <sz val="12"/>
      <color theme="1"/>
      <name val="Times New Roman"/>
      <family val="1"/>
      <charset val="186"/>
    </font>
    <font>
      <i/>
      <sz val="10"/>
      <color theme="1"/>
      <name val="Times New Roman"/>
      <family val="1"/>
      <charset val="186"/>
    </font>
    <font>
      <b/>
      <sz val="12"/>
      <name val="Times New Roman"/>
      <family val="1"/>
      <charset val="186"/>
    </font>
    <font>
      <b/>
      <i/>
      <sz val="10"/>
      <name val="Times New Roman"/>
      <family val="1"/>
      <charset val="186"/>
    </font>
    <font>
      <b/>
      <i/>
      <sz val="12"/>
      <name val="Times New Roman"/>
      <family val="1"/>
      <charset val="186"/>
    </font>
    <font>
      <sz val="8.5"/>
      <color rgb="FFFF0000"/>
      <name val="Arial"/>
      <family val="2"/>
      <charset val="186"/>
    </font>
    <font>
      <vertAlign val="superscript"/>
      <sz val="8.5"/>
      <color rgb="FFFF0000"/>
      <name val="Arial"/>
      <family val="2"/>
    </font>
    <font>
      <b/>
      <sz val="8"/>
      <color rgb="FFFF0000"/>
      <name val="Arial"/>
      <family val="2"/>
      <charset val="186"/>
    </font>
    <font>
      <sz val="8"/>
      <color rgb="FFFF0000"/>
      <name val="Arial"/>
      <family val="2"/>
    </font>
    <font>
      <sz val="8"/>
      <name val="Arial"/>
      <charset val="186"/>
    </font>
    <font>
      <i/>
      <sz val="11"/>
      <color rgb="FFFF0000"/>
      <name val="Times New Roman"/>
      <family val="1"/>
      <charset val="186"/>
    </font>
    <font>
      <vertAlign val="superscript"/>
      <sz val="8"/>
      <color rgb="FFFF0000"/>
      <name val="Arial"/>
      <family val="2"/>
    </font>
    <font>
      <strike/>
      <sz val="9"/>
      <color rgb="FFC00000"/>
      <name val="Arial Narrow"/>
      <family val="2"/>
      <charset val="186"/>
    </font>
    <font>
      <sz val="8"/>
      <color rgb="FFFF0000"/>
      <name val="Arial"/>
      <family val="2"/>
      <charset val="186"/>
    </font>
    <font>
      <vertAlign val="superscript"/>
      <sz val="8"/>
      <color rgb="FFFF0000"/>
      <name val="Arial Narrow"/>
      <family val="2"/>
      <charset val="186"/>
    </font>
    <font>
      <b/>
      <strike/>
      <sz val="8"/>
      <color rgb="FFFF0000"/>
      <name val="Arial"/>
      <family val="2"/>
    </font>
    <font>
      <strike/>
      <sz val="8"/>
      <color rgb="FFFF0000"/>
      <name val="Arial"/>
      <family val="2"/>
    </font>
  </fonts>
  <fills count="11">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rgb="FFFFFFCC"/>
      </patternFill>
    </fill>
    <fill>
      <patternFill patternType="solid">
        <fgColor theme="1"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1">
    <xf numFmtId="0" fontId="0" fillId="0" borderId="0"/>
    <xf numFmtId="164" fontId="2" fillId="0" borderId="0" applyFont="0" applyFill="0" applyBorder="0" applyAlignment="0" applyProtection="0"/>
    <xf numFmtId="164" fontId="1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3" fillId="0" borderId="0"/>
    <xf numFmtId="0" fontId="5" fillId="0" borderId="0"/>
    <xf numFmtId="0" fontId="13" fillId="0" borderId="0"/>
    <xf numFmtId="0" fontId="5" fillId="0" borderId="0"/>
    <xf numFmtId="0" fontId="2" fillId="0" borderId="0"/>
    <xf numFmtId="0" fontId="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5" fillId="0" borderId="0"/>
    <xf numFmtId="0" fontId="12" fillId="0" borderId="0"/>
    <xf numFmtId="0" fontId="1" fillId="0" borderId="0"/>
    <xf numFmtId="0" fontId="1" fillId="0" borderId="0"/>
    <xf numFmtId="0" fontId="5" fillId="0" borderId="0"/>
    <xf numFmtId="0" fontId="5" fillId="0" borderId="0"/>
    <xf numFmtId="0" fontId="15" fillId="0" borderId="0"/>
    <xf numFmtId="0" fontId="15" fillId="0" borderId="0"/>
    <xf numFmtId="0" fontId="16" fillId="0" borderId="0"/>
    <xf numFmtId="0" fontId="15" fillId="4" borderId="15" applyNumberFormat="0" applyFont="0" applyAlignment="0" applyProtection="0"/>
    <xf numFmtId="0" fontId="16" fillId="0" borderId="0"/>
    <xf numFmtId="0" fontId="15" fillId="0" borderId="0"/>
    <xf numFmtId="0" fontId="20" fillId="0" borderId="0"/>
    <xf numFmtId="0" fontId="14" fillId="0" borderId="0"/>
    <xf numFmtId="0" fontId="15" fillId="0" borderId="0"/>
    <xf numFmtId="0" fontId="21" fillId="0" borderId="0"/>
    <xf numFmtId="0" fontId="21" fillId="0" borderId="0"/>
    <xf numFmtId="0" fontId="22" fillId="0" borderId="0"/>
    <xf numFmtId="43" fontId="5" fillId="0" borderId="0" applyFont="0" applyFill="0" applyBorder="0" applyAlignment="0" applyProtection="0"/>
    <xf numFmtId="0" fontId="24" fillId="0" borderId="0"/>
    <xf numFmtId="0" fontId="23" fillId="0" borderId="0"/>
    <xf numFmtId="0" fontId="5" fillId="0" borderId="0"/>
    <xf numFmtId="0" fontId="16" fillId="0" borderId="0"/>
    <xf numFmtId="0" fontId="25" fillId="0" borderId="0" applyNumberFormat="0" applyBorder="0" applyProtection="0"/>
    <xf numFmtId="0" fontId="13" fillId="0" borderId="0"/>
    <xf numFmtId="0" fontId="14" fillId="0" borderId="0"/>
    <xf numFmtId="0" fontId="46" fillId="0" borderId="0"/>
    <xf numFmtId="0" fontId="15" fillId="0" borderId="0"/>
    <xf numFmtId="0" fontId="21" fillId="0" borderId="0"/>
    <xf numFmtId="0" fontId="15" fillId="0" borderId="0"/>
    <xf numFmtId="0" fontId="52" fillId="0" borderId="0"/>
    <xf numFmtId="0" fontId="52" fillId="0" borderId="0"/>
    <xf numFmtId="0" fontId="53" fillId="0" borderId="0"/>
    <xf numFmtId="0" fontId="21" fillId="0" borderId="0"/>
    <xf numFmtId="0" fontId="52" fillId="0" borderId="0"/>
    <xf numFmtId="0" fontId="52" fillId="0" borderId="0"/>
  </cellStyleXfs>
  <cellXfs count="272">
    <xf numFmtId="0" fontId="0" fillId="0" borderId="0" xfId="0"/>
    <xf numFmtId="0" fontId="5" fillId="0" borderId="0" xfId="0" applyFont="1" applyAlignment="1">
      <alignment horizontal="center"/>
    </xf>
    <xf numFmtId="0" fontId="5" fillId="0" borderId="0" xfId="0" applyFont="1" applyAlignment="1">
      <alignment horizontal="left"/>
    </xf>
    <xf numFmtId="0" fontId="5" fillId="0" borderId="0" xfId="0" applyFont="1"/>
    <xf numFmtId="0" fontId="7" fillId="0" borderId="0" xfId="0" applyFont="1"/>
    <xf numFmtId="49" fontId="5" fillId="0" borderId="0" xfId="0" applyNumberFormat="1" applyFont="1" applyAlignment="1">
      <alignment horizontal="right"/>
    </xf>
    <xf numFmtId="49" fontId="5" fillId="0" borderId="0" xfId="0" applyNumberFormat="1" applyFont="1"/>
    <xf numFmtId="2" fontId="5" fillId="0" borderId="0" xfId="0" applyNumberFormat="1" applyFont="1"/>
    <xf numFmtId="49" fontId="8" fillId="3" borderId="4" xfId="0" applyNumberFormat="1" applyFont="1" applyFill="1" applyBorder="1" applyAlignment="1">
      <alignment horizontal="center" wrapText="1"/>
    </xf>
    <xf numFmtId="0" fontId="8" fillId="3" borderId="5" xfId="0" applyFont="1" applyFill="1" applyBorder="1" applyAlignment="1">
      <alignment horizontal="center" wrapText="1"/>
    </xf>
    <xf numFmtId="2" fontId="8" fillId="3" borderId="5" xfId="0" applyNumberFormat="1" applyFont="1" applyFill="1" applyBorder="1" applyAlignment="1">
      <alignment horizontal="center" wrapText="1"/>
    </xf>
    <xf numFmtId="2" fontId="8" fillId="3" borderId="6" xfId="10" applyNumberFormat="1" applyFont="1" applyFill="1" applyBorder="1" applyAlignment="1">
      <alignment horizontal="center" wrapText="1"/>
    </xf>
    <xf numFmtId="1" fontId="7" fillId="0" borderId="0" xfId="0" applyNumberFormat="1" applyFont="1" applyAlignment="1">
      <alignment vertical="center"/>
    </xf>
    <xf numFmtId="164" fontId="7" fillId="0" borderId="1" xfId="1" applyFont="1" applyFill="1" applyBorder="1" applyAlignment="1">
      <alignment horizontal="center" vertical="center" wrapText="1"/>
    </xf>
    <xf numFmtId="164" fontId="7" fillId="0" borderId="3" xfId="1" applyFont="1" applyFill="1" applyBorder="1" applyAlignment="1">
      <alignment vertical="center" wrapText="1"/>
    </xf>
    <xf numFmtId="0" fontId="6" fillId="0" borderId="1" xfId="0" applyFont="1" applyBorder="1" applyAlignment="1">
      <alignment horizontal="center"/>
    </xf>
    <xf numFmtId="164" fontId="6" fillId="0" borderId="1" xfId="1" applyFont="1" applyFill="1" applyBorder="1" applyAlignment="1">
      <alignment horizontal="center" vertical="center" wrapText="1"/>
    </xf>
    <xf numFmtId="164" fontId="6" fillId="0" borderId="3" xfId="1" applyFont="1" applyFill="1" applyBorder="1" applyAlignment="1">
      <alignment vertical="center" wrapText="1"/>
    </xf>
    <xf numFmtId="164" fontId="7" fillId="0" borderId="1" xfId="3" applyFont="1" applyFill="1" applyBorder="1" applyAlignment="1">
      <alignment horizontal="center" vertical="center" wrapText="1"/>
    </xf>
    <xf numFmtId="49" fontId="6" fillId="0" borderId="2" xfId="0" applyNumberFormat="1" applyFont="1" applyBorder="1" applyAlignment="1">
      <alignment horizontal="center"/>
    </xf>
    <xf numFmtId="0" fontId="6" fillId="0" borderId="3" xfId="0" applyFont="1" applyBorder="1" applyAlignment="1">
      <alignment horizontal="center"/>
    </xf>
    <xf numFmtId="164" fontId="7" fillId="0" borderId="14" xfId="1" applyFont="1" applyFill="1" applyBorder="1" applyAlignment="1">
      <alignment horizontal="center" vertical="center" wrapText="1"/>
    </xf>
    <xf numFmtId="1"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wrapText="1"/>
    </xf>
    <xf numFmtId="1" fontId="6" fillId="0" borderId="14" xfId="6" applyNumberFormat="1" applyFont="1" applyBorder="1" applyAlignment="1">
      <alignment horizontal="center" vertical="center"/>
    </xf>
    <xf numFmtId="0" fontId="7" fillId="0" borderId="1" xfId="6" applyFont="1" applyBorder="1" applyAlignment="1">
      <alignment horizontal="center" vertical="center"/>
    </xf>
    <xf numFmtId="49" fontId="7" fillId="0" borderId="2" xfId="6" applyNumberFormat="1" applyFont="1" applyBorder="1" applyAlignment="1">
      <alignment horizontal="center" vertical="center"/>
    </xf>
    <xf numFmtId="1" fontId="7" fillId="0" borderId="1" xfId="6" applyNumberFormat="1" applyFont="1" applyBorder="1" applyAlignment="1">
      <alignment horizontal="left" vertical="center" wrapText="1"/>
    </xf>
    <xf numFmtId="2" fontId="3" fillId="0" borderId="14" xfId="6" applyNumberFormat="1" applyFont="1" applyBorder="1" applyAlignment="1">
      <alignment horizontal="center" vertical="center"/>
    </xf>
    <xf numFmtId="4" fontId="6" fillId="0" borderId="14" xfId="6" applyNumberFormat="1" applyFont="1" applyBorder="1" applyAlignment="1">
      <alignment horizontal="center" vertical="center"/>
    </xf>
    <xf numFmtId="4" fontId="7" fillId="0" borderId="1" xfId="6" applyNumberFormat="1" applyFont="1" applyBorder="1" applyAlignment="1">
      <alignment horizontal="center" vertical="center"/>
    </xf>
    <xf numFmtId="49"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6" applyFont="1" applyBorder="1" applyAlignment="1">
      <alignment horizontal="center" vertical="center"/>
    </xf>
    <xf numFmtId="0" fontId="7" fillId="0" borderId="16" xfId="0" applyFont="1" applyBorder="1"/>
    <xf numFmtId="0" fontId="7" fillId="0" borderId="14" xfId="6" applyFont="1" applyBorder="1" applyAlignment="1">
      <alignment horizontal="center" vertical="center"/>
    </xf>
    <xf numFmtId="1" fontId="6" fillId="0" borderId="8" xfId="6"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49" fontId="7" fillId="0" borderId="2"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0" applyFont="1" applyBorder="1" applyAlignment="1">
      <alignment horizontal="center" vertical="center"/>
    </xf>
    <xf numFmtId="0" fontId="9" fillId="0" borderId="0" xfId="0" applyFont="1"/>
    <xf numFmtId="0" fontId="7" fillId="0" borderId="1" xfId="0" applyFont="1" applyBorder="1" applyAlignment="1">
      <alignment horizontal="center"/>
    </xf>
    <xf numFmtId="0" fontId="9" fillId="0" borderId="1" xfId="0" applyFont="1" applyBorder="1" applyAlignment="1">
      <alignment horizontal="justify" vertical="center" wrapText="1"/>
    </xf>
    <xf numFmtId="0" fontId="7" fillId="0" borderId="1" xfId="6" applyFont="1" applyBorder="1" applyAlignment="1">
      <alignment horizontal="left" vertical="center" wrapText="1"/>
    </xf>
    <xf numFmtId="0" fontId="10" fillId="0" borderId="0" xfId="0" applyFont="1"/>
    <xf numFmtId="0" fontId="7" fillId="0" borderId="1" xfId="0" applyFont="1" applyBorder="1" applyAlignment="1">
      <alignment vertical="center"/>
    </xf>
    <xf numFmtId="4" fontId="7" fillId="0" borderId="1" xfId="0" applyNumberFormat="1" applyFont="1" applyBorder="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horizontal="left"/>
    </xf>
    <xf numFmtId="1" fontId="6" fillId="0" borderId="7" xfId="6"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7" fillId="0" borderId="12" xfId="0" applyNumberFormat="1" applyFont="1" applyBorder="1" applyAlignment="1">
      <alignment horizontal="left" vertical="center" wrapText="1"/>
    </xf>
    <xf numFmtId="1" fontId="7" fillId="0" borderId="13" xfId="6" applyNumberFormat="1" applyFont="1" applyBorder="1" applyAlignment="1">
      <alignment horizontal="left" vertical="center" wrapText="1"/>
    </xf>
    <xf numFmtId="49" fontId="7" fillId="0" borderId="9" xfId="6" applyNumberFormat="1" applyFont="1" applyBorder="1" applyAlignment="1">
      <alignment horizontal="center" vertical="center"/>
    </xf>
    <xf numFmtId="4" fontId="7" fillId="0" borderId="13" xfId="6" applyNumberFormat="1" applyFont="1" applyBorder="1" applyAlignment="1">
      <alignment horizontal="center" vertical="center"/>
    </xf>
    <xf numFmtId="164" fontId="7" fillId="0" borderId="11" xfId="1" applyFont="1" applyFill="1" applyBorder="1" applyAlignment="1">
      <alignment vertical="center" wrapText="1"/>
    </xf>
    <xf numFmtId="2"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2" fontId="7" fillId="0" borderId="13" xfId="0" applyNumberFormat="1" applyFont="1" applyBorder="1" applyAlignment="1">
      <alignment horizontal="center" vertical="center" wrapText="1"/>
    </xf>
    <xf numFmtId="0" fontId="29" fillId="0" borderId="0" xfId="40" applyFont="1"/>
    <xf numFmtId="0" fontId="12" fillId="0" borderId="0" xfId="40" applyFont="1"/>
    <xf numFmtId="0" fontId="7" fillId="0" borderId="1" xfId="0" applyFont="1" applyFill="1" applyBorder="1" applyAlignment="1">
      <alignment horizontal="left" vertical="center" wrapText="1"/>
    </xf>
    <xf numFmtId="0" fontId="31" fillId="0" borderId="0" xfId="0" applyFont="1"/>
    <xf numFmtId="1" fontId="32" fillId="5" borderId="1" xfId="0" applyNumberFormat="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2" fontId="33" fillId="5" borderId="1" xfId="0" applyNumberFormat="1" applyFont="1" applyFill="1" applyBorder="1" applyAlignment="1">
      <alignment horizontal="center" vertical="center" wrapText="1"/>
    </xf>
    <xf numFmtId="2" fontId="33" fillId="5" borderId="1" xfId="10" applyNumberFormat="1" applyFont="1" applyFill="1" applyBorder="1" applyAlignment="1">
      <alignment horizontal="center" vertical="center" wrapText="1"/>
    </xf>
    <xf numFmtId="0" fontId="35" fillId="6" borderId="18" xfId="0" applyFont="1" applyFill="1" applyBorder="1"/>
    <xf numFmtId="0" fontId="35" fillId="6" borderId="10" xfId="0" applyFont="1" applyFill="1" applyBorder="1"/>
    <xf numFmtId="1" fontId="35" fillId="7" borderId="1" xfId="0" applyNumberFormat="1" applyFont="1" applyFill="1" applyBorder="1" applyAlignment="1">
      <alignment horizontal="center" vertical="center"/>
    </xf>
    <xf numFmtId="0" fontId="35" fillId="7" borderId="1" xfId="0" applyFont="1" applyFill="1" applyBorder="1" applyAlignment="1">
      <alignment horizontal="left" vertical="center"/>
    </xf>
    <xf numFmtId="2" fontId="36" fillId="7" borderId="1" xfId="0" applyNumberFormat="1" applyFont="1" applyFill="1" applyBorder="1" applyAlignment="1">
      <alignment horizontal="center" vertical="center"/>
    </xf>
    <xf numFmtId="4" fontId="36" fillId="7" borderId="1" xfId="6" applyNumberFormat="1" applyFont="1" applyFill="1" applyBorder="1" applyAlignment="1">
      <alignment horizontal="center" vertical="center"/>
    </xf>
    <xf numFmtId="165" fontId="36" fillId="0" borderId="1" xfId="0" applyNumberFormat="1"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xf>
    <xf numFmtId="4" fontId="36" fillId="0" borderId="1" xfId="6" applyNumberFormat="1" applyFont="1" applyBorder="1" applyAlignment="1">
      <alignment horizontal="center" vertical="center"/>
    </xf>
    <xf numFmtId="0" fontId="37" fillId="0" borderId="1" xfId="0" applyFont="1" applyBorder="1" applyAlignment="1">
      <alignment horizontal="left" vertical="center" wrapText="1"/>
    </xf>
    <xf numFmtId="165" fontId="38" fillId="8" borderId="1" xfId="0" applyNumberFormat="1" applyFont="1" applyFill="1" applyBorder="1" applyAlignment="1">
      <alignment horizontal="center" vertical="center"/>
    </xf>
    <xf numFmtId="0" fontId="35" fillId="8" borderId="1" xfId="0" applyFont="1" applyFill="1" applyBorder="1" applyAlignment="1">
      <alignment horizontal="left" vertical="center"/>
    </xf>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xf>
    <xf numFmtId="4" fontId="36" fillId="8" borderId="1" xfId="6" applyNumberFormat="1" applyFont="1" applyFill="1" applyBorder="1" applyAlignment="1">
      <alignment horizontal="center" vertical="center"/>
    </xf>
    <xf numFmtId="165" fontId="36" fillId="0" borderId="1" xfId="0" applyNumberFormat="1" applyFont="1" applyBorder="1" applyAlignment="1">
      <alignment horizontal="right" vertical="center"/>
    </xf>
    <xf numFmtId="0" fontId="17" fillId="0" borderId="0" xfId="0" applyFont="1"/>
    <xf numFmtId="0" fontId="40" fillId="0" borderId="0" xfId="0" applyFont="1"/>
    <xf numFmtId="0" fontId="28" fillId="0" borderId="0" xfId="0" applyFont="1" applyAlignment="1">
      <alignment horizontal="center"/>
    </xf>
    <xf numFmtId="1" fontId="40" fillId="0" borderId="0" xfId="0" applyNumberFormat="1" applyFont="1" applyBorder="1" applyAlignment="1">
      <alignment horizontal="center" vertical="center"/>
    </xf>
    <xf numFmtId="0" fontId="15" fillId="0" borderId="0" xfId="40" applyFont="1"/>
    <xf numFmtId="0" fontId="41" fillId="0" borderId="0" xfId="39" applyFont="1" applyAlignment="1">
      <alignment horizontal="left" vertical="center"/>
    </xf>
    <xf numFmtId="0" fontId="42" fillId="0" borderId="0" xfId="39" applyFont="1" applyAlignment="1">
      <alignment horizontal="right" vertical="center" wrapText="1"/>
    </xf>
    <xf numFmtId="4" fontId="41" fillId="0" borderId="0" xfId="0" applyNumberFormat="1" applyFont="1" applyAlignment="1">
      <alignment horizontal="center" vertical="center" wrapText="1"/>
    </xf>
    <xf numFmtId="2" fontId="41" fillId="0" borderId="0" xfId="0" applyNumberFormat="1" applyFont="1" applyAlignment="1">
      <alignment horizontal="center" vertical="center" wrapText="1"/>
    </xf>
    <xf numFmtId="49" fontId="41" fillId="0" borderId="0" xfId="6" applyNumberFormat="1" applyFont="1" applyBorder="1" applyAlignment="1">
      <alignment horizontal="center" vertical="center"/>
    </xf>
    <xf numFmtId="0" fontId="41" fillId="0" borderId="0" xfId="36" applyFont="1" applyAlignment="1">
      <alignment horizontal="left" vertical="center"/>
    </xf>
    <xf numFmtId="0" fontId="41" fillId="0" borderId="0" xfId="36" applyFont="1" applyAlignment="1">
      <alignment horizontal="center" vertical="center"/>
    </xf>
    <xf numFmtId="4" fontId="41" fillId="0" borderId="0" xfId="36" applyNumberFormat="1" applyFont="1" applyAlignment="1">
      <alignment horizontal="center" vertical="center"/>
    </xf>
    <xf numFmtId="2" fontId="41" fillId="0" borderId="0" xfId="36" applyNumberFormat="1" applyFont="1" applyAlignment="1">
      <alignment horizontal="left" vertical="center"/>
    </xf>
    <xf numFmtId="0" fontId="41" fillId="0" borderId="0" xfId="36" applyFont="1"/>
    <xf numFmtId="0" fontId="41" fillId="0" borderId="0" xfId="36" applyFont="1" applyAlignment="1">
      <alignment horizontal="center"/>
    </xf>
    <xf numFmtId="4" fontId="41" fillId="0" borderId="0" xfId="36" applyNumberFormat="1" applyFont="1" applyAlignment="1">
      <alignment horizontal="center"/>
    </xf>
    <xf numFmtId="2" fontId="41" fillId="0" borderId="0" xfId="36" applyNumberFormat="1" applyFont="1"/>
    <xf numFmtId="4" fontId="41" fillId="0" borderId="0" xfId="36" applyNumberFormat="1" applyFont="1"/>
    <xf numFmtId="0" fontId="42" fillId="0" borderId="1" xfId="40" applyFont="1" applyBorder="1" applyAlignment="1">
      <alignment horizontal="center" vertical="center" wrapText="1"/>
    </xf>
    <xf numFmtId="0" fontId="44" fillId="0" borderId="0" xfId="40" applyFont="1"/>
    <xf numFmtId="0" fontId="42" fillId="0" borderId="1" xfId="40" applyFont="1" applyBorder="1" applyAlignment="1">
      <alignment horizontal="center" vertical="center" wrapText="1" shrinkToFit="1"/>
    </xf>
    <xf numFmtId="0" fontId="42" fillId="0" borderId="1" xfId="40" applyFont="1" applyBorder="1" applyAlignment="1">
      <alignment horizontal="center" wrapText="1" shrinkToFit="1"/>
    </xf>
    <xf numFmtId="2" fontId="42" fillId="0" borderId="1" xfId="40" applyNumberFormat="1" applyFont="1" applyBorder="1" applyAlignment="1">
      <alignment horizontal="center" wrapText="1" shrinkToFit="1"/>
    </xf>
    <xf numFmtId="49" fontId="45" fillId="0" borderId="1" xfId="40" applyNumberFormat="1" applyFont="1" applyBorder="1" applyAlignment="1">
      <alignment horizontal="center" vertical="center"/>
    </xf>
    <xf numFmtId="0" fontId="45" fillId="0" borderId="1" xfId="40" applyFont="1" applyBorder="1" applyAlignment="1">
      <alignment horizontal="left" vertical="center" wrapText="1"/>
    </xf>
    <xf numFmtId="0" fontId="45" fillId="0" borderId="1" xfId="41" applyFont="1" applyBorder="1" applyAlignment="1">
      <alignment horizontal="center" vertical="center" wrapText="1"/>
    </xf>
    <xf numFmtId="2" fontId="45" fillId="0" borderId="1" xfId="41" applyNumberFormat="1" applyFont="1" applyBorder="1" applyAlignment="1">
      <alignment horizontal="center" vertical="center" wrapText="1"/>
    </xf>
    <xf numFmtId="2" fontId="45" fillId="0" borderId="1" xfId="41" applyNumberFormat="1" applyFont="1" applyBorder="1" applyAlignment="1">
      <alignment horizontal="center" vertical="center"/>
    </xf>
    <xf numFmtId="0" fontId="45" fillId="0" borderId="1" xfId="0" applyFont="1" applyBorder="1" applyAlignment="1">
      <alignment horizontal="left" vertical="center" wrapText="1"/>
    </xf>
    <xf numFmtId="2" fontId="45" fillId="0" borderId="1" xfId="0" applyNumberFormat="1" applyFont="1" applyBorder="1" applyAlignment="1">
      <alignment vertical="center" wrapText="1"/>
    </xf>
    <xf numFmtId="0" fontId="45" fillId="0" borderId="1" xfId="41" applyFont="1" applyBorder="1" applyAlignment="1">
      <alignment horizontal="left" vertical="center" wrapText="1" shrinkToFit="1"/>
    </xf>
    <xf numFmtId="0" fontId="48" fillId="0" borderId="1" xfId="40" applyFont="1" applyBorder="1" applyAlignment="1">
      <alignment horizontal="center" vertical="center" wrapText="1"/>
    </xf>
    <xf numFmtId="0" fontId="48" fillId="0" borderId="1" xfId="40" applyFont="1" applyBorder="1" applyAlignment="1">
      <alignment horizontal="center" vertical="center" wrapText="1" shrinkToFit="1"/>
    </xf>
    <xf numFmtId="0" fontId="48" fillId="0" borderId="1" xfId="40" applyFont="1" applyBorder="1" applyAlignment="1">
      <alignment horizontal="center" wrapText="1" shrinkToFit="1"/>
    </xf>
    <xf numFmtId="2" fontId="48" fillId="0" borderId="1" xfId="40" applyNumberFormat="1" applyFont="1" applyBorder="1" applyAlignment="1">
      <alignment horizontal="center" wrapText="1" shrinkToFit="1"/>
    </xf>
    <xf numFmtId="2" fontId="29" fillId="0" borderId="0" xfId="40" applyNumberFormat="1" applyFont="1"/>
    <xf numFmtId="0" fontId="45" fillId="0" borderId="1" xfId="42" applyFont="1" applyBorder="1" applyAlignment="1">
      <alignment horizontal="left" vertical="center" wrapText="1"/>
    </xf>
    <xf numFmtId="2" fontId="45" fillId="0" borderId="1" xfId="40" applyNumberFormat="1" applyFont="1" applyBorder="1" applyAlignment="1">
      <alignment horizontal="left" vertical="center" wrapText="1"/>
    </xf>
    <xf numFmtId="2" fontId="48" fillId="0" borderId="1" xfId="0" applyNumberFormat="1" applyFont="1" applyBorder="1" applyAlignment="1">
      <alignment horizontal="center" vertical="center" wrapText="1"/>
    </xf>
    <xf numFmtId="49" fontId="32" fillId="10" borderId="1" xfId="0" applyNumberFormat="1" applyFont="1" applyFill="1" applyBorder="1" applyAlignment="1">
      <alignment horizontal="center" vertical="center"/>
    </xf>
    <xf numFmtId="0" fontId="32" fillId="10" borderId="1" xfId="0" applyFont="1" applyFill="1" applyBorder="1" applyAlignment="1">
      <alignment horizontal="center" vertical="center"/>
    </xf>
    <xf numFmtId="0" fontId="46" fillId="0" borderId="0" xfId="0" applyFont="1"/>
    <xf numFmtId="0" fontId="51" fillId="0" borderId="1" xfId="43" applyFont="1" applyBorder="1" applyAlignment="1">
      <alignment horizontal="center"/>
    </xf>
    <xf numFmtId="0" fontId="46" fillId="0" borderId="1" xfId="43" applyFont="1" applyBorder="1" applyAlignment="1">
      <alignment horizontal="left" vertical="center" wrapText="1"/>
    </xf>
    <xf numFmtId="0" fontId="51" fillId="0" borderId="1" xfId="45" applyFont="1" applyBorder="1" applyAlignment="1">
      <alignment horizontal="center"/>
    </xf>
    <xf numFmtId="0" fontId="46" fillId="0" borderId="1" xfId="46" applyFont="1" applyBorder="1" applyAlignment="1">
      <alignment horizontal="left" vertical="center" wrapText="1"/>
    </xf>
    <xf numFmtId="49" fontId="46" fillId="0" borderId="1" xfId="47" applyNumberFormat="1" applyFont="1" applyBorder="1" applyAlignment="1">
      <alignment horizontal="left" vertical="center" wrapText="1"/>
    </xf>
    <xf numFmtId="49" fontId="46" fillId="0" borderId="1" xfId="47" applyNumberFormat="1" applyFont="1" applyBorder="1" applyAlignment="1">
      <alignment horizontal="left" vertical="center"/>
    </xf>
    <xf numFmtId="0" fontId="46" fillId="0" borderId="1" xfId="45" applyFont="1" applyBorder="1" applyAlignment="1">
      <alignment horizontal="center"/>
    </xf>
    <xf numFmtId="0" fontId="46" fillId="0" borderId="1" xfId="45" applyFont="1" applyBorder="1" applyAlignment="1">
      <alignment horizontal="left"/>
    </xf>
    <xf numFmtId="0" fontId="46" fillId="0" borderId="1" xfId="43" applyFont="1" applyBorder="1" applyAlignment="1">
      <alignment horizontal="left" vertical="top"/>
    </xf>
    <xf numFmtId="0" fontId="51" fillId="0" borderId="1" xfId="10" applyFont="1" applyBorder="1" applyAlignment="1">
      <alignment horizontal="center"/>
    </xf>
    <xf numFmtId="0" fontId="51" fillId="0" borderId="1" xfId="48" applyFont="1" applyBorder="1" applyAlignment="1">
      <alignment horizontal="center"/>
    </xf>
    <xf numFmtId="0" fontId="46" fillId="0" borderId="1" xfId="45" applyFont="1" applyBorder="1" applyAlignment="1">
      <alignment horizontal="left" vertical="center"/>
    </xf>
    <xf numFmtId="0" fontId="46" fillId="0" borderId="1" xfId="43" applyFont="1" applyBorder="1" applyAlignment="1">
      <alignment horizontal="center"/>
    </xf>
    <xf numFmtId="0" fontId="51" fillId="0" borderId="1" xfId="45" applyFont="1" applyBorder="1" applyAlignment="1">
      <alignment horizontal="left"/>
    </xf>
    <xf numFmtId="0" fontId="51" fillId="0" borderId="1" xfId="49" applyFont="1" applyBorder="1" applyAlignment="1">
      <alignment horizontal="center"/>
    </xf>
    <xf numFmtId="0" fontId="46" fillId="0" borderId="1" xfId="43" applyFont="1" applyBorder="1" applyAlignment="1">
      <alignment horizontal="center" vertical="center" wrapText="1"/>
    </xf>
    <xf numFmtId="0" fontId="50" fillId="2" borderId="1" xfId="43" applyFont="1" applyFill="1" applyBorder="1" applyAlignment="1">
      <alignment vertical="top"/>
    </xf>
    <xf numFmtId="0" fontId="46" fillId="2" borderId="1" xfId="43" applyFont="1" applyFill="1" applyBorder="1" applyAlignment="1">
      <alignment vertical="top"/>
    </xf>
    <xf numFmtId="49" fontId="46" fillId="2" borderId="1" xfId="23" applyNumberFormat="1" applyFont="1" applyFill="1" applyBorder="1" applyAlignment="1">
      <alignment horizontal="center" vertical="center"/>
    </xf>
    <xf numFmtId="0" fontId="51" fillId="2" borderId="1" xfId="43" applyFont="1" applyFill="1" applyBorder="1" applyAlignment="1">
      <alignment horizontal="center" vertical="top"/>
    </xf>
    <xf numFmtId="0" fontId="46" fillId="2" borderId="1" xfId="0" applyFont="1" applyFill="1" applyBorder="1"/>
    <xf numFmtId="0" fontId="46" fillId="0" borderId="1" xfId="0" applyFont="1" applyBorder="1"/>
    <xf numFmtId="0" fontId="46" fillId="0" borderId="1" xfId="43" applyFont="1" applyBorder="1" applyAlignment="1">
      <alignment vertical="top"/>
    </xf>
    <xf numFmtId="49" fontId="46" fillId="0" borderId="1" xfId="23" applyNumberFormat="1" applyFont="1" applyBorder="1" applyAlignment="1">
      <alignment horizontal="center" vertical="center"/>
    </xf>
    <xf numFmtId="0" fontId="51" fillId="0" borderId="1" xfId="43" applyFont="1" applyBorder="1" applyAlignment="1">
      <alignment horizontal="center" vertical="top"/>
    </xf>
    <xf numFmtId="2" fontId="51" fillId="0" borderId="1" xfId="45" applyNumberFormat="1" applyFont="1" applyBorder="1" applyAlignment="1">
      <alignment horizontal="center"/>
    </xf>
    <xf numFmtId="0" fontId="46" fillId="0" borderId="0" xfId="0" applyFont="1" applyAlignment="1">
      <alignment vertical="center"/>
    </xf>
    <xf numFmtId="0" fontId="46" fillId="0" borderId="1" xfId="0" applyFont="1" applyBorder="1" applyAlignment="1">
      <alignment horizontal="center" vertical="center"/>
    </xf>
    <xf numFmtId="0" fontId="46" fillId="0" borderId="1" xfId="0" applyFont="1" applyBorder="1" applyAlignment="1">
      <alignment horizontal="left" vertical="center" wrapText="1"/>
    </xf>
    <xf numFmtId="0" fontId="46" fillId="0" borderId="1" xfId="50" applyFont="1" applyBorder="1" applyAlignment="1">
      <alignment horizontal="center" vertical="center"/>
    </xf>
    <xf numFmtId="0" fontId="4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9" fontId="46" fillId="0" borderId="1" xfId="23" applyNumberFormat="1" applyFont="1" applyBorder="1" applyAlignment="1">
      <alignment horizontal="left" vertical="center" wrapText="1"/>
    </xf>
    <xf numFmtId="0" fontId="46" fillId="0" borderId="1" xfId="0" applyFont="1" applyBorder="1" applyAlignment="1">
      <alignment vertical="center"/>
    </xf>
    <xf numFmtId="49" fontId="15" fillId="0" borderId="1" xfId="23" applyNumberFormat="1" applyFont="1" applyBorder="1" applyAlignment="1">
      <alignment horizontal="left" vertical="center" wrapText="1"/>
    </xf>
    <xf numFmtId="0" fontId="46" fillId="0" borderId="0" xfId="0" applyFont="1" applyAlignment="1">
      <alignment horizontal="left" vertical="center"/>
    </xf>
    <xf numFmtId="0" fontId="46" fillId="0" borderId="0" xfId="0" applyFont="1" applyAlignment="1">
      <alignment horizontal="center" vertical="center"/>
    </xf>
    <xf numFmtId="0" fontId="50" fillId="0" borderId="1" xfId="0" applyFont="1" applyBorder="1" applyAlignment="1">
      <alignment vertical="center"/>
    </xf>
    <xf numFmtId="0" fontId="54" fillId="0" borderId="1" xfId="0" applyFont="1" applyBorder="1"/>
    <xf numFmtId="0" fontId="40" fillId="0" borderId="0" xfId="0" applyFont="1" applyBorder="1" applyAlignment="1">
      <alignment horizontal="left" vertical="center" wrapText="1"/>
    </xf>
    <xf numFmtId="1" fontId="7" fillId="9" borderId="1" xfId="6" applyNumberFormat="1" applyFont="1" applyFill="1" applyBorder="1" applyAlignment="1">
      <alignment horizontal="left" vertical="center" wrapText="1"/>
    </xf>
    <xf numFmtId="0" fontId="58" fillId="0" borderId="1" xfId="43"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xf>
    <xf numFmtId="1" fontId="7" fillId="0" borderId="1" xfId="6" applyNumberFormat="1" applyFont="1" applyFill="1" applyBorder="1" applyAlignment="1">
      <alignment horizontal="left" vertical="center" wrapText="1"/>
    </xf>
    <xf numFmtId="0" fontId="7" fillId="0" borderId="1" xfId="6" applyFont="1" applyFill="1" applyBorder="1" applyAlignment="1">
      <alignment horizontal="center" vertical="center"/>
    </xf>
    <xf numFmtId="1" fontId="6" fillId="0" borderId="1" xfId="6" applyNumberFormat="1" applyFont="1" applyFill="1" applyBorder="1" applyAlignment="1">
      <alignment horizontal="center" vertical="center" wrapText="1"/>
    </xf>
    <xf numFmtId="1" fontId="6" fillId="0" borderId="14" xfId="6" applyNumberFormat="1" applyFont="1" applyFill="1" applyBorder="1" applyAlignment="1">
      <alignment horizontal="center" vertical="center"/>
    </xf>
    <xf numFmtId="0" fontId="60" fillId="0" borderId="0" xfId="0" applyFont="1" applyFill="1"/>
    <xf numFmtId="0" fontId="31" fillId="0" borderId="0" xfId="0" applyFont="1" applyFill="1"/>
    <xf numFmtId="0" fontId="61" fillId="0" borderId="0" xfId="40" applyFont="1" applyFill="1"/>
    <xf numFmtId="0" fontId="62" fillId="0" borderId="0" xfId="40" applyFont="1"/>
    <xf numFmtId="0" fontId="46" fillId="0" borderId="1" xfId="0" applyFont="1" applyFill="1" applyBorder="1" applyAlignment="1">
      <alignment horizontal="left" vertical="center" wrapText="1"/>
    </xf>
    <xf numFmtId="166" fontId="35" fillId="0" borderId="0" xfId="6" applyNumberFormat="1" applyFont="1" applyAlignment="1">
      <alignment horizontal="left" vertical="center"/>
    </xf>
    <xf numFmtId="0" fontId="48" fillId="0" borderId="19" xfId="5" applyFont="1" applyBorder="1" applyAlignment="1">
      <alignment horizontal="right" vertical="center" wrapText="1"/>
    </xf>
    <xf numFmtId="2" fontId="48" fillId="0" borderId="19" xfId="0" applyNumberFormat="1" applyFont="1" applyBorder="1" applyAlignment="1">
      <alignment horizontal="center" vertical="center" wrapText="1"/>
    </xf>
    <xf numFmtId="0" fontId="41" fillId="0" borderId="0" xfId="39" applyFont="1" applyBorder="1" applyAlignment="1">
      <alignment horizontal="left" vertical="center"/>
    </xf>
    <xf numFmtId="0" fontId="42" fillId="0" borderId="0" xfId="5" applyFont="1" applyBorder="1" applyAlignment="1">
      <alignment horizontal="right" vertical="center" wrapText="1"/>
    </xf>
    <xf numFmtId="2" fontId="41" fillId="0" borderId="0" xfId="0" applyNumberFormat="1" applyFont="1" applyBorder="1" applyAlignment="1">
      <alignment horizontal="center" vertical="center" wrapText="1"/>
    </xf>
    <xf numFmtId="2" fontId="42" fillId="0" borderId="0" xfId="0" applyNumberFormat="1" applyFont="1" applyBorder="1" applyAlignment="1">
      <alignment horizontal="center" vertical="center" wrapText="1"/>
    </xf>
    <xf numFmtId="0" fontId="64" fillId="0" borderId="0" xfId="40" applyFont="1"/>
    <xf numFmtId="2" fontId="65" fillId="0" borderId="1" xfId="0" applyNumberFormat="1" applyFont="1" applyBorder="1" applyAlignment="1">
      <alignment horizontal="center" vertical="center" wrapText="1"/>
    </xf>
    <xf numFmtId="0" fontId="5" fillId="0" borderId="0" xfId="43" applyFont="1" applyBorder="1" applyAlignment="1">
      <alignment horizontal="center"/>
    </xf>
    <xf numFmtId="0" fontId="5" fillId="0" borderId="0" xfId="43" applyFont="1" applyBorder="1" applyAlignment="1">
      <alignment horizontal="left" vertical="center" wrapText="1"/>
    </xf>
    <xf numFmtId="0" fontId="5" fillId="0" borderId="0" xfId="43" applyFont="1" applyBorder="1" applyAlignment="1">
      <alignment horizontal="center" vertical="center" wrapText="1"/>
    </xf>
    <xf numFmtId="0" fontId="5" fillId="0" borderId="0" xfId="45" applyFont="1" applyBorder="1" applyAlignment="1">
      <alignment horizontal="center"/>
    </xf>
    <xf numFmtId="0" fontId="5" fillId="0" borderId="0" xfId="0" applyFont="1" applyBorder="1"/>
    <xf numFmtId="0" fontId="5" fillId="0" borderId="0" xfId="0" applyFont="1" applyAlignment="1">
      <alignment vertical="center"/>
    </xf>
    <xf numFmtId="0" fontId="5" fillId="0" borderId="0" xfId="0" applyFont="1" applyAlignment="1">
      <alignment horizontal="left" vertical="center"/>
    </xf>
    <xf numFmtId="0" fontId="66" fillId="0" borderId="0" xfId="0" applyFont="1" applyAlignment="1">
      <alignment horizontal="center"/>
    </xf>
    <xf numFmtId="0" fontId="66" fillId="0" borderId="0" xfId="0" applyFont="1" applyAlignment="1">
      <alignment horizontal="right"/>
    </xf>
    <xf numFmtId="0" fontId="69" fillId="0" borderId="0" xfId="0" applyFont="1" applyAlignment="1">
      <alignment horizontal="left" vertical="center" wrapText="1"/>
    </xf>
    <xf numFmtId="0" fontId="66" fillId="0" borderId="0" xfId="0" applyFont="1"/>
    <xf numFmtId="49" fontId="77" fillId="0" borderId="1" xfId="40" applyNumberFormat="1" applyFont="1" applyBorder="1" applyAlignment="1">
      <alignment horizontal="center" vertical="center"/>
    </xf>
    <xf numFmtId="0" fontId="77" fillId="0" borderId="1" xfId="40" applyFont="1" applyBorder="1" applyAlignment="1">
      <alignment horizontal="left" vertical="center" wrapText="1"/>
    </xf>
    <xf numFmtId="0" fontId="77" fillId="0" borderId="1" xfId="41" applyFont="1" applyBorder="1" applyAlignment="1">
      <alignment horizontal="center" vertical="center" wrapText="1"/>
    </xf>
    <xf numFmtId="2" fontId="77" fillId="0" borderId="1" xfId="41" applyNumberFormat="1" applyFont="1" applyBorder="1" applyAlignment="1">
      <alignment horizontal="center" vertical="center"/>
    </xf>
    <xf numFmtId="2" fontId="77" fillId="0" borderId="1" xfId="0" applyNumberFormat="1" applyFont="1" applyBorder="1" applyAlignment="1">
      <alignment vertical="center" wrapText="1"/>
    </xf>
    <xf numFmtId="4" fontId="7" fillId="0" borderId="14" xfId="6" applyNumberFormat="1" applyFont="1" applyBorder="1" applyAlignment="1">
      <alignment horizontal="center" vertical="center"/>
    </xf>
    <xf numFmtId="1" fontId="79" fillId="0" borderId="1" xfId="6" applyNumberFormat="1" applyFont="1" applyBorder="1" applyAlignment="1">
      <alignment horizontal="center" vertical="center" wrapText="1"/>
    </xf>
    <xf numFmtId="0" fontId="80" fillId="0" borderId="14" xfId="6" applyFont="1" applyBorder="1" applyAlignment="1">
      <alignment horizontal="center" vertical="center"/>
    </xf>
    <xf numFmtId="2" fontId="80" fillId="0" borderId="14" xfId="6" applyNumberFormat="1" applyFont="1" applyBorder="1" applyAlignment="1">
      <alignment horizontal="center" vertical="center"/>
    </xf>
    <xf numFmtId="1" fontId="80" fillId="0" borderId="1" xfId="6" applyNumberFormat="1" applyFont="1" applyBorder="1" applyAlignment="1">
      <alignment horizontal="left" vertical="center" wrapText="1"/>
    </xf>
    <xf numFmtId="0" fontId="80" fillId="0" borderId="1" xfId="6" applyFont="1" applyBorder="1" applyAlignment="1">
      <alignment horizontal="center" vertical="center"/>
    </xf>
    <xf numFmtId="0" fontId="77" fillId="0" borderId="1" xfId="41" applyFont="1" applyBorder="1" applyAlignment="1">
      <alignment horizontal="left" vertical="center" wrapText="1" shrinkToFit="1"/>
    </xf>
    <xf numFmtId="0" fontId="82" fillId="0" borderId="0" xfId="0" applyFont="1" applyAlignment="1">
      <alignment horizontal="left" wrapText="1"/>
    </xf>
    <xf numFmtId="2" fontId="80" fillId="0" borderId="1" xfId="0" applyNumberFormat="1" applyFont="1" applyBorder="1" applyAlignment="1">
      <alignment horizontal="center" vertical="center" wrapText="1"/>
    </xf>
    <xf numFmtId="0" fontId="80" fillId="0" borderId="1" xfId="0" applyFont="1" applyBorder="1" applyAlignment="1">
      <alignment horizontal="center" vertical="center"/>
    </xf>
    <xf numFmtId="0" fontId="80" fillId="0" borderId="1" xfId="0" applyFont="1" applyBorder="1" applyAlignment="1">
      <alignment horizontal="left" vertical="center" wrapText="1"/>
    </xf>
    <xf numFmtId="1" fontId="80" fillId="9" borderId="1" xfId="6" applyNumberFormat="1" applyFont="1" applyFill="1" applyBorder="1" applyAlignment="1">
      <alignment horizontal="left" vertical="center" wrapText="1"/>
    </xf>
    <xf numFmtId="2" fontId="80" fillId="9" borderId="1" xfId="0" applyNumberFormat="1" applyFont="1" applyFill="1" applyBorder="1" applyAlignment="1">
      <alignment horizontal="center" vertical="center" wrapText="1"/>
    </xf>
    <xf numFmtId="0" fontId="84" fillId="0" borderId="1" xfId="0" applyFont="1" applyBorder="1" applyAlignment="1">
      <alignment horizontal="center" vertical="center" wrapText="1"/>
    </xf>
    <xf numFmtId="0" fontId="85" fillId="0" borderId="1" xfId="0" applyFont="1" applyBorder="1" applyAlignment="1">
      <alignment horizontal="left" vertical="center" wrapText="1"/>
    </xf>
    <xf numFmtId="0" fontId="80" fillId="0" borderId="1" xfId="0" applyFont="1" applyBorder="1" applyAlignment="1">
      <alignment horizontal="center" vertical="center" wrapText="1"/>
    </xf>
    <xf numFmtId="0" fontId="85" fillId="0" borderId="1" xfId="0" applyFont="1" applyBorder="1" applyAlignment="1">
      <alignment horizontal="center" vertical="center" wrapText="1"/>
    </xf>
    <xf numFmtId="49" fontId="85" fillId="0" borderId="2" xfId="0" applyNumberFormat="1" applyFont="1" applyBorder="1" applyAlignment="1">
      <alignment horizontal="center" vertical="center" wrapText="1"/>
    </xf>
    <xf numFmtId="1" fontId="87" fillId="0" borderId="1" xfId="6" applyNumberFormat="1" applyFont="1" applyBorder="1" applyAlignment="1">
      <alignment horizontal="center" vertical="center" wrapText="1"/>
    </xf>
    <xf numFmtId="1" fontId="88" fillId="0" borderId="1" xfId="6" applyNumberFormat="1" applyFont="1" applyBorder="1" applyAlignment="1">
      <alignment horizontal="left" vertical="center" wrapText="1"/>
    </xf>
    <xf numFmtId="1" fontId="87" fillId="0" borderId="2" xfId="6" applyNumberFormat="1" applyFont="1" applyBorder="1" applyAlignment="1">
      <alignment horizontal="center" vertical="center"/>
    </xf>
    <xf numFmtId="1" fontId="87" fillId="0" borderId="14" xfId="6" applyNumberFormat="1" applyFont="1" applyBorder="1" applyAlignment="1">
      <alignment horizontal="center" vertical="center"/>
    </xf>
    <xf numFmtId="164" fontId="88" fillId="0" borderId="1" xfId="1" applyFont="1" applyFill="1" applyBorder="1" applyAlignment="1">
      <alignment horizontal="center" vertical="center" wrapText="1"/>
    </xf>
    <xf numFmtId="49" fontId="88" fillId="0" borderId="2" xfId="6" applyNumberFormat="1" applyFont="1" applyBorder="1" applyAlignment="1">
      <alignment horizontal="center" vertical="center"/>
    </xf>
    <xf numFmtId="0" fontId="88" fillId="0" borderId="1" xfId="6" applyFont="1" applyBorder="1" applyAlignment="1">
      <alignment horizontal="center" vertical="center"/>
    </xf>
    <xf numFmtId="2" fontId="88" fillId="0" borderId="1" xfId="6" applyNumberFormat="1" applyFont="1" applyBorder="1" applyAlignment="1">
      <alignment horizontal="center" vertical="center"/>
    </xf>
    <xf numFmtId="0" fontId="48" fillId="0" borderId="12" xfId="5" applyFont="1" applyBorder="1" applyAlignment="1">
      <alignment horizontal="right" vertical="center" wrapText="1"/>
    </xf>
    <xf numFmtId="0" fontId="48" fillId="0" borderId="18" xfId="5" applyFont="1" applyBorder="1" applyAlignment="1">
      <alignment horizontal="right" vertical="center" wrapText="1"/>
    </xf>
    <xf numFmtId="0" fontId="48" fillId="0" borderId="10" xfId="5" applyFont="1" applyBorder="1" applyAlignment="1">
      <alignment horizontal="right" vertical="center" wrapText="1"/>
    </xf>
    <xf numFmtId="0" fontId="72" fillId="0" borderId="0" xfId="0" applyFont="1" applyAlignment="1">
      <alignment horizontal="left" wrapText="1"/>
    </xf>
    <xf numFmtId="0" fontId="72" fillId="0" borderId="0" xfId="0" applyFont="1" applyAlignment="1">
      <alignment horizontal="left"/>
    </xf>
    <xf numFmtId="0" fontId="67" fillId="0" borderId="0" xfId="0" applyFont="1" applyAlignment="1">
      <alignment horizontal="right" wrapText="1"/>
    </xf>
    <xf numFmtId="0" fontId="15" fillId="0" borderId="0" xfId="0" applyFont="1" applyAlignment="1">
      <alignment horizontal="right" wrapText="1"/>
    </xf>
    <xf numFmtId="0" fontId="68" fillId="0" borderId="0" xfId="0" applyFont="1" applyAlignment="1">
      <alignment horizontal="left" vertical="center" wrapText="1"/>
    </xf>
    <xf numFmtId="0" fontId="68" fillId="0" borderId="0" xfId="0" applyFont="1" applyAlignment="1">
      <alignment horizontal="left" vertical="center"/>
    </xf>
    <xf numFmtId="0" fontId="69" fillId="0" borderId="0" xfId="0" applyFont="1" applyAlignment="1">
      <alignment horizontal="left" vertical="center" wrapText="1"/>
    </xf>
    <xf numFmtId="0" fontId="69" fillId="0" borderId="0" xfId="0" applyFont="1" applyAlignment="1">
      <alignment horizontal="left" vertical="center"/>
    </xf>
    <xf numFmtId="0" fontId="27" fillId="0" borderId="0" xfId="0" applyFont="1" applyAlignment="1">
      <alignment horizontal="center"/>
    </xf>
    <xf numFmtId="0" fontId="28" fillId="0" borderId="0" xfId="0" applyFont="1" applyAlignment="1">
      <alignment horizontal="center"/>
    </xf>
    <xf numFmtId="0" fontId="41" fillId="0" borderId="0" xfId="0" applyFont="1" applyBorder="1" applyAlignment="1">
      <alignment horizontal="left" vertical="center" wrapText="1"/>
    </xf>
    <xf numFmtId="0" fontId="41" fillId="0" borderId="0" xfId="39" applyFont="1" applyAlignment="1">
      <alignment horizontal="left" vertical="center" wrapText="1"/>
    </xf>
    <xf numFmtId="0" fontId="40" fillId="0" borderId="0" xfId="0" applyFont="1" applyBorder="1" applyAlignment="1">
      <alignment horizontal="left" vertical="center" wrapText="1"/>
    </xf>
    <xf numFmtId="0" fontId="57" fillId="0" borderId="0" xfId="0" applyFont="1" applyAlignment="1">
      <alignment horizontal="center"/>
    </xf>
    <xf numFmtId="0" fontId="30" fillId="0" borderId="17" xfId="0" applyFont="1" applyBorder="1" applyAlignment="1">
      <alignment horizontal="center" vertical="center"/>
    </xf>
    <xf numFmtId="0" fontId="34" fillId="6" borderId="12" xfId="0" applyFont="1" applyFill="1" applyBorder="1" applyAlignment="1">
      <alignment horizontal="left" vertical="center"/>
    </xf>
    <xf numFmtId="0" fontId="34" fillId="6" borderId="18" xfId="0" applyFont="1" applyFill="1" applyBorder="1" applyAlignment="1">
      <alignment horizontal="left" vertical="center"/>
    </xf>
    <xf numFmtId="0" fontId="41" fillId="0" borderId="0" xfId="0" applyFont="1" applyAlignment="1">
      <alignment horizontal="left" vertical="center" wrapText="1"/>
    </xf>
    <xf numFmtId="0" fontId="41" fillId="0" borderId="0" xfId="0" applyFont="1" applyAlignment="1">
      <alignment horizontal="left" vertical="center"/>
    </xf>
    <xf numFmtId="0" fontId="42" fillId="6" borderId="12" xfId="40" applyFont="1" applyFill="1" applyBorder="1" applyAlignment="1">
      <alignment horizontal="center" vertical="center" wrapText="1"/>
    </xf>
    <xf numFmtId="0" fontId="42" fillId="6" borderId="18" xfId="40" applyFont="1" applyFill="1" applyBorder="1" applyAlignment="1">
      <alignment horizontal="center" vertical="center" wrapText="1"/>
    </xf>
    <xf numFmtId="0" fontId="42" fillId="6" borderId="10" xfId="40" applyFont="1" applyFill="1" applyBorder="1" applyAlignment="1">
      <alignment horizontal="center" vertical="center" wrapText="1"/>
    </xf>
    <xf numFmtId="0" fontId="74" fillId="0" borderId="0" xfId="0" applyFont="1" applyAlignment="1">
      <alignment horizontal="left" vertical="center" wrapText="1"/>
    </xf>
    <xf numFmtId="0" fontId="74" fillId="0" borderId="0" xfId="0" applyFont="1" applyAlignment="1">
      <alignment horizontal="left" vertical="center"/>
    </xf>
    <xf numFmtId="0" fontId="5" fillId="0" borderId="0" xfId="43" applyFont="1" applyBorder="1" applyAlignment="1">
      <alignment horizontal="left" wrapText="1"/>
    </xf>
    <xf numFmtId="0" fontId="65" fillId="0" borderId="12" xfId="5" applyFont="1" applyBorder="1" applyAlignment="1">
      <alignment horizontal="right" vertical="center" wrapText="1"/>
    </xf>
    <xf numFmtId="0" fontId="65" fillId="0" borderId="18" xfId="5" applyFont="1" applyBorder="1" applyAlignment="1">
      <alignment horizontal="right" vertical="center" wrapText="1"/>
    </xf>
    <xf numFmtId="0" fontId="65" fillId="0" borderId="10" xfId="5" applyFont="1" applyBorder="1" applyAlignment="1">
      <alignment horizontal="right" vertical="center" wrapText="1"/>
    </xf>
  </cellXfs>
  <cellStyles count="51">
    <cellStyle name="Comma 10" xfId="11" xr:uid="{93B1ACA3-6C58-42A5-9C53-DA01BCA55812}"/>
    <cellStyle name="Comma 10 2" xfId="12" xr:uid="{35CE9FBC-8C83-42EC-A17C-E66987FE01AE}"/>
    <cellStyle name="Comma 2" xfId="2" xr:uid="{00000000-0005-0000-0000-000001000000}"/>
    <cellStyle name="Comma 2 2" xfId="3" xr:uid="{00000000-0005-0000-0000-000002000000}"/>
    <cellStyle name="Comma 2 3" xfId="13" xr:uid="{79155551-69ED-4F93-A967-9B67AF479436}"/>
    <cellStyle name="Comma 3" xfId="4" xr:uid="{00000000-0005-0000-0000-000003000000}"/>
    <cellStyle name="Excel Built-in Normal" xfId="38" xr:uid="{ED86BC48-DE07-4C33-8318-A87125BC2A48}"/>
    <cellStyle name="Komats" xfId="1" builtinId="3"/>
    <cellStyle name="Komats 2" xfId="33" xr:uid="{C5E5BF91-1C78-4529-A819-A82E66217DEF}"/>
    <cellStyle name="Normal 10" xfId="29" xr:uid="{95648C00-E4A9-434A-98C4-1CAEBDB525A2}"/>
    <cellStyle name="Normal 10 2" xfId="42" xr:uid="{E73190AA-95CF-49BE-9C12-7597209ED3EE}"/>
    <cellStyle name="Normal 11" xfId="30" xr:uid="{6B986D2B-A401-4D48-8781-1346BCB613DF}"/>
    <cellStyle name="Normal 113" xfId="40" xr:uid="{946A6983-5A07-4CC8-82AF-D6A12645C9C8}"/>
    <cellStyle name="Normal 15" xfId="31" xr:uid="{CAB54BA9-1D14-41E8-854B-D6DCFAFF2F8D}"/>
    <cellStyle name="Normal 16" xfId="14" xr:uid="{C915B012-9E26-45DB-8CC9-21E34E8A53D6}"/>
    <cellStyle name="Normal 16 2" xfId="34" xr:uid="{5050A578-5A55-429A-8F78-B7B2E95B904A}"/>
    <cellStyle name="Normal 2" xfId="5" xr:uid="{00000000-0005-0000-0000-000005000000}"/>
    <cellStyle name="Normal 2 10" xfId="6" xr:uid="{00000000-0005-0000-0000-000006000000}"/>
    <cellStyle name="Normal 2 2" xfId="7" xr:uid="{00000000-0005-0000-0000-000007000000}"/>
    <cellStyle name="Normal 2 2 2" xfId="15" xr:uid="{C30AE5FC-E68C-4D36-B36C-F2BFAE2F319C}"/>
    <cellStyle name="Normal 2 3" xfId="16" xr:uid="{CDE67272-4E56-4005-BBCC-4AAFD74A4587}"/>
    <cellStyle name="Normal 2 4" xfId="28" xr:uid="{468D4C97-F755-460E-8341-38EC2278895D}"/>
    <cellStyle name="Normal 2 6" xfId="39" xr:uid="{9FC98470-649C-4E4E-B266-EF72ED611850}"/>
    <cellStyle name="Normal 3" xfId="8" xr:uid="{00000000-0005-0000-0000-000008000000}"/>
    <cellStyle name="Normal 3 2" xfId="17" xr:uid="{F87ED9FD-420B-4CFB-998A-0FECD164C317}"/>
    <cellStyle name="Normal 3 3" xfId="26" xr:uid="{39340428-A3FF-4850-B0A5-035D602E0AB3}"/>
    <cellStyle name="Normal 4" xfId="18" xr:uid="{78F32427-0AE5-48AD-82B0-51ED492495AB}"/>
    <cellStyle name="Normal 5" xfId="19" xr:uid="{EB5A4D72-C97E-46D5-9BFE-BF97D71429F6}"/>
    <cellStyle name="Normal 5 2" xfId="20" xr:uid="{BA1AD29E-E884-47AF-A760-EE9F1D476436}"/>
    <cellStyle name="Normal 8" xfId="21" xr:uid="{66123BE4-48B5-4F9D-883F-6569CDCA2E49}"/>
    <cellStyle name="Normal 9" xfId="22" xr:uid="{2CC10EDF-B60A-4338-9248-D78CE738E8D0}"/>
    <cellStyle name="Normal_CMD" xfId="44" xr:uid="{37596C06-D120-4BCC-BC56-97353DABCA01}"/>
    <cellStyle name="Normal_Darbu daudzumi" xfId="9" xr:uid="{00000000-0005-0000-0000-000009000000}"/>
    <cellStyle name="Normal_ELT_0,4kV" xfId="46" xr:uid="{DBFD2F98-0D07-437C-BE7A-5CDF7F33A74B}"/>
    <cellStyle name="Normal_ELT_0,4kV (abon.)" xfId="50" xr:uid="{A7F4C141-CD8B-4C9D-9E11-DC818F624FAB}"/>
    <cellStyle name="Normal_Pieslegums" xfId="43" xr:uid="{36697BC4-6B1F-4DF8-AFC0-23F83FC89CB9}"/>
    <cellStyle name="Normal_Sheet1" xfId="10" xr:uid="{00000000-0005-0000-0000-00000B000000}"/>
    <cellStyle name="Normal_Sheet1_1" xfId="45" xr:uid="{599AACD3-4EEF-44FA-88EF-DC7420A3DE66}"/>
    <cellStyle name="Normal_Sheet1_1_CMD" xfId="49" xr:uid="{B4E4F3FA-9D61-45DE-A670-964AC8E18F64}"/>
    <cellStyle name="Normal_Sheet1_Sadales tikla dala" xfId="48" xr:uid="{69DEE0B1-DA5F-4B19-B222-DFA503781BA5}"/>
    <cellStyle name="Note 2" xfId="24" xr:uid="{AF670380-1CC5-428B-ADDF-20B78E7D1BF8}"/>
    <cellStyle name="Parastais 2" xfId="35" xr:uid="{2584D9CF-1DDB-4610-BD25-543BD1A5611C}"/>
    <cellStyle name="Parasts" xfId="0" builtinId="0"/>
    <cellStyle name="Parasts 2" xfId="36" xr:uid="{A0759079-209C-4E5C-B9E6-31C09BE701C3}"/>
    <cellStyle name="Parasts 3" xfId="27" xr:uid="{C7956788-9A3C-4A91-A1FB-3675BDAE6928}"/>
    <cellStyle name="Parasts 4" xfId="32" xr:uid="{C73EC1CA-710A-4191-A04C-F7FE5DEB443F}"/>
    <cellStyle name="Stils 1" xfId="25" xr:uid="{9E8FE3B5-9739-4C0A-B151-B67558C1C09C}"/>
    <cellStyle name="Style 1" xfId="23" xr:uid="{250FA971-882E-4577-AB5B-F713F3AC09D0}"/>
    <cellStyle name="Style 1 2" xfId="41" xr:uid="{F0ECF8CD-9192-400C-A0B9-BF138039A8CE}"/>
    <cellStyle name="Style 1_ELT_0,4kV" xfId="47" xr:uid="{EA8795CE-478D-4B24-B043-CC7052FC37D9}"/>
    <cellStyle name="Стиль 1" xfId="37" xr:uid="{EF685D96-8A18-4706-9F91-371D7562654E}"/>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31"/>
  <sheetViews>
    <sheetView tabSelected="1" zoomScale="120" zoomScaleNormal="120" zoomScaleSheetLayoutView="85" workbookViewId="0">
      <selection activeCell="B1" sqref="B1"/>
    </sheetView>
  </sheetViews>
  <sheetFormatPr defaultColWidth="9.109375" defaultRowHeight="13.2"/>
  <cols>
    <col min="1" max="1" width="10" style="6" customWidth="1"/>
    <col min="2" max="2" width="52.88671875" style="3" customWidth="1"/>
    <col min="3" max="3" width="9.109375" style="1" customWidth="1"/>
    <col min="4" max="4" width="11.6640625" style="7" customWidth="1"/>
    <col min="5" max="6" width="12" style="7" customWidth="1"/>
    <col min="7" max="7" width="9.109375" style="3"/>
    <col min="8" max="8" width="49.88671875" style="3" customWidth="1"/>
    <col min="9" max="9" width="9.109375" style="3"/>
    <col min="10" max="10" width="29" style="3" customWidth="1"/>
    <col min="11" max="11" width="9.109375" style="3"/>
    <col min="12" max="12" width="16.88671875" style="3" customWidth="1"/>
    <col min="13" max="16384" width="9.109375" style="3"/>
  </cols>
  <sheetData>
    <row r="1" spans="1:9" s="206" customFormat="1" ht="72.900000000000006" customHeight="1">
      <c r="B1" s="222" t="s">
        <v>3229</v>
      </c>
      <c r="E1" s="246" t="s">
        <v>3192</v>
      </c>
      <c r="F1" s="247"/>
      <c r="G1" s="247"/>
      <c r="H1" s="207"/>
      <c r="I1" s="207"/>
    </row>
    <row r="2" spans="1:9">
      <c r="B2" s="252" t="s">
        <v>2769</v>
      </c>
      <c r="C2" s="252"/>
      <c r="D2" s="252"/>
      <c r="E2" s="252"/>
      <c r="F2" s="252"/>
    </row>
    <row r="3" spans="1:9" ht="17.399999999999999">
      <c r="B3" s="253" t="s">
        <v>2770</v>
      </c>
      <c r="C3" s="253"/>
      <c r="D3" s="253"/>
      <c r="E3" s="253"/>
      <c r="F3" s="253"/>
    </row>
    <row r="4" spans="1:9" ht="15" customHeight="1" thickBot="1"/>
    <row r="5" spans="1:9" s="4" customFormat="1" ht="24" customHeight="1">
      <c r="A5" s="8" t="s">
        <v>2771</v>
      </c>
      <c r="B5" s="9" t="s">
        <v>0</v>
      </c>
      <c r="C5" s="9" t="s">
        <v>1</v>
      </c>
      <c r="D5" s="10" t="s">
        <v>2</v>
      </c>
      <c r="E5" s="10" t="s">
        <v>3</v>
      </c>
      <c r="F5" s="11" t="s">
        <v>2772</v>
      </c>
    </row>
    <row r="6" spans="1:9" s="4" customFormat="1" ht="12" customHeight="1">
      <c r="A6" s="132">
        <v>1</v>
      </c>
      <c r="B6" s="133">
        <v>2</v>
      </c>
      <c r="C6" s="133">
        <v>3</v>
      </c>
      <c r="D6" s="132" t="s">
        <v>2608</v>
      </c>
      <c r="E6" s="133">
        <v>5</v>
      </c>
      <c r="F6" s="132" t="s">
        <v>2846</v>
      </c>
    </row>
    <row r="7" spans="1:9" s="4" customFormat="1" ht="12" customHeight="1">
      <c r="A7" s="19"/>
      <c r="B7" s="15" t="s">
        <v>140</v>
      </c>
      <c r="C7" s="15" t="s">
        <v>4</v>
      </c>
      <c r="D7" s="15"/>
      <c r="E7" s="15"/>
      <c r="F7" s="20"/>
    </row>
    <row r="8" spans="1:9" s="4" customFormat="1" ht="12.75" customHeight="1">
      <c r="A8" s="19" t="s">
        <v>5</v>
      </c>
      <c r="B8" s="15" t="s">
        <v>139</v>
      </c>
      <c r="C8" s="15" t="s">
        <v>4</v>
      </c>
      <c r="D8" s="15"/>
      <c r="E8" s="15"/>
      <c r="F8" s="20"/>
    </row>
    <row r="9" spans="1:9" s="4" customFormat="1" ht="12.75" customHeight="1">
      <c r="A9" s="33" t="s">
        <v>7</v>
      </c>
      <c r="B9" s="40" t="s">
        <v>6</v>
      </c>
      <c r="C9" s="15" t="s">
        <v>4</v>
      </c>
      <c r="D9" s="40"/>
      <c r="E9" s="41"/>
      <c r="F9" s="17"/>
    </row>
    <row r="10" spans="1:9" s="4" customFormat="1" ht="10.199999999999999">
      <c r="A10" s="42" t="s">
        <v>628</v>
      </c>
      <c r="B10" s="43" t="s">
        <v>88</v>
      </c>
      <c r="C10" s="44" t="s">
        <v>8</v>
      </c>
      <c r="D10" s="62">
        <v>1</v>
      </c>
      <c r="E10" s="13"/>
      <c r="F10" s="14"/>
    </row>
    <row r="11" spans="1:9" s="4" customFormat="1" ht="10.199999999999999">
      <c r="A11" s="42" t="s">
        <v>629</v>
      </c>
      <c r="B11" s="43" t="s">
        <v>89</v>
      </c>
      <c r="C11" s="44" t="s">
        <v>8</v>
      </c>
      <c r="D11" s="62">
        <v>1</v>
      </c>
      <c r="E11" s="13"/>
      <c r="F11" s="14"/>
    </row>
    <row r="12" spans="1:9" s="4" customFormat="1" ht="10.199999999999999">
      <c r="A12" s="42" t="s">
        <v>630</v>
      </c>
      <c r="B12" s="43" t="s">
        <v>90</v>
      </c>
      <c r="C12" s="44" t="s">
        <v>8</v>
      </c>
      <c r="D12" s="62">
        <v>1</v>
      </c>
      <c r="E12" s="13"/>
      <c r="F12" s="14"/>
    </row>
    <row r="13" spans="1:9" s="45" customFormat="1" ht="12.75" customHeight="1">
      <c r="A13" s="33" t="s">
        <v>56</v>
      </c>
      <c r="B13" s="40" t="s">
        <v>9</v>
      </c>
      <c r="C13" s="15" t="s">
        <v>4</v>
      </c>
      <c r="D13" s="62"/>
      <c r="E13" s="16"/>
      <c r="F13" s="14"/>
    </row>
    <row r="14" spans="1:9" s="45" customFormat="1" ht="20.399999999999999">
      <c r="A14" s="34" t="s">
        <v>631</v>
      </c>
      <c r="B14" s="43" t="s">
        <v>54</v>
      </c>
      <c r="C14" s="44" t="s">
        <v>8</v>
      </c>
      <c r="D14" s="62">
        <v>1</v>
      </c>
      <c r="E14" s="13"/>
      <c r="F14" s="14"/>
    </row>
    <row r="15" spans="1:9" s="45" customFormat="1" ht="10.199999999999999">
      <c r="A15" s="34" t="s">
        <v>632</v>
      </c>
      <c r="B15" s="43" t="s">
        <v>87</v>
      </c>
      <c r="C15" s="44" t="s">
        <v>8</v>
      </c>
      <c r="D15" s="62">
        <v>1</v>
      </c>
      <c r="E15" s="13"/>
      <c r="F15" s="14"/>
    </row>
    <row r="16" spans="1:9" s="45" customFormat="1" ht="10.199999999999999">
      <c r="A16" s="34" t="s">
        <v>633</v>
      </c>
      <c r="B16" s="43" t="s">
        <v>55</v>
      </c>
      <c r="C16" s="46" t="s">
        <v>13</v>
      </c>
      <c r="D16" s="62">
        <v>12</v>
      </c>
      <c r="E16" s="13"/>
      <c r="F16" s="14"/>
    </row>
    <row r="17" spans="1:6" s="45" customFormat="1" ht="12.75" customHeight="1">
      <c r="A17" s="33" t="s">
        <v>57</v>
      </c>
      <c r="B17" s="40" t="s">
        <v>15</v>
      </c>
      <c r="C17" s="15" t="s">
        <v>4</v>
      </c>
      <c r="D17" s="63"/>
      <c r="E17" s="16"/>
      <c r="F17" s="14"/>
    </row>
    <row r="18" spans="1:6" s="45" customFormat="1" ht="20.399999999999999">
      <c r="A18" s="34" t="s">
        <v>634</v>
      </c>
      <c r="B18" s="67" t="s">
        <v>2680</v>
      </c>
      <c r="C18" s="46" t="s">
        <v>14</v>
      </c>
      <c r="D18" s="62">
        <v>3800</v>
      </c>
      <c r="E18" s="13"/>
      <c r="F18" s="14"/>
    </row>
    <row r="19" spans="1:6" s="45" customFormat="1" ht="20.399999999999999">
      <c r="A19" s="34" t="s">
        <v>635</v>
      </c>
      <c r="B19" s="35" t="s">
        <v>2681</v>
      </c>
      <c r="C19" s="46" t="s">
        <v>16</v>
      </c>
      <c r="D19" s="62">
        <v>360</v>
      </c>
      <c r="E19" s="13"/>
      <c r="F19" s="14"/>
    </row>
    <row r="20" spans="1:6" s="45" customFormat="1" ht="20.399999999999999">
      <c r="A20" s="34" t="s">
        <v>636</v>
      </c>
      <c r="B20" s="35" t="s">
        <v>2682</v>
      </c>
      <c r="C20" s="46" t="s">
        <v>16</v>
      </c>
      <c r="D20" s="62">
        <v>130</v>
      </c>
      <c r="E20" s="13"/>
      <c r="F20" s="14"/>
    </row>
    <row r="21" spans="1:6" s="45" customFormat="1" ht="12.75" customHeight="1">
      <c r="A21" s="34" t="s">
        <v>637</v>
      </c>
      <c r="B21" s="35" t="s">
        <v>61</v>
      </c>
      <c r="C21" s="46" t="s">
        <v>13</v>
      </c>
      <c r="D21" s="62">
        <v>1</v>
      </c>
      <c r="E21" s="13"/>
      <c r="F21" s="14"/>
    </row>
    <row r="22" spans="1:6" s="45" customFormat="1" ht="10.199999999999999">
      <c r="A22" s="34" t="s">
        <v>638</v>
      </c>
      <c r="B22" s="35" t="s">
        <v>2683</v>
      </c>
      <c r="C22" s="46" t="s">
        <v>13</v>
      </c>
      <c r="D22" s="62">
        <v>4</v>
      </c>
      <c r="E22" s="13"/>
      <c r="F22" s="14"/>
    </row>
    <row r="23" spans="1:6" s="45" customFormat="1" ht="11.4">
      <c r="A23" s="34" t="s">
        <v>639</v>
      </c>
      <c r="B23" s="35" t="s">
        <v>2684</v>
      </c>
      <c r="C23" s="46" t="s">
        <v>3147</v>
      </c>
      <c r="D23" s="62">
        <v>33</v>
      </c>
      <c r="E23" s="13"/>
      <c r="F23" s="14"/>
    </row>
    <row r="24" spans="1:6" s="45" customFormat="1" ht="20.399999999999999">
      <c r="A24" s="34" t="s">
        <v>640</v>
      </c>
      <c r="B24" s="35" t="s">
        <v>2685</v>
      </c>
      <c r="C24" s="46" t="s">
        <v>3147</v>
      </c>
      <c r="D24" s="62">
        <v>1.5</v>
      </c>
      <c r="E24" s="13"/>
      <c r="F24" s="14"/>
    </row>
    <row r="25" spans="1:6" s="45" customFormat="1" ht="10.199999999999999">
      <c r="A25" s="34" t="s">
        <v>641</v>
      </c>
      <c r="B25" s="35" t="s">
        <v>60</v>
      </c>
      <c r="C25" s="46" t="s">
        <v>16</v>
      </c>
      <c r="D25" s="62">
        <v>1700</v>
      </c>
      <c r="E25" s="13"/>
      <c r="F25" s="14"/>
    </row>
    <row r="26" spans="1:6" s="45" customFormat="1" ht="20.399999999999999">
      <c r="A26" s="34" t="s">
        <v>642</v>
      </c>
      <c r="B26" s="35" t="s">
        <v>59</v>
      </c>
      <c r="C26" s="44" t="s">
        <v>16</v>
      </c>
      <c r="D26" s="62">
        <v>1300</v>
      </c>
      <c r="E26" s="13"/>
      <c r="F26" s="14"/>
    </row>
    <row r="27" spans="1:6" s="45" customFormat="1" ht="11.4">
      <c r="A27" s="34" t="s">
        <v>643</v>
      </c>
      <c r="B27" s="35" t="s">
        <v>2686</v>
      </c>
      <c r="C27" s="46" t="s">
        <v>3147</v>
      </c>
      <c r="D27" s="62">
        <v>3650</v>
      </c>
      <c r="E27" s="13"/>
      <c r="F27" s="14"/>
    </row>
    <row r="28" spans="1:6" s="45" customFormat="1" ht="11.4">
      <c r="A28" s="34" t="s">
        <v>644</v>
      </c>
      <c r="B28" s="35" t="s">
        <v>608</v>
      </c>
      <c r="C28" s="46" t="s">
        <v>3147</v>
      </c>
      <c r="D28" s="62">
        <v>160</v>
      </c>
      <c r="E28" s="13"/>
      <c r="F28" s="14"/>
    </row>
    <row r="29" spans="1:6" s="45" customFormat="1" ht="10.199999999999999">
      <c r="A29" s="34" t="s">
        <v>645</v>
      </c>
      <c r="B29" s="35" t="s">
        <v>2687</v>
      </c>
      <c r="C29" s="44" t="s">
        <v>13</v>
      </c>
      <c r="D29" s="62">
        <v>12</v>
      </c>
      <c r="E29" s="13"/>
      <c r="F29" s="14"/>
    </row>
    <row r="30" spans="1:6" s="45" customFormat="1" ht="10.199999999999999">
      <c r="A30" s="34" t="s">
        <v>646</v>
      </c>
      <c r="B30" s="35" t="s">
        <v>62</v>
      </c>
      <c r="C30" s="44" t="s">
        <v>13</v>
      </c>
      <c r="D30" s="62">
        <v>1</v>
      </c>
      <c r="E30" s="13"/>
      <c r="F30" s="14"/>
    </row>
    <row r="31" spans="1:6" s="45" customFormat="1" ht="10.199999999999999">
      <c r="A31" s="34" t="s">
        <v>647</v>
      </c>
      <c r="B31" s="35" t="s">
        <v>63</v>
      </c>
      <c r="C31" s="44" t="s">
        <v>64</v>
      </c>
      <c r="D31" s="62">
        <v>1</v>
      </c>
      <c r="E31" s="13"/>
      <c r="F31" s="14"/>
    </row>
    <row r="32" spans="1:6" s="45" customFormat="1" ht="11.4">
      <c r="A32" s="34" t="s">
        <v>648</v>
      </c>
      <c r="B32" s="35" t="s">
        <v>65</v>
      </c>
      <c r="C32" s="46" t="s">
        <v>3147</v>
      </c>
      <c r="D32" s="62">
        <v>4</v>
      </c>
      <c r="E32" s="13"/>
      <c r="F32" s="14"/>
    </row>
    <row r="33" spans="1:6" s="45" customFormat="1" ht="10.199999999999999">
      <c r="A33" s="34" t="s">
        <v>649</v>
      </c>
      <c r="B33" s="35" t="s">
        <v>91</v>
      </c>
      <c r="C33" s="44" t="s">
        <v>8</v>
      </c>
      <c r="D33" s="62">
        <v>4</v>
      </c>
      <c r="E33" s="13"/>
      <c r="F33" s="14"/>
    </row>
    <row r="34" spans="1:6" s="45" customFormat="1" ht="10.199999999999999">
      <c r="A34" s="34" t="s">
        <v>650</v>
      </c>
      <c r="B34" s="35" t="s">
        <v>2688</v>
      </c>
      <c r="C34" s="25" t="s">
        <v>13</v>
      </c>
      <c r="D34" s="62">
        <v>1</v>
      </c>
      <c r="E34" s="13"/>
      <c r="F34" s="14"/>
    </row>
    <row r="35" spans="1:6" s="45" customFormat="1" ht="11.4">
      <c r="A35" s="34" t="s">
        <v>651</v>
      </c>
      <c r="B35" s="35" t="s">
        <v>92</v>
      </c>
      <c r="C35" s="46" t="s">
        <v>3148</v>
      </c>
      <c r="D35" s="62">
        <v>300</v>
      </c>
      <c r="E35" s="13"/>
      <c r="F35" s="14"/>
    </row>
    <row r="36" spans="1:6" s="45" customFormat="1" ht="10.199999999999999">
      <c r="A36" s="33" t="s">
        <v>652</v>
      </c>
      <c r="B36" s="40" t="s">
        <v>17</v>
      </c>
      <c r="C36" s="15" t="s">
        <v>4</v>
      </c>
      <c r="D36" s="62"/>
      <c r="E36" s="16"/>
      <c r="F36" s="14"/>
    </row>
    <row r="37" spans="1:6" s="45" customFormat="1" ht="20.399999999999999">
      <c r="A37" s="34" t="s">
        <v>653</v>
      </c>
      <c r="B37" s="35" t="s">
        <v>133</v>
      </c>
      <c r="C37" s="46" t="s">
        <v>3147</v>
      </c>
      <c r="D37" s="62">
        <v>150</v>
      </c>
      <c r="E37" s="13"/>
      <c r="F37" s="14"/>
    </row>
    <row r="38" spans="1:6" s="45" customFormat="1" ht="20.399999999999999">
      <c r="A38" s="34" t="s">
        <v>654</v>
      </c>
      <c r="B38" s="35" t="s">
        <v>93</v>
      </c>
      <c r="C38" s="46" t="s">
        <v>3147</v>
      </c>
      <c r="D38" s="62">
        <v>575</v>
      </c>
      <c r="E38" s="13"/>
      <c r="F38" s="14"/>
    </row>
    <row r="39" spans="1:6" s="45" customFormat="1" ht="20.399999999999999">
      <c r="A39" s="34" t="s">
        <v>655</v>
      </c>
      <c r="B39" s="35" t="s">
        <v>2690</v>
      </c>
      <c r="C39" s="46" t="s">
        <v>3147</v>
      </c>
      <c r="D39" s="62">
        <v>1450</v>
      </c>
      <c r="E39" s="13"/>
      <c r="F39" s="14"/>
    </row>
    <row r="40" spans="1:6" s="45" customFormat="1" ht="20.399999999999999">
      <c r="A40" s="34" t="s">
        <v>656</v>
      </c>
      <c r="B40" s="35" t="s">
        <v>134</v>
      </c>
      <c r="C40" s="46" t="s">
        <v>3147</v>
      </c>
      <c r="D40" s="62">
        <v>50</v>
      </c>
      <c r="E40" s="13"/>
      <c r="F40" s="14"/>
    </row>
    <row r="41" spans="1:6" s="45" customFormat="1" ht="20.399999999999999">
      <c r="A41" s="34" t="s">
        <v>2689</v>
      </c>
      <c r="B41" s="35" t="s">
        <v>94</v>
      </c>
      <c r="C41" s="46" t="s">
        <v>3147</v>
      </c>
      <c r="D41" s="62">
        <v>420</v>
      </c>
      <c r="E41" s="13"/>
      <c r="F41" s="14"/>
    </row>
    <row r="42" spans="1:6" s="45" customFormat="1" ht="10.199999999999999">
      <c r="A42" s="33" t="s">
        <v>658</v>
      </c>
      <c r="B42" s="40" t="s">
        <v>95</v>
      </c>
      <c r="C42" s="15" t="s">
        <v>4</v>
      </c>
      <c r="D42" s="62"/>
      <c r="E42" s="16"/>
      <c r="F42" s="14"/>
    </row>
    <row r="43" spans="1:6" s="45" customFormat="1" ht="10.199999999999999">
      <c r="A43" s="34" t="s">
        <v>657</v>
      </c>
      <c r="B43" s="47" t="s">
        <v>96</v>
      </c>
      <c r="C43" s="46" t="s">
        <v>16</v>
      </c>
      <c r="D43" s="62">
        <v>288</v>
      </c>
      <c r="E43" s="13"/>
      <c r="F43" s="14"/>
    </row>
    <row r="44" spans="1:6" s="45" customFormat="1" ht="10.199999999999999">
      <c r="A44" s="34" t="s">
        <v>659</v>
      </c>
      <c r="B44" s="47" t="s">
        <v>97</v>
      </c>
      <c r="C44" s="46" t="s">
        <v>16</v>
      </c>
      <c r="D44" s="62">
        <v>168</v>
      </c>
      <c r="E44" s="13"/>
      <c r="F44" s="14"/>
    </row>
    <row r="45" spans="1:6" s="45" customFormat="1" ht="10.199999999999999">
      <c r="A45" s="34" t="s">
        <v>660</v>
      </c>
      <c r="B45" s="47" t="s">
        <v>255</v>
      </c>
      <c r="C45" s="46" t="s">
        <v>13</v>
      </c>
      <c r="D45" s="62">
        <v>2</v>
      </c>
      <c r="E45" s="13"/>
      <c r="F45" s="14"/>
    </row>
    <row r="46" spans="1:6" s="45" customFormat="1" ht="10.199999999999999">
      <c r="A46" s="34" t="s">
        <v>661</v>
      </c>
      <c r="B46" s="47" t="s">
        <v>609</v>
      </c>
      <c r="C46" s="46" t="s">
        <v>13</v>
      </c>
      <c r="D46" s="62">
        <v>2</v>
      </c>
      <c r="E46" s="13"/>
      <c r="F46" s="14"/>
    </row>
    <row r="47" spans="1:6" s="45" customFormat="1" ht="10.199999999999999">
      <c r="A47" s="33" t="s">
        <v>662</v>
      </c>
      <c r="B47" s="40" t="s">
        <v>18</v>
      </c>
      <c r="C47" s="15" t="s">
        <v>4</v>
      </c>
      <c r="D47" s="62"/>
      <c r="E47" s="16"/>
      <c r="F47" s="14"/>
    </row>
    <row r="48" spans="1:6" s="45" customFormat="1" ht="20.399999999999999">
      <c r="A48" s="34" t="s">
        <v>663</v>
      </c>
      <c r="B48" s="35" t="s">
        <v>132</v>
      </c>
      <c r="C48" s="46" t="s">
        <v>3147</v>
      </c>
      <c r="D48" s="62">
        <v>22</v>
      </c>
      <c r="E48" s="13"/>
      <c r="F48" s="14"/>
    </row>
    <row r="49" spans="1:6" s="45" customFormat="1" ht="11.4">
      <c r="A49" s="34" t="s">
        <v>664</v>
      </c>
      <c r="B49" s="48" t="s">
        <v>2691</v>
      </c>
      <c r="C49" s="46" t="s">
        <v>3147</v>
      </c>
      <c r="D49" s="62">
        <v>2.5</v>
      </c>
      <c r="E49" s="13"/>
      <c r="F49" s="14"/>
    </row>
    <row r="50" spans="1:6" s="45" customFormat="1" ht="11.4">
      <c r="A50" s="34" t="s">
        <v>665</v>
      </c>
      <c r="B50" s="48" t="s">
        <v>2692</v>
      </c>
      <c r="C50" s="46" t="s">
        <v>3147</v>
      </c>
      <c r="D50" s="62">
        <v>1200</v>
      </c>
      <c r="E50" s="13"/>
      <c r="F50" s="14"/>
    </row>
    <row r="51" spans="1:6" s="45" customFormat="1" ht="10.199999999999999">
      <c r="A51" s="33" t="s">
        <v>666</v>
      </c>
      <c r="B51" s="40" t="s">
        <v>19</v>
      </c>
      <c r="C51" s="15" t="s">
        <v>4</v>
      </c>
      <c r="D51" s="62"/>
      <c r="E51" s="16"/>
      <c r="F51" s="14"/>
    </row>
    <row r="52" spans="1:6" s="45" customFormat="1" ht="11.4">
      <c r="A52" s="34" t="s">
        <v>667</v>
      </c>
      <c r="B52" s="35" t="s">
        <v>66</v>
      </c>
      <c r="C52" s="46" t="s">
        <v>3148</v>
      </c>
      <c r="D52" s="62">
        <v>110</v>
      </c>
      <c r="E52" s="13"/>
      <c r="F52" s="14"/>
    </row>
    <row r="53" spans="1:6" s="45" customFormat="1" ht="11.4">
      <c r="A53" s="34" t="s">
        <v>668</v>
      </c>
      <c r="B53" s="35" t="s">
        <v>67</v>
      </c>
      <c r="C53" s="46" t="s">
        <v>3148</v>
      </c>
      <c r="D53" s="62">
        <v>15.5</v>
      </c>
      <c r="E53" s="13"/>
      <c r="F53" s="14"/>
    </row>
    <row r="54" spans="1:6" s="45" customFormat="1" ht="11.4">
      <c r="A54" s="34" t="s">
        <v>669</v>
      </c>
      <c r="B54" s="35" t="s">
        <v>2694</v>
      </c>
      <c r="C54" s="46" t="s">
        <v>3148</v>
      </c>
      <c r="D54" s="62">
        <v>35</v>
      </c>
      <c r="E54" s="13"/>
      <c r="F54" s="14"/>
    </row>
    <row r="55" spans="1:6" s="45" customFormat="1" ht="11.4">
      <c r="A55" s="34" t="s">
        <v>670</v>
      </c>
      <c r="B55" s="35" t="s">
        <v>68</v>
      </c>
      <c r="C55" s="46" t="s">
        <v>3148</v>
      </c>
      <c r="D55" s="62">
        <v>27</v>
      </c>
      <c r="E55" s="13"/>
      <c r="F55" s="14"/>
    </row>
    <row r="56" spans="1:6" s="45" customFormat="1" ht="11.4">
      <c r="A56" s="34" t="s">
        <v>671</v>
      </c>
      <c r="B56" s="35" t="s">
        <v>20</v>
      </c>
      <c r="C56" s="46" t="s">
        <v>3148</v>
      </c>
      <c r="D56" s="62">
        <v>950</v>
      </c>
      <c r="E56" s="13"/>
      <c r="F56" s="14"/>
    </row>
    <row r="57" spans="1:6" s="45" customFormat="1" ht="11.25" customHeight="1">
      <c r="A57" s="34" t="s">
        <v>672</v>
      </c>
      <c r="B57" s="35" t="s">
        <v>21</v>
      </c>
      <c r="C57" s="46" t="s">
        <v>3148</v>
      </c>
      <c r="D57" s="62">
        <v>1830</v>
      </c>
      <c r="E57" s="13"/>
      <c r="F57" s="14"/>
    </row>
    <row r="58" spans="1:6" s="45" customFormat="1" ht="11.4">
      <c r="A58" s="34" t="s">
        <v>673</v>
      </c>
      <c r="B58" s="35" t="s">
        <v>98</v>
      </c>
      <c r="C58" s="46" t="s">
        <v>3148</v>
      </c>
      <c r="D58" s="62">
        <v>10.1</v>
      </c>
      <c r="E58" s="13"/>
      <c r="F58" s="14"/>
    </row>
    <row r="59" spans="1:6" s="45" customFormat="1" ht="10.5" customHeight="1">
      <c r="A59" s="34" t="s">
        <v>674</v>
      </c>
      <c r="B59" s="35" t="s">
        <v>99</v>
      </c>
      <c r="C59" s="46" t="s">
        <v>3148</v>
      </c>
      <c r="D59" s="62">
        <v>6.5</v>
      </c>
      <c r="E59" s="13"/>
      <c r="F59" s="14"/>
    </row>
    <row r="60" spans="1:6" s="45" customFormat="1" ht="11.25" customHeight="1">
      <c r="A60" s="34" t="s">
        <v>675</v>
      </c>
      <c r="B60" s="35" t="s">
        <v>100</v>
      </c>
      <c r="C60" s="46" t="s">
        <v>3148</v>
      </c>
      <c r="D60" s="62">
        <v>1325</v>
      </c>
      <c r="E60" s="13"/>
      <c r="F60" s="14"/>
    </row>
    <row r="61" spans="1:6" s="45" customFormat="1" ht="11.25" customHeight="1">
      <c r="A61" s="34" t="s">
        <v>676</v>
      </c>
      <c r="B61" s="35" t="s">
        <v>101</v>
      </c>
      <c r="C61" s="46" t="s">
        <v>3148</v>
      </c>
      <c r="D61" s="62">
        <v>312</v>
      </c>
      <c r="E61" s="13"/>
      <c r="F61" s="14"/>
    </row>
    <row r="62" spans="1:6" s="45" customFormat="1" ht="11.4">
      <c r="A62" s="34" t="s">
        <v>2693</v>
      </c>
      <c r="B62" s="35" t="s">
        <v>2695</v>
      </c>
      <c r="C62" s="46" t="s">
        <v>3148</v>
      </c>
      <c r="D62" s="62">
        <v>300</v>
      </c>
      <c r="E62" s="13"/>
      <c r="F62" s="14"/>
    </row>
    <row r="63" spans="1:6" s="45" customFormat="1" ht="10.199999999999999">
      <c r="A63" s="33" t="s">
        <v>677</v>
      </c>
      <c r="B63" s="40" t="s">
        <v>22</v>
      </c>
      <c r="C63" s="15" t="s">
        <v>4</v>
      </c>
      <c r="D63" s="62"/>
      <c r="E63" s="16"/>
      <c r="F63" s="14"/>
    </row>
    <row r="64" spans="1:6" s="45" customFormat="1" ht="10.199999999999999">
      <c r="A64" s="34" t="s">
        <v>678</v>
      </c>
      <c r="B64" s="35" t="s">
        <v>69</v>
      </c>
      <c r="C64" s="46" t="s">
        <v>23</v>
      </c>
      <c r="D64" s="62">
        <v>4.5999999999999996</v>
      </c>
      <c r="E64" s="13"/>
      <c r="F64" s="14"/>
    </row>
    <row r="65" spans="1:6" s="45" customFormat="1" ht="10.199999999999999">
      <c r="A65" s="34" t="s">
        <v>679</v>
      </c>
      <c r="B65" s="35" t="s">
        <v>70</v>
      </c>
      <c r="C65" s="46" t="s">
        <v>23</v>
      </c>
      <c r="D65" s="62">
        <v>0.7</v>
      </c>
      <c r="E65" s="13"/>
      <c r="F65" s="14"/>
    </row>
    <row r="66" spans="1:6" s="45" customFormat="1" ht="10.199999999999999">
      <c r="A66" s="34" t="s">
        <v>680</v>
      </c>
      <c r="B66" s="35" t="s">
        <v>2696</v>
      </c>
      <c r="C66" s="46" t="s">
        <v>23</v>
      </c>
      <c r="D66" s="62">
        <v>1.3</v>
      </c>
      <c r="E66" s="13"/>
      <c r="F66" s="14"/>
    </row>
    <row r="67" spans="1:6" s="45" customFormat="1" ht="10.199999999999999">
      <c r="A67" s="34" t="s">
        <v>681</v>
      </c>
      <c r="B67" s="35" t="s">
        <v>71</v>
      </c>
      <c r="C67" s="46" t="s">
        <v>23</v>
      </c>
      <c r="D67" s="62">
        <v>0.7</v>
      </c>
      <c r="E67" s="13"/>
      <c r="F67" s="14"/>
    </row>
    <row r="68" spans="1:6" s="45" customFormat="1" ht="10.199999999999999">
      <c r="A68" s="34" t="s">
        <v>682</v>
      </c>
      <c r="B68" s="35" t="s">
        <v>24</v>
      </c>
      <c r="C68" s="46" t="s">
        <v>23</v>
      </c>
      <c r="D68" s="62">
        <v>16.2</v>
      </c>
      <c r="E68" s="13"/>
      <c r="F68" s="14"/>
    </row>
    <row r="69" spans="1:6" s="45" customFormat="1" ht="10.199999999999999">
      <c r="A69" s="34" t="s">
        <v>683</v>
      </c>
      <c r="B69" s="35" t="s">
        <v>25</v>
      </c>
      <c r="C69" s="46" t="s">
        <v>23</v>
      </c>
      <c r="D69" s="62">
        <v>322.60000000000002</v>
      </c>
      <c r="E69" s="13"/>
      <c r="F69" s="14"/>
    </row>
    <row r="70" spans="1:6" s="45" customFormat="1" ht="10.199999999999999">
      <c r="A70" s="34" t="s">
        <v>684</v>
      </c>
      <c r="B70" s="35" t="s">
        <v>610</v>
      </c>
      <c r="C70" s="46" t="s">
        <v>23</v>
      </c>
      <c r="D70" s="62">
        <v>6.7</v>
      </c>
      <c r="E70" s="13"/>
      <c r="F70" s="14"/>
    </row>
    <row r="71" spans="1:6" s="45" customFormat="1" ht="10.199999999999999">
      <c r="A71" s="34" t="s">
        <v>685</v>
      </c>
      <c r="B71" s="35" t="s">
        <v>102</v>
      </c>
      <c r="C71" s="46" t="s">
        <v>23</v>
      </c>
      <c r="D71" s="62">
        <v>66</v>
      </c>
      <c r="E71" s="13"/>
      <c r="F71" s="14"/>
    </row>
    <row r="72" spans="1:6" s="45" customFormat="1" ht="10.199999999999999">
      <c r="A72" s="34" t="s">
        <v>686</v>
      </c>
      <c r="B72" s="35" t="s">
        <v>103</v>
      </c>
      <c r="C72" s="46" t="s">
        <v>23</v>
      </c>
      <c r="D72" s="62">
        <v>10.1</v>
      </c>
      <c r="E72" s="13"/>
      <c r="F72" s="14"/>
    </row>
    <row r="73" spans="1:6" s="45" customFormat="1" ht="12.75" customHeight="1">
      <c r="A73" s="34" t="s">
        <v>687</v>
      </c>
      <c r="B73" s="35" t="s">
        <v>104</v>
      </c>
      <c r="C73" s="46" t="s">
        <v>23</v>
      </c>
      <c r="D73" s="62">
        <v>1.9</v>
      </c>
      <c r="E73" s="13"/>
      <c r="F73" s="14"/>
    </row>
    <row r="74" spans="1:6" s="45" customFormat="1" ht="12.75" customHeight="1">
      <c r="A74" s="34" t="s">
        <v>688</v>
      </c>
      <c r="B74" s="35" t="s">
        <v>105</v>
      </c>
      <c r="C74" s="46" t="s">
        <v>23</v>
      </c>
      <c r="D74" s="62">
        <v>20.2</v>
      </c>
      <c r="E74" s="13"/>
      <c r="F74" s="14"/>
    </row>
    <row r="75" spans="1:6" s="45" customFormat="1" ht="10.199999999999999">
      <c r="A75" s="34" t="s">
        <v>2697</v>
      </c>
      <c r="B75" s="35" t="s">
        <v>106</v>
      </c>
      <c r="C75" s="46" t="s">
        <v>23</v>
      </c>
      <c r="D75" s="62">
        <v>3.4</v>
      </c>
      <c r="E75" s="13"/>
      <c r="F75" s="14"/>
    </row>
    <row r="76" spans="1:6" s="45" customFormat="1" ht="10.199999999999999">
      <c r="A76" s="33" t="s">
        <v>689</v>
      </c>
      <c r="B76" s="40" t="s">
        <v>26</v>
      </c>
      <c r="C76" s="15" t="s">
        <v>4</v>
      </c>
      <c r="D76" s="62"/>
      <c r="E76" s="16"/>
      <c r="F76" s="14"/>
    </row>
    <row r="77" spans="1:6" s="45" customFormat="1" ht="20.399999999999999">
      <c r="A77" s="34" t="s">
        <v>690</v>
      </c>
      <c r="B77" s="35" t="s">
        <v>107</v>
      </c>
      <c r="C77" s="46" t="s">
        <v>3147</v>
      </c>
      <c r="D77" s="62">
        <v>10.5</v>
      </c>
      <c r="E77" s="13"/>
      <c r="F77" s="14"/>
    </row>
    <row r="78" spans="1:6" s="45" customFormat="1" ht="11.4">
      <c r="A78" s="34" t="s">
        <v>691</v>
      </c>
      <c r="B78" s="35" t="s">
        <v>108</v>
      </c>
      <c r="C78" s="46" t="s">
        <v>3147</v>
      </c>
      <c r="D78" s="62">
        <v>4.5</v>
      </c>
      <c r="E78" s="13"/>
      <c r="F78" s="14"/>
    </row>
    <row r="79" spans="1:6" s="45" customFormat="1" ht="12.75" customHeight="1">
      <c r="A79" s="34" t="s">
        <v>692</v>
      </c>
      <c r="B79" s="35" t="s">
        <v>72</v>
      </c>
      <c r="C79" s="46" t="s">
        <v>3147</v>
      </c>
      <c r="D79" s="62">
        <v>57.5</v>
      </c>
      <c r="E79" s="13"/>
      <c r="F79" s="14"/>
    </row>
    <row r="80" spans="1:6" s="45" customFormat="1" ht="12.75" customHeight="1">
      <c r="A80" s="34" t="s">
        <v>693</v>
      </c>
      <c r="B80" s="35" t="s">
        <v>2698</v>
      </c>
      <c r="C80" s="46" t="s">
        <v>3147</v>
      </c>
      <c r="D80" s="62">
        <v>18</v>
      </c>
      <c r="E80" s="13"/>
      <c r="F80" s="14"/>
    </row>
    <row r="81" spans="1:6" s="45" customFormat="1" ht="12.75" customHeight="1">
      <c r="A81" s="34" t="s">
        <v>694</v>
      </c>
      <c r="B81" s="35" t="s">
        <v>73</v>
      </c>
      <c r="C81" s="46" t="s">
        <v>3147</v>
      </c>
      <c r="D81" s="62">
        <v>9</v>
      </c>
      <c r="E81" s="13"/>
      <c r="F81" s="14"/>
    </row>
    <row r="82" spans="1:6" s="45" customFormat="1" ht="11.4">
      <c r="A82" s="34" t="s">
        <v>695</v>
      </c>
      <c r="B82" s="35" t="s">
        <v>74</v>
      </c>
      <c r="C82" s="46" t="s">
        <v>3147</v>
      </c>
      <c r="D82" s="62">
        <v>10.5</v>
      </c>
      <c r="E82" s="13"/>
      <c r="F82" s="14"/>
    </row>
    <row r="83" spans="1:6" s="45" customFormat="1" ht="12.75" customHeight="1">
      <c r="A83" s="34" t="s">
        <v>696</v>
      </c>
      <c r="B83" s="35" t="s">
        <v>27</v>
      </c>
      <c r="C83" s="46" t="s">
        <v>3147</v>
      </c>
      <c r="D83" s="62">
        <v>150</v>
      </c>
      <c r="E83" s="13"/>
      <c r="F83" s="14"/>
    </row>
    <row r="84" spans="1:6" s="45" customFormat="1" ht="12.75" customHeight="1">
      <c r="A84" s="34" t="s">
        <v>697</v>
      </c>
      <c r="B84" s="35" t="s">
        <v>28</v>
      </c>
      <c r="C84" s="46" t="s">
        <v>3147</v>
      </c>
      <c r="D84" s="62">
        <v>5400</v>
      </c>
      <c r="E84" s="13"/>
      <c r="F84" s="14"/>
    </row>
    <row r="85" spans="1:6" s="45" customFormat="1" ht="12.75" customHeight="1">
      <c r="A85" s="34" t="s">
        <v>698</v>
      </c>
      <c r="B85" s="35" t="s">
        <v>109</v>
      </c>
      <c r="C85" s="46" t="s">
        <v>3147</v>
      </c>
      <c r="D85" s="62">
        <v>410</v>
      </c>
      <c r="E85" s="13"/>
      <c r="F85" s="14"/>
    </row>
    <row r="86" spans="1:6" s="45" customFormat="1" ht="12.75" customHeight="1">
      <c r="A86" s="34" t="s">
        <v>699</v>
      </c>
      <c r="B86" s="35" t="s">
        <v>110</v>
      </c>
      <c r="C86" s="46" t="s">
        <v>3147</v>
      </c>
      <c r="D86" s="62">
        <v>60</v>
      </c>
      <c r="E86" s="13"/>
      <c r="F86" s="14"/>
    </row>
    <row r="87" spans="1:6" s="45" customFormat="1" ht="11.4">
      <c r="A87" s="34" t="s">
        <v>700</v>
      </c>
      <c r="B87" s="35" t="s">
        <v>2699</v>
      </c>
      <c r="C87" s="46" t="s">
        <v>3147</v>
      </c>
      <c r="D87" s="62">
        <v>22</v>
      </c>
      <c r="E87" s="13"/>
      <c r="F87" s="14"/>
    </row>
    <row r="88" spans="1:6" s="45" customFormat="1" ht="11.4">
      <c r="A88" s="34" t="s">
        <v>701</v>
      </c>
      <c r="B88" s="35" t="s">
        <v>111</v>
      </c>
      <c r="C88" s="46" t="s">
        <v>3147</v>
      </c>
      <c r="D88" s="62">
        <v>177</v>
      </c>
      <c r="E88" s="13"/>
      <c r="F88" s="14"/>
    </row>
    <row r="89" spans="1:6" s="45" customFormat="1" ht="11.4">
      <c r="A89" s="34" t="s">
        <v>702</v>
      </c>
      <c r="B89" s="35" t="s">
        <v>112</v>
      </c>
      <c r="C89" s="46" t="s">
        <v>3147</v>
      </c>
      <c r="D89" s="62">
        <v>12</v>
      </c>
      <c r="E89" s="13"/>
      <c r="F89" s="14"/>
    </row>
    <row r="90" spans="1:6" s="49" customFormat="1" ht="11.4">
      <c r="A90" s="34" t="s">
        <v>703</v>
      </c>
      <c r="B90" s="35" t="s">
        <v>256</v>
      </c>
      <c r="C90" s="46" t="s">
        <v>3147</v>
      </c>
      <c r="D90" s="62">
        <v>90</v>
      </c>
      <c r="E90" s="13"/>
      <c r="F90" s="14"/>
    </row>
    <row r="91" spans="1:6" s="49" customFormat="1" ht="11.4">
      <c r="A91" s="34" t="s">
        <v>704</v>
      </c>
      <c r="B91" s="35" t="s">
        <v>257</v>
      </c>
      <c r="C91" s="46" t="s">
        <v>3147</v>
      </c>
      <c r="D91" s="62">
        <v>0.2</v>
      </c>
      <c r="E91" s="13"/>
      <c r="F91" s="14"/>
    </row>
    <row r="92" spans="1:6" s="49" customFormat="1" ht="20.399999999999999">
      <c r="A92" s="34" t="s">
        <v>705</v>
      </c>
      <c r="B92" s="35" t="s">
        <v>258</v>
      </c>
      <c r="C92" s="46" t="s">
        <v>3147</v>
      </c>
      <c r="D92" s="62">
        <v>10.5</v>
      </c>
      <c r="E92" s="13"/>
      <c r="F92" s="14"/>
    </row>
    <row r="93" spans="1:6" s="49" customFormat="1" ht="20.399999999999999">
      <c r="A93" s="34" t="s">
        <v>706</v>
      </c>
      <c r="B93" s="35" t="s">
        <v>2700</v>
      </c>
      <c r="C93" s="46" t="s">
        <v>3147</v>
      </c>
      <c r="D93" s="62">
        <v>2.5</v>
      </c>
      <c r="E93" s="13"/>
      <c r="F93" s="14"/>
    </row>
    <row r="94" spans="1:6" s="49" customFormat="1" ht="11.4">
      <c r="A94" s="34" t="s">
        <v>707</v>
      </c>
      <c r="B94" s="35" t="s">
        <v>29</v>
      </c>
      <c r="C94" s="46" t="s">
        <v>3147</v>
      </c>
      <c r="D94" s="62">
        <v>11.1</v>
      </c>
      <c r="E94" s="13"/>
      <c r="F94" s="14"/>
    </row>
    <row r="95" spans="1:6" s="49" customFormat="1" ht="11.4">
      <c r="A95" s="34" t="s">
        <v>708</v>
      </c>
      <c r="B95" s="35" t="s">
        <v>30</v>
      </c>
      <c r="C95" s="46" t="s">
        <v>3147</v>
      </c>
      <c r="D95" s="62">
        <v>0.25</v>
      </c>
      <c r="E95" s="13"/>
      <c r="F95" s="14"/>
    </row>
    <row r="96" spans="1:6" s="49" customFormat="1" ht="11.4">
      <c r="A96" s="34" t="s">
        <v>709</v>
      </c>
      <c r="B96" s="35" t="s">
        <v>31</v>
      </c>
      <c r="C96" s="46" t="s">
        <v>3147</v>
      </c>
      <c r="D96" s="62">
        <v>15</v>
      </c>
      <c r="E96" s="13"/>
      <c r="F96" s="14"/>
    </row>
    <row r="97" spans="1:6" s="49" customFormat="1" ht="11.4">
      <c r="A97" s="34" t="s">
        <v>710</v>
      </c>
      <c r="B97" s="35" t="s">
        <v>75</v>
      </c>
      <c r="C97" s="46" t="s">
        <v>3147</v>
      </c>
      <c r="D97" s="62">
        <v>100</v>
      </c>
      <c r="E97" s="13"/>
      <c r="F97" s="14"/>
    </row>
    <row r="98" spans="1:6" s="49" customFormat="1" ht="11.4">
      <c r="A98" s="34" t="s">
        <v>2701</v>
      </c>
      <c r="B98" s="35" t="s">
        <v>129</v>
      </c>
      <c r="C98" s="46" t="s">
        <v>3148</v>
      </c>
      <c r="D98" s="62">
        <v>300</v>
      </c>
      <c r="E98" s="13"/>
      <c r="F98" s="14"/>
    </row>
    <row r="99" spans="1:6" s="45" customFormat="1" ht="10.199999999999999">
      <c r="A99" s="33" t="s">
        <v>711</v>
      </c>
      <c r="B99" s="40" t="s">
        <v>32</v>
      </c>
      <c r="C99" s="15" t="s">
        <v>4</v>
      </c>
      <c r="D99" s="62"/>
      <c r="E99" s="16"/>
      <c r="F99" s="14"/>
    </row>
    <row r="100" spans="1:6" s="45" customFormat="1" ht="20.399999999999999">
      <c r="A100" s="34" t="s">
        <v>712</v>
      </c>
      <c r="B100" s="35" t="s">
        <v>611</v>
      </c>
      <c r="C100" s="46" t="s">
        <v>16</v>
      </c>
      <c r="D100" s="62">
        <v>1005</v>
      </c>
      <c r="E100" s="13"/>
      <c r="F100" s="14"/>
    </row>
    <row r="101" spans="1:6" s="45" customFormat="1" ht="20.399999999999999">
      <c r="A101" s="34" t="s">
        <v>713</v>
      </c>
      <c r="B101" s="35" t="s">
        <v>33</v>
      </c>
      <c r="C101" s="46" t="s">
        <v>16</v>
      </c>
      <c r="D101" s="62">
        <v>430</v>
      </c>
      <c r="E101" s="13"/>
      <c r="F101" s="14"/>
    </row>
    <row r="102" spans="1:6" s="45" customFormat="1" ht="10.199999999999999">
      <c r="A102" s="34" t="s">
        <v>714</v>
      </c>
      <c r="B102" s="35" t="s">
        <v>34</v>
      </c>
      <c r="C102" s="46" t="s">
        <v>13</v>
      </c>
      <c r="D102" s="62">
        <v>4</v>
      </c>
      <c r="E102" s="13"/>
      <c r="F102" s="14"/>
    </row>
    <row r="103" spans="1:6" s="45" customFormat="1" ht="10.199999999999999">
      <c r="A103" s="34" t="s">
        <v>715</v>
      </c>
      <c r="B103" s="35" t="s">
        <v>2702</v>
      </c>
      <c r="C103" s="46" t="s">
        <v>13</v>
      </c>
      <c r="D103" s="62">
        <v>4</v>
      </c>
      <c r="E103" s="13"/>
      <c r="F103" s="14"/>
    </row>
    <row r="104" spans="1:6" s="45" customFormat="1" ht="20.399999999999999">
      <c r="A104" s="34" t="s">
        <v>716</v>
      </c>
      <c r="B104" s="35" t="s">
        <v>2703</v>
      </c>
      <c r="C104" s="46" t="s">
        <v>13</v>
      </c>
      <c r="D104" s="62">
        <v>152</v>
      </c>
      <c r="E104" s="13"/>
      <c r="F104" s="14"/>
    </row>
    <row r="105" spans="1:6" s="45" customFormat="1" ht="20.399999999999999">
      <c r="A105" s="34" t="s">
        <v>717</v>
      </c>
      <c r="B105" s="35" t="s">
        <v>124</v>
      </c>
      <c r="C105" s="46" t="s">
        <v>35</v>
      </c>
      <c r="D105" s="62">
        <v>13600</v>
      </c>
      <c r="E105" s="13"/>
      <c r="F105" s="14"/>
    </row>
    <row r="106" spans="1:6" s="4" customFormat="1" ht="20.399999999999999">
      <c r="A106" s="34" t="s">
        <v>718</v>
      </c>
      <c r="B106" s="35" t="s">
        <v>2704</v>
      </c>
      <c r="C106" s="46" t="s">
        <v>3148</v>
      </c>
      <c r="D106" s="62">
        <v>494</v>
      </c>
      <c r="E106" s="13"/>
      <c r="F106" s="14"/>
    </row>
    <row r="107" spans="1:6" s="4" customFormat="1" ht="20.399999999999999">
      <c r="A107" s="34" t="s">
        <v>719</v>
      </c>
      <c r="B107" s="35" t="s">
        <v>113</v>
      </c>
      <c r="C107" s="46" t="s">
        <v>16</v>
      </c>
      <c r="D107" s="62">
        <v>201</v>
      </c>
      <c r="E107" s="13"/>
      <c r="F107" s="14"/>
    </row>
    <row r="108" spans="1:6" s="4" customFormat="1" ht="20.399999999999999">
      <c r="A108" s="34" t="s">
        <v>720</v>
      </c>
      <c r="B108" s="35" t="s">
        <v>58</v>
      </c>
      <c r="C108" s="46" t="s">
        <v>13</v>
      </c>
      <c r="D108" s="62">
        <v>586</v>
      </c>
      <c r="E108" s="13"/>
      <c r="F108" s="14"/>
    </row>
    <row r="109" spans="1:6" s="4" customFormat="1" ht="20.399999999999999">
      <c r="A109" s="34" t="s">
        <v>721</v>
      </c>
      <c r="B109" s="35" t="s">
        <v>121</v>
      </c>
      <c r="C109" s="46" t="s">
        <v>13</v>
      </c>
      <c r="D109" s="62">
        <v>81</v>
      </c>
      <c r="E109" s="13"/>
      <c r="F109" s="14"/>
    </row>
    <row r="110" spans="1:6" s="4" customFormat="1" ht="20.399999999999999">
      <c r="A110" s="34" t="s">
        <v>722</v>
      </c>
      <c r="B110" s="35" t="s">
        <v>123</v>
      </c>
      <c r="C110" s="46" t="s">
        <v>13</v>
      </c>
      <c r="D110" s="62">
        <v>50</v>
      </c>
      <c r="E110" s="13"/>
      <c r="F110" s="14"/>
    </row>
    <row r="111" spans="1:6" s="4" customFormat="1" ht="20.399999999999999">
      <c r="A111" s="34" t="s">
        <v>723</v>
      </c>
      <c r="B111" s="35" t="s">
        <v>2705</v>
      </c>
      <c r="C111" s="46" t="s">
        <v>13</v>
      </c>
      <c r="D111" s="62">
        <v>4</v>
      </c>
      <c r="E111" s="13"/>
      <c r="F111" s="14"/>
    </row>
    <row r="112" spans="1:6" s="4" customFormat="1" ht="20.399999999999999">
      <c r="A112" s="34" t="s">
        <v>724</v>
      </c>
      <c r="B112" s="35" t="s">
        <v>612</v>
      </c>
      <c r="C112" s="46" t="s">
        <v>13</v>
      </c>
      <c r="D112" s="62">
        <v>22</v>
      </c>
      <c r="E112" s="13"/>
      <c r="F112" s="14"/>
    </row>
    <row r="113" spans="1:6" s="4" customFormat="1" ht="20.399999999999999">
      <c r="A113" s="34" t="s">
        <v>725</v>
      </c>
      <c r="B113" s="35" t="s">
        <v>259</v>
      </c>
      <c r="C113" s="46" t="s">
        <v>13</v>
      </c>
      <c r="D113" s="62">
        <v>20</v>
      </c>
      <c r="E113" s="13"/>
      <c r="F113" s="14"/>
    </row>
    <row r="114" spans="1:6" s="4" customFormat="1" ht="10.199999999999999">
      <c r="A114" s="34" t="s">
        <v>726</v>
      </c>
      <c r="B114" s="35" t="s">
        <v>260</v>
      </c>
      <c r="C114" s="46" t="s">
        <v>35</v>
      </c>
      <c r="D114" s="62">
        <v>2816</v>
      </c>
      <c r="E114" s="13"/>
      <c r="F114" s="14"/>
    </row>
    <row r="115" spans="1:6" s="4" customFormat="1" ht="20.399999999999999">
      <c r="A115" s="34" t="s">
        <v>727</v>
      </c>
      <c r="B115" s="35" t="s">
        <v>126</v>
      </c>
      <c r="C115" s="46" t="s">
        <v>35</v>
      </c>
      <c r="D115" s="62">
        <v>8565</v>
      </c>
      <c r="E115" s="13"/>
      <c r="F115" s="14"/>
    </row>
    <row r="116" spans="1:6" s="4" customFormat="1" ht="20.399999999999999">
      <c r="A116" s="34" t="s">
        <v>728</v>
      </c>
      <c r="B116" s="35" t="s">
        <v>125</v>
      </c>
      <c r="C116" s="46" t="s">
        <v>35</v>
      </c>
      <c r="D116" s="62">
        <v>81362</v>
      </c>
      <c r="E116" s="13"/>
      <c r="F116" s="14"/>
    </row>
    <row r="117" spans="1:6" s="4" customFormat="1" ht="10.199999999999999">
      <c r="A117" s="34" t="s">
        <v>729</v>
      </c>
      <c r="B117" s="35" t="s">
        <v>122</v>
      </c>
      <c r="C117" s="46" t="s">
        <v>35</v>
      </c>
      <c r="D117" s="62">
        <v>6543</v>
      </c>
      <c r="E117" s="13"/>
      <c r="F117" s="14"/>
    </row>
    <row r="118" spans="1:6" s="4" customFormat="1" ht="10.199999999999999">
      <c r="A118" s="33" t="s">
        <v>730</v>
      </c>
      <c r="B118" s="40" t="s">
        <v>36</v>
      </c>
      <c r="C118" s="15" t="s">
        <v>4</v>
      </c>
      <c r="D118" s="62"/>
      <c r="E118" s="16"/>
      <c r="F118" s="14"/>
    </row>
    <row r="119" spans="1:6" s="4" customFormat="1" ht="20.399999999999999">
      <c r="A119" s="34" t="s">
        <v>731</v>
      </c>
      <c r="B119" s="35" t="s">
        <v>261</v>
      </c>
      <c r="C119" s="46" t="s">
        <v>3148</v>
      </c>
      <c r="D119" s="62">
        <v>14800</v>
      </c>
      <c r="E119" s="13"/>
      <c r="F119" s="14"/>
    </row>
    <row r="120" spans="1:6" s="4" customFormat="1" ht="20.399999999999999">
      <c r="A120" s="34" t="s">
        <v>732</v>
      </c>
      <c r="B120" s="35" t="s">
        <v>262</v>
      </c>
      <c r="C120" s="46" t="s">
        <v>3148</v>
      </c>
      <c r="D120" s="62">
        <v>551</v>
      </c>
      <c r="E120" s="13"/>
      <c r="F120" s="14"/>
    </row>
    <row r="121" spans="1:6" s="4" customFormat="1" ht="11.4">
      <c r="A121" s="34" t="s">
        <v>733</v>
      </c>
      <c r="B121" s="35" t="s">
        <v>37</v>
      </c>
      <c r="C121" s="46" t="s">
        <v>3148</v>
      </c>
      <c r="D121" s="62">
        <v>14800</v>
      </c>
      <c r="E121" s="13"/>
      <c r="F121" s="14"/>
    </row>
    <row r="122" spans="1:6" s="4" customFormat="1" ht="11.4">
      <c r="A122" s="34" t="s">
        <v>734</v>
      </c>
      <c r="B122" s="35" t="s">
        <v>38</v>
      </c>
      <c r="C122" s="46" t="s">
        <v>3148</v>
      </c>
      <c r="D122" s="62">
        <v>10905</v>
      </c>
      <c r="E122" s="13"/>
      <c r="F122" s="14"/>
    </row>
    <row r="123" spans="1:6" s="4" customFormat="1" ht="11.4">
      <c r="A123" s="34" t="s">
        <v>735</v>
      </c>
      <c r="B123" s="35" t="s">
        <v>613</v>
      </c>
      <c r="C123" s="46" t="s">
        <v>3148</v>
      </c>
      <c r="D123" s="62">
        <v>52500</v>
      </c>
      <c r="E123" s="13"/>
      <c r="F123" s="14"/>
    </row>
    <row r="124" spans="1:6" s="4" customFormat="1" ht="11.4">
      <c r="A124" s="34" t="s">
        <v>736</v>
      </c>
      <c r="B124" s="35" t="s">
        <v>2706</v>
      </c>
      <c r="C124" s="46" t="s">
        <v>3148</v>
      </c>
      <c r="D124" s="62">
        <v>270</v>
      </c>
      <c r="E124" s="13"/>
      <c r="F124" s="14"/>
    </row>
    <row r="125" spans="1:6" s="4" customFormat="1" ht="11.4">
      <c r="A125" s="34" t="s">
        <v>737</v>
      </c>
      <c r="B125" s="35" t="s">
        <v>2707</v>
      </c>
      <c r="C125" s="46" t="s">
        <v>3148</v>
      </c>
      <c r="D125" s="62">
        <v>6500</v>
      </c>
      <c r="E125" s="13"/>
      <c r="F125" s="14"/>
    </row>
    <row r="126" spans="1:6" s="4" customFormat="1" ht="20.399999999999999">
      <c r="A126" s="34" t="s">
        <v>738</v>
      </c>
      <c r="B126" s="35" t="s">
        <v>2708</v>
      </c>
      <c r="C126" s="46" t="s">
        <v>3148</v>
      </c>
      <c r="D126" s="62">
        <v>1465</v>
      </c>
      <c r="E126" s="13"/>
      <c r="F126" s="14"/>
    </row>
    <row r="127" spans="1:6" s="4" customFormat="1" ht="11.4">
      <c r="A127" s="34" t="s">
        <v>739</v>
      </c>
      <c r="B127" s="35" t="s">
        <v>2709</v>
      </c>
      <c r="C127" s="46" t="s">
        <v>3148</v>
      </c>
      <c r="D127" s="62">
        <v>16</v>
      </c>
      <c r="E127" s="13"/>
      <c r="F127" s="14"/>
    </row>
    <row r="128" spans="1:6" s="4" customFormat="1" ht="20.399999999999999">
      <c r="A128" s="34" t="s">
        <v>740</v>
      </c>
      <c r="B128" s="35" t="s">
        <v>2710</v>
      </c>
      <c r="C128" s="46" t="s">
        <v>3148</v>
      </c>
      <c r="D128" s="62">
        <v>25</v>
      </c>
      <c r="E128" s="13"/>
      <c r="F128" s="14"/>
    </row>
    <row r="129" spans="1:6" s="4" customFormat="1" ht="20.399999999999999">
      <c r="A129" s="34" t="s">
        <v>741</v>
      </c>
      <c r="B129" s="35" t="s">
        <v>2711</v>
      </c>
      <c r="C129" s="46" t="s">
        <v>3148</v>
      </c>
      <c r="D129" s="62">
        <v>108</v>
      </c>
      <c r="E129" s="13"/>
      <c r="F129" s="14"/>
    </row>
    <row r="130" spans="1:6" s="4" customFormat="1" ht="20.399999999999999">
      <c r="A130" s="34" t="s">
        <v>742</v>
      </c>
      <c r="B130" s="35" t="s">
        <v>2712</v>
      </c>
      <c r="C130" s="46" t="s">
        <v>3148</v>
      </c>
      <c r="D130" s="62">
        <v>24</v>
      </c>
      <c r="E130" s="13"/>
      <c r="F130" s="14"/>
    </row>
    <row r="131" spans="1:6" s="4" customFormat="1" ht="20.399999999999999">
      <c r="A131" s="34" t="s">
        <v>743</v>
      </c>
      <c r="B131" s="35" t="s">
        <v>2713</v>
      </c>
      <c r="C131" s="46" t="s">
        <v>3148</v>
      </c>
      <c r="D131" s="62">
        <v>1320</v>
      </c>
      <c r="E131" s="13"/>
      <c r="F131" s="14"/>
    </row>
    <row r="132" spans="1:6" s="4" customFormat="1" ht="20.399999999999999">
      <c r="A132" s="34" t="s">
        <v>744</v>
      </c>
      <c r="B132" s="35" t="s">
        <v>2714</v>
      </c>
      <c r="C132" s="46" t="s">
        <v>3148</v>
      </c>
      <c r="D132" s="62">
        <v>224</v>
      </c>
      <c r="E132" s="13"/>
      <c r="F132" s="14"/>
    </row>
    <row r="133" spans="1:6" s="4" customFormat="1" ht="20.399999999999999">
      <c r="A133" s="34" t="s">
        <v>745</v>
      </c>
      <c r="B133" s="35" t="s">
        <v>76</v>
      </c>
      <c r="C133" s="46" t="s">
        <v>16</v>
      </c>
      <c r="D133" s="62">
        <v>1090</v>
      </c>
      <c r="E133" s="13"/>
      <c r="F133" s="14"/>
    </row>
    <row r="134" spans="1:6" s="4" customFormat="1" ht="20.399999999999999">
      <c r="A134" s="34" t="s">
        <v>746</v>
      </c>
      <c r="B134" s="35" t="s">
        <v>83</v>
      </c>
      <c r="C134" s="46" t="s">
        <v>16</v>
      </c>
      <c r="D134" s="62">
        <v>235</v>
      </c>
      <c r="E134" s="13"/>
      <c r="F134" s="14"/>
    </row>
    <row r="135" spans="1:6" s="4" customFormat="1" ht="20.399999999999999">
      <c r="A135" s="34" t="s">
        <v>747</v>
      </c>
      <c r="B135" s="35" t="s">
        <v>77</v>
      </c>
      <c r="C135" s="46" t="s">
        <v>16</v>
      </c>
      <c r="D135" s="62">
        <v>30</v>
      </c>
      <c r="E135" s="13"/>
      <c r="F135" s="14"/>
    </row>
    <row r="136" spans="1:6" s="4" customFormat="1" ht="20.399999999999999">
      <c r="A136" s="34" t="s">
        <v>748</v>
      </c>
      <c r="B136" s="35" t="s">
        <v>78</v>
      </c>
      <c r="C136" s="46" t="s">
        <v>16</v>
      </c>
      <c r="D136" s="62">
        <v>69</v>
      </c>
      <c r="E136" s="18"/>
      <c r="F136" s="14"/>
    </row>
    <row r="137" spans="1:6" s="4" customFormat="1" ht="20.399999999999999">
      <c r="A137" s="34" t="s">
        <v>749</v>
      </c>
      <c r="B137" s="35" t="s">
        <v>2715</v>
      </c>
      <c r="C137" s="46" t="s">
        <v>16</v>
      </c>
      <c r="D137" s="62">
        <v>16.5</v>
      </c>
      <c r="E137" s="18"/>
      <c r="F137" s="14"/>
    </row>
    <row r="138" spans="1:6" s="4" customFormat="1" ht="20.399999999999999">
      <c r="A138" s="34" t="s">
        <v>750</v>
      </c>
      <c r="B138" s="35" t="s">
        <v>263</v>
      </c>
      <c r="C138" s="46" t="s">
        <v>16</v>
      </c>
      <c r="D138" s="62">
        <v>955</v>
      </c>
      <c r="E138" s="18"/>
      <c r="F138" s="14"/>
    </row>
    <row r="139" spans="1:6" s="4" customFormat="1" ht="20.399999999999999">
      <c r="A139" s="34" t="s">
        <v>751</v>
      </c>
      <c r="B139" s="35" t="s">
        <v>82</v>
      </c>
      <c r="C139" s="46" t="s">
        <v>16</v>
      </c>
      <c r="D139" s="62">
        <v>150</v>
      </c>
      <c r="E139" s="18"/>
      <c r="F139" s="14"/>
    </row>
    <row r="140" spans="1:6" s="4" customFormat="1" ht="20.399999999999999">
      <c r="A140" s="34" t="s">
        <v>752</v>
      </c>
      <c r="B140" s="35" t="s">
        <v>614</v>
      </c>
      <c r="C140" s="46" t="s">
        <v>16</v>
      </c>
      <c r="D140" s="62">
        <v>289</v>
      </c>
      <c r="E140" s="18"/>
      <c r="F140" s="14"/>
    </row>
    <row r="141" spans="1:6" s="4" customFormat="1" ht="20.399999999999999">
      <c r="A141" s="34" t="s">
        <v>753</v>
      </c>
      <c r="B141" s="35" t="s">
        <v>615</v>
      </c>
      <c r="C141" s="46" t="s">
        <v>16</v>
      </c>
      <c r="D141" s="62">
        <v>75.5</v>
      </c>
      <c r="E141" s="18"/>
      <c r="F141" s="14"/>
    </row>
    <row r="142" spans="1:6" s="4" customFormat="1" ht="10.199999999999999">
      <c r="A142" s="34" t="s">
        <v>754</v>
      </c>
      <c r="B142" s="35" t="s">
        <v>39</v>
      </c>
      <c r="C142" s="46" t="s">
        <v>16</v>
      </c>
      <c r="D142" s="62">
        <v>230</v>
      </c>
      <c r="E142" s="18"/>
      <c r="F142" s="14"/>
    </row>
    <row r="143" spans="1:6" s="4" customFormat="1" ht="10.199999999999999">
      <c r="A143" s="34" t="s">
        <v>755</v>
      </c>
      <c r="B143" s="35" t="s">
        <v>616</v>
      </c>
      <c r="C143" s="46" t="s">
        <v>16</v>
      </c>
      <c r="D143" s="62">
        <v>5.6</v>
      </c>
      <c r="E143" s="18"/>
      <c r="F143" s="14"/>
    </row>
    <row r="144" spans="1:6" s="4" customFormat="1" ht="20.399999999999999">
      <c r="A144" s="34" t="s">
        <v>756</v>
      </c>
      <c r="B144" s="35" t="s">
        <v>264</v>
      </c>
      <c r="C144" s="46" t="s">
        <v>16</v>
      </c>
      <c r="D144" s="62">
        <v>21</v>
      </c>
      <c r="E144" s="18"/>
      <c r="F144" s="14"/>
    </row>
    <row r="145" spans="1:6" s="4" customFormat="1" ht="11.4">
      <c r="A145" s="34" t="s">
        <v>2719</v>
      </c>
      <c r="B145" s="35" t="s">
        <v>2716</v>
      </c>
      <c r="C145" s="46" t="s">
        <v>3148</v>
      </c>
      <c r="D145" s="62">
        <v>108</v>
      </c>
      <c r="E145" s="18"/>
      <c r="F145" s="14"/>
    </row>
    <row r="146" spans="1:6" s="4" customFormat="1" ht="20.399999999999999">
      <c r="A146" s="34" t="s">
        <v>2720</v>
      </c>
      <c r="B146" s="35" t="s">
        <v>2717</v>
      </c>
      <c r="C146" s="46" t="s">
        <v>3148</v>
      </c>
      <c r="D146" s="62">
        <v>25</v>
      </c>
      <c r="E146" s="18"/>
      <c r="F146" s="14"/>
    </row>
    <row r="147" spans="1:6" s="4" customFormat="1" ht="11.4">
      <c r="A147" s="34" t="s">
        <v>2721</v>
      </c>
      <c r="B147" s="35" t="s">
        <v>2718</v>
      </c>
      <c r="C147" s="46" t="s">
        <v>3148</v>
      </c>
      <c r="D147" s="62">
        <v>24</v>
      </c>
      <c r="E147" s="18"/>
      <c r="F147" s="14"/>
    </row>
    <row r="148" spans="1:6" s="4" customFormat="1" ht="14.25" customHeight="1">
      <c r="A148" s="34" t="s">
        <v>2722</v>
      </c>
      <c r="B148" s="35" t="s">
        <v>114</v>
      </c>
      <c r="C148" s="46" t="s">
        <v>3148</v>
      </c>
      <c r="D148" s="62">
        <v>180</v>
      </c>
      <c r="E148" s="13"/>
      <c r="F148" s="14"/>
    </row>
    <row r="149" spans="1:6" s="4" customFormat="1" ht="11.4">
      <c r="A149" s="34" t="s">
        <v>2723</v>
      </c>
      <c r="B149" s="35" t="s">
        <v>115</v>
      </c>
      <c r="C149" s="46" t="s">
        <v>3148</v>
      </c>
      <c r="D149" s="62">
        <v>44</v>
      </c>
      <c r="E149" s="13"/>
      <c r="F149" s="14"/>
    </row>
    <row r="150" spans="1:6" s="4" customFormat="1" ht="10.199999999999999">
      <c r="A150" s="34" t="s">
        <v>2724</v>
      </c>
      <c r="B150" s="35" t="s">
        <v>135</v>
      </c>
      <c r="C150" s="46" t="s">
        <v>16</v>
      </c>
      <c r="D150" s="62">
        <v>369</v>
      </c>
      <c r="E150" s="13"/>
      <c r="F150" s="14"/>
    </row>
    <row r="151" spans="1:6" s="4" customFormat="1" ht="10.199999999999999">
      <c r="A151" s="33" t="s">
        <v>757</v>
      </c>
      <c r="B151" s="40" t="s">
        <v>40</v>
      </c>
      <c r="C151" s="15" t="s">
        <v>4</v>
      </c>
      <c r="D151" s="62"/>
      <c r="E151" s="16"/>
      <c r="F151" s="14"/>
    </row>
    <row r="152" spans="1:6" s="4" customFormat="1" ht="11.4">
      <c r="A152" s="34" t="s">
        <v>758</v>
      </c>
      <c r="B152" s="50" t="s">
        <v>79</v>
      </c>
      <c r="C152" s="46" t="s">
        <v>3148</v>
      </c>
      <c r="D152" s="62">
        <v>10700</v>
      </c>
      <c r="E152" s="51"/>
      <c r="F152" s="14"/>
    </row>
    <row r="153" spans="1:6" s="4" customFormat="1" ht="11.4">
      <c r="A153" s="34" t="s">
        <v>759</v>
      </c>
      <c r="B153" s="52" t="s">
        <v>80</v>
      </c>
      <c r="C153" s="46" t="s">
        <v>3148</v>
      </c>
      <c r="D153" s="62">
        <v>10700</v>
      </c>
      <c r="E153" s="51"/>
      <c r="F153" s="14"/>
    </row>
    <row r="154" spans="1:6" s="4" customFormat="1" ht="11.4">
      <c r="A154" s="34" t="s">
        <v>760</v>
      </c>
      <c r="B154" s="50" t="s">
        <v>81</v>
      </c>
      <c r="C154" s="46" t="s">
        <v>3148</v>
      </c>
      <c r="D154" s="62">
        <v>3640</v>
      </c>
      <c r="E154" s="51"/>
      <c r="F154" s="14"/>
    </row>
    <row r="155" spans="1:6" s="4" customFormat="1" ht="10.199999999999999">
      <c r="A155" s="33" t="s">
        <v>761</v>
      </c>
      <c r="B155" s="40" t="s">
        <v>41</v>
      </c>
      <c r="C155" s="15" t="s">
        <v>4</v>
      </c>
      <c r="D155" s="62"/>
      <c r="E155" s="16"/>
      <c r="F155" s="14"/>
    </row>
    <row r="156" spans="1:6" s="4" customFormat="1" ht="12.75" customHeight="1">
      <c r="A156" s="34" t="s">
        <v>762</v>
      </c>
      <c r="B156" s="35" t="s">
        <v>42</v>
      </c>
      <c r="C156" s="46" t="s">
        <v>13</v>
      </c>
      <c r="D156" s="62">
        <v>84</v>
      </c>
      <c r="E156" s="13"/>
      <c r="F156" s="14"/>
    </row>
    <row r="157" spans="1:6" s="4" customFormat="1" ht="10.199999999999999">
      <c r="A157" s="34" t="s">
        <v>763</v>
      </c>
      <c r="B157" s="35" t="s">
        <v>43</v>
      </c>
      <c r="C157" s="46" t="s">
        <v>13</v>
      </c>
      <c r="D157" s="62">
        <v>60</v>
      </c>
      <c r="E157" s="13"/>
      <c r="F157" s="14"/>
    </row>
    <row r="158" spans="1:6" s="4" customFormat="1" ht="10.199999999999999">
      <c r="A158" s="34" t="s">
        <v>764</v>
      </c>
      <c r="B158" s="35" t="s">
        <v>44</v>
      </c>
      <c r="C158" s="46" t="s">
        <v>16</v>
      </c>
      <c r="D158" s="62">
        <v>1312</v>
      </c>
      <c r="E158" s="13"/>
      <c r="F158" s="14"/>
    </row>
    <row r="159" spans="1:6" s="4" customFormat="1" ht="20.399999999999999">
      <c r="A159" s="34" t="s">
        <v>765</v>
      </c>
      <c r="B159" s="35" t="s">
        <v>2725</v>
      </c>
      <c r="C159" s="25" t="s">
        <v>8</v>
      </c>
      <c r="D159" s="62">
        <v>1</v>
      </c>
      <c r="E159" s="13"/>
      <c r="F159" s="14"/>
    </row>
    <row r="160" spans="1:6" s="4" customFormat="1" ht="20.399999999999999">
      <c r="A160" s="34" t="s">
        <v>766</v>
      </c>
      <c r="B160" s="35" t="s">
        <v>2726</v>
      </c>
      <c r="C160" s="25" t="s">
        <v>8</v>
      </c>
      <c r="D160" s="62">
        <v>4</v>
      </c>
      <c r="E160" s="13"/>
      <c r="F160" s="14"/>
    </row>
    <row r="161" spans="1:6" s="4" customFormat="1" ht="12.75" customHeight="1">
      <c r="A161" s="34" t="s">
        <v>767</v>
      </c>
      <c r="B161" s="35" t="s">
        <v>116</v>
      </c>
      <c r="C161" s="46" t="s">
        <v>16</v>
      </c>
      <c r="D161" s="62">
        <v>72</v>
      </c>
      <c r="E161" s="13"/>
      <c r="F161" s="14"/>
    </row>
    <row r="162" spans="1:6" s="4" customFormat="1" ht="20.399999999999999">
      <c r="A162" s="34" t="s">
        <v>768</v>
      </c>
      <c r="B162" s="35" t="s">
        <v>265</v>
      </c>
      <c r="C162" s="46" t="s">
        <v>16</v>
      </c>
      <c r="D162" s="62">
        <v>5.5</v>
      </c>
      <c r="E162" s="13"/>
      <c r="F162" s="14"/>
    </row>
    <row r="163" spans="1:6" s="4" customFormat="1" ht="12.75" customHeight="1">
      <c r="A163" s="34" t="s">
        <v>769</v>
      </c>
      <c r="B163" s="35" t="s">
        <v>2727</v>
      </c>
      <c r="C163" s="46" t="s">
        <v>3147</v>
      </c>
      <c r="D163" s="62">
        <v>4</v>
      </c>
      <c r="E163" s="13"/>
      <c r="F163" s="14"/>
    </row>
    <row r="164" spans="1:6" s="4" customFormat="1" ht="12.75" customHeight="1">
      <c r="A164" s="34" t="s">
        <v>770</v>
      </c>
      <c r="B164" s="35" t="s">
        <v>119</v>
      </c>
      <c r="C164" s="46" t="s">
        <v>16</v>
      </c>
      <c r="D164" s="62">
        <v>16</v>
      </c>
      <c r="E164" s="13"/>
      <c r="F164" s="14"/>
    </row>
    <row r="165" spans="1:6" s="4" customFormat="1" ht="12.75" customHeight="1">
      <c r="A165" s="34" t="s">
        <v>771</v>
      </c>
      <c r="B165" s="35" t="s">
        <v>266</v>
      </c>
      <c r="C165" s="46" t="s">
        <v>3148</v>
      </c>
      <c r="D165" s="62">
        <v>16</v>
      </c>
      <c r="E165" s="13"/>
      <c r="F165" s="14"/>
    </row>
    <row r="166" spans="1:6" s="4" customFormat="1" ht="12.75" customHeight="1">
      <c r="A166" s="34" t="s">
        <v>772</v>
      </c>
      <c r="B166" s="35" t="s">
        <v>84</v>
      </c>
      <c r="C166" s="46" t="s">
        <v>16</v>
      </c>
      <c r="D166" s="62">
        <v>1106</v>
      </c>
      <c r="E166" s="13"/>
      <c r="F166" s="14"/>
    </row>
    <row r="167" spans="1:6" s="4" customFormat="1" ht="12.75" customHeight="1">
      <c r="A167" s="34" t="s">
        <v>773</v>
      </c>
      <c r="B167" s="35" t="s">
        <v>117</v>
      </c>
      <c r="C167" s="46" t="s">
        <v>16</v>
      </c>
      <c r="D167" s="62">
        <v>594</v>
      </c>
      <c r="E167" s="13"/>
      <c r="F167" s="14"/>
    </row>
    <row r="168" spans="1:6" s="4" customFormat="1" ht="11.4">
      <c r="A168" s="34" t="s">
        <v>774</v>
      </c>
      <c r="B168" s="35" t="s">
        <v>118</v>
      </c>
      <c r="C168" s="46" t="s">
        <v>3148</v>
      </c>
      <c r="D168" s="62">
        <v>204</v>
      </c>
      <c r="E168" s="13"/>
      <c r="F168" s="14"/>
    </row>
    <row r="169" spans="1:6" s="4" customFormat="1" ht="11.4">
      <c r="A169" s="34" t="s">
        <v>775</v>
      </c>
      <c r="B169" s="35" t="s">
        <v>2728</v>
      </c>
      <c r="C169" s="46" t="s">
        <v>3148</v>
      </c>
      <c r="D169" s="62">
        <v>344</v>
      </c>
      <c r="E169" s="13"/>
      <c r="F169" s="14"/>
    </row>
    <row r="170" spans="1:6" s="4" customFormat="1" ht="11.4">
      <c r="A170" s="34" t="s">
        <v>776</v>
      </c>
      <c r="B170" s="35" t="s">
        <v>127</v>
      </c>
      <c r="C170" s="46" t="s">
        <v>3148</v>
      </c>
      <c r="D170" s="62">
        <v>2680</v>
      </c>
      <c r="E170" s="13"/>
      <c r="F170" s="14"/>
    </row>
    <row r="171" spans="1:6" s="4" customFormat="1" ht="11.4">
      <c r="A171" s="34" t="s">
        <v>777</v>
      </c>
      <c r="B171" s="35" t="s">
        <v>45</v>
      </c>
      <c r="C171" s="46" t="s">
        <v>3148</v>
      </c>
      <c r="D171" s="62">
        <v>6500</v>
      </c>
      <c r="E171" s="13"/>
      <c r="F171" s="14"/>
    </row>
    <row r="172" spans="1:6" s="4" customFormat="1" ht="11.4">
      <c r="A172" s="34" t="s">
        <v>778</v>
      </c>
      <c r="B172" s="35" t="s">
        <v>46</v>
      </c>
      <c r="C172" s="46" t="s">
        <v>3148</v>
      </c>
      <c r="D172" s="62">
        <v>36150</v>
      </c>
      <c r="E172" s="13"/>
      <c r="F172" s="14"/>
    </row>
    <row r="173" spans="1:6" s="4" customFormat="1" ht="11.4">
      <c r="A173" s="34" t="s">
        <v>779</v>
      </c>
      <c r="B173" s="35" t="s">
        <v>617</v>
      </c>
      <c r="C173" s="46" t="s">
        <v>3148</v>
      </c>
      <c r="D173" s="62">
        <v>300</v>
      </c>
      <c r="E173" s="13"/>
      <c r="F173" s="14"/>
    </row>
    <row r="174" spans="1:6" s="4" customFormat="1" ht="11.4">
      <c r="A174" s="34" t="s">
        <v>780</v>
      </c>
      <c r="B174" s="35" t="s">
        <v>618</v>
      </c>
      <c r="C174" s="46" t="s">
        <v>3148</v>
      </c>
      <c r="D174" s="62">
        <v>1400</v>
      </c>
      <c r="E174" s="13"/>
      <c r="F174" s="14"/>
    </row>
    <row r="175" spans="1:6" s="4" customFormat="1" ht="11.4">
      <c r="A175" s="34" t="s">
        <v>781</v>
      </c>
      <c r="B175" s="35" t="s">
        <v>619</v>
      </c>
      <c r="C175" s="46" t="s">
        <v>3148</v>
      </c>
      <c r="D175" s="62">
        <v>1320</v>
      </c>
      <c r="E175" s="13"/>
      <c r="F175" s="14"/>
    </row>
    <row r="176" spans="1:6" s="4" customFormat="1" ht="11.4">
      <c r="A176" s="34" t="s">
        <v>782</v>
      </c>
      <c r="B176" s="35" t="s">
        <v>2729</v>
      </c>
      <c r="C176" s="46" t="s">
        <v>3148</v>
      </c>
      <c r="D176" s="62">
        <v>49.2</v>
      </c>
      <c r="E176" s="13"/>
      <c r="F176" s="14"/>
    </row>
    <row r="177" spans="1:6" s="4" customFormat="1" ht="20.399999999999999">
      <c r="A177" s="34" t="s">
        <v>783</v>
      </c>
      <c r="B177" s="35" t="s">
        <v>47</v>
      </c>
      <c r="C177" s="46" t="s">
        <v>3148</v>
      </c>
      <c r="D177" s="62">
        <v>1570</v>
      </c>
      <c r="E177" s="13"/>
      <c r="F177" s="14"/>
    </row>
    <row r="178" spans="1:6" s="4" customFormat="1" ht="10.199999999999999">
      <c r="A178" s="34" t="s">
        <v>784</v>
      </c>
      <c r="B178" s="35" t="s">
        <v>620</v>
      </c>
      <c r="C178" s="46" t="s">
        <v>16</v>
      </c>
      <c r="D178" s="62">
        <v>8.4</v>
      </c>
      <c r="E178" s="13"/>
      <c r="F178" s="14"/>
    </row>
    <row r="179" spans="1:6" s="4" customFormat="1" ht="13.5" customHeight="1">
      <c r="A179" s="34" t="s">
        <v>785</v>
      </c>
      <c r="B179" s="35" t="s">
        <v>48</v>
      </c>
      <c r="C179" s="46" t="s">
        <v>16</v>
      </c>
      <c r="D179" s="62">
        <v>19415</v>
      </c>
      <c r="E179" s="13"/>
      <c r="F179" s="14"/>
    </row>
    <row r="180" spans="1:6" s="4" customFormat="1" ht="13.5" customHeight="1">
      <c r="A180" s="34" t="s">
        <v>786</v>
      </c>
      <c r="B180" s="35" t="s">
        <v>621</v>
      </c>
      <c r="C180" s="46" t="s">
        <v>16</v>
      </c>
      <c r="D180" s="62">
        <v>29.1</v>
      </c>
      <c r="E180" s="13"/>
      <c r="F180" s="14"/>
    </row>
    <row r="181" spans="1:6" s="4" customFormat="1" ht="13.5" customHeight="1">
      <c r="A181" s="34" t="s">
        <v>787</v>
      </c>
      <c r="B181" s="35" t="s">
        <v>85</v>
      </c>
      <c r="C181" s="46" t="s">
        <v>16</v>
      </c>
      <c r="D181" s="62">
        <v>5315</v>
      </c>
      <c r="E181" s="13"/>
      <c r="F181" s="14"/>
    </row>
    <row r="182" spans="1:6" s="4" customFormat="1" ht="13.5" customHeight="1">
      <c r="A182" s="34" t="s">
        <v>788</v>
      </c>
      <c r="B182" s="35" t="s">
        <v>622</v>
      </c>
      <c r="C182" s="46" t="s">
        <v>16</v>
      </c>
      <c r="D182" s="62">
        <v>96</v>
      </c>
      <c r="E182" s="13"/>
      <c r="F182" s="14"/>
    </row>
    <row r="183" spans="1:6" s="4" customFormat="1" ht="13.5" customHeight="1">
      <c r="A183" s="34" t="s">
        <v>789</v>
      </c>
      <c r="B183" s="35" t="s">
        <v>623</v>
      </c>
      <c r="C183" s="46" t="s">
        <v>16</v>
      </c>
      <c r="D183" s="62">
        <v>36.6</v>
      </c>
      <c r="E183" s="13"/>
      <c r="F183" s="14"/>
    </row>
    <row r="184" spans="1:6" s="4" customFormat="1" ht="13.5" customHeight="1">
      <c r="A184" s="34" t="s">
        <v>790</v>
      </c>
      <c r="B184" s="35" t="s">
        <v>624</v>
      </c>
      <c r="C184" s="46" t="s">
        <v>16</v>
      </c>
      <c r="D184" s="62">
        <v>5132</v>
      </c>
      <c r="E184" s="13"/>
      <c r="F184" s="14"/>
    </row>
    <row r="185" spans="1:6" s="4" customFormat="1" ht="20.399999999999999">
      <c r="A185" s="34" t="s">
        <v>791</v>
      </c>
      <c r="B185" s="35" t="s">
        <v>49</v>
      </c>
      <c r="C185" s="25" t="s">
        <v>13</v>
      </c>
      <c r="D185" s="62">
        <v>20270</v>
      </c>
      <c r="E185" s="13"/>
      <c r="F185" s="14"/>
    </row>
    <row r="186" spans="1:6" s="4" customFormat="1" ht="30.6">
      <c r="A186" s="34" t="s">
        <v>792</v>
      </c>
      <c r="B186" s="35" t="s">
        <v>130</v>
      </c>
      <c r="C186" s="25" t="s">
        <v>13</v>
      </c>
      <c r="D186" s="62">
        <v>270</v>
      </c>
      <c r="E186" s="13"/>
      <c r="F186" s="14"/>
    </row>
    <row r="187" spans="1:6" s="4" customFormat="1" ht="30.6">
      <c r="A187" s="34" t="s">
        <v>793</v>
      </c>
      <c r="B187" s="35" t="s">
        <v>131</v>
      </c>
      <c r="C187" s="25" t="s">
        <v>13</v>
      </c>
      <c r="D187" s="62">
        <v>3189</v>
      </c>
      <c r="E187" s="13"/>
      <c r="F187" s="14"/>
    </row>
    <row r="188" spans="1:6" s="4" customFormat="1" ht="30.6">
      <c r="A188" s="34" t="s">
        <v>794</v>
      </c>
      <c r="B188" s="35" t="s">
        <v>625</v>
      </c>
      <c r="C188" s="25" t="s">
        <v>13</v>
      </c>
      <c r="D188" s="62">
        <v>80</v>
      </c>
      <c r="E188" s="13"/>
      <c r="F188" s="14"/>
    </row>
    <row r="189" spans="1:6" s="4" customFormat="1" ht="30.6">
      <c r="A189" s="34" t="s">
        <v>795</v>
      </c>
      <c r="B189" s="35" t="s">
        <v>2730</v>
      </c>
      <c r="C189" s="25" t="s">
        <v>13</v>
      </c>
      <c r="D189" s="62">
        <v>2818</v>
      </c>
      <c r="E189" s="13"/>
      <c r="F189" s="14"/>
    </row>
    <row r="190" spans="1:6" s="4" customFormat="1" ht="10.199999999999999">
      <c r="A190" s="34" t="s">
        <v>796</v>
      </c>
      <c r="B190" s="35" t="s">
        <v>267</v>
      </c>
      <c r="C190" s="25" t="s">
        <v>13</v>
      </c>
      <c r="D190" s="62">
        <v>160</v>
      </c>
      <c r="E190" s="13"/>
      <c r="F190" s="14"/>
    </row>
    <row r="191" spans="1:6" s="4" customFormat="1" ht="15" customHeight="1">
      <c r="A191" s="34" t="s">
        <v>797</v>
      </c>
      <c r="B191" s="35" t="s">
        <v>626</v>
      </c>
      <c r="C191" s="25" t="s">
        <v>13</v>
      </c>
      <c r="D191" s="62">
        <v>72</v>
      </c>
      <c r="E191" s="13"/>
      <c r="F191" s="14"/>
    </row>
    <row r="192" spans="1:6" s="4" customFormat="1" ht="15" customHeight="1">
      <c r="A192" s="34" t="s">
        <v>798</v>
      </c>
      <c r="B192" s="35" t="s">
        <v>50</v>
      </c>
      <c r="C192" s="25" t="s">
        <v>16</v>
      </c>
      <c r="D192" s="62">
        <v>21</v>
      </c>
      <c r="E192" s="13"/>
      <c r="F192" s="14"/>
    </row>
    <row r="193" spans="1:6" s="4" customFormat="1" ht="15" customHeight="1">
      <c r="A193" s="34" t="s">
        <v>799</v>
      </c>
      <c r="B193" s="35" t="s">
        <v>51</v>
      </c>
      <c r="C193" s="46" t="s">
        <v>3147</v>
      </c>
      <c r="D193" s="62">
        <v>0.15</v>
      </c>
      <c r="E193" s="13"/>
      <c r="F193" s="14"/>
    </row>
    <row r="194" spans="1:6" s="4" customFormat="1" ht="15" customHeight="1">
      <c r="A194" s="34" t="s">
        <v>800</v>
      </c>
      <c r="B194" s="35" t="s">
        <v>52</v>
      </c>
      <c r="C194" s="25" t="s">
        <v>13</v>
      </c>
      <c r="D194" s="62">
        <v>360</v>
      </c>
      <c r="E194" s="13"/>
      <c r="F194" s="14"/>
    </row>
    <row r="195" spans="1:6" s="4" customFormat="1" ht="15" customHeight="1">
      <c r="A195" s="34" t="s">
        <v>801</v>
      </c>
      <c r="B195" s="35" t="s">
        <v>86</v>
      </c>
      <c r="C195" s="25" t="s">
        <v>8</v>
      </c>
      <c r="D195" s="62">
        <v>1</v>
      </c>
      <c r="E195" s="13"/>
      <c r="F195" s="14"/>
    </row>
    <row r="196" spans="1:6" s="4" customFormat="1" ht="15" customHeight="1">
      <c r="A196" s="34" t="s">
        <v>802</v>
      </c>
      <c r="B196" s="53" t="s">
        <v>120</v>
      </c>
      <c r="C196" s="46" t="s">
        <v>13</v>
      </c>
      <c r="D196" s="62">
        <v>4</v>
      </c>
      <c r="E196" s="13"/>
      <c r="F196" s="14"/>
    </row>
    <row r="197" spans="1:6" s="4" customFormat="1" ht="20.399999999999999">
      <c r="A197" s="34" t="s">
        <v>803</v>
      </c>
      <c r="B197" s="35" t="s">
        <v>2731</v>
      </c>
      <c r="C197" s="46" t="s">
        <v>3148</v>
      </c>
      <c r="D197" s="62">
        <v>310</v>
      </c>
      <c r="E197" s="13"/>
      <c r="F197" s="14"/>
    </row>
    <row r="198" spans="1:6" s="4" customFormat="1" ht="15" customHeight="1">
      <c r="A198" s="34" t="s">
        <v>804</v>
      </c>
      <c r="B198" s="53" t="s">
        <v>2732</v>
      </c>
      <c r="C198" s="46" t="s">
        <v>16</v>
      </c>
      <c r="D198" s="62">
        <v>120</v>
      </c>
      <c r="E198" s="13"/>
      <c r="F198" s="14"/>
    </row>
    <row r="199" spans="1:6" s="4" customFormat="1" ht="15" customHeight="1">
      <c r="A199" s="34" t="s">
        <v>805</v>
      </c>
      <c r="B199" s="53" t="s">
        <v>627</v>
      </c>
      <c r="C199" s="46" t="s">
        <v>13</v>
      </c>
      <c r="D199" s="62">
        <v>4</v>
      </c>
      <c r="E199" s="13"/>
      <c r="F199" s="14"/>
    </row>
    <row r="200" spans="1:6" s="4" customFormat="1" ht="15" customHeight="1">
      <c r="A200" s="34" t="s">
        <v>806</v>
      </c>
      <c r="B200" s="53" t="s">
        <v>2733</v>
      </c>
      <c r="C200" s="46" t="s">
        <v>13</v>
      </c>
      <c r="D200" s="62">
        <v>4</v>
      </c>
      <c r="E200" s="13"/>
      <c r="F200" s="14"/>
    </row>
    <row r="201" spans="1:6" s="4" customFormat="1" ht="15" customHeight="1">
      <c r="A201" s="34" t="s">
        <v>807</v>
      </c>
      <c r="B201" s="53" t="s">
        <v>2734</v>
      </c>
      <c r="C201" s="46" t="s">
        <v>13</v>
      </c>
      <c r="D201" s="62">
        <v>4</v>
      </c>
      <c r="E201" s="13"/>
      <c r="F201" s="14"/>
    </row>
    <row r="202" spans="1:6" s="4" customFormat="1" ht="15" customHeight="1">
      <c r="A202" s="34" t="s">
        <v>2736</v>
      </c>
      <c r="B202" s="53" t="s">
        <v>2735</v>
      </c>
      <c r="C202" s="46" t="s">
        <v>500</v>
      </c>
      <c r="D202" s="62">
        <v>10.8</v>
      </c>
      <c r="E202" s="13"/>
      <c r="F202" s="14"/>
    </row>
    <row r="203" spans="1:6" s="4" customFormat="1" ht="15" customHeight="1">
      <c r="A203" s="34" t="s">
        <v>2737</v>
      </c>
      <c r="B203" s="53" t="s">
        <v>128</v>
      </c>
      <c r="C203" s="46" t="s">
        <v>8</v>
      </c>
      <c r="D203" s="62">
        <v>1</v>
      </c>
      <c r="E203" s="13"/>
      <c r="F203" s="14"/>
    </row>
    <row r="204" spans="1:6" s="4" customFormat="1" ht="10.199999999999999">
      <c r="A204" s="39">
        <v>2</v>
      </c>
      <c r="B204" s="24" t="s">
        <v>138</v>
      </c>
      <c r="C204" s="24" t="s">
        <v>4</v>
      </c>
      <c r="D204" s="62"/>
      <c r="E204" s="29"/>
      <c r="F204" s="14"/>
    </row>
    <row r="205" spans="1:6" s="4" customFormat="1" ht="10.199999999999999">
      <c r="A205" s="37"/>
      <c r="B205" s="40" t="s">
        <v>185</v>
      </c>
      <c r="C205" s="24" t="s">
        <v>4</v>
      </c>
      <c r="D205" s="62"/>
      <c r="E205" s="29"/>
      <c r="F205" s="14"/>
    </row>
    <row r="206" spans="1:6" s="4" customFormat="1" ht="10.199999999999999">
      <c r="A206" s="33" t="s">
        <v>10</v>
      </c>
      <c r="B206" s="40" t="s">
        <v>148</v>
      </c>
      <c r="C206" s="24" t="s">
        <v>4</v>
      </c>
      <c r="D206" s="62"/>
      <c r="E206" s="29"/>
      <c r="F206" s="14"/>
    </row>
    <row r="207" spans="1:6" s="4" customFormat="1" ht="40.799999999999997">
      <c r="A207" s="34" t="s">
        <v>808</v>
      </c>
      <c r="B207" s="35" t="s">
        <v>149</v>
      </c>
      <c r="C207" s="25" t="s">
        <v>53</v>
      </c>
      <c r="D207" s="62">
        <v>1</v>
      </c>
      <c r="E207" s="13"/>
      <c r="F207" s="14"/>
    </row>
    <row r="208" spans="1:6" s="4" customFormat="1" ht="10.199999999999999">
      <c r="A208" s="34" t="s">
        <v>809</v>
      </c>
      <c r="B208" s="35" t="s">
        <v>150</v>
      </c>
      <c r="C208" s="25" t="s">
        <v>53</v>
      </c>
      <c r="D208" s="62">
        <v>1</v>
      </c>
      <c r="E208" s="13"/>
      <c r="F208" s="14"/>
    </row>
    <row r="209" spans="1:6" s="4" customFormat="1" ht="10.199999999999999">
      <c r="A209" s="33" t="s">
        <v>11</v>
      </c>
      <c r="B209" s="40" t="s">
        <v>151</v>
      </c>
      <c r="C209" s="24" t="s">
        <v>4</v>
      </c>
      <c r="D209" s="62"/>
      <c r="E209" s="29"/>
      <c r="F209" s="14"/>
    </row>
    <row r="210" spans="1:6" s="4" customFormat="1" ht="10.199999999999999">
      <c r="A210" s="34" t="s">
        <v>810</v>
      </c>
      <c r="B210" s="35" t="s">
        <v>168</v>
      </c>
      <c r="C210" s="25" t="s">
        <v>152</v>
      </c>
      <c r="D210" s="62">
        <v>10</v>
      </c>
      <c r="E210" s="13"/>
      <c r="F210" s="14"/>
    </row>
    <row r="211" spans="1:6" s="4" customFormat="1" ht="10.199999999999999">
      <c r="A211" s="34" t="s">
        <v>811</v>
      </c>
      <c r="B211" s="35" t="s">
        <v>167</v>
      </c>
      <c r="C211" s="25" t="s">
        <v>152</v>
      </c>
      <c r="D211" s="62">
        <v>40</v>
      </c>
      <c r="E211" s="13"/>
      <c r="F211" s="14"/>
    </row>
    <row r="212" spans="1:6" s="4" customFormat="1" ht="10.199999999999999">
      <c r="A212" s="34" t="s">
        <v>812</v>
      </c>
      <c r="B212" s="35" t="s">
        <v>166</v>
      </c>
      <c r="C212" s="25" t="s">
        <v>152</v>
      </c>
      <c r="D212" s="62">
        <v>6</v>
      </c>
      <c r="E212" s="13"/>
      <c r="F212" s="14"/>
    </row>
    <row r="213" spans="1:6" s="4" customFormat="1" ht="10.199999999999999">
      <c r="A213" s="34" t="s">
        <v>813</v>
      </c>
      <c r="B213" s="35" t="s">
        <v>165</v>
      </c>
      <c r="C213" s="25" t="s">
        <v>152</v>
      </c>
      <c r="D213" s="62">
        <v>9</v>
      </c>
      <c r="E213" s="13"/>
      <c r="F213" s="14"/>
    </row>
    <row r="214" spans="1:6" s="4" customFormat="1" ht="20.399999999999999">
      <c r="A214" s="34" t="s">
        <v>814</v>
      </c>
      <c r="B214" s="35" t="s">
        <v>164</v>
      </c>
      <c r="C214" s="25" t="s">
        <v>8</v>
      </c>
      <c r="D214" s="62">
        <v>1</v>
      </c>
      <c r="E214" s="13"/>
      <c r="F214" s="14"/>
    </row>
    <row r="215" spans="1:6" s="4" customFormat="1" ht="10.199999999999999">
      <c r="A215" s="34" t="s">
        <v>815</v>
      </c>
      <c r="B215" s="35" t="s">
        <v>162</v>
      </c>
      <c r="C215" s="25" t="s">
        <v>16</v>
      </c>
      <c r="D215" s="62">
        <v>747</v>
      </c>
      <c r="E215" s="13"/>
      <c r="F215" s="14"/>
    </row>
    <row r="216" spans="1:6" s="4" customFormat="1" ht="10.199999999999999">
      <c r="A216" s="34" t="s">
        <v>816</v>
      </c>
      <c r="B216" s="35" t="s">
        <v>163</v>
      </c>
      <c r="C216" s="25" t="s">
        <v>152</v>
      </c>
      <c r="D216" s="62">
        <v>1</v>
      </c>
      <c r="E216" s="13"/>
      <c r="F216" s="14"/>
    </row>
    <row r="217" spans="1:6" s="4" customFormat="1" ht="11.4">
      <c r="A217" s="34" t="s">
        <v>817</v>
      </c>
      <c r="B217" s="35" t="s">
        <v>161</v>
      </c>
      <c r="C217" s="46" t="s">
        <v>3147</v>
      </c>
      <c r="D217" s="62">
        <v>90</v>
      </c>
      <c r="E217" s="13"/>
      <c r="F217" s="14"/>
    </row>
    <row r="218" spans="1:6" s="4" customFormat="1" ht="11.4">
      <c r="A218" s="34" t="s">
        <v>818</v>
      </c>
      <c r="B218" s="35" t="s">
        <v>160</v>
      </c>
      <c r="C218" s="46" t="s">
        <v>3147</v>
      </c>
      <c r="D218" s="62">
        <v>1421</v>
      </c>
      <c r="E218" s="13"/>
      <c r="F218" s="14"/>
    </row>
    <row r="219" spans="1:6" s="4" customFormat="1" ht="11.4">
      <c r="A219" s="34" t="s">
        <v>819</v>
      </c>
      <c r="B219" s="35" t="s">
        <v>159</v>
      </c>
      <c r="C219" s="46" t="s">
        <v>3148</v>
      </c>
      <c r="D219" s="62">
        <v>258</v>
      </c>
      <c r="E219" s="13"/>
      <c r="F219" s="14"/>
    </row>
    <row r="220" spans="1:6" s="4" customFormat="1" ht="20.399999999999999">
      <c r="A220" s="34" t="s">
        <v>820</v>
      </c>
      <c r="B220" s="35" t="s">
        <v>158</v>
      </c>
      <c r="C220" s="25" t="s">
        <v>152</v>
      </c>
      <c r="D220" s="62">
        <v>27</v>
      </c>
      <c r="E220" s="13"/>
      <c r="F220" s="14"/>
    </row>
    <row r="221" spans="1:6" s="4" customFormat="1" ht="20.399999999999999">
      <c r="A221" s="34" t="s">
        <v>821</v>
      </c>
      <c r="B221" s="35" t="s">
        <v>157</v>
      </c>
      <c r="C221" s="25" t="s">
        <v>152</v>
      </c>
      <c r="D221" s="62">
        <v>2</v>
      </c>
      <c r="E221" s="13"/>
      <c r="F221" s="14"/>
    </row>
    <row r="222" spans="1:6" s="4" customFormat="1" ht="20.399999999999999">
      <c r="A222" s="34" t="s">
        <v>822</v>
      </c>
      <c r="B222" s="35" t="s">
        <v>156</v>
      </c>
      <c r="C222" s="25" t="s">
        <v>152</v>
      </c>
      <c r="D222" s="62">
        <v>1</v>
      </c>
      <c r="E222" s="13"/>
      <c r="F222" s="14"/>
    </row>
    <row r="223" spans="1:6" s="4" customFormat="1" ht="20.399999999999999">
      <c r="A223" s="34" t="s">
        <v>823</v>
      </c>
      <c r="B223" s="225" t="s">
        <v>155</v>
      </c>
      <c r="C223" s="224" t="s">
        <v>3221</v>
      </c>
      <c r="D223" s="223">
        <v>150</v>
      </c>
      <c r="E223" s="13"/>
      <c r="F223" s="14"/>
    </row>
    <row r="224" spans="1:6" s="4" customFormat="1" ht="10.199999999999999">
      <c r="A224" s="22"/>
      <c r="B224" s="40" t="s">
        <v>17</v>
      </c>
      <c r="C224" s="24" t="s">
        <v>4</v>
      </c>
      <c r="D224" s="62"/>
      <c r="E224" s="29"/>
      <c r="F224" s="14"/>
    </row>
    <row r="225" spans="1:6" s="4" customFormat="1" ht="10.199999999999999">
      <c r="A225" s="33" t="s">
        <v>12</v>
      </c>
      <c r="B225" s="40" t="s">
        <v>169</v>
      </c>
      <c r="C225" s="24" t="s">
        <v>4</v>
      </c>
      <c r="D225" s="62"/>
      <c r="E225" s="29"/>
      <c r="F225" s="14"/>
    </row>
    <row r="226" spans="1:6" s="4" customFormat="1" ht="11.4">
      <c r="A226" s="34" t="s">
        <v>824</v>
      </c>
      <c r="B226" s="35" t="s">
        <v>194</v>
      </c>
      <c r="C226" s="46" t="s">
        <v>3147</v>
      </c>
      <c r="D226" s="62">
        <v>9743</v>
      </c>
      <c r="E226" s="13"/>
      <c r="F226" s="14"/>
    </row>
    <row r="227" spans="1:6" s="4" customFormat="1" ht="11.4">
      <c r="A227" s="34" t="s">
        <v>825</v>
      </c>
      <c r="B227" s="35" t="s">
        <v>195</v>
      </c>
      <c r="C227" s="46" t="s">
        <v>3147</v>
      </c>
      <c r="D227" s="62">
        <v>662</v>
      </c>
      <c r="E227" s="13"/>
      <c r="F227" s="14"/>
    </row>
    <row r="228" spans="1:6" s="4" customFormat="1" ht="10.199999999999999">
      <c r="A228" s="33" t="s">
        <v>826</v>
      </c>
      <c r="B228" s="40" t="s">
        <v>170</v>
      </c>
      <c r="C228" s="24" t="s">
        <v>4</v>
      </c>
      <c r="D228" s="62"/>
      <c r="E228" s="13"/>
      <c r="F228" s="14"/>
    </row>
    <row r="229" spans="1:6" s="4" customFormat="1" ht="20.399999999999999">
      <c r="A229" s="34" t="s">
        <v>827</v>
      </c>
      <c r="B229" s="35" t="s">
        <v>196</v>
      </c>
      <c r="C229" s="46" t="s">
        <v>3148</v>
      </c>
      <c r="D229" s="62">
        <v>1340</v>
      </c>
      <c r="E229" s="13"/>
      <c r="F229" s="14"/>
    </row>
    <row r="230" spans="1:6" s="4" customFormat="1" ht="20.399999999999999">
      <c r="A230" s="34" t="s">
        <v>828</v>
      </c>
      <c r="B230" s="35" t="s">
        <v>197</v>
      </c>
      <c r="C230" s="46" t="s">
        <v>3148</v>
      </c>
      <c r="D230" s="62">
        <v>252</v>
      </c>
      <c r="E230" s="13"/>
      <c r="F230" s="14"/>
    </row>
    <row r="231" spans="1:6" s="4" customFormat="1" ht="10.199999999999999">
      <c r="A231" s="22"/>
      <c r="B231" s="32" t="s">
        <v>193</v>
      </c>
      <c r="C231" s="24" t="s">
        <v>4</v>
      </c>
      <c r="D231" s="62"/>
      <c r="E231" s="13"/>
      <c r="F231" s="14"/>
    </row>
    <row r="232" spans="1:6" s="4" customFormat="1" ht="10.199999999999999">
      <c r="A232" s="33" t="s">
        <v>829</v>
      </c>
      <c r="B232" s="32" t="s">
        <v>171</v>
      </c>
      <c r="C232" s="24" t="s">
        <v>4</v>
      </c>
      <c r="D232" s="62"/>
      <c r="E232" s="13"/>
      <c r="F232" s="14"/>
    </row>
    <row r="233" spans="1:6" s="4" customFormat="1" ht="11.4">
      <c r="A233" s="34" t="s">
        <v>830</v>
      </c>
      <c r="B233" s="35" t="s">
        <v>198</v>
      </c>
      <c r="C233" s="46" t="s">
        <v>3148</v>
      </c>
      <c r="D233" s="62">
        <v>5209</v>
      </c>
      <c r="E233" s="13"/>
      <c r="F233" s="14"/>
    </row>
    <row r="234" spans="1:6" s="4" customFormat="1" ht="11.4">
      <c r="A234" s="34" t="s">
        <v>831</v>
      </c>
      <c r="B234" s="225" t="s">
        <v>3223</v>
      </c>
      <c r="C234" s="230" t="s">
        <v>3221</v>
      </c>
      <c r="D234" s="230">
        <v>5209</v>
      </c>
      <c r="E234" s="13"/>
      <c r="F234" s="14"/>
    </row>
    <row r="235" spans="1:6" s="4" customFormat="1" ht="11.4">
      <c r="A235" s="34" t="s">
        <v>832</v>
      </c>
      <c r="B235" s="35" t="s">
        <v>200</v>
      </c>
      <c r="C235" s="46" t="s">
        <v>3148</v>
      </c>
      <c r="D235" s="62">
        <v>5209</v>
      </c>
      <c r="E235" s="13"/>
      <c r="F235" s="14"/>
    </row>
    <row r="236" spans="1:6" s="4" customFormat="1" ht="20.399999999999999">
      <c r="A236" s="34" t="s">
        <v>833</v>
      </c>
      <c r="B236" s="35" t="s">
        <v>201</v>
      </c>
      <c r="C236" s="46" t="s">
        <v>3148</v>
      </c>
      <c r="D236" s="62">
        <v>5261</v>
      </c>
      <c r="E236" s="13"/>
      <c r="F236" s="14"/>
    </row>
    <row r="237" spans="1:6" s="4" customFormat="1" ht="20.399999999999999">
      <c r="A237" s="34" t="s">
        <v>834</v>
      </c>
      <c r="B237" s="35" t="s">
        <v>202</v>
      </c>
      <c r="C237" s="46" t="s">
        <v>3148</v>
      </c>
      <c r="D237" s="62">
        <v>5365</v>
      </c>
      <c r="E237" s="13"/>
      <c r="F237" s="14"/>
    </row>
    <row r="238" spans="1:6" s="4" customFormat="1" ht="20.399999999999999">
      <c r="A238" s="34" t="s">
        <v>835</v>
      </c>
      <c r="B238" s="35" t="s">
        <v>203</v>
      </c>
      <c r="C238" s="46" t="s">
        <v>3148</v>
      </c>
      <c r="D238" s="62">
        <v>5469</v>
      </c>
      <c r="E238" s="13"/>
      <c r="F238" s="14"/>
    </row>
    <row r="239" spans="1:6" s="4" customFormat="1" ht="11.4">
      <c r="A239" s="34" t="s">
        <v>836</v>
      </c>
      <c r="B239" s="35" t="s">
        <v>2675</v>
      </c>
      <c r="C239" s="46" t="s">
        <v>3147</v>
      </c>
      <c r="D239" s="62">
        <v>3911</v>
      </c>
      <c r="E239" s="13"/>
      <c r="F239" s="14"/>
    </row>
    <row r="240" spans="1:6" s="4" customFormat="1" ht="10.199999999999999">
      <c r="A240" s="33" t="s">
        <v>837</v>
      </c>
      <c r="B240" s="32" t="s">
        <v>172</v>
      </c>
      <c r="C240" s="24" t="s">
        <v>4</v>
      </c>
      <c r="D240" s="62"/>
      <c r="E240" s="13"/>
      <c r="F240" s="14"/>
    </row>
    <row r="241" spans="1:6" s="4" customFormat="1" ht="12">
      <c r="A241" s="34" t="s">
        <v>838</v>
      </c>
      <c r="B241" s="35" t="s">
        <v>198</v>
      </c>
      <c r="C241" s="25" t="s">
        <v>154</v>
      </c>
      <c r="D241" s="62">
        <v>129</v>
      </c>
      <c r="E241" s="13"/>
      <c r="F241" s="14"/>
    </row>
    <row r="242" spans="1:6" s="4" customFormat="1" ht="12">
      <c r="A242" s="34" t="s">
        <v>839</v>
      </c>
      <c r="B242" s="35" t="s">
        <v>199</v>
      </c>
      <c r="C242" s="25" t="s">
        <v>154</v>
      </c>
      <c r="D242" s="62">
        <v>129</v>
      </c>
      <c r="E242" s="13"/>
      <c r="F242" s="14"/>
    </row>
    <row r="243" spans="1:6" s="4" customFormat="1" ht="10.199999999999999">
      <c r="A243" s="33" t="s">
        <v>840</v>
      </c>
      <c r="B243" s="32" t="s">
        <v>173</v>
      </c>
      <c r="C243" s="24" t="s">
        <v>4</v>
      </c>
      <c r="D243" s="62"/>
      <c r="E243" s="13"/>
      <c r="F243" s="14"/>
    </row>
    <row r="244" spans="1:6" s="4" customFormat="1" ht="12">
      <c r="A244" s="34" t="s">
        <v>841</v>
      </c>
      <c r="B244" s="229" t="s">
        <v>3223</v>
      </c>
      <c r="C244" s="231" t="s">
        <v>3224</v>
      </c>
      <c r="D244" s="230">
        <v>129</v>
      </c>
      <c r="E244" s="13"/>
      <c r="F244" s="14"/>
    </row>
    <row r="245" spans="1:6" s="4" customFormat="1" ht="10.199999999999999">
      <c r="A245" s="33" t="s">
        <v>842</v>
      </c>
      <c r="B245" s="32" t="s">
        <v>174</v>
      </c>
      <c r="C245" s="24" t="s">
        <v>4</v>
      </c>
      <c r="D245" s="62"/>
      <c r="E245" s="13"/>
      <c r="F245" s="14"/>
    </row>
    <row r="246" spans="1:6" s="4" customFormat="1" ht="12">
      <c r="A246" s="34" t="s">
        <v>843</v>
      </c>
      <c r="B246" s="35" t="s">
        <v>204</v>
      </c>
      <c r="C246" s="25" t="s">
        <v>154</v>
      </c>
      <c r="D246" s="62">
        <v>300</v>
      </c>
      <c r="E246" s="13"/>
      <c r="F246" s="14"/>
    </row>
    <row r="247" spans="1:6" s="4" customFormat="1" ht="12">
      <c r="A247" s="34" t="s">
        <v>844</v>
      </c>
      <c r="B247" s="35" t="s">
        <v>205</v>
      </c>
      <c r="C247" s="25" t="s">
        <v>154</v>
      </c>
      <c r="D247" s="62">
        <v>300</v>
      </c>
      <c r="E247" s="13"/>
      <c r="F247" s="14"/>
    </row>
    <row r="248" spans="1:6" s="4" customFormat="1" ht="20.399999999999999">
      <c r="A248" s="34" t="s">
        <v>845</v>
      </c>
      <c r="B248" s="35" t="s">
        <v>206</v>
      </c>
      <c r="C248" s="25" t="s">
        <v>154</v>
      </c>
      <c r="D248" s="62">
        <v>303</v>
      </c>
      <c r="E248" s="13"/>
      <c r="F248" s="14"/>
    </row>
    <row r="249" spans="1:6" s="4" customFormat="1" ht="20.399999999999999">
      <c r="A249" s="34" t="s">
        <v>846</v>
      </c>
      <c r="B249" s="35" t="s">
        <v>207</v>
      </c>
      <c r="C249" s="25" t="s">
        <v>154</v>
      </c>
      <c r="D249" s="62">
        <v>315</v>
      </c>
      <c r="E249" s="13"/>
      <c r="F249" s="14"/>
    </row>
    <row r="250" spans="1:6" s="4" customFormat="1" ht="12">
      <c r="A250" s="34" t="s">
        <v>847</v>
      </c>
      <c r="B250" s="35" t="s">
        <v>208</v>
      </c>
      <c r="C250" s="25" t="s">
        <v>153</v>
      </c>
      <c r="D250" s="62">
        <v>203</v>
      </c>
      <c r="E250" s="13"/>
      <c r="F250" s="14"/>
    </row>
    <row r="251" spans="1:6" s="4" customFormat="1" ht="10.199999999999999">
      <c r="A251" s="33" t="s">
        <v>848</v>
      </c>
      <c r="B251" s="32" t="s">
        <v>175</v>
      </c>
      <c r="C251" s="24" t="s">
        <v>4</v>
      </c>
      <c r="D251" s="62"/>
      <c r="E251" s="13"/>
      <c r="F251" s="14"/>
    </row>
    <row r="252" spans="1:6" s="4" customFormat="1" ht="11.4">
      <c r="A252" s="34" t="s">
        <v>849</v>
      </c>
      <c r="B252" s="35" t="s">
        <v>209</v>
      </c>
      <c r="C252" s="46" t="s">
        <v>3148</v>
      </c>
      <c r="D252" s="62">
        <v>2114</v>
      </c>
      <c r="E252" s="13"/>
      <c r="F252" s="14"/>
    </row>
    <row r="253" spans="1:6" s="4" customFormat="1" ht="11.4">
      <c r="A253" s="34" t="s">
        <v>850</v>
      </c>
      <c r="B253" s="35" t="s">
        <v>210</v>
      </c>
      <c r="C253" s="46" t="s">
        <v>3148</v>
      </c>
      <c r="D253" s="62">
        <v>2114</v>
      </c>
      <c r="E253" s="13"/>
      <c r="F253" s="14"/>
    </row>
    <row r="254" spans="1:6" s="4" customFormat="1" ht="20.399999999999999">
      <c r="A254" s="34" t="s">
        <v>851</v>
      </c>
      <c r="B254" s="35" t="s">
        <v>211</v>
      </c>
      <c r="C254" s="46" t="s">
        <v>3148</v>
      </c>
      <c r="D254" s="62">
        <v>2136</v>
      </c>
      <c r="E254" s="13"/>
      <c r="F254" s="14"/>
    </row>
    <row r="255" spans="1:6" s="4" customFormat="1" ht="11.4">
      <c r="A255" s="34" t="s">
        <v>852</v>
      </c>
      <c r="B255" s="35" t="s">
        <v>2676</v>
      </c>
      <c r="C255" s="46" t="s">
        <v>3147</v>
      </c>
      <c r="D255" s="62">
        <v>1058</v>
      </c>
      <c r="E255" s="13"/>
      <c r="F255" s="14"/>
    </row>
    <row r="256" spans="1:6" s="4" customFormat="1" ht="10.199999999999999">
      <c r="A256" s="33" t="s">
        <v>853</v>
      </c>
      <c r="B256" s="32" t="s">
        <v>176</v>
      </c>
      <c r="C256" s="24" t="s">
        <v>4</v>
      </c>
      <c r="D256" s="62"/>
      <c r="E256" s="13"/>
      <c r="F256" s="14"/>
    </row>
    <row r="257" spans="1:6" s="4" customFormat="1" ht="12">
      <c r="A257" s="34" t="s">
        <v>854</v>
      </c>
      <c r="B257" s="35" t="s">
        <v>213</v>
      </c>
      <c r="C257" s="25" t="s">
        <v>154</v>
      </c>
      <c r="D257" s="62">
        <v>74</v>
      </c>
      <c r="E257" s="13"/>
      <c r="F257" s="14"/>
    </row>
    <row r="258" spans="1:6" s="4" customFormat="1" ht="20.399999999999999">
      <c r="A258" s="34" t="s">
        <v>855</v>
      </c>
      <c r="B258" s="35" t="s">
        <v>214</v>
      </c>
      <c r="C258" s="25" t="s">
        <v>154</v>
      </c>
      <c r="D258" s="62">
        <v>75</v>
      </c>
      <c r="E258" s="13"/>
      <c r="F258" s="14"/>
    </row>
    <row r="259" spans="1:6" s="4" customFormat="1" ht="12">
      <c r="A259" s="34" t="s">
        <v>856</v>
      </c>
      <c r="B259" s="35" t="s">
        <v>212</v>
      </c>
      <c r="C259" s="25" t="s">
        <v>153</v>
      </c>
      <c r="D259" s="62">
        <v>29</v>
      </c>
      <c r="E259" s="13"/>
      <c r="F259" s="14"/>
    </row>
    <row r="260" spans="1:6" s="4" customFormat="1" ht="10.199999999999999">
      <c r="A260" s="33" t="s">
        <v>857</v>
      </c>
      <c r="B260" s="32" t="s">
        <v>177</v>
      </c>
      <c r="C260" s="24" t="s">
        <v>4</v>
      </c>
      <c r="D260" s="62"/>
      <c r="E260" s="13"/>
      <c r="F260" s="14"/>
    </row>
    <row r="261" spans="1:6" s="4" customFormat="1" ht="20.399999999999999">
      <c r="A261" s="34" t="s">
        <v>858</v>
      </c>
      <c r="B261" s="35" t="s">
        <v>215</v>
      </c>
      <c r="C261" s="25" t="s">
        <v>154</v>
      </c>
      <c r="D261" s="62">
        <v>48</v>
      </c>
      <c r="E261" s="13"/>
      <c r="F261" s="14"/>
    </row>
    <row r="262" spans="1:6" s="4" customFormat="1" ht="20.399999999999999">
      <c r="A262" s="34" t="s">
        <v>859</v>
      </c>
      <c r="B262" s="35" t="s">
        <v>216</v>
      </c>
      <c r="C262" s="25" t="s">
        <v>154</v>
      </c>
      <c r="D262" s="62">
        <v>48</v>
      </c>
      <c r="E262" s="13"/>
      <c r="F262" s="14"/>
    </row>
    <row r="263" spans="1:6" s="4" customFormat="1" ht="20.399999999999999">
      <c r="A263" s="34" t="s">
        <v>860</v>
      </c>
      <c r="B263" s="35" t="s">
        <v>206</v>
      </c>
      <c r="C263" s="25" t="s">
        <v>154</v>
      </c>
      <c r="D263" s="62">
        <v>49</v>
      </c>
      <c r="E263" s="13"/>
      <c r="F263" s="14"/>
    </row>
    <row r="264" spans="1:6" s="4" customFormat="1" ht="20.399999999999999">
      <c r="A264" s="34" t="s">
        <v>861</v>
      </c>
      <c r="B264" s="35" t="s">
        <v>207</v>
      </c>
      <c r="C264" s="25" t="s">
        <v>154</v>
      </c>
      <c r="D264" s="62">
        <v>51</v>
      </c>
      <c r="E264" s="13"/>
      <c r="F264" s="14"/>
    </row>
    <row r="265" spans="1:6" s="4" customFormat="1" ht="12">
      <c r="A265" s="34" t="s">
        <v>862</v>
      </c>
      <c r="B265" s="35" t="s">
        <v>208</v>
      </c>
      <c r="C265" s="25" t="s">
        <v>153</v>
      </c>
      <c r="D265" s="62">
        <v>31</v>
      </c>
      <c r="E265" s="13"/>
      <c r="F265" s="14"/>
    </row>
    <row r="266" spans="1:6" s="4" customFormat="1" ht="10.199999999999999">
      <c r="A266" s="33" t="s">
        <v>863</v>
      </c>
      <c r="B266" s="32" t="s">
        <v>178</v>
      </c>
      <c r="C266" s="24" t="s">
        <v>4</v>
      </c>
      <c r="D266" s="62"/>
      <c r="E266" s="13"/>
      <c r="F266" s="14"/>
    </row>
    <row r="267" spans="1:6" s="4" customFormat="1" ht="20.399999999999999">
      <c r="A267" s="34" t="s">
        <v>864</v>
      </c>
      <c r="B267" s="35" t="s">
        <v>217</v>
      </c>
      <c r="C267" s="25" t="s">
        <v>154</v>
      </c>
      <c r="D267" s="62">
        <v>934</v>
      </c>
      <c r="E267" s="13"/>
      <c r="F267" s="14"/>
    </row>
    <row r="268" spans="1:6" s="4" customFormat="1" ht="20.399999999999999">
      <c r="A268" s="34" t="s">
        <v>865</v>
      </c>
      <c r="B268" s="35" t="s">
        <v>216</v>
      </c>
      <c r="C268" s="25" t="s">
        <v>154</v>
      </c>
      <c r="D268" s="62">
        <v>934</v>
      </c>
      <c r="E268" s="13"/>
      <c r="F268" s="14"/>
    </row>
    <row r="269" spans="1:6" s="4" customFormat="1" ht="20.399999999999999">
      <c r="A269" s="34" t="s">
        <v>866</v>
      </c>
      <c r="B269" s="35" t="s">
        <v>211</v>
      </c>
      <c r="C269" s="25" t="s">
        <v>154</v>
      </c>
      <c r="D269" s="62">
        <v>944</v>
      </c>
      <c r="E269" s="13"/>
      <c r="F269" s="14"/>
    </row>
    <row r="270" spans="1:6" s="4" customFormat="1" ht="12">
      <c r="A270" s="34" t="s">
        <v>867</v>
      </c>
      <c r="B270" s="35" t="s">
        <v>212</v>
      </c>
      <c r="C270" s="25" t="s">
        <v>153</v>
      </c>
      <c r="D270" s="62">
        <v>416</v>
      </c>
      <c r="E270" s="13"/>
      <c r="F270" s="14"/>
    </row>
    <row r="271" spans="1:6" s="4" customFormat="1" ht="10.199999999999999">
      <c r="A271" s="33" t="s">
        <v>868</v>
      </c>
      <c r="B271" s="32" t="s">
        <v>179</v>
      </c>
      <c r="C271" s="24" t="s">
        <v>4</v>
      </c>
      <c r="D271" s="62"/>
      <c r="E271" s="13"/>
      <c r="F271" s="14"/>
    </row>
    <row r="272" spans="1:6" s="4" customFormat="1" ht="20.399999999999999">
      <c r="A272" s="34" t="s">
        <v>869</v>
      </c>
      <c r="B272" s="35" t="s">
        <v>218</v>
      </c>
      <c r="C272" s="25" t="s">
        <v>154</v>
      </c>
      <c r="D272" s="62">
        <v>53</v>
      </c>
      <c r="E272" s="13"/>
      <c r="F272" s="14"/>
    </row>
    <row r="273" spans="1:6" s="4" customFormat="1" ht="20.399999999999999">
      <c r="A273" s="34" t="s">
        <v>870</v>
      </c>
      <c r="B273" s="35" t="s">
        <v>216</v>
      </c>
      <c r="C273" s="25" t="s">
        <v>154</v>
      </c>
      <c r="D273" s="62">
        <v>53</v>
      </c>
      <c r="E273" s="13"/>
      <c r="F273" s="14"/>
    </row>
    <row r="274" spans="1:6" s="4" customFormat="1" ht="20.399999999999999">
      <c r="A274" s="34" t="s">
        <v>871</v>
      </c>
      <c r="B274" s="35" t="s">
        <v>211</v>
      </c>
      <c r="C274" s="25" t="s">
        <v>154</v>
      </c>
      <c r="D274" s="62">
        <v>53</v>
      </c>
      <c r="E274" s="13"/>
      <c r="F274" s="14"/>
    </row>
    <row r="275" spans="1:6" s="4" customFormat="1" ht="12">
      <c r="A275" s="34" t="s">
        <v>872</v>
      </c>
      <c r="B275" s="35" t="s">
        <v>212</v>
      </c>
      <c r="C275" s="25" t="s">
        <v>153</v>
      </c>
      <c r="D275" s="62">
        <v>24</v>
      </c>
      <c r="E275" s="13"/>
      <c r="F275" s="14"/>
    </row>
    <row r="276" spans="1:6" s="4" customFormat="1" ht="10.199999999999999">
      <c r="A276" s="33" t="s">
        <v>873</v>
      </c>
      <c r="B276" s="32" t="s">
        <v>180</v>
      </c>
      <c r="C276" s="24" t="s">
        <v>4</v>
      </c>
      <c r="D276" s="62"/>
      <c r="E276" s="13"/>
      <c r="F276" s="14"/>
    </row>
    <row r="277" spans="1:6" s="4" customFormat="1" ht="20.399999999999999">
      <c r="A277" s="34" t="s">
        <v>874</v>
      </c>
      <c r="B277" s="35" t="s">
        <v>219</v>
      </c>
      <c r="C277" s="46" t="s">
        <v>3148</v>
      </c>
      <c r="D277" s="62">
        <v>14</v>
      </c>
      <c r="E277" s="13"/>
      <c r="F277" s="14"/>
    </row>
    <row r="278" spans="1:6" s="4" customFormat="1" ht="20.399999999999999">
      <c r="A278" s="34" t="s">
        <v>875</v>
      </c>
      <c r="B278" s="35" t="s">
        <v>216</v>
      </c>
      <c r="C278" s="46" t="s">
        <v>3148</v>
      </c>
      <c r="D278" s="62">
        <v>14</v>
      </c>
      <c r="E278" s="13"/>
      <c r="F278" s="14"/>
    </row>
    <row r="279" spans="1:6" s="4" customFormat="1" ht="20.399999999999999">
      <c r="A279" s="34" t="s">
        <v>876</v>
      </c>
      <c r="B279" s="35" t="s">
        <v>211</v>
      </c>
      <c r="C279" s="46" t="s">
        <v>3148</v>
      </c>
      <c r="D279" s="62">
        <v>14</v>
      </c>
      <c r="E279" s="13"/>
      <c r="F279" s="14"/>
    </row>
    <row r="280" spans="1:6" s="4" customFormat="1" ht="11.4">
      <c r="A280" s="34" t="s">
        <v>877</v>
      </c>
      <c r="B280" s="35" t="s">
        <v>212</v>
      </c>
      <c r="C280" s="46" t="s">
        <v>3147</v>
      </c>
      <c r="D280" s="62">
        <v>7</v>
      </c>
      <c r="E280" s="13"/>
      <c r="F280" s="14"/>
    </row>
    <row r="281" spans="1:6" s="4" customFormat="1" ht="10.199999999999999">
      <c r="A281" s="33" t="s">
        <v>878</v>
      </c>
      <c r="B281" s="32" t="s">
        <v>181</v>
      </c>
      <c r="C281" s="24" t="s">
        <v>4</v>
      </c>
      <c r="D281" s="62"/>
      <c r="E281" s="13"/>
      <c r="F281" s="14"/>
    </row>
    <row r="282" spans="1:6" s="4" customFormat="1" ht="20.399999999999999">
      <c r="A282" s="34" t="s">
        <v>879</v>
      </c>
      <c r="B282" s="35" t="s">
        <v>220</v>
      </c>
      <c r="C282" s="25" t="s">
        <v>154</v>
      </c>
      <c r="D282" s="62">
        <v>8</v>
      </c>
      <c r="E282" s="13"/>
      <c r="F282" s="14"/>
    </row>
    <row r="283" spans="1:6" s="4" customFormat="1" ht="20.399999999999999">
      <c r="A283" s="34" t="s">
        <v>880</v>
      </c>
      <c r="B283" s="35" t="s">
        <v>221</v>
      </c>
      <c r="C283" s="25" t="s">
        <v>154</v>
      </c>
      <c r="D283" s="62">
        <v>29</v>
      </c>
      <c r="E283" s="13"/>
      <c r="F283" s="14"/>
    </row>
    <row r="284" spans="1:6" s="4" customFormat="1" ht="20.399999999999999">
      <c r="A284" s="34" t="s">
        <v>881</v>
      </c>
      <c r="B284" s="35" t="s">
        <v>216</v>
      </c>
      <c r="C284" s="25" t="s">
        <v>154</v>
      </c>
      <c r="D284" s="62">
        <v>36</v>
      </c>
      <c r="E284" s="13"/>
      <c r="F284" s="14"/>
    </row>
    <row r="285" spans="1:6" s="4" customFormat="1" ht="20.399999999999999">
      <c r="A285" s="34" t="s">
        <v>882</v>
      </c>
      <c r="B285" s="35" t="s">
        <v>211</v>
      </c>
      <c r="C285" s="25" t="s">
        <v>154</v>
      </c>
      <c r="D285" s="62">
        <v>36</v>
      </c>
      <c r="E285" s="13"/>
      <c r="F285" s="14"/>
    </row>
    <row r="286" spans="1:6" s="4" customFormat="1" ht="12">
      <c r="A286" s="34" t="s">
        <v>883</v>
      </c>
      <c r="B286" s="35" t="s">
        <v>212</v>
      </c>
      <c r="C286" s="25" t="s">
        <v>153</v>
      </c>
      <c r="D286" s="62">
        <v>16</v>
      </c>
      <c r="E286" s="13"/>
      <c r="F286" s="14"/>
    </row>
    <row r="287" spans="1:6" s="4" customFormat="1" ht="10.199999999999999">
      <c r="A287" s="33" t="s">
        <v>884</v>
      </c>
      <c r="B287" s="32" t="s">
        <v>182</v>
      </c>
      <c r="C287" s="24" t="s">
        <v>4</v>
      </c>
      <c r="D287" s="62"/>
      <c r="E287" s="13"/>
      <c r="F287" s="14"/>
    </row>
    <row r="288" spans="1:6" s="4" customFormat="1" ht="12">
      <c r="A288" s="34" t="s">
        <v>885</v>
      </c>
      <c r="B288" s="67" t="s">
        <v>222</v>
      </c>
      <c r="C288" s="25" t="s">
        <v>154</v>
      </c>
      <c r="D288" s="62">
        <v>144</v>
      </c>
      <c r="E288" s="13"/>
      <c r="F288" s="14"/>
    </row>
    <row r="289" spans="1:6" s="4" customFormat="1" ht="20.399999999999999">
      <c r="A289" s="34" t="s">
        <v>886</v>
      </c>
      <c r="B289" s="35" t="s">
        <v>216</v>
      </c>
      <c r="C289" s="25" t="s">
        <v>154</v>
      </c>
      <c r="D289" s="62">
        <v>144</v>
      </c>
      <c r="E289" s="13"/>
      <c r="F289" s="14"/>
    </row>
    <row r="290" spans="1:6" s="4" customFormat="1" ht="20.399999999999999">
      <c r="A290" s="34" t="s">
        <v>887</v>
      </c>
      <c r="B290" s="35" t="s">
        <v>211</v>
      </c>
      <c r="C290" s="25" t="s">
        <v>154</v>
      </c>
      <c r="D290" s="62">
        <v>145</v>
      </c>
      <c r="E290" s="13"/>
      <c r="F290" s="14"/>
    </row>
    <row r="291" spans="1:6" s="4" customFormat="1" ht="12">
      <c r="A291" s="34" t="s">
        <v>888</v>
      </c>
      <c r="B291" s="35" t="s">
        <v>212</v>
      </c>
      <c r="C291" s="25" t="s">
        <v>153</v>
      </c>
      <c r="D291" s="62">
        <v>64</v>
      </c>
      <c r="E291" s="13"/>
      <c r="F291" s="14"/>
    </row>
    <row r="292" spans="1:6" s="4" customFormat="1" ht="10.199999999999999">
      <c r="A292" s="33" t="s">
        <v>889</v>
      </c>
      <c r="B292" s="32" t="s">
        <v>183</v>
      </c>
      <c r="C292" s="24" t="s">
        <v>4</v>
      </c>
      <c r="D292" s="62"/>
      <c r="E292" s="13"/>
      <c r="F292" s="14"/>
    </row>
    <row r="293" spans="1:6" s="4" customFormat="1" ht="20.399999999999999">
      <c r="A293" s="34" t="s">
        <v>890</v>
      </c>
      <c r="B293" s="35" t="s">
        <v>223</v>
      </c>
      <c r="C293" s="25" t="s">
        <v>154</v>
      </c>
      <c r="D293" s="62">
        <v>78</v>
      </c>
      <c r="E293" s="13"/>
      <c r="F293" s="14"/>
    </row>
    <row r="294" spans="1:6" s="4" customFormat="1" ht="20.399999999999999">
      <c r="A294" s="34" t="s">
        <v>891</v>
      </c>
      <c r="B294" s="35" t="s">
        <v>224</v>
      </c>
      <c r="C294" s="25" t="s">
        <v>154</v>
      </c>
      <c r="D294" s="62">
        <v>78</v>
      </c>
      <c r="E294" s="13"/>
      <c r="F294" s="14"/>
    </row>
    <row r="295" spans="1:6" s="4" customFormat="1" ht="20.399999999999999">
      <c r="A295" s="34" t="s">
        <v>892</v>
      </c>
      <c r="B295" s="35" t="s">
        <v>211</v>
      </c>
      <c r="C295" s="25" t="s">
        <v>154</v>
      </c>
      <c r="D295" s="62">
        <v>79</v>
      </c>
      <c r="E295" s="13"/>
      <c r="F295" s="14"/>
    </row>
    <row r="296" spans="1:6" s="4" customFormat="1" ht="12">
      <c r="A296" s="34" t="s">
        <v>893</v>
      </c>
      <c r="B296" s="35" t="s">
        <v>212</v>
      </c>
      <c r="C296" s="25" t="s">
        <v>153</v>
      </c>
      <c r="D296" s="62">
        <v>31</v>
      </c>
      <c r="E296" s="13"/>
      <c r="F296" s="14"/>
    </row>
    <row r="297" spans="1:6" s="4" customFormat="1" ht="10.199999999999999">
      <c r="A297" s="33" t="s">
        <v>894</v>
      </c>
      <c r="B297" s="32" t="s">
        <v>184</v>
      </c>
      <c r="C297" s="24" t="s">
        <v>4</v>
      </c>
      <c r="D297" s="62"/>
      <c r="E297" s="13"/>
      <c r="F297" s="14"/>
    </row>
    <row r="298" spans="1:6" s="4" customFormat="1" ht="20.399999999999999">
      <c r="A298" s="34" t="s">
        <v>895</v>
      </c>
      <c r="B298" s="35" t="s">
        <v>225</v>
      </c>
      <c r="C298" s="25" t="s">
        <v>154</v>
      </c>
      <c r="D298" s="62">
        <v>9</v>
      </c>
      <c r="E298" s="13"/>
      <c r="F298" s="14"/>
    </row>
    <row r="299" spans="1:6" s="4" customFormat="1" ht="20.399999999999999">
      <c r="A299" s="34" t="s">
        <v>896</v>
      </c>
      <c r="B299" s="35" t="s">
        <v>226</v>
      </c>
      <c r="C299" s="25" t="s">
        <v>154</v>
      </c>
      <c r="D299" s="62">
        <v>281</v>
      </c>
      <c r="E299" s="13"/>
      <c r="F299" s="14"/>
    </row>
    <row r="300" spans="1:6" s="4" customFormat="1" ht="10.199999999999999">
      <c r="A300" s="22"/>
      <c r="B300" s="32" t="s">
        <v>186</v>
      </c>
      <c r="C300" s="24" t="s">
        <v>4</v>
      </c>
      <c r="D300" s="62"/>
      <c r="E300" s="13"/>
      <c r="F300" s="14"/>
    </row>
    <row r="301" spans="1:6" s="4" customFormat="1" ht="10.199999999999999">
      <c r="A301" s="33" t="s">
        <v>897</v>
      </c>
      <c r="B301" s="32" t="s">
        <v>187</v>
      </c>
      <c r="C301" s="24" t="s">
        <v>4</v>
      </c>
      <c r="D301" s="62"/>
      <c r="E301" s="13"/>
      <c r="F301" s="14"/>
    </row>
    <row r="302" spans="1:6" s="4" customFormat="1" ht="10.199999999999999">
      <c r="A302" s="34" t="s">
        <v>898</v>
      </c>
      <c r="B302" s="35" t="s">
        <v>227</v>
      </c>
      <c r="C302" s="25" t="s">
        <v>16</v>
      </c>
      <c r="D302" s="62">
        <v>203</v>
      </c>
      <c r="E302" s="13"/>
      <c r="F302" s="14"/>
    </row>
    <row r="303" spans="1:6" s="4" customFormat="1" ht="10.199999999999999">
      <c r="A303" s="34" t="s">
        <v>899</v>
      </c>
      <c r="B303" s="35" t="s">
        <v>228</v>
      </c>
      <c r="C303" s="25" t="s">
        <v>16</v>
      </c>
      <c r="D303" s="62">
        <v>350</v>
      </c>
      <c r="E303" s="13"/>
      <c r="F303" s="14"/>
    </row>
    <row r="304" spans="1:6" s="4" customFormat="1" ht="10.199999999999999">
      <c r="A304" s="34" t="s">
        <v>900</v>
      </c>
      <c r="B304" s="35" t="s">
        <v>229</v>
      </c>
      <c r="C304" s="25" t="s">
        <v>16</v>
      </c>
      <c r="D304" s="62">
        <v>9</v>
      </c>
      <c r="E304" s="13"/>
      <c r="F304" s="14"/>
    </row>
    <row r="305" spans="1:6" s="4" customFormat="1" ht="10.199999999999999">
      <c r="A305" s="34" t="s">
        <v>901</v>
      </c>
      <c r="B305" s="35" t="s">
        <v>230</v>
      </c>
      <c r="C305" s="25" t="s">
        <v>16</v>
      </c>
      <c r="D305" s="62">
        <v>41</v>
      </c>
      <c r="E305" s="13"/>
      <c r="F305" s="14"/>
    </row>
    <row r="306" spans="1:6" s="4" customFormat="1" ht="10.199999999999999">
      <c r="A306" s="34" t="s">
        <v>902</v>
      </c>
      <c r="B306" s="35" t="s">
        <v>232</v>
      </c>
      <c r="C306" s="25" t="s">
        <v>16</v>
      </c>
      <c r="D306" s="62">
        <v>40</v>
      </c>
      <c r="E306" s="13"/>
      <c r="F306" s="14"/>
    </row>
    <row r="307" spans="1:6" s="4" customFormat="1" ht="10.199999999999999">
      <c r="A307" s="34" t="s">
        <v>903</v>
      </c>
      <c r="B307" s="35" t="s">
        <v>231</v>
      </c>
      <c r="C307" s="25" t="s">
        <v>16</v>
      </c>
      <c r="D307" s="62">
        <v>51</v>
      </c>
      <c r="E307" s="13"/>
      <c r="F307" s="14"/>
    </row>
    <row r="308" spans="1:6" s="4" customFormat="1" ht="10.199999999999999">
      <c r="A308" s="34" t="s">
        <v>904</v>
      </c>
      <c r="B308" s="35" t="s">
        <v>233</v>
      </c>
      <c r="C308" s="25" t="s">
        <v>16</v>
      </c>
      <c r="D308" s="62">
        <v>17</v>
      </c>
      <c r="E308" s="13"/>
      <c r="F308" s="14"/>
    </row>
    <row r="309" spans="1:6" s="4" customFormat="1" ht="10.199999999999999">
      <c r="A309" s="34" t="s">
        <v>905</v>
      </c>
      <c r="B309" s="35" t="s">
        <v>234</v>
      </c>
      <c r="C309" s="25" t="s">
        <v>16</v>
      </c>
      <c r="D309" s="62">
        <v>19</v>
      </c>
      <c r="E309" s="13"/>
      <c r="F309" s="14"/>
    </row>
    <row r="310" spans="1:6" s="4" customFormat="1" ht="10.199999999999999">
      <c r="A310" s="34" t="s">
        <v>906</v>
      </c>
      <c r="B310" s="35" t="s">
        <v>235</v>
      </c>
      <c r="C310" s="25" t="s">
        <v>152</v>
      </c>
      <c r="D310" s="62">
        <v>2</v>
      </c>
      <c r="E310" s="13"/>
      <c r="F310" s="14"/>
    </row>
    <row r="311" spans="1:6" s="4" customFormat="1" ht="10.199999999999999">
      <c r="A311" s="34" t="s">
        <v>907</v>
      </c>
      <c r="B311" s="35" t="s">
        <v>236</v>
      </c>
      <c r="C311" s="25" t="s">
        <v>16</v>
      </c>
      <c r="D311" s="62">
        <v>787</v>
      </c>
      <c r="E311" s="13"/>
      <c r="F311" s="14"/>
    </row>
    <row r="312" spans="1:6" s="4" customFormat="1" ht="10.199999999999999">
      <c r="A312" s="34" t="s">
        <v>908</v>
      </c>
      <c r="B312" s="35" t="s">
        <v>237</v>
      </c>
      <c r="C312" s="25" t="s">
        <v>16</v>
      </c>
      <c r="D312" s="62">
        <v>396</v>
      </c>
      <c r="E312" s="13"/>
      <c r="F312" s="14"/>
    </row>
    <row r="313" spans="1:6" s="4" customFormat="1" ht="10.199999999999999">
      <c r="A313" s="33" t="s">
        <v>909</v>
      </c>
      <c r="B313" s="32" t="s">
        <v>188</v>
      </c>
      <c r="C313" s="24" t="s">
        <v>4</v>
      </c>
      <c r="D313" s="62"/>
      <c r="E313" s="13"/>
      <c r="F313" s="14"/>
    </row>
    <row r="314" spans="1:6" s="4" customFormat="1" ht="10.199999999999999">
      <c r="A314" s="34" t="s">
        <v>910</v>
      </c>
      <c r="B314" s="35" t="s">
        <v>238</v>
      </c>
      <c r="C314" s="25" t="s">
        <v>152</v>
      </c>
      <c r="D314" s="62">
        <v>4</v>
      </c>
      <c r="E314" s="13"/>
      <c r="F314" s="14"/>
    </row>
    <row r="315" spans="1:6" s="4" customFormat="1" ht="10.199999999999999">
      <c r="A315" s="34" t="s">
        <v>911</v>
      </c>
      <c r="B315" s="35" t="s">
        <v>239</v>
      </c>
      <c r="C315" s="25" t="s">
        <v>152</v>
      </c>
      <c r="D315" s="62">
        <v>1</v>
      </c>
      <c r="E315" s="13"/>
      <c r="F315" s="14"/>
    </row>
    <row r="316" spans="1:6" s="4" customFormat="1" ht="10.199999999999999">
      <c r="A316" s="34" t="s">
        <v>912</v>
      </c>
      <c r="B316" s="35" t="s">
        <v>240</v>
      </c>
      <c r="C316" s="25" t="s">
        <v>152</v>
      </c>
      <c r="D316" s="62">
        <v>6</v>
      </c>
      <c r="E316" s="13"/>
      <c r="F316" s="14"/>
    </row>
    <row r="317" spans="1:6" s="4" customFormat="1" ht="10.199999999999999">
      <c r="A317" s="34" t="s">
        <v>913</v>
      </c>
      <c r="B317" s="35" t="s">
        <v>241</v>
      </c>
      <c r="C317" s="25" t="s">
        <v>152</v>
      </c>
      <c r="D317" s="62">
        <v>2</v>
      </c>
      <c r="E317" s="13"/>
      <c r="F317" s="14"/>
    </row>
    <row r="318" spans="1:6" s="4" customFormat="1" ht="10.199999999999999">
      <c r="A318" s="34" t="s">
        <v>914</v>
      </c>
      <c r="B318" s="35" t="s">
        <v>242</v>
      </c>
      <c r="C318" s="25" t="s">
        <v>152</v>
      </c>
      <c r="D318" s="62">
        <v>10</v>
      </c>
      <c r="E318" s="13"/>
      <c r="F318" s="14"/>
    </row>
    <row r="319" spans="1:6" s="4" customFormat="1" ht="10.199999999999999">
      <c r="A319" s="34" t="s">
        <v>915</v>
      </c>
      <c r="B319" s="35" t="s">
        <v>244</v>
      </c>
      <c r="C319" s="25" t="s">
        <v>152</v>
      </c>
      <c r="D319" s="62">
        <v>15</v>
      </c>
      <c r="E319" s="13"/>
      <c r="F319" s="14"/>
    </row>
    <row r="320" spans="1:6" s="4" customFormat="1" ht="10.199999999999999">
      <c r="A320" s="34" t="s">
        <v>916</v>
      </c>
      <c r="B320" s="35" t="s">
        <v>243</v>
      </c>
      <c r="C320" s="25" t="s">
        <v>152</v>
      </c>
      <c r="D320" s="62">
        <v>2</v>
      </c>
      <c r="E320" s="13"/>
      <c r="F320" s="14"/>
    </row>
    <row r="321" spans="1:6" s="4" customFormat="1" ht="10.199999999999999">
      <c r="A321" s="34" t="s">
        <v>917</v>
      </c>
      <c r="B321" s="35" t="s">
        <v>245</v>
      </c>
      <c r="C321" s="25" t="s">
        <v>152</v>
      </c>
      <c r="D321" s="62">
        <v>15</v>
      </c>
      <c r="E321" s="13"/>
      <c r="F321" s="14"/>
    </row>
    <row r="322" spans="1:6" s="4" customFormat="1" ht="10.199999999999999">
      <c r="A322" s="34" t="s">
        <v>918</v>
      </c>
      <c r="B322" s="35" t="s">
        <v>246</v>
      </c>
      <c r="C322" s="25" t="s">
        <v>152</v>
      </c>
      <c r="D322" s="62">
        <v>1</v>
      </c>
      <c r="E322" s="13"/>
      <c r="F322" s="14"/>
    </row>
    <row r="323" spans="1:6" s="4" customFormat="1" ht="10.199999999999999">
      <c r="A323" s="34" t="s">
        <v>919</v>
      </c>
      <c r="B323" s="35" t="s">
        <v>247</v>
      </c>
      <c r="C323" s="25" t="s">
        <v>152</v>
      </c>
      <c r="D323" s="62">
        <v>10</v>
      </c>
      <c r="E323" s="13"/>
      <c r="F323" s="14"/>
    </row>
    <row r="324" spans="1:6" s="4" customFormat="1" ht="10.199999999999999">
      <c r="A324" s="34" t="s">
        <v>920</v>
      </c>
      <c r="B324" s="35" t="s">
        <v>248</v>
      </c>
      <c r="C324" s="25" t="s">
        <v>152</v>
      </c>
      <c r="D324" s="62">
        <v>1</v>
      </c>
      <c r="E324" s="13"/>
      <c r="F324" s="14"/>
    </row>
    <row r="325" spans="1:6" s="4" customFormat="1" ht="10.199999999999999">
      <c r="A325" s="34" t="s">
        <v>921</v>
      </c>
      <c r="B325" s="35" t="s">
        <v>249</v>
      </c>
      <c r="C325" s="25" t="s">
        <v>152</v>
      </c>
      <c r="D325" s="62">
        <v>21</v>
      </c>
      <c r="E325" s="13"/>
      <c r="F325" s="14"/>
    </row>
    <row r="326" spans="1:6" s="4" customFormat="1" ht="20.399999999999999">
      <c r="A326" s="34" t="s">
        <v>922</v>
      </c>
      <c r="B326" s="35" t="s">
        <v>2677</v>
      </c>
      <c r="C326" s="25" t="s">
        <v>152</v>
      </c>
      <c r="D326" s="62">
        <v>2</v>
      </c>
      <c r="E326" s="13"/>
      <c r="F326" s="14"/>
    </row>
    <row r="327" spans="1:6" s="4" customFormat="1" ht="10.199999999999999">
      <c r="A327" s="34" t="s">
        <v>923</v>
      </c>
      <c r="B327" s="35" t="s">
        <v>250</v>
      </c>
      <c r="C327" s="25" t="s">
        <v>152</v>
      </c>
      <c r="D327" s="62">
        <v>7</v>
      </c>
      <c r="E327" s="13"/>
      <c r="F327" s="14"/>
    </row>
    <row r="328" spans="1:6" s="4" customFormat="1" ht="10.199999999999999">
      <c r="A328" s="34" t="s">
        <v>924</v>
      </c>
      <c r="B328" s="35" t="s">
        <v>251</v>
      </c>
      <c r="C328" s="25" t="s">
        <v>152</v>
      </c>
      <c r="D328" s="62">
        <v>2</v>
      </c>
      <c r="E328" s="13"/>
      <c r="F328" s="14"/>
    </row>
    <row r="329" spans="1:6" s="4" customFormat="1" ht="10.199999999999999">
      <c r="A329" s="34" t="s">
        <v>2679</v>
      </c>
      <c r="B329" s="35" t="s">
        <v>2678</v>
      </c>
      <c r="C329" s="25" t="s">
        <v>152</v>
      </c>
      <c r="D329" s="62">
        <v>1</v>
      </c>
      <c r="E329" s="13"/>
      <c r="F329" s="14"/>
    </row>
    <row r="330" spans="1:6" s="4" customFormat="1" ht="10.199999999999999">
      <c r="A330" s="33" t="s">
        <v>925</v>
      </c>
      <c r="B330" s="32" t="s">
        <v>189</v>
      </c>
      <c r="C330" s="24" t="s">
        <v>4</v>
      </c>
      <c r="D330" s="62"/>
      <c r="E330" s="13"/>
      <c r="F330" s="14"/>
    </row>
    <row r="331" spans="1:6" s="4" customFormat="1" ht="20.399999999999999">
      <c r="A331" s="34" t="s">
        <v>926</v>
      </c>
      <c r="B331" s="35" t="s">
        <v>252</v>
      </c>
      <c r="C331" s="25" t="s">
        <v>152</v>
      </c>
      <c r="D331" s="62">
        <v>2</v>
      </c>
      <c r="E331" s="13"/>
      <c r="F331" s="14"/>
    </row>
    <row r="332" spans="1:6" s="4" customFormat="1" ht="20.399999999999999">
      <c r="A332" s="232" t="s">
        <v>927</v>
      </c>
      <c r="B332" s="225" t="s">
        <v>3225</v>
      </c>
      <c r="C332" s="230" t="s">
        <v>16</v>
      </c>
      <c r="D332" s="230">
        <v>180</v>
      </c>
      <c r="E332" s="13"/>
      <c r="F332" s="14"/>
    </row>
    <row r="333" spans="1:6" s="4" customFormat="1" ht="10.199999999999999">
      <c r="A333" s="34" t="s">
        <v>928</v>
      </c>
      <c r="B333" s="35" t="s">
        <v>253</v>
      </c>
      <c r="C333" s="25" t="s">
        <v>152</v>
      </c>
      <c r="D333" s="62">
        <v>110</v>
      </c>
      <c r="E333" s="13"/>
      <c r="F333" s="14"/>
    </row>
    <row r="334" spans="1:6" s="4" customFormat="1" ht="10.199999999999999">
      <c r="A334" s="232" t="s">
        <v>929</v>
      </c>
      <c r="B334" s="225" t="s">
        <v>3226</v>
      </c>
      <c r="C334" s="230" t="s">
        <v>152</v>
      </c>
      <c r="D334" s="230">
        <v>9</v>
      </c>
      <c r="E334" s="13"/>
      <c r="F334" s="14"/>
    </row>
    <row r="335" spans="1:6" s="4" customFormat="1" ht="10.199999999999999">
      <c r="A335" s="33" t="s">
        <v>930</v>
      </c>
      <c r="B335" s="32" t="s">
        <v>190</v>
      </c>
      <c r="C335" s="24" t="s">
        <v>4</v>
      </c>
      <c r="D335" s="62"/>
      <c r="E335" s="13"/>
      <c r="F335" s="14"/>
    </row>
    <row r="336" spans="1:6" s="4" customFormat="1" ht="20.399999999999999">
      <c r="A336" s="232" t="s">
        <v>931</v>
      </c>
      <c r="B336" s="229" t="s">
        <v>3227</v>
      </c>
      <c r="C336" s="231" t="s">
        <v>154</v>
      </c>
      <c r="D336" s="231">
        <v>350</v>
      </c>
      <c r="E336" s="13"/>
      <c r="F336" s="14"/>
    </row>
    <row r="337" spans="1:6" s="4" customFormat="1" ht="20.399999999999999">
      <c r="A337" s="232" t="s">
        <v>932</v>
      </c>
      <c r="B337" s="229" t="s">
        <v>3228</v>
      </c>
      <c r="C337" s="231" t="s">
        <v>154</v>
      </c>
      <c r="D337" s="231">
        <v>604</v>
      </c>
      <c r="E337" s="13"/>
      <c r="F337" s="14"/>
    </row>
    <row r="338" spans="1:6" s="4" customFormat="1" ht="12">
      <c r="A338" s="34" t="s">
        <v>933</v>
      </c>
      <c r="B338" s="35" t="s">
        <v>254</v>
      </c>
      <c r="C338" s="25" t="s">
        <v>154</v>
      </c>
      <c r="D338" s="62">
        <v>218</v>
      </c>
      <c r="E338" s="13"/>
      <c r="F338" s="14"/>
    </row>
    <row r="339" spans="1:6" s="4" customFormat="1" ht="10.199999999999999">
      <c r="A339" s="33" t="s">
        <v>934</v>
      </c>
      <c r="B339" s="32" t="s">
        <v>191</v>
      </c>
      <c r="C339" s="24" t="s">
        <v>4</v>
      </c>
      <c r="D339" s="62"/>
      <c r="E339" s="13"/>
      <c r="F339" s="14"/>
    </row>
    <row r="340" spans="1:6" s="4" customFormat="1" ht="10.199999999999999">
      <c r="A340" s="34" t="s">
        <v>935</v>
      </c>
      <c r="B340" s="35" t="s">
        <v>192</v>
      </c>
      <c r="C340" s="25" t="s">
        <v>53</v>
      </c>
      <c r="D340" s="62">
        <v>1</v>
      </c>
      <c r="E340" s="13"/>
      <c r="F340" s="14"/>
    </row>
    <row r="341" spans="1:6" s="4" customFormat="1" ht="10.199999999999999">
      <c r="A341" s="22">
        <v>3</v>
      </c>
      <c r="B341" s="32" t="s">
        <v>137</v>
      </c>
      <c r="C341" s="24" t="s">
        <v>4</v>
      </c>
      <c r="D341" s="62"/>
      <c r="E341" s="13"/>
      <c r="F341" s="14"/>
    </row>
    <row r="342" spans="1:6" s="4" customFormat="1" ht="10.199999999999999">
      <c r="A342" s="33" t="s">
        <v>1539</v>
      </c>
      <c r="B342" s="32" t="s">
        <v>354</v>
      </c>
      <c r="C342" s="24" t="s">
        <v>4</v>
      </c>
      <c r="D342" s="62"/>
      <c r="E342" s="13"/>
      <c r="F342" s="14"/>
    </row>
    <row r="343" spans="1:6" s="4" customFormat="1" ht="10.199999999999999">
      <c r="A343" s="34" t="s">
        <v>1541</v>
      </c>
      <c r="B343" s="35" t="s">
        <v>355</v>
      </c>
      <c r="C343" s="25" t="s">
        <v>16</v>
      </c>
      <c r="D343" s="62">
        <v>38.700000000000003</v>
      </c>
      <c r="E343" s="13"/>
      <c r="F343" s="14"/>
    </row>
    <row r="344" spans="1:6" s="4" customFormat="1" ht="10.199999999999999">
      <c r="A344" s="34" t="s">
        <v>1542</v>
      </c>
      <c r="B344" s="35" t="s">
        <v>356</v>
      </c>
      <c r="C344" s="25" t="s">
        <v>16</v>
      </c>
      <c r="D344" s="62">
        <v>10</v>
      </c>
      <c r="E344" s="13"/>
      <c r="F344" s="14"/>
    </row>
    <row r="345" spans="1:6" s="4" customFormat="1" ht="10.199999999999999">
      <c r="A345" s="34" t="s">
        <v>1543</v>
      </c>
      <c r="B345" s="35" t="s">
        <v>357</v>
      </c>
      <c r="C345" s="25" t="s">
        <v>16</v>
      </c>
      <c r="D345" s="62">
        <v>6</v>
      </c>
      <c r="E345" s="13"/>
      <c r="F345" s="14"/>
    </row>
    <row r="346" spans="1:6" s="4" customFormat="1" ht="10.199999999999999">
      <c r="A346" s="34" t="s">
        <v>1544</v>
      </c>
      <c r="B346" s="35" t="s">
        <v>358</v>
      </c>
      <c r="C346" s="25" t="s">
        <v>16</v>
      </c>
      <c r="D346" s="62">
        <v>1</v>
      </c>
      <c r="E346" s="13"/>
      <c r="F346" s="14"/>
    </row>
    <row r="347" spans="1:6" s="4" customFormat="1" ht="10.199999999999999">
      <c r="A347" s="34" t="s">
        <v>1545</v>
      </c>
      <c r="B347" s="35" t="s">
        <v>359</v>
      </c>
      <c r="C347" s="25" t="s">
        <v>16</v>
      </c>
      <c r="D347" s="62">
        <v>99.1</v>
      </c>
      <c r="E347" s="13"/>
      <c r="F347" s="14"/>
    </row>
    <row r="348" spans="1:6" s="4" customFormat="1" ht="10.199999999999999">
      <c r="A348" s="34" t="s">
        <v>1546</v>
      </c>
      <c r="B348" s="35" t="s">
        <v>360</v>
      </c>
      <c r="C348" s="25" t="s">
        <v>16</v>
      </c>
      <c r="D348" s="62">
        <v>24</v>
      </c>
      <c r="E348" s="13"/>
      <c r="F348" s="14"/>
    </row>
    <row r="349" spans="1:6" s="4" customFormat="1" ht="10.199999999999999">
      <c r="A349" s="34" t="s">
        <v>1547</v>
      </c>
      <c r="B349" s="35" t="s">
        <v>361</v>
      </c>
      <c r="C349" s="25" t="s">
        <v>362</v>
      </c>
      <c r="D349" s="62">
        <v>2</v>
      </c>
      <c r="E349" s="13"/>
      <c r="F349" s="14"/>
    </row>
    <row r="350" spans="1:6" s="4" customFormat="1" ht="10.199999999999999">
      <c r="A350" s="34" t="s">
        <v>1548</v>
      </c>
      <c r="B350" s="35" t="s">
        <v>363</v>
      </c>
      <c r="C350" s="25" t="s">
        <v>362</v>
      </c>
      <c r="D350" s="62">
        <v>4</v>
      </c>
      <c r="E350" s="13"/>
      <c r="F350" s="14"/>
    </row>
    <row r="351" spans="1:6" s="4" customFormat="1" ht="10.199999999999999">
      <c r="A351" s="34" t="s">
        <v>1549</v>
      </c>
      <c r="B351" s="35" t="s">
        <v>364</v>
      </c>
      <c r="C351" s="25" t="s">
        <v>13</v>
      </c>
      <c r="D351" s="62">
        <v>6</v>
      </c>
      <c r="E351" s="13"/>
      <c r="F351" s="14"/>
    </row>
    <row r="352" spans="1:6" s="4" customFormat="1" ht="10.199999999999999">
      <c r="A352" s="34" t="s">
        <v>1550</v>
      </c>
      <c r="B352" s="35" t="s">
        <v>365</v>
      </c>
      <c r="C352" s="25" t="s">
        <v>16</v>
      </c>
      <c r="D352" s="62">
        <v>382.4</v>
      </c>
      <c r="E352" s="13"/>
      <c r="F352" s="14"/>
    </row>
    <row r="353" spans="1:6" s="4" customFormat="1" ht="10.199999999999999">
      <c r="A353" s="34" t="s">
        <v>1551</v>
      </c>
      <c r="B353" s="35" t="s">
        <v>366</v>
      </c>
      <c r="C353" s="25" t="s">
        <v>16</v>
      </c>
      <c r="D353" s="62">
        <v>178.8</v>
      </c>
      <c r="E353" s="13"/>
      <c r="F353" s="14"/>
    </row>
    <row r="354" spans="1:6" s="4" customFormat="1" ht="10.199999999999999">
      <c r="A354" s="34" t="s">
        <v>1552</v>
      </c>
      <c r="B354" s="35" t="s">
        <v>1540</v>
      </c>
      <c r="C354" s="25" t="s">
        <v>16</v>
      </c>
      <c r="D354" s="62">
        <v>90</v>
      </c>
      <c r="E354" s="13"/>
      <c r="F354" s="14"/>
    </row>
    <row r="355" spans="1:6" s="4" customFormat="1" ht="10.199999999999999">
      <c r="A355" s="34" t="s">
        <v>1553</v>
      </c>
      <c r="B355" s="35" t="s">
        <v>367</v>
      </c>
      <c r="C355" s="25" t="s">
        <v>16</v>
      </c>
      <c r="D355" s="62">
        <v>472.4</v>
      </c>
      <c r="E355" s="13"/>
      <c r="F355" s="14"/>
    </row>
    <row r="356" spans="1:6" s="4" customFormat="1" ht="11.4">
      <c r="A356" s="34" t="s">
        <v>1554</v>
      </c>
      <c r="B356" s="35" t="s">
        <v>368</v>
      </c>
      <c r="C356" s="46" t="s">
        <v>3147</v>
      </c>
      <c r="D356" s="62">
        <v>8</v>
      </c>
      <c r="E356" s="13"/>
      <c r="F356" s="14"/>
    </row>
    <row r="357" spans="1:6" s="4" customFormat="1" ht="10.199999999999999">
      <c r="A357" s="34" t="s">
        <v>1555</v>
      </c>
      <c r="B357" s="35" t="s">
        <v>369</v>
      </c>
      <c r="C357" s="25" t="s">
        <v>362</v>
      </c>
      <c r="D357" s="62">
        <v>1</v>
      </c>
      <c r="E357" s="13"/>
      <c r="F357" s="14"/>
    </row>
    <row r="358" spans="1:6" s="4" customFormat="1" ht="10.199999999999999">
      <c r="A358" s="34" t="s">
        <v>1556</v>
      </c>
      <c r="B358" s="35" t="s">
        <v>370</v>
      </c>
      <c r="C358" s="25" t="s">
        <v>362</v>
      </c>
      <c r="D358" s="62">
        <v>1</v>
      </c>
      <c r="E358" s="13"/>
      <c r="F358" s="14"/>
    </row>
    <row r="359" spans="1:6" s="4" customFormat="1" ht="10.199999999999999">
      <c r="A359" s="34" t="s">
        <v>1557</v>
      </c>
      <c r="B359" s="35" t="s">
        <v>308</v>
      </c>
      <c r="C359" s="25" t="s">
        <v>16</v>
      </c>
      <c r="D359" s="62">
        <v>178.8</v>
      </c>
      <c r="E359" s="13"/>
      <c r="F359" s="14"/>
    </row>
    <row r="360" spans="1:6" s="4" customFormat="1" ht="10.199999999999999">
      <c r="A360" s="34" t="s">
        <v>1558</v>
      </c>
      <c r="B360" s="35" t="s">
        <v>371</v>
      </c>
      <c r="C360" s="25" t="s">
        <v>16</v>
      </c>
      <c r="D360" s="62">
        <v>178.8</v>
      </c>
      <c r="E360" s="13"/>
      <c r="F360" s="14"/>
    </row>
    <row r="361" spans="1:6" s="4" customFormat="1" ht="10.199999999999999">
      <c r="A361" s="34" t="s">
        <v>1559</v>
      </c>
      <c r="B361" s="35" t="s">
        <v>372</v>
      </c>
      <c r="C361" s="25" t="s">
        <v>16</v>
      </c>
      <c r="D361" s="62">
        <v>405</v>
      </c>
      <c r="E361" s="13"/>
      <c r="F361" s="14"/>
    </row>
    <row r="362" spans="1:6" s="4" customFormat="1" ht="10.199999999999999">
      <c r="A362" s="34" t="s">
        <v>1560</v>
      </c>
      <c r="B362" s="35" t="s">
        <v>373</v>
      </c>
      <c r="C362" s="25" t="s">
        <v>362</v>
      </c>
      <c r="D362" s="62">
        <v>22</v>
      </c>
      <c r="E362" s="13"/>
      <c r="F362" s="14"/>
    </row>
    <row r="363" spans="1:6" s="4" customFormat="1" ht="10.199999999999999">
      <c r="A363" s="34" t="s">
        <v>1561</v>
      </c>
      <c r="B363" s="35" t="s">
        <v>374</v>
      </c>
      <c r="C363" s="25" t="s">
        <v>362</v>
      </c>
      <c r="D363" s="62">
        <v>2</v>
      </c>
      <c r="E363" s="13"/>
      <c r="F363" s="14"/>
    </row>
    <row r="364" spans="1:6" s="4" customFormat="1" ht="10.199999999999999">
      <c r="A364" s="34" t="s">
        <v>1562</v>
      </c>
      <c r="B364" s="35" t="s">
        <v>375</v>
      </c>
      <c r="C364" s="25" t="s">
        <v>362</v>
      </c>
      <c r="D364" s="62">
        <v>4</v>
      </c>
      <c r="E364" s="13"/>
      <c r="F364" s="14"/>
    </row>
    <row r="365" spans="1:6" s="4" customFormat="1" ht="10.199999999999999">
      <c r="A365" s="34" t="s">
        <v>1563</v>
      </c>
      <c r="B365" s="35" t="s">
        <v>376</v>
      </c>
      <c r="C365" s="25" t="s">
        <v>362</v>
      </c>
      <c r="D365" s="62">
        <v>6</v>
      </c>
      <c r="E365" s="13"/>
      <c r="F365" s="14"/>
    </row>
    <row r="366" spans="1:6" s="4" customFormat="1" ht="10.199999999999999">
      <c r="A366" s="34" t="s">
        <v>1564</v>
      </c>
      <c r="B366" s="35" t="s">
        <v>377</v>
      </c>
      <c r="C366" s="25" t="s">
        <v>362</v>
      </c>
      <c r="D366" s="62">
        <v>12</v>
      </c>
      <c r="E366" s="13"/>
      <c r="F366" s="14"/>
    </row>
    <row r="367" spans="1:6" s="4" customFormat="1" ht="10.199999999999999">
      <c r="A367" s="34" t="s">
        <v>1565</v>
      </c>
      <c r="B367" s="35" t="s">
        <v>378</v>
      </c>
      <c r="C367" s="25" t="s">
        <v>13</v>
      </c>
      <c r="D367" s="62">
        <v>24</v>
      </c>
      <c r="E367" s="13"/>
      <c r="F367" s="14"/>
    </row>
    <row r="368" spans="1:6" s="4" customFormat="1" ht="10.199999999999999">
      <c r="A368" s="34" t="s">
        <v>1566</v>
      </c>
      <c r="B368" s="35" t="s">
        <v>379</v>
      </c>
      <c r="C368" s="25" t="s">
        <v>13</v>
      </c>
      <c r="D368" s="62">
        <v>48</v>
      </c>
      <c r="E368" s="13"/>
      <c r="F368" s="14"/>
    </row>
    <row r="369" spans="1:6" s="4" customFormat="1" ht="10.199999999999999">
      <c r="A369" s="34" t="s">
        <v>1567</v>
      </c>
      <c r="B369" s="35" t="s">
        <v>380</v>
      </c>
      <c r="C369" s="25" t="s">
        <v>13</v>
      </c>
      <c r="D369" s="62">
        <v>48</v>
      </c>
      <c r="E369" s="13"/>
      <c r="F369" s="14"/>
    </row>
    <row r="370" spans="1:6" s="4" customFormat="1" ht="10.199999999999999">
      <c r="A370" s="34" t="s">
        <v>1568</v>
      </c>
      <c r="B370" s="35" t="s">
        <v>381</v>
      </c>
      <c r="C370" s="25" t="s">
        <v>13</v>
      </c>
      <c r="D370" s="62">
        <v>48</v>
      </c>
      <c r="E370" s="13"/>
      <c r="F370" s="14"/>
    </row>
    <row r="371" spans="1:6" s="4" customFormat="1" ht="10.199999999999999">
      <c r="A371" s="34" t="s">
        <v>1569</v>
      </c>
      <c r="B371" s="35" t="s">
        <v>382</v>
      </c>
      <c r="C371" s="25" t="s">
        <v>16</v>
      </c>
      <c r="D371" s="62">
        <v>178.8</v>
      </c>
      <c r="E371" s="13"/>
      <c r="F371" s="14"/>
    </row>
    <row r="372" spans="1:6" s="4" customFormat="1" ht="10.199999999999999">
      <c r="A372" s="34" t="s">
        <v>1570</v>
      </c>
      <c r="B372" s="35" t="s">
        <v>383</v>
      </c>
      <c r="C372" s="25" t="s">
        <v>13</v>
      </c>
      <c r="D372" s="62">
        <v>0.95</v>
      </c>
      <c r="E372" s="13"/>
      <c r="F372" s="14"/>
    </row>
    <row r="373" spans="1:6" s="4" customFormat="1" ht="10.199999999999999">
      <c r="A373" s="34" t="s">
        <v>1571</v>
      </c>
      <c r="B373" s="35" t="s">
        <v>384</v>
      </c>
      <c r="C373" s="25" t="s">
        <v>13</v>
      </c>
      <c r="D373" s="62">
        <v>6</v>
      </c>
      <c r="E373" s="13"/>
      <c r="F373" s="14"/>
    </row>
    <row r="374" spans="1:6" s="4" customFormat="1" ht="11.4">
      <c r="A374" s="34" t="s">
        <v>1572</v>
      </c>
      <c r="B374" s="35" t="s">
        <v>385</v>
      </c>
      <c r="C374" s="46" t="s">
        <v>3147</v>
      </c>
      <c r="D374" s="62">
        <v>3</v>
      </c>
      <c r="E374" s="13"/>
      <c r="F374" s="14"/>
    </row>
    <row r="375" spans="1:6" s="4" customFormat="1" ht="10.199999999999999">
      <c r="A375" s="34" t="s">
        <v>1573</v>
      </c>
      <c r="B375" s="35" t="s">
        <v>386</v>
      </c>
      <c r="C375" s="25" t="s">
        <v>13</v>
      </c>
      <c r="D375" s="62">
        <v>1</v>
      </c>
      <c r="E375" s="13"/>
      <c r="F375" s="14"/>
    </row>
    <row r="376" spans="1:6" s="4" customFormat="1" ht="10.199999999999999">
      <c r="A376" s="34" t="s">
        <v>1574</v>
      </c>
      <c r="B376" s="35" t="s">
        <v>387</v>
      </c>
      <c r="C376" s="25" t="s">
        <v>13</v>
      </c>
      <c r="D376" s="62">
        <v>1</v>
      </c>
      <c r="E376" s="13"/>
      <c r="F376" s="14"/>
    </row>
    <row r="377" spans="1:6" s="4" customFormat="1" ht="10.199999999999999">
      <c r="A377" s="33" t="s">
        <v>1575</v>
      </c>
      <c r="B377" s="32" t="s">
        <v>388</v>
      </c>
      <c r="C377" s="24" t="s">
        <v>4</v>
      </c>
      <c r="D377" s="62"/>
      <c r="E377" s="13"/>
      <c r="F377" s="14"/>
    </row>
    <row r="378" spans="1:6" s="4" customFormat="1" ht="10.199999999999999">
      <c r="A378" s="34" t="s">
        <v>1576</v>
      </c>
      <c r="B378" s="35" t="s">
        <v>355</v>
      </c>
      <c r="C378" s="25" t="s">
        <v>16</v>
      </c>
      <c r="D378" s="62">
        <v>53.3</v>
      </c>
      <c r="E378" s="13"/>
      <c r="F378" s="14"/>
    </row>
    <row r="379" spans="1:6" s="4" customFormat="1" ht="10.199999999999999">
      <c r="A379" s="34" t="s">
        <v>1577</v>
      </c>
      <c r="B379" s="35" t="s">
        <v>356</v>
      </c>
      <c r="C379" s="25" t="s">
        <v>16</v>
      </c>
      <c r="D379" s="62">
        <v>13.3</v>
      </c>
      <c r="E379" s="13"/>
      <c r="F379" s="14"/>
    </row>
    <row r="380" spans="1:6" s="4" customFormat="1" ht="10.199999999999999">
      <c r="A380" s="34" t="s">
        <v>1578</v>
      </c>
      <c r="B380" s="35" t="s">
        <v>357</v>
      </c>
      <c r="C380" s="25" t="s">
        <v>16</v>
      </c>
      <c r="D380" s="62">
        <v>10</v>
      </c>
      <c r="E380" s="13"/>
      <c r="F380" s="14"/>
    </row>
    <row r="381" spans="1:6" s="4" customFormat="1" ht="10.199999999999999">
      <c r="A381" s="34" t="s">
        <v>1579</v>
      </c>
      <c r="B381" s="35" t="s">
        <v>358</v>
      </c>
      <c r="C381" s="25" t="s">
        <v>16</v>
      </c>
      <c r="D381" s="62">
        <v>2</v>
      </c>
      <c r="E381" s="13"/>
      <c r="F381" s="14"/>
    </row>
    <row r="382" spans="1:6" s="4" customFormat="1" ht="10.199999999999999">
      <c r="A382" s="34" t="s">
        <v>1580</v>
      </c>
      <c r="B382" s="35" t="s">
        <v>359</v>
      </c>
      <c r="C382" s="25" t="s">
        <v>16</v>
      </c>
      <c r="D382" s="62">
        <v>85.4</v>
      </c>
      <c r="E382" s="13"/>
      <c r="F382" s="14"/>
    </row>
    <row r="383" spans="1:6" s="4" customFormat="1" ht="10.199999999999999">
      <c r="A383" s="34" t="s">
        <v>1581</v>
      </c>
      <c r="B383" s="35" t="s">
        <v>360</v>
      </c>
      <c r="C383" s="25" t="s">
        <v>16</v>
      </c>
      <c r="D383" s="62">
        <v>21.3</v>
      </c>
      <c r="E383" s="13"/>
      <c r="F383" s="14"/>
    </row>
    <row r="384" spans="1:6" s="4" customFormat="1" ht="10.199999999999999">
      <c r="A384" s="34" t="s">
        <v>1582</v>
      </c>
      <c r="B384" s="35" t="s">
        <v>389</v>
      </c>
      <c r="C384" s="25" t="s">
        <v>16</v>
      </c>
      <c r="D384" s="62">
        <v>14.2</v>
      </c>
      <c r="E384" s="13"/>
      <c r="F384" s="14"/>
    </row>
    <row r="385" spans="1:6" s="4" customFormat="1" ht="10.199999999999999">
      <c r="A385" s="34" t="s">
        <v>1583</v>
      </c>
      <c r="B385" s="35" t="s">
        <v>390</v>
      </c>
      <c r="C385" s="25" t="s">
        <v>16</v>
      </c>
      <c r="D385" s="62">
        <v>35.1</v>
      </c>
      <c r="E385" s="13"/>
      <c r="F385" s="14"/>
    </row>
    <row r="386" spans="1:6" s="4" customFormat="1" ht="10.199999999999999">
      <c r="A386" s="34" t="s">
        <v>1584</v>
      </c>
      <c r="B386" s="35" t="s">
        <v>391</v>
      </c>
      <c r="C386" s="25" t="s">
        <v>16</v>
      </c>
      <c r="D386" s="62">
        <v>9.6999999999999993</v>
      </c>
      <c r="E386" s="13"/>
      <c r="F386" s="14"/>
    </row>
    <row r="387" spans="1:6" s="4" customFormat="1" ht="10.199999999999999">
      <c r="A387" s="34" t="s">
        <v>1585</v>
      </c>
      <c r="B387" s="35" t="s">
        <v>392</v>
      </c>
      <c r="C387" s="25" t="s">
        <v>16</v>
      </c>
      <c r="D387" s="62">
        <v>39.1</v>
      </c>
      <c r="E387" s="13"/>
      <c r="F387" s="14"/>
    </row>
    <row r="388" spans="1:6" s="4" customFormat="1" ht="10.199999999999999">
      <c r="A388" s="34" t="s">
        <v>1586</v>
      </c>
      <c r="B388" s="35" t="s">
        <v>361</v>
      </c>
      <c r="C388" s="25" t="s">
        <v>362</v>
      </c>
      <c r="D388" s="62">
        <v>5</v>
      </c>
      <c r="E388" s="13"/>
      <c r="F388" s="14"/>
    </row>
    <row r="389" spans="1:6" s="4" customFormat="1" ht="10.199999999999999">
      <c r="A389" s="34" t="s">
        <v>1587</v>
      </c>
      <c r="B389" s="35" t="s">
        <v>363</v>
      </c>
      <c r="C389" s="25" t="s">
        <v>362</v>
      </c>
      <c r="D389" s="62">
        <v>1</v>
      </c>
      <c r="E389" s="13"/>
      <c r="F389" s="14"/>
    </row>
    <row r="390" spans="1:6" s="4" customFormat="1" ht="10.199999999999999">
      <c r="A390" s="34" t="s">
        <v>1588</v>
      </c>
      <c r="B390" s="35" t="s">
        <v>364</v>
      </c>
      <c r="C390" s="25" t="s">
        <v>13</v>
      </c>
      <c r="D390" s="62">
        <v>6</v>
      </c>
      <c r="E390" s="13"/>
      <c r="F390" s="14"/>
    </row>
    <row r="391" spans="1:6" s="4" customFormat="1" ht="10.199999999999999">
      <c r="A391" s="34" t="s">
        <v>1589</v>
      </c>
      <c r="B391" s="35" t="s">
        <v>365</v>
      </c>
      <c r="C391" s="25" t="s">
        <v>16</v>
      </c>
      <c r="D391" s="62">
        <v>1019.2</v>
      </c>
      <c r="E391" s="13"/>
      <c r="F391" s="14"/>
    </row>
    <row r="392" spans="1:6" s="4" customFormat="1" ht="10.199999999999999">
      <c r="A392" s="34" t="s">
        <v>1590</v>
      </c>
      <c r="B392" s="35" t="s">
        <v>366</v>
      </c>
      <c r="C392" s="25" t="s">
        <v>16</v>
      </c>
      <c r="D392" s="62">
        <v>185.3</v>
      </c>
      <c r="E392" s="13"/>
      <c r="F392" s="14"/>
    </row>
    <row r="393" spans="1:6" s="4" customFormat="1" ht="10.199999999999999">
      <c r="A393" s="34" t="s">
        <v>1591</v>
      </c>
      <c r="B393" s="35" t="s">
        <v>1540</v>
      </c>
      <c r="C393" s="25" t="s">
        <v>16</v>
      </c>
      <c r="D393" s="62">
        <v>180</v>
      </c>
      <c r="E393" s="13"/>
      <c r="F393" s="14"/>
    </row>
    <row r="394" spans="1:6" s="4" customFormat="1" ht="10.199999999999999">
      <c r="A394" s="34" t="s">
        <v>1592</v>
      </c>
      <c r="B394" s="35" t="s">
        <v>367</v>
      </c>
      <c r="C394" s="25" t="s">
        <v>16</v>
      </c>
      <c r="D394" s="62">
        <v>1636.9</v>
      </c>
      <c r="E394" s="13"/>
      <c r="F394" s="14"/>
    </row>
    <row r="395" spans="1:6" s="4" customFormat="1" ht="10.199999999999999">
      <c r="A395" s="34" t="s">
        <v>1593</v>
      </c>
      <c r="B395" s="35" t="s">
        <v>393</v>
      </c>
      <c r="C395" s="25" t="s">
        <v>16</v>
      </c>
      <c r="D395" s="62">
        <v>36.4</v>
      </c>
      <c r="E395" s="13"/>
      <c r="F395" s="14"/>
    </row>
    <row r="396" spans="1:6" s="4" customFormat="1" ht="10.199999999999999">
      <c r="A396" s="34" t="s">
        <v>1594</v>
      </c>
      <c r="B396" s="35" t="s">
        <v>394</v>
      </c>
      <c r="C396" s="25" t="s">
        <v>397</v>
      </c>
      <c r="D396" s="62">
        <v>36.4</v>
      </c>
      <c r="E396" s="13"/>
      <c r="F396" s="14"/>
    </row>
    <row r="397" spans="1:6" s="4" customFormat="1" ht="10.199999999999999">
      <c r="A397" s="34" t="s">
        <v>1595</v>
      </c>
      <c r="B397" s="35" t="s">
        <v>395</v>
      </c>
      <c r="C397" s="25" t="s">
        <v>362</v>
      </c>
      <c r="D397" s="62">
        <v>1</v>
      </c>
      <c r="E397" s="13"/>
      <c r="F397" s="14"/>
    </row>
    <row r="398" spans="1:6" s="4" customFormat="1" ht="11.4">
      <c r="A398" s="34" t="s">
        <v>1596</v>
      </c>
      <c r="B398" s="35" t="s">
        <v>368</v>
      </c>
      <c r="C398" s="46" t="s">
        <v>3147</v>
      </c>
      <c r="D398" s="62">
        <v>8</v>
      </c>
      <c r="E398" s="13"/>
      <c r="F398" s="14"/>
    </row>
    <row r="399" spans="1:6" s="4" customFormat="1" ht="10.199999999999999">
      <c r="A399" s="34" t="s">
        <v>1597</v>
      </c>
      <c r="B399" s="35" t="s">
        <v>369</v>
      </c>
      <c r="C399" s="25" t="s">
        <v>362</v>
      </c>
      <c r="D399" s="62">
        <v>1</v>
      </c>
      <c r="E399" s="13"/>
      <c r="F399" s="14"/>
    </row>
    <row r="400" spans="1:6" s="4" customFormat="1" ht="10.199999999999999">
      <c r="A400" s="34" t="s">
        <v>1598</v>
      </c>
      <c r="B400" s="35" t="s">
        <v>370</v>
      </c>
      <c r="C400" s="25" t="s">
        <v>362</v>
      </c>
      <c r="D400" s="62">
        <v>1</v>
      </c>
      <c r="E400" s="13"/>
      <c r="F400" s="14"/>
    </row>
    <row r="401" spans="1:6" s="4" customFormat="1" ht="10.199999999999999">
      <c r="A401" s="34" t="s">
        <v>1599</v>
      </c>
      <c r="B401" s="35" t="s">
        <v>308</v>
      </c>
      <c r="C401" s="25" t="s">
        <v>16</v>
      </c>
      <c r="D401" s="62">
        <v>283.39999999999998</v>
      </c>
      <c r="E401" s="13"/>
      <c r="F401" s="14"/>
    </row>
    <row r="402" spans="1:6" s="4" customFormat="1" ht="10.199999999999999">
      <c r="A402" s="34" t="s">
        <v>1600</v>
      </c>
      <c r="B402" s="35" t="s">
        <v>371</v>
      </c>
      <c r="C402" s="25" t="s">
        <v>16</v>
      </c>
      <c r="D402" s="62">
        <v>283.39999999999998</v>
      </c>
      <c r="E402" s="13"/>
      <c r="F402" s="14"/>
    </row>
    <row r="403" spans="1:6" s="4" customFormat="1" ht="10.199999999999999">
      <c r="A403" s="34" t="s">
        <v>1601</v>
      </c>
      <c r="B403" s="35" t="s">
        <v>396</v>
      </c>
      <c r="C403" s="25" t="s">
        <v>16</v>
      </c>
      <c r="D403" s="62">
        <v>460</v>
      </c>
      <c r="E403" s="13"/>
      <c r="F403" s="14"/>
    </row>
    <row r="404" spans="1:6" s="4" customFormat="1" ht="10.199999999999999">
      <c r="A404" s="34" t="s">
        <v>1602</v>
      </c>
      <c r="B404" s="35" t="s">
        <v>372</v>
      </c>
      <c r="C404" s="25" t="s">
        <v>16</v>
      </c>
      <c r="D404" s="62">
        <v>1100</v>
      </c>
      <c r="E404" s="13"/>
      <c r="F404" s="14"/>
    </row>
    <row r="405" spans="1:6" s="4" customFormat="1" ht="10.199999999999999">
      <c r="A405" s="34" t="s">
        <v>1603</v>
      </c>
      <c r="B405" s="35" t="s">
        <v>373</v>
      </c>
      <c r="C405" s="25" t="s">
        <v>362</v>
      </c>
      <c r="D405" s="62">
        <v>24</v>
      </c>
      <c r="E405" s="13"/>
      <c r="F405" s="14"/>
    </row>
    <row r="406" spans="1:6" s="4" customFormat="1" ht="10.199999999999999">
      <c r="A406" s="34" t="s">
        <v>1604</v>
      </c>
      <c r="B406" s="35" t="s">
        <v>374</v>
      </c>
      <c r="C406" s="25" t="s">
        <v>362</v>
      </c>
      <c r="D406" s="62">
        <v>5</v>
      </c>
      <c r="E406" s="13"/>
      <c r="F406" s="14"/>
    </row>
    <row r="407" spans="1:6" s="4" customFormat="1" ht="10.199999999999999">
      <c r="A407" s="34" t="s">
        <v>1605</v>
      </c>
      <c r="B407" s="35" t="s">
        <v>375</v>
      </c>
      <c r="C407" s="25" t="s">
        <v>362</v>
      </c>
      <c r="D407" s="62">
        <v>3</v>
      </c>
      <c r="E407" s="13"/>
      <c r="F407" s="14"/>
    </row>
    <row r="408" spans="1:6" s="4" customFormat="1" ht="10.199999999999999">
      <c r="A408" s="34" t="s">
        <v>1606</v>
      </c>
      <c r="B408" s="35" t="s">
        <v>376</v>
      </c>
      <c r="C408" s="25" t="s">
        <v>362</v>
      </c>
      <c r="D408" s="62">
        <v>8</v>
      </c>
      <c r="E408" s="13"/>
      <c r="F408" s="14"/>
    </row>
    <row r="409" spans="1:6" s="4" customFormat="1" ht="10.199999999999999">
      <c r="A409" s="34" t="s">
        <v>1607</v>
      </c>
      <c r="B409" s="35" t="s">
        <v>377</v>
      </c>
      <c r="C409" s="25" t="s">
        <v>362</v>
      </c>
      <c r="D409" s="62">
        <v>16</v>
      </c>
      <c r="E409" s="13"/>
      <c r="F409" s="14"/>
    </row>
    <row r="410" spans="1:6" s="4" customFormat="1" ht="10.199999999999999">
      <c r="A410" s="34" t="s">
        <v>1608</v>
      </c>
      <c r="B410" s="35" t="s">
        <v>378</v>
      </c>
      <c r="C410" s="25" t="s">
        <v>13</v>
      </c>
      <c r="D410" s="62">
        <v>32</v>
      </c>
      <c r="E410" s="13"/>
      <c r="F410" s="14"/>
    </row>
    <row r="411" spans="1:6" s="4" customFormat="1" ht="10.199999999999999">
      <c r="A411" s="34" t="s">
        <v>1609</v>
      </c>
      <c r="B411" s="35" t="s">
        <v>379</v>
      </c>
      <c r="C411" s="25" t="s">
        <v>13</v>
      </c>
      <c r="D411" s="62">
        <v>64</v>
      </c>
      <c r="E411" s="13"/>
      <c r="F411" s="14"/>
    </row>
    <row r="412" spans="1:6" s="4" customFormat="1" ht="10.199999999999999">
      <c r="A412" s="34" t="s">
        <v>1610</v>
      </c>
      <c r="B412" s="35" t="s">
        <v>380</v>
      </c>
      <c r="C412" s="25" t="s">
        <v>13</v>
      </c>
      <c r="D412" s="62">
        <v>64</v>
      </c>
      <c r="E412" s="13"/>
      <c r="F412" s="14"/>
    </row>
    <row r="413" spans="1:6" s="4" customFormat="1" ht="10.199999999999999">
      <c r="A413" s="34" t="s">
        <v>1611</v>
      </c>
      <c r="B413" s="35" t="s">
        <v>381</v>
      </c>
      <c r="C413" s="25" t="s">
        <v>13</v>
      </c>
      <c r="D413" s="62">
        <v>64</v>
      </c>
      <c r="E413" s="13"/>
      <c r="F413" s="14"/>
    </row>
    <row r="414" spans="1:6" s="4" customFormat="1" ht="10.199999999999999">
      <c r="A414" s="34" t="s">
        <v>1612</v>
      </c>
      <c r="B414" s="35" t="s">
        <v>382</v>
      </c>
      <c r="C414" s="25" t="s">
        <v>16</v>
      </c>
      <c r="D414" s="62">
        <v>185.3</v>
      </c>
      <c r="E414" s="13"/>
      <c r="F414" s="14"/>
    </row>
    <row r="415" spans="1:6" s="4" customFormat="1" ht="10.199999999999999">
      <c r="A415" s="34" t="s">
        <v>1613</v>
      </c>
      <c r="B415" s="35" t="s">
        <v>383</v>
      </c>
      <c r="C415" s="25" t="s">
        <v>13</v>
      </c>
      <c r="D415" s="62">
        <v>3.27</v>
      </c>
      <c r="E415" s="13"/>
      <c r="F415" s="14"/>
    </row>
    <row r="416" spans="1:6" s="4" customFormat="1" ht="10.199999999999999">
      <c r="A416" s="34" t="s">
        <v>1614</v>
      </c>
      <c r="B416" s="35" t="s">
        <v>384</v>
      </c>
      <c r="C416" s="25" t="s">
        <v>13</v>
      </c>
      <c r="D416" s="62">
        <v>8</v>
      </c>
      <c r="E416" s="13"/>
      <c r="F416" s="14"/>
    </row>
    <row r="417" spans="1:6" s="4" customFormat="1" ht="11.4">
      <c r="A417" s="34" t="s">
        <v>1615</v>
      </c>
      <c r="B417" s="35" t="s">
        <v>385</v>
      </c>
      <c r="C417" s="46" t="s">
        <v>3147</v>
      </c>
      <c r="D417" s="62">
        <v>4</v>
      </c>
      <c r="E417" s="13"/>
      <c r="F417" s="14"/>
    </row>
    <row r="418" spans="1:6" s="4" customFormat="1" ht="10.199999999999999">
      <c r="A418" s="34" t="s">
        <v>1616</v>
      </c>
      <c r="B418" s="35" t="s">
        <v>386</v>
      </c>
      <c r="C418" s="25" t="s">
        <v>13</v>
      </c>
      <c r="D418" s="62">
        <v>1</v>
      </c>
      <c r="E418" s="13"/>
      <c r="F418" s="14"/>
    </row>
    <row r="419" spans="1:6" s="4" customFormat="1" ht="10.199999999999999">
      <c r="A419" s="34" t="s">
        <v>1617</v>
      </c>
      <c r="B419" s="35" t="s">
        <v>387</v>
      </c>
      <c r="C419" s="25" t="s">
        <v>13</v>
      </c>
      <c r="D419" s="62">
        <v>1</v>
      </c>
      <c r="E419" s="13"/>
      <c r="F419" s="14"/>
    </row>
    <row r="420" spans="1:6" s="4" customFormat="1" ht="10.199999999999999">
      <c r="A420" s="33" t="s">
        <v>1618</v>
      </c>
      <c r="B420" s="32" t="s">
        <v>433</v>
      </c>
      <c r="C420" s="24" t="s">
        <v>4</v>
      </c>
      <c r="D420" s="62"/>
      <c r="E420" s="13"/>
      <c r="F420" s="14"/>
    </row>
    <row r="421" spans="1:6" s="4" customFormat="1" ht="10.199999999999999">
      <c r="A421" s="34" t="s">
        <v>1621</v>
      </c>
      <c r="B421" s="35" t="s">
        <v>355</v>
      </c>
      <c r="C421" s="25" t="s">
        <v>16</v>
      </c>
      <c r="D421" s="62">
        <v>106.8</v>
      </c>
      <c r="E421" s="13"/>
      <c r="F421" s="14"/>
    </row>
    <row r="422" spans="1:6" s="4" customFormat="1" ht="10.199999999999999">
      <c r="A422" s="34" t="s">
        <v>1622</v>
      </c>
      <c r="B422" s="35" t="s">
        <v>356</v>
      </c>
      <c r="C422" s="25" t="s">
        <v>16</v>
      </c>
      <c r="D422" s="62">
        <v>27.1</v>
      </c>
      <c r="E422" s="13"/>
      <c r="F422" s="14"/>
    </row>
    <row r="423" spans="1:6" s="4" customFormat="1" ht="10.199999999999999">
      <c r="A423" s="34" t="s">
        <v>1623</v>
      </c>
      <c r="B423" s="35" t="s">
        <v>363</v>
      </c>
      <c r="C423" s="25" t="s">
        <v>362</v>
      </c>
      <c r="D423" s="62">
        <v>2</v>
      </c>
      <c r="E423" s="13"/>
      <c r="F423" s="14"/>
    </row>
    <row r="424" spans="1:6" s="4" customFormat="1" ht="10.199999999999999">
      <c r="A424" s="34" t="s">
        <v>1624</v>
      </c>
      <c r="B424" s="35" t="s">
        <v>364</v>
      </c>
      <c r="C424" s="25" t="s">
        <v>13</v>
      </c>
      <c r="D424" s="62">
        <v>2</v>
      </c>
      <c r="E424" s="13"/>
      <c r="F424" s="14"/>
    </row>
    <row r="425" spans="1:6" s="4" customFormat="1" ht="10.199999999999999">
      <c r="A425" s="34" t="s">
        <v>1625</v>
      </c>
      <c r="B425" s="35" t="s">
        <v>398</v>
      </c>
      <c r="C425" s="25" t="s">
        <v>362</v>
      </c>
      <c r="D425" s="62">
        <v>1</v>
      </c>
      <c r="E425" s="13"/>
      <c r="F425" s="14"/>
    </row>
    <row r="426" spans="1:6" s="4" customFormat="1" ht="10.199999999999999">
      <c r="A426" s="34" t="s">
        <v>1626</v>
      </c>
      <c r="B426" s="35" t="s">
        <v>399</v>
      </c>
      <c r="C426" s="25" t="s">
        <v>362</v>
      </c>
      <c r="D426" s="62">
        <v>1</v>
      </c>
      <c r="E426" s="13"/>
      <c r="F426" s="14"/>
    </row>
    <row r="427" spans="1:6" s="4" customFormat="1" ht="10.199999999999999">
      <c r="A427" s="34" t="s">
        <v>1627</v>
      </c>
      <c r="B427" s="35" t="s">
        <v>400</v>
      </c>
      <c r="C427" s="25" t="s">
        <v>362</v>
      </c>
      <c r="D427" s="62">
        <v>2</v>
      </c>
      <c r="E427" s="13"/>
      <c r="F427" s="14"/>
    </row>
    <row r="428" spans="1:6" s="4" customFormat="1" ht="10.199999999999999">
      <c r="A428" s="34" t="s">
        <v>1628</v>
      </c>
      <c r="B428" s="35" t="s">
        <v>401</v>
      </c>
      <c r="C428" s="25" t="s">
        <v>16</v>
      </c>
      <c r="D428" s="62">
        <v>1083.4000000000001</v>
      </c>
      <c r="E428" s="13"/>
      <c r="F428" s="14"/>
    </row>
    <row r="429" spans="1:6" s="4" customFormat="1" ht="10.199999999999999">
      <c r="A429" s="34" t="s">
        <v>1629</v>
      </c>
      <c r="B429" s="35" t="s">
        <v>366</v>
      </c>
      <c r="C429" s="25" t="s">
        <v>16</v>
      </c>
      <c r="D429" s="62">
        <v>133.9</v>
      </c>
      <c r="E429" s="13"/>
      <c r="F429" s="14"/>
    </row>
    <row r="430" spans="1:6" s="4" customFormat="1" ht="10.199999999999999">
      <c r="A430" s="34" t="s">
        <v>1630</v>
      </c>
      <c r="B430" s="35" t="s">
        <v>1540</v>
      </c>
      <c r="C430" s="25" t="s">
        <v>16</v>
      </c>
      <c r="D430" s="62">
        <v>90</v>
      </c>
      <c r="E430" s="13"/>
      <c r="F430" s="14"/>
    </row>
    <row r="431" spans="1:6" s="4" customFormat="1" ht="10.199999999999999">
      <c r="A431" s="34" t="s">
        <v>1631</v>
      </c>
      <c r="B431" s="35" t="s">
        <v>402</v>
      </c>
      <c r="C431" s="25" t="s">
        <v>362</v>
      </c>
      <c r="D431" s="62">
        <v>6</v>
      </c>
      <c r="E431" s="13"/>
      <c r="F431" s="14"/>
    </row>
    <row r="432" spans="1:6" s="4" customFormat="1" ht="10.199999999999999">
      <c r="A432" s="34" t="s">
        <v>1632</v>
      </c>
      <c r="B432" s="35" t="s">
        <v>403</v>
      </c>
      <c r="C432" s="25" t="s">
        <v>362</v>
      </c>
      <c r="D432" s="62">
        <v>3</v>
      </c>
      <c r="E432" s="13"/>
      <c r="F432" s="14"/>
    </row>
    <row r="433" spans="1:6" s="4" customFormat="1" ht="10.199999999999999">
      <c r="A433" s="34" t="s">
        <v>1633</v>
      </c>
      <c r="B433" s="35" t="s">
        <v>404</v>
      </c>
      <c r="C433" s="25" t="s">
        <v>362</v>
      </c>
      <c r="D433" s="62">
        <v>3</v>
      </c>
      <c r="E433" s="13"/>
      <c r="F433" s="14"/>
    </row>
    <row r="434" spans="1:6" s="4" customFormat="1" ht="10.199999999999999">
      <c r="A434" s="34" t="s">
        <v>1634</v>
      </c>
      <c r="B434" s="35" t="s">
        <v>367</v>
      </c>
      <c r="C434" s="25" t="s">
        <v>16</v>
      </c>
      <c r="D434" s="62">
        <v>1173.4000000000001</v>
      </c>
      <c r="E434" s="13"/>
      <c r="F434" s="14"/>
    </row>
    <row r="435" spans="1:6" s="4" customFormat="1" ht="10.199999999999999">
      <c r="A435" s="34" t="s">
        <v>1635</v>
      </c>
      <c r="B435" s="35" t="s">
        <v>405</v>
      </c>
      <c r="C435" s="25" t="s">
        <v>16</v>
      </c>
      <c r="D435" s="62">
        <v>2000</v>
      </c>
      <c r="E435" s="13"/>
      <c r="F435" s="14"/>
    </row>
    <row r="436" spans="1:6" s="4" customFormat="1" ht="10.199999999999999">
      <c r="A436" s="34" t="s">
        <v>1636</v>
      </c>
      <c r="B436" s="35" t="s">
        <v>406</v>
      </c>
      <c r="C436" s="25" t="s">
        <v>16</v>
      </c>
      <c r="D436" s="62">
        <v>1030</v>
      </c>
      <c r="E436" s="13"/>
      <c r="F436" s="14"/>
    </row>
    <row r="437" spans="1:6" s="4" customFormat="1" ht="10.199999999999999">
      <c r="A437" s="34" t="s">
        <v>1637</v>
      </c>
      <c r="B437" s="35" t="s">
        <v>407</v>
      </c>
      <c r="C437" s="25" t="s">
        <v>434</v>
      </c>
      <c r="D437" s="62">
        <v>6</v>
      </c>
      <c r="E437" s="13"/>
      <c r="F437" s="14"/>
    </row>
    <row r="438" spans="1:6" s="4" customFormat="1" ht="10.199999999999999">
      <c r="A438" s="34" t="s">
        <v>1638</v>
      </c>
      <c r="B438" s="35" t="s">
        <v>408</v>
      </c>
      <c r="C438" s="25" t="s">
        <v>435</v>
      </c>
      <c r="D438" s="62">
        <v>6</v>
      </c>
      <c r="E438" s="13"/>
      <c r="F438" s="14"/>
    </row>
    <row r="439" spans="1:6" s="4" customFormat="1" ht="10.199999999999999">
      <c r="A439" s="34" t="s">
        <v>1639</v>
      </c>
      <c r="B439" s="35" t="s">
        <v>409</v>
      </c>
      <c r="C439" s="25" t="s">
        <v>13</v>
      </c>
      <c r="D439" s="62">
        <v>6</v>
      </c>
      <c r="E439" s="13"/>
      <c r="F439" s="14"/>
    </row>
    <row r="440" spans="1:6" s="4" customFormat="1" ht="20.399999999999999">
      <c r="A440" s="34" t="s">
        <v>1640</v>
      </c>
      <c r="B440" s="35" t="s">
        <v>410</v>
      </c>
      <c r="C440" s="25" t="s">
        <v>436</v>
      </c>
      <c r="D440" s="62">
        <v>6</v>
      </c>
      <c r="E440" s="13"/>
      <c r="F440" s="14"/>
    </row>
    <row r="441" spans="1:6" s="4" customFormat="1" ht="20.399999999999999">
      <c r="A441" s="34" t="s">
        <v>1641</v>
      </c>
      <c r="B441" s="35" t="s">
        <v>411</v>
      </c>
      <c r="C441" s="25" t="s">
        <v>436</v>
      </c>
      <c r="D441" s="62">
        <v>530</v>
      </c>
      <c r="E441" s="13"/>
      <c r="F441" s="14"/>
    </row>
    <row r="442" spans="1:6" s="4" customFormat="1" ht="10.199999999999999">
      <c r="A442" s="34" t="s">
        <v>1642</v>
      </c>
      <c r="B442" s="35" t="s">
        <v>412</v>
      </c>
      <c r="C442" s="25" t="s">
        <v>437</v>
      </c>
      <c r="D442" s="62">
        <v>3</v>
      </c>
      <c r="E442" s="13"/>
      <c r="F442" s="14"/>
    </row>
    <row r="443" spans="1:6" s="4" customFormat="1" ht="10.199999999999999">
      <c r="A443" s="34" t="s">
        <v>1643</v>
      </c>
      <c r="B443" s="35" t="s">
        <v>413</v>
      </c>
      <c r="C443" s="25" t="s">
        <v>437</v>
      </c>
      <c r="D443" s="62">
        <v>265</v>
      </c>
      <c r="E443" s="13"/>
      <c r="F443" s="14"/>
    </row>
    <row r="444" spans="1:6" s="4" customFormat="1" ht="10.199999999999999">
      <c r="A444" s="34" t="s">
        <v>1644</v>
      </c>
      <c r="B444" s="35" t="s">
        <v>414</v>
      </c>
      <c r="C444" s="25" t="s">
        <v>16</v>
      </c>
      <c r="D444" s="62">
        <v>3390</v>
      </c>
      <c r="E444" s="13"/>
      <c r="F444" s="14"/>
    </row>
    <row r="445" spans="1:6" s="4" customFormat="1" ht="10.199999999999999">
      <c r="A445" s="34" t="s">
        <v>1645</v>
      </c>
      <c r="B445" s="35" t="s">
        <v>415</v>
      </c>
      <c r="C445" s="25" t="s">
        <v>16</v>
      </c>
      <c r="D445" s="62">
        <v>31.2</v>
      </c>
      <c r="E445" s="13"/>
      <c r="F445" s="14"/>
    </row>
    <row r="446" spans="1:6" s="4" customFormat="1" ht="10.199999999999999">
      <c r="A446" s="34" t="s">
        <v>1646</v>
      </c>
      <c r="B446" s="35" t="s">
        <v>1619</v>
      </c>
      <c r="C446" s="25" t="s">
        <v>362</v>
      </c>
      <c r="D446" s="62">
        <v>1</v>
      </c>
      <c r="E446" s="13"/>
      <c r="F446" s="14"/>
    </row>
    <row r="447" spans="1:6" s="4" customFormat="1" ht="10.199999999999999">
      <c r="A447" s="34" t="s">
        <v>1647</v>
      </c>
      <c r="B447" s="35" t="s">
        <v>395</v>
      </c>
      <c r="C447" s="25" t="s">
        <v>362</v>
      </c>
      <c r="D447" s="62">
        <v>1</v>
      </c>
      <c r="E447" s="13"/>
      <c r="F447" s="14"/>
    </row>
    <row r="448" spans="1:6" s="4" customFormat="1" ht="10.199999999999999">
      <c r="A448" s="34" t="s">
        <v>1648</v>
      </c>
      <c r="B448" s="35" t="s">
        <v>393</v>
      </c>
      <c r="C448" s="25" t="s">
        <v>16</v>
      </c>
      <c r="D448" s="62">
        <v>98</v>
      </c>
      <c r="E448" s="13"/>
      <c r="F448" s="14"/>
    </row>
    <row r="449" spans="1:6" s="4" customFormat="1" ht="10.199999999999999">
      <c r="A449" s="34" t="s">
        <v>1649</v>
      </c>
      <c r="B449" s="67" t="s">
        <v>416</v>
      </c>
      <c r="C449" s="46" t="s">
        <v>3165</v>
      </c>
      <c r="D449" s="62">
        <v>882</v>
      </c>
      <c r="E449" s="13"/>
      <c r="F449" s="14"/>
    </row>
    <row r="450" spans="1:6" s="4" customFormat="1" ht="10.199999999999999">
      <c r="A450" s="34" t="s">
        <v>1650</v>
      </c>
      <c r="B450" s="67" t="s">
        <v>417</v>
      </c>
      <c r="C450" s="180" t="s">
        <v>3165</v>
      </c>
      <c r="D450" s="62">
        <v>882</v>
      </c>
      <c r="E450" s="13"/>
      <c r="F450" s="14"/>
    </row>
    <row r="451" spans="1:6" s="4" customFormat="1" ht="11.4">
      <c r="A451" s="34" t="s">
        <v>1651</v>
      </c>
      <c r="B451" s="35" t="s">
        <v>368</v>
      </c>
      <c r="C451" s="46" t="s">
        <v>3147</v>
      </c>
      <c r="D451" s="62">
        <v>40</v>
      </c>
      <c r="E451" s="13"/>
      <c r="F451" s="14"/>
    </row>
    <row r="452" spans="1:6" s="4" customFormat="1" ht="10.199999999999999">
      <c r="A452" s="34" t="s">
        <v>1652</v>
      </c>
      <c r="B452" s="35" t="s">
        <v>369</v>
      </c>
      <c r="C452" s="25" t="s">
        <v>362</v>
      </c>
      <c r="D452" s="62">
        <v>1</v>
      </c>
      <c r="E452" s="13"/>
      <c r="F452" s="14"/>
    </row>
    <row r="453" spans="1:6" s="4" customFormat="1" ht="10.199999999999999">
      <c r="A453" s="34" t="s">
        <v>1653</v>
      </c>
      <c r="B453" s="35" t="s">
        <v>370</v>
      </c>
      <c r="C453" s="25" t="s">
        <v>362</v>
      </c>
      <c r="D453" s="62">
        <v>2</v>
      </c>
      <c r="E453" s="13"/>
      <c r="F453" s="14"/>
    </row>
    <row r="454" spans="1:6" s="4" customFormat="1" ht="10.199999999999999">
      <c r="A454" s="34" t="s">
        <v>1654</v>
      </c>
      <c r="B454" s="35" t="s">
        <v>308</v>
      </c>
      <c r="C454" s="25" t="s">
        <v>16</v>
      </c>
      <c r="D454" s="62">
        <v>231.9</v>
      </c>
      <c r="E454" s="13"/>
      <c r="F454" s="14"/>
    </row>
    <row r="455" spans="1:6" s="4" customFormat="1" ht="10.199999999999999">
      <c r="A455" s="34" t="s">
        <v>1655</v>
      </c>
      <c r="B455" s="35" t="s">
        <v>371</v>
      </c>
      <c r="C455" s="25" t="s">
        <v>16</v>
      </c>
      <c r="D455" s="62">
        <v>231.9</v>
      </c>
      <c r="E455" s="13"/>
      <c r="F455" s="14"/>
    </row>
    <row r="456" spans="1:6" s="4" customFormat="1" ht="10.199999999999999">
      <c r="A456" s="34" t="s">
        <v>1656</v>
      </c>
      <c r="B456" s="35" t="s">
        <v>418</v>
      </c>
      <c r="C456" s="25" t="s">
        <v>438</v>
      </c>
      <c r="D456" s="62">
        <v>81</v>
      </c>
      <c r="E456" s="13"/>
      <c r="F456" s="14"/>
    </row>
    <row r="457" spans="1:6" s="4" customFormat="1" ht="10.199999999999999">
      <c r="A457" s="34" t="s">
        <v>1657</v>
      </c>
      <c r="B457" s="35" t="s">
        <v>375</v>
      </c>
      <c r="C457" s="25" t="s">
        <v>362</v>
      </c>
      <c r="D457" s="62">
        <v>2</v>
      </c>
      <c r="E457" s="13"/>
      <c r="F457" s="14"/>
    </row>
    <row r="458" spans="1:6" s="4" customFormat="1" ht="10.199999999999999">
      <c r="A458" s="34" t="s">
        <v>1658</v>
      </c>
      <c r="B458" s="35" t="s">
        <v>376</v>
      </c>
      <c r="C458" s="25" t="s">
        <v>362</v>
      </c>
      <c r="D458" s="62">
        <v>2</v>
      </c>
      <c r="E458" s="13"/>
      <c r="F458" s="14"/>
    </row>
    <row r="459" spans="1:6" s="4" customFormat="1" ht="10.199999999999999">
      <c r="A459" s="34" t="s">
        <v>1659</v>
      </c>
      <c r="B459" s="35" t="s">
        <v>377</v>
      </c>
      <c r="C459" s="25" t="s">
        <v>362</v>
      </c>
      <c r="D459" s="62">
        <v>6</v>
      </c>
      <c r="E459" s="13"/>
      <c r="F459" s="14"/>
    </row>
    <row r="460" spans="1:6" s="4" customFormat="1" ht="10.199999999999999">
      <c r="A460" s="34" t="s">
        <v>1660</v>
      </c>
      <c r="B460" s="35" t="s">
        <v>378</v>
      </c>
      <c r="C460" s="25" t="s">
        <v>13</v>
      </c>
      <c r="D460" s="62">
        <v>8</v>
      </c>
      <c r="E460" s="13"/>
      <c r="F460" s="14"/>
    </row>
    <row r="461" spans="1:6" s="4" customFormat="1" ht="10.199999999999999">
      <c r="A461" s="34" t="s">
        <v>1661</v>
      </c>
      <c r="B461" s="35" t="s">
        <v>379</v>
      </c>
      <c r="C461" s="25" t="s">
        <v>13</v>
      </c>
      <c r="D461" s="62">
        <v>16</v>
      </c>
      <c r="E461" s="13"/>
      <c r="F461" s="14"/>
    </row>
    <row r="462" spans="1:6" s="4" customFormat="1" ht="10.199999999999999">
      <c r="A462" s="34" t="s">
        <v>1662</v>
      </c>
      <c r="B462" s="35" t="s">
        <v>380</v>
      </c>
      <c r="C462" s="25" t="s">
        <v>13</v>
      </c>
      <c r="D462" s="62">
        <v>16</v>
      </c>
      <c r="E462" s="13"/>
      <c r="F462" s="14"/>
    </row>
    <row r="463" spans="1:6" s="4" customFormat="1" ht="10.199999999999999">
      <c r="A463" s="34" t="s">
        <v>1663</v>
      </c>
      <c r="B463" s="35" t="s">
        <v>381</v>
      </c>
      <c r="C463" s="25" t="s">
        <v>13</v>
      </c>
      <c r="D463" s="62">
        <v>16</v>
      </c>
      <c r="E463" s="13"/>
      <c r="F463" s="14"/>
    </row>
    <row r="464" spans="1:6" s="4" customFormat="1" ht="10.199999999999999">
      <c r="A464" s="34" t="s">
        <v>1664</v>
      </c>
      <c r="B464" s="35" t="s">
        <v>419</v>
      </c>
      <c r="C464" s="25" t="s">
        <v>362</v>
      </c>
      <c r="D464" s="62">
        <v>1</v>
      </c>
      <c r="E464" s="13"/>
      <c r="F464" s="14"/>
    </row>
    <row r="465" spans="1:6" s="4" customFormat="1" ht="10.199999999999999">
      <c r="A465" s="34" t="s">
        <v>1665</v>
      </c>
      <c r="B465" s="35" t="s">
        <v>420</v>
      </c>
      <c r="C465" s="25" t="s">
        <v>362</v>
      </c>
      <c r="D465" s="62">
        <v>1</v>
      </c>
      <c r="E465" s="13"/>
      <c r="F465" s="14"/>
    </row>
    <row r="466" spans="1:6" s="4" customFormat="1" ht="10.199999999999999">
      <c r="A466" s="34" t="s">
        <v>1666</v>
      </c>
      <c r="B466" s="35" t="s">
        <v>421</v>
      </c>
      <c r="C466" s="25" t="s">
        <v>362</v>
      </c>
      <c r="D466" s="62">
        <v>2</v>
      </c>
      <c r="E466" s="13"/>
      <c r="F466" s="14"/>
    </row>
    <row r="467" spans="1:6" s="4" customFormat="1" ht="10.199999999999999">
      <c r="A467" s="34" t="s">
        <v>1667</v>
      </c>
      <c r="B467" s="35" t="s">
        <v>422</v>
      </c>
      <c r="C467" s="25" t="s">
        <v>439</v>
      </c>
      <c r="D467" s="62">
        <v>2</v>
      </c>
      <c r="E467" s="13"/>
      <c r="F467" s="14"/>
    </row>
    <row r="468" spans="1:6" s="4" customFormat="1" ht="10.199999999999999">
      <c r="A468" s="34" t="s">
        <v>1668</v>
      </c>
      <c r="B468" s="35" t="s">
        <v>423</v>
      </c>
      <c r="C468" s="25" t="s">
        <v>362</v>
      </c>
      <c r="D468" s="62">
        <v>2</v>
      </c>
      <c r="E468" s="13"/>
      <c r="F468" s="14"/>
    </row>
    <row r="469" spans="1:6" s="4" customFormat="1" ht="10.199999999999999">
      <c r="A469" s="34" t="s">
        <v>1669</v>
      </c>
      <c r="B469" s="35" t="s">
        <v>424</v>
      </c>
      <c r="C469" s="25" t="s">
        <v>362</v>
      </c>
      <c r="D469" s="62">
        <v>1</v>
      </c>
      <c r="E469" s="13"/>
      <c r="F469" s="14"/>
    </row>
    <row r="470" spans="1:6" s="4" customFormat="1" ht="10.199999999999999">
      <c r="A470" s="34" t="s">
        <v>1670</v>
      </c>
      <c r="B470" s="35" t="s">
        <v>425</v>
      </c>
      <c r="C470" s="25" t="s">
        <v>13</v>
      </c>
      <c r="D470" s="62">
        <v>20</v>
      </c>
      <c r="E470" s="13"/>
      <c r="F470" s="14"/>
    </row>
    <row r="471" spans="1:6" s="4" customFormat="1" ht="10.199999999999999">
      <c r="A471" s="34" t="s">
        <v>1671</v>
      </c>
      <c r="B471" s="35" t="s">
        <v>426</v>
      </c>
      <c r="C471" s="25" t="s">
        <v>16</v>
      </c>
      <c r="D471" s="62">
        <v>1150</v>
      </c>
      <c r="E471" s="13"/>
      <c r="F471" s="14"/>
    </row>
    <row r="472" spans="1:6" s="4" customFormat="1" ht="10.199999999999999">
      <c r="A472" s="34" t="s">
        <v>1672</v>
      </c>
      <c r="B472" s="35" t="s">
        <v>427</v>
      </c>
      <c r="C472" s="25" t="s">
        <v>362</v>
      </c>
      <c r="D472" s="62">
        <v>74</v>
      </c>
      <c r="E472" s="13"/>
      <c r="F472" s="14"/>
    </row>
    <row r="473" spans="1:6" s="4" customFormat="1" ht="10.199999999999999">
      <c r="A473" s="34" t="s">
        <v>1673</v>
      </c>
      <c r="B473" s="35" t="s">
        <v>1620</v>
      </c>
      <c r="C473" s="25" t="s">
        <v>16</v>
      </c>
      <c r="D473" s="62">
        <v>1170</v>
      </c>
      <c r="E473" s="13"/>
      <c r="F473" s="14"/>
    </row>
    <row r="474" spans="1:6" s="4" customFormat="1" ht="10.199999999999999">
      <c r="A474" s="34" t="s">
        <v>1674</v>
      </c>
      <c r="B474" s="35" t="s">
        <v>430</v>
      </c>
      <c r="C474" s="25" t="s">
        <v>16</v>
      </c>
      <c r="D474" s="62">
        <v>900</v>
      </c>
      <c r="E474" s="13"/>
      <c r="F474" s="14"/>
    </row>
    <row r="475" spans="1:6" s="4" customFormat="1" ht="10.199999999999999">
      <c r="A475" s="34" t="s">
        <v>1675</v>
      </c>
      <c r="B475" s="35" t="s">
        <v>431</v>
      </c>
      <c r="C475" s="25" t="s">
        <v>16</v>
      </c>
      <c r="D475" s="62">
        <v>960</v>
      </c>
      <c r="E475" s="13"/>
      <c r="F475" s="14"/>
    </row>
    <row r="476" spans="1:6" s="4" customFormat="1" ht="10.199999999999999">
      <c r="A476" s="34" t="s">
        <v>1676</v>
      </c>
      <c r="B476" s="35" t="s">
        <v>432</v>
      </c>
      <c r="C476" s="25" t="s">
        <v>439</v>
      </c>
      <c r="D476" s="62">
        <v>96</v>
      </c>
      <c r="E476" s="13"/>
      <c r="F476" s="14"/>
    </row>
    <row r="477" spans="1:6" s="4" customFormat="1" ht="10.199999999999999">
      <c r="A477" s="34" t="s">
        <v>1677</v>
      </c>
      <c r="B477" s="35" t="s">
        <v>382</v>
      </c>
      <c r="C477" s="25" t="s">
        <v>16</v>
      </c>
      <c r="D477" s="62">
        <v>133.9</v>
      </c>
      <c r="E477" s="13"/>
      <c r="F477" s="14"/>
    </row>
    <row r="478" spans="1:6" s="4" customFormat="1" ht="10.199999999999999">
      <c r="A478" s="34" t="s">
        <v>1678</v>
      </c>
      <c r="B478" s="35" t="s">
        <v>383</v>
      </c>
      <c r="C478" s="25" t="s">
        <v>13</v>
      </c>
      <c r="D478" s="62">
        <v>2.35</v>
      </c>
      <c r="E478" s="13"/>
      <c r="F478" s="14"/>
    </row>
    <row r="479" spans="1:6" s="4" customFormat="1" ht="10.199999999999999">
      <c r="A479" s="34" t="s">
        <v>1679</v>
      </c>
      <c r="B479" s="35" t="s">
        <v>384</v>
      </c>
      <c r="C479" s="25" t="s">
        <v>13</v>
      </c>
      <c r="D479" s="62">
        <v>5</v>
      </c>
      <c r="E479" s="13"/>
      <c r="F479" s="14"/>
    </row>
    <row r="480" spans="1:6" s="4" customFormat="1" ht="10.199999999999999">
      <c r="A480" s="34" t="s">
        <v>1680</v>
      </c>
      <c r="B480" s="35" t="s">
        <v>386</v>
      </c>
      <c r="C480" s="25" t="s">
        <v>13</v>
      </c>
      <c r="D480" s="62">
        <v>1</v>
      </c>
      <c r="E480" s="13"/>
      <c r="F480" s="14"/>
    </row>
    <row r="481" spans="1:6" s="4" customFormat="1" ht="10.199999999999999">
      <c r="A481" s="34" t="s">
        <v>1681</v>
      </c>
      <c r="B481" s="35" t="s">
        <v>387</v>
      </c>
      <c r="C481" s="25" t="s">
        <v>13</v>
      </c>
      <c r="D481" s="62">
        <v>1</v>
      </c>
      <c r="E481" s="13"/>
      <c r="F481" s="14"/>
    </row>
    <row r="482" spans="1:6" s="4" customFormat="1" ht="10.199999999999999">
      <c r="A482" s="33" t="s">
        <v>1682</v>
      </c>
      <c r="B482" s="32" t="s">
        <v>440</v>
      </c>
      <c r="C482" s="24" t="s">
        <v>4</v>
      </c>
      <c r="D482" s="62"/>
      <c r="E482" s="13"/>
      <c r="F482" s="14"/>
    </row>
    <row r="483" spans="1:6" s="4" customFormat="1" ht="10.199999999999999">
      <c r="A483" s="34" t="s">
        <v>1683</v>
      </c>
      <c r="B483" s="35" t="s">
        <v>355</v>
      </c>
      <c r="C483" s="25" t="s">
        <v>16</v>
      </c>
      <c r="D483" s="62">
        <v>22</v>
      </c>
      <c r="E483" s="13"/>
      <c r="F483" s="14"/>
    </row>
    <row r="484" spans="1:6" s="4" customFormat="1" ht="10.199999999999999">
      <c r="A484" s="34" t="s">
        <v>1684</v>
      </c>
      <c r="B484" s="35" t="s">
        <v>356</v>
      </c>
      <c r="C484" s="25" t="s">
        <v>16</v>
      </c>
      <c r="D484" s="62">
        <v>5.5</v>
      </c>
      <c r="E484" s="13"/>
      <c r="F484" s="14"/>
    </row>
    <row r="485" spans="1:6" s="4" customFormat="1" ht="10.199999999999999">
      <c r="A485" s="34" t="s">
        <v>1685</v>
      </c>
      <c r="B485" s="35" t="s">
        <v>447</v>
      </c>
      <c r="C485" s="25" t="s">
        <v>16</v>
      </c>
      <c r="D485" s="62">
        <v>165</v>
      </c>
      <c r="E485" s="13"/>
      <c r="F485" s="14"/>
    </row>
    <row r="486" spans="1:6" s="4" customFormat="1" ht="10.199999999999999">
      <c r="A486" s="34" t="s">
        <v>1686</v>
      </c>
      <c r="B486" s="35" t="s">
        <v>366</v>
      </c>
      <c r="C486" s="25" t="s">
        <v>16</v>
      </c>
      <c r="D486" s="62">
        <v>27.5</v>
      </c>
      <c r="E486" s="13"/>
      <c r="F486" s="14"/>
    </row>
    <row r="487" spans="1:6" s="4" customFormat="1" ht="10.199999999999999">
      <c r="A487" s="34" t="s">
        <v>1687</v>
      </c>
      <c r="B487" s="35" t="s">
        <v>402</v>
      </c>
      <c r="C487" s="25" t="s">
        <v>362</v>
      </c>
      <c r="D487" s="62">
        <v>2</v>
      </c>
      <c r="E487" s="13"/>
      <c r="F487" s="14"/>
    </row>
    <row r="488" spans="1:6" s="4" customFormat="1" ht="10.199999999999999">
      <c r="A488" s="34" t="s">
        <v>1688</v>
      </c>
      <c r="B488" s="35" t="s">
        <v>367</v>
      </c>
      <c r="C488" s="25" t="s">
        <v>16</v>
      </c>
      <c r="D488" s="62">
        <v>165</v>
      </c>
      <c r="E488" s="13"/>
      <c r="F488" s="14"/>
    </row>
    <row r="489" spans="1:6" s="4" customFormat="1" ht="10.199999999999999">
      <c r="A489" s="34" t="s">
        <v>1689</v>
      </c>
      <c r="B489" s="35" t="s">
        <v>406</v>
      </c>
      <c r="C489" s="25" t="s">
        <v>16</v>
      </c>
      <c r="D489" s="62">
        <v>2960</v>
      </c>
      <c r="E489" s="13"/>
      <c r="F489" s="14"/>
    </row>
    <row r="490" spans="1:6" s="4" customFormat="1" ht="10.199999999999999">
      <c r="A490" s="34" t="s">
        <v>1690</v>
      </c>
      <c r="B490" s="35" t="s">
        <v>409</v>
      </c>
      <c r="C490" s="25" t="s">
        <v>13</v>
      </c>
      <c r="D490" s="62">
        <v>8</v>
      </c>
      <c r="E490" s="13"/>
      <c r="F490" s="14"/>
    </row>
    <row r="491" spans="1:6" s="4" customFormat="1" ht="10.199999999999999">
      <c r="A491" s="34" t="s">
        <v>1691</v>
      </c>
      <c r="B491" s="35" t="s">
        <v>407</v>
      </c>
      <c r="C491" s="25" t="s">
        <v>434</v>
      </c>
      <c r="D491" s="62">
        <v>6</v>
      </c>
      <c r="E491" s="13"/>
      <c r="F491" s="14"/>
    </row>
    <row r="492" spans="1:6" s="4" customFormat="1" ht="10.199999999999999">
      <c r="A492" s="34" t="s">
        <v>1692</v>
      </c>
      <c r="B492" s="35" t="s">
        <v>408</v>
      </c>
      <c r="C492" s="25" t="s">
        <v>435</v>
      </c>
      <c r="D492" s="62">
        <v>6</v>
      </c>
      <c r="E492" s="13"/>
      <c r="F492" s="14"/>
    </row>
    <row r="493" spans="1:6" s="4" customFormat="1" ht="20.399999999999999">
      <c r="A493" s="34" t="s">
        <v>1693</v>
      </c>
      <c r="B493" s="35" t="s">
        <v>410</v>
      </c>
      <c r="C493" s="25" t="s">
        <v>13</v>
      </c>
      <c r="D493" s="62">
        <v>6</v>
      </c>
      <c r="E493" s="13"/>
      <c r="F493" s="14"/>
    </row>
    <row r="494" spans="1:6" s="4" customFormat="1" ht="20.399999999999999">
      <c r="A494" s="34" t="s">
        <v>1694</v>
      </c>
      <c r="B494" s="35" t="s">
        <v>411</v>
      </c>
      <c r="C494" s="25" t="s">
        <v>436</v>
      </c>
      <c r="D494" s="62">
        <v>530</v>
      </c>
      <c r="E494" s="13"/>
      <c r="F494" s="14"/>
    </row>
    <row r="495" spans="1:6" s="4" customFormat="1" ht="10.199999999999999">
      <c r="A495" s="34" t="s">
        <v>1695</v>
      </c>
      <c r="B495" s="35" t="s">
        <v>412</v>
      </c>
      <c r="C495" s="25" t="s">
        <v>437</v>
      </c>
      <c r="D495" s="62">
        <v>3</v>
      </c>
      <c r="E495" s="13"/>
      <c r="F495" s="14"/>
    </row>
    <row r="496" spans="1:6" s="4" customFormat="1" ht="10.199999999999999">
      <c r="A496" s="34" t="s">
        <v>1696</v>
      </c>
      <c r="B496" s="35" t="s">
        <v>413</v>
      </c>
      <c r="C496" s="25" t="s">
        <v>437</v>
      </c>
      <c r="D496" s="62">
        <v>265</v>
      </c>
      <c r="E496" s="13"/>
      <c r="F496" s="14"/>
    </row>
    <row r="497" spans="1:6" s="4" customFormat="1" ht="10.199999999999999">
      <c r="A497" s="34" t="s">
        <v>1697</v>
      </c>
      <c r="B497" s="35" t="s">
        <v>441</v>
      </c>
      <c r="C497" s="25" t="s">
        <v>362</v>
      </c>
      <c r="D497" s="62">
        <v>3</v>
      </c>
      <c r="E497" s="13"/>
      <c r="F497" s="14"/>
    </row>
    <row r="498" spans="1:6" s="4" customFormat="1" ht="10.199999999999999">
      <c r="A498" s="34" t="s">
        <v>1698</v>
      </c>
      <c r="B498" s="35" t="s">
        <v>442</v>
      </c>
      <c r="C498" s="25" t="s">
        <v>16</v>
      </c>
      <c r="D498" s="62">
        <v>1030</v>
      </c>
      <c r="E498" s="13"/>
      <c r="F498" s="14"/>
    </row>
    <row r="499" spans="1:6" s="4" customFormat="1" ht="10.199999999999999">
      <c r="A499" s="34" t="s">
        <v>1699</v>
      </c>
      <c r="B499" s="35" t="s">
        <v>443</v>
      </c>
      <c r="C499" s="25" t="s">
        <v>16</v>
      </c>
      <c r="D499" s="62">
        <v>2000</v>
      </c>
      <c r="E499" s="13"/>
      <c r="F499" s="14"/>
    </row>
    <row r="500" spans="1:6" s="4" customFormat="1" ht="10.199999999999999">
      <c r="A500" s="34" t="s">
        <v>1700</v>
      </c>
      <c r="B500" s="35" t="s">
        <v>444</v>
      </c>
      <c r="C500" s="25" t="s">
        <v>362</v>
      </c>
      <c r="D500" s="62">
        <v>1</v>
      </c>
      <c r="E500" s="13"/>
      <c r="F500" s="14"/>
    </row>
    <row r="501" spans="1:6" s="4" customFormat="1" ht="10.199999999999999">
      <c r="A501" s="34" t="s">
        <v>1701</v>
      </c>
      <c r="B501" s="35" t="s">
        <v>445</v>
      </c>
      <c r="C501" s="25" t="s">
        <v>362</v>
      </c>
      <c r="D501" s="62">
        <v>1</v>
      </c>
      <c r="E501" s="13"/>
      <c r="F501" s="14"/>
    </row>
    <row r="502" spans="1:6" s="4" customFormat="1" ht="10.199999999999999">
      <c r="A502" s="34" t="s">
        <v>1702</v>
      </c>
      <c r="B502" s="35" t="s">
        <v>393</v>
      </c>
      <c r="C502" s="25" t="s">
        <v>16</v>
      </c>
      <c r="D502" s="62">
        <v>27.5</v>
      </c>
      <c r="E502" s="13"/>
      <c r="F502" s="14"/>
    </row>
    <row r="503" spans="1:6" s="4" customFormat="1" ht="10.199999999999999">
      <c r="A503" s="34" t="s">
        <v>1703</v>
      </c>
      <c r="B503" s="35" t="s">
        <v>394</v>
      </c>
      <c r="C503" s="25" t="s">
        <v>397</v>
      </c>
      <c r="D503" s="62">
        <v>160.19999999999999</v>
      </c>
      <c r="E503" s="13"/>
      <c r="F503" s="14"/>
    </row>
    <row r="504" spans="1:6" s="4" customFormat="1" ht="11.4">
      <c r="A504" s="34" t="s">
        <v>1704</v>
      </c>
      <c r="B504" s="35" t="s">
        <v>368</v>
      </c>
      <c r="C504" s="46" t="s">
        <v>3147</v>
      </c>
      <c r="D504" s="62">
        <v>20</v>
      </c>
      <c r="E504" s="13"/>
      <c r="F504" s="14"/>
    </row>
    <row r="505" spans="1:6" s="4" customFormat="1" ht="10.199999999999999">
      <c r="A505" s="34" t="s">
        <v>1705</v>
      </c>
      <c r="B505" s="35" t="s">
        <v>369</v>
      </c>
      <c r="C505" s="25" t="s">
        <v>362</v>
      </c>
      <c r="D505" s="62">
        <v>1</v>
      </c>
      <c r="E505" s="13"/>
      <c r="F505" s="14"/>
    </row>
    <row r="506" spans="1:6" s="4" customFormat="1" ht="10.199999999999999">
      <c r="A506" s="34" t="s">
        <v>1706</v>
      </c>
      <c r="B506" s="35" t="s">
        <v>370</v>
      </c>
      <c r="C506" s="25" t="s">
        <v>362</v>
      </c>
      <c r="D506" s="62">
        <v>1</v>
      </c>
      <c r="E506" s="13"/>
      <c r="F506" s="14"/>
    </row>
    <row r="507" spans="1:6" s="4" customFormat="1" ht="10.199999999999999">
      <c r="A507" s="34" t="s">
        <v>1707</v>
      </c>
      <c r="B507" s="35" t="s">
        <v>308</v>
      </c>
      <c r="C507" s="25" t="s">
        <v>16</v>
      </c>
      <c r="D507" s="62">
        <v>27.5</v>
      </c>
      <c r="E507" s="13"/>
      <c r="F507" s="14"/>
    </row>
    <row r="508" spans="1:6" s="4" customFormat="1" ht="10.199999999999999">
      <c r="A508" s="34" t="s">
        <v>1708</v>
      </c>
      <c r="B508" s="35" t="s">
        <v>371</v>
      </c>
      <c r="C508" s="25" t="s">
        <v>16</v>
      </c>
      <c r="D508" s="62">
        <v>27.5</v>
      </c>
      <c r="E508" s="13"/>
      <c r="F508" s="14"/>
    </row>
    <row r="509" spans="1:6" s="4" customFormat="1" ht="10.199999999999999">
      <c r="A509" s="34" t="s">
        <v>1709</v>
      </c>
      <c r="B509" s="35" t="s">
        <v>418</v>
      </c>
      <c r="C509" s="25" t="s">
        <v>438</v>
      </c>
      <c r="D509" s="62">
        <v>81</v>
      </c>
      <c r="E509" s="13"/>
      <c r="F509" s="14"/>
    </row>
    <row r="510" spans="1:6" s="4" customFormat="1" ht="10.199999999999999">
      <c r="A510" s="34" t="s">
        <v>1710</v>
      </c>
      <c r="B510" s="35" t="s">
        <v>446</v>
      </c>
      <c r="C510" s="25" t="s">
        <v>16</v>
      </c>
      <c r="D510" s="62">
        <v>180</v>
      </c>
      <c r="E510" s="13"/>
      <c r="F510" s="14"/>
    </row>
    <row r="511" spans="1:6" s="4" customFormat="1" ht="10.199999999999999">
      <c r="A511" s="34" t="s">
        <v>1711</v>
      </c>
      <c r="B511" s="35" t="s">
        <v>427</v>
      </c>
      <c r="C511" s="25" t="s">
        <v>362</v>
      </c>
      <c r="D511" s="62">
        <v>12</v>
      </c>
      <c r="E511" s="13"/>
      <c r="F511" s="14"/>
    </row>
    <row r="512" spans="1:6" s="4" customFormat="1" ht="10.199999999999999">
      <c r="A512" s="34" t="s">
        <v>1712</v>
      </c>
      <c r="B512" s="35" t="s">
        <v>429</v>
      </c>
      <c r="C512" s="25" t="s">
        <v>16</v>
      </c>
      <c r="D512" s="62">
        <v>1160</v>
      </c>
      <c r="E512" s="13"/>
      <c r="F512" s="14"/>
    </row>
    <row r="513" spans="1:6" s="4" customFormat="1" ht="10.199999999999999">
      <c r="A513" s="34" t="s">
        <v>1713</v>
      </c>
      <c r="B513" s="35" t="s">
        <v>430</v>
      </c>
      <c r="C513" s="25" t="s">
        <v>16</v>
      </c>
      <c r="D513" s="62">
        <v>870</v>
      </c>
      <c r="E513" s="13"/>
      <c r="F513" s="14"/>
    </row>
    <row r="514" spans="1:6" s="4" customFormat="1" ht="10.199999999999999">
      <c r="A514" s="34" t="s">
        <v>1714</v>
      </c>
      <c r="B514" s="35" t="s">
        <v>431</v>
      </c>
      <c r="C514" s="25" t="s">
        <v>16</v>
      </c>
      <c r="D514" s="62">
        <v>930</v>
      </c>
      <c r="E514" s="13"/>
      <c r="F514" s="14"/>
    </row>
    <row r="515" spans="1:6" s="4" customFormat="1" ht="10.199999999999999">
      <c r="A515" s="34" t="s">
        <v>1715</v>
      </c>
      <c r="B515" s="35" t="s">
        <v>382</v>
      </c>
      <c r="C515" s="25" t="s">
        <v>16</v>
      </c>
      <c r="D515" s="62">
        <v>27.5</v>
      </c>
      <c r="E515" s="13"/>
      <c r="F515" s="14"/>
    </row>
    <row r="516" spans="1:6" s="4" customFormat="1" ht="10.199999999999999">
      <c r="A516" s="34" t="s">
        <v>1716</v>
      </c>
      <c r="B516" s="35" t="s">
        <v>383</v>
      </c>
      <c r="C516" s="25" t="s">
        <v>13</v>
      </c>
      <c r="D516" s="62">
        <v>0.33</v>
      </c>
      <c r="E516" s="13"/>
      <c r="F516" s="14"/>
    </row>
    <row r="517" spans="1:6" s="4" customFormat="1" ht="10.199999999999999">
      <c r="A517" s="34" t="s">
        <v>1717</v>
      </c>
      <c r="B517" s="35" t="s">
        <v>384</v>
      </c>
      <c r="C517" s="25" t="s">
        <v>13</v>
      </c>
      <c r="D517" s="62">
        <v>2</v>
      </c>
      <c r="E517" s="13"/>
      <c r="F517" s="14"/>
    </row>
    <row r="518" spans="1:6" s="4" customFormat="1" ht="10.199999999999999">
      <c r="A518" s="34" t="s">
        <v>1718</v>
      </c>
      <c r="B518" s="35" t="s">
        <v>386</v>
      </c>
      <c r="C518" s="25" t="s">
        <v>13</v>
      </c>
      <c r="D518" s="62">
        <v>1</v>
      </c>
      <c r="E518" s="13"/>
      <c r="F518" s="14"/>
    </row>
    <row r="519" spans="1:6" s="4" customFormat="1" ht="10.199999999999999">
      <c r="A519" s="34" t="s">
        <v>1719</v>
      </c>
      <c r="B519" s="35" t="s">
        <v>387</v>
      </c>
      <c r="C519" s="25" t="s">
        <v>13</v>
      </c>
      <c r="D519" s="62">
        <v>1</v>
      </c>
      <c r="E519" s="13"/>
      <c r="F519" s="14"/>
    </row>
    <row r="520" spans="1:6" s="4" customFormat="1" ht="10.199999999999999">
      <c r="A520" s="33" t="s">
        <v>1720</v>
      </c>
      <c r="B520" s="32" t="s">
        <v>448</v>
      </c>
      <c r="C520" s="24" t="s">
        <v>4</v>
      </c>
      <c r="D520" s="62"/>
      <c r="E520" s="13"/>
      <c r="F520" s="14"/>
    </row>
    <row r="521" spans="1:6" s="4" customFormat="1" ht="10.199999999999999">
      <c r="A521" s="34" t="s">
        <v>1721</v>
      </c>
      <c r="B521" s="35" t="s">
        <v>355</v>
      </c>
      <c r="C521" s="25" t="s">
        <v>16</v>
      </c>
      <c r="D521" s="62">
        <v>23.5</v>
      </c>
      <c r="E521" s="13"/>
      <c r="F521" s="14"/>
    </row>
    <row r="522" spans="1:6" s="4" customFormat="1" ht="10.199999999999999">
      <c r="A522" s="34" t="s">
        <v>1722</v>
      </c>
      <c r="B522" s="35" t="s">
        <v>356</v>
      </c>
      <c r="C522" s="25" t="s">
        <v>16</v>
      </c>
      <c r="D522" s="62">
        <v>6</v>
      </c>
      <c r="E522" s="13"/>
      <c r="F522" s="14"/>
    </row>
    <row r="523" spans="1:6" s="4" customFormat="1" ht="10.199999999999999">
      <c r="A523" s="34" t="s">
        <v>1723</v>
      </c>
      <c r="B523" s="35" t="s">
        <v>401</v>
      </c>
      <c r="C523" s="25" t="s">
        <v>16</v>
      </c>
      <c r="D523" s="62">
        <v>198.6</v>
      </c>
      <c r="E523" s="13"/>
      <c r="F523" s="14"/>
    </row>
    <row r="524" spans="1:6" s="4" customFormat="1" ht="10.199999999999999">
      <c r="A524" s="34" t="s">
        <v>1724</v>
      </c>
      <c r="B524" s="35" t="s">
        <v>366</v>
      </c>
      <c r="C524" s="25" t="s">
        <v>16</v>
      </c>
      <c r="D524" s="62">
        <v>29.5</v>
      </c>
      <c r="E524" s="13"/>
      <c r="F524" s="14"/>
    </row>
    <row r="525" spans="1:6" s="4" customFormat="1" ht="10.199999999999999">
      <c r="A525" s="34" t="s">
        <v>1725</v>
      </c>
      <c r="B525" s="35" t="s">
        <v>402</v>
      </c>
      <c r="C525" s="25" t="s">
        <v>362</v>
      </c>
      <c r="D525" s="62">
        <v>1</v>
      </c>
      <c r="E525" s="13"/>
      <c r="F525" s="14"/>
    </row>
    <row r="526" spans="1:6" s="4" customFormat="1" ht="10.199999999999999">
      <c r="A526" s="34" t="s">
        <v>1726</v>
      </c>
      <c r="B526" s="35" t="s">
        <v>404</v>
      </c>
      <c r="C526" s="25" t="s">
        <v>362</v>
      </c>
      <c r="D526" s="62">
        <v>2</v>
      </c>
      <c r="E526" s="13"/>
      <c r="F526" s="14"/>
    </row>
    <row r="527" spans="1:6" s="4" customFormat="1" ht="10.199999999999999">
      <c r="A527" s="34" t="s">
        <v>1727</v>
      </c>
      <c r="B527" s="35" t="s">
        <v>367</v>
      </c>
      <c r="C527" s="25" t="s">
        <v>16</v>
      </c>
      <c r="D527" s="62">
        <v>126</v>
      </c>
      <c r="E527" s="13"/>
      <c r="F527" s="14"/>
    </row>
    <row r="528" spans="1:6" s="4" customFormat="1" ht="10.199999999999999">
      <c r="A528" s="34" t="s">
        <v>1728</v>
      </c>
      <c r="B528" s="35" t="s">
        <v>449</v>
      </c>
      <c r="C528" s="25" t="s">
        <v>16</v>
      </c>
      <c r="D528" s="62">
        <v>800</v>
      </c>
      <c r="E528" s="13"/>
      <c r="F528" s="14"/>
    </row>
    <row r="529" spans="1:6" s="4" customFormat="1" ht="10.199999999999999">
      <c r="A529" s="34" t="s">
        <v>1729</v>
      </c>
      <c r="B529" s="35" t="s">
        <v>450</v>
      </c>
      <c r="C529" s="25" t="s">
        <v>16</v>
      </c>
      <c r="D529" s="62">
        <v>240</v>
      </c>
      <c r="E529" s="13"/>
      <c r="F529" s="14"/>
    </row>
    <row r="530" spans="1:6" s="4" customFormat="1" ht="10.199999999999999">
      <c r="A530" s="34" t="s">
        <v>1730</v>
      </c>
      <c r="B530" s="35" t="s">
        <v>451</v>
      </c>
      <c r="C530" s="25" t="s">
        <v>13</v>
      </c>
      <c r="D530" s="62">
        <v>2</v>
      </c>
      <c r="E530" s="13"/>
      <c r="F530" s="14"/>
    </row>
    <row r="531" spans="1:6" s="4" customFormat="1" ht="20.399999999999999">
      <c r="A531" s="34" t="s">
        <v>1731</v>
      </c>
      <c r="B531" s="35" t="s">
        <v>410</v>
      </c>
      <c r="C531" s="25" t="s">
        <v>436</v>
      </c>
      <c r="D531" s="62">
        <v>2</v>
      </c>
      <c r="E531" s="13"/>
      <c r="F531" s="14"/>
    </row>
    <row r="532" spans="1:6" s="4" customFormat="1" ht="20.399999999999999">
      <c r="A532" s="34" t="s">
        <v>1732</v>
      </c>
      <c r="B532" s="35" t="s">
        <v>411</v>
      </c>
      <c r="C532" s="25" t="s">
        <v>436</v>
      </c>
      <c r="D532" s="62">
        <v>22</v>
      </c>
      <c r="E532" s="13"/>
      <c r="F532" s="14"/>
    </row>
    <row r="533" spans="1:6" s="4" customFormat="1" ht="10.199999999999999">
      <c r="A533" s="34" t="s">
        <v>1733</v>
      </c>
      <c r="B533" s="35" t="s">
        <v>412</v>
      </c>
      <c r="C533" s="25" t="s">
        <v>437</v>
      </c>
      <c r="D533" s="62">
        <v>1</v>
      </c>
      <c r="E533" s="13"/>
      <c r="F533" s="14"/>
    </row>
    <row r="534" spans="1:6" s="4" customFormat="1" ht="10.199999999999999">
      <c r="A534" s="34" t="s">
        <v>1734</v>
      </c>
      <c r="B534" s="35" t="s">
        <v>413</v>
      </c>
      <c r="C534" s="25" t="s">
        <v>437</v>
      </c>
      <c r="D534" s="62">
        <v>11</v>
      </c>
      <c r="E534" s="13"/>
      <c r="F534" s="14"/>
    </row>
    <row r="535" spans="1:6" s="4" customFormat="1" ht="10.199999999999999">
      <c r="A535" s="34" t="s">
        <v>1735</v>
      </c>
      <c r="B535" s="35" t="s">
        <v>414</v>
      </c>
      <c r="C535" s="25" t="s">
        <v>16</v>
      </c>
      <c r="D535" s="62">
        <v>860</v>
      </c>
      <c r="E535" s="13"/>
      <c r="F535" s="14"/>
    </row>
    <row r="536" spans="1:6" s="4" customFormat="1" ht="11.4">
      <c r="A536" s="34" t="s">
        <v>1736</v>
      </c>
      <c r="B536" s="35" t="s">
        <v>368</v>
      </c>
      <c r="C536" s="46" t="s">
        <v>3147</v>
      </c>
      <c r="D536" s="62">
        <v>8</v>
      </c>
      <c r="E536" s="13"/>
      <c r="F536" s="14"/>
    </row>
    <row r="537" spans="1:6" s="4" customFormat="1" ht="10.199999999999999">
      <c r="A537" s="34" t="s">
        <v>1737</v>
      </c>
      <c r="B537" s="35" t="s">
        <v>369</v>
      </c>
      <c r="C537" s="25" t="s">
        <v>362</v>
      </c>
      <c r="D537" s="62">
        <v>1</v>
      </c>
      <c r="E537" s="13"/>
      <c r="F537" s="14"/>
    </row>
    <row r="538" spans="1:6" s="4" customFormat="1" ht="10.199999999999999">
      <c r="A538" s="34" t="s">
        <v>1738</v>
      </c>
      <c r="B538" s="35" t="s">
        <v>370</v>
      </c>
      <c r="C538" s="25" t="s">
        <v>362</v>
      </c>
      <c r="D538" s="62">
        <v>1</v>
      </c>
      <c r="E538" s="13"/>
      <c r="F538" s="14"/>
    </row>
    <row r="539" spans="1:6" s="4" customFormat="1" ht="10.199999999999999">
      <c r="A539" s="34" t="s">
        <v>1739</v>
      </c>
      <c r="B539" s="35" t="s">
        <v>308</v>
      </c>
      <c r="C539" s="25" t="s">
        <v>16</v>
      </c>
      <c r="D539" s="62">
        <v>0.2</v>
      </c>
      <c r="E539" s="13"/>
      <c r="F539" s="14"/>
    </row>
    <row r="540" spans="1:6" s="4" customFormat="1" ht="10.199999999999999">
      <c r="A540" s="34" t="s">
        <v>1740</v>
      </c>
      <c r="B540" s="35" t="s">
        <v>371</v>
      </c>
      <c r="C540" s="25" t="s">
        <v>16</v>
      </c>
      <c r="D540" s="62">
        <v>98.2</v>
      </c>
      <c r="E540" s="13"/>
      <c r="F540" s="14"/>
    </row>
    <row r="541" spans="1:6" s="4" customFormat="1" ht="10.199999999999999">
      <c r="A541" s="34" t="s">
        <v>1741</v>
      </c>
      <c r="B541" s="35" t="s">
        <v>452</v>
      </c>
      <c r="C541" s="25" t="s">
        <v>16</v>
      </c>
      <c r="D541" s="62">
        <v>210</v>
      </c>
      <c r="E541" s="13"/>
      <c r="F541" s="14"/>
    </row>
    <row r="542" spans="1:6" s="4" customFormat="1" ht="10.199999999999999">
      <c r="A542" s="34" t="s">
        <v>1742</v>
      </c>
      <c r="B542" s="35" t="s">
        <v>373</v>
      </c>
      <c r="C542" s="25" t="s">
        <v>362</v>
      </c>
      <c r="D542" s="62">
        <v>9</v>
      </c>
      <c r="E542" s="13"/>
      <c r="F542" s="14"/>
    </row>
    <row r="543" spans="1:6" s="4" customFormat="1" ht="10.199999999999999">
      <c r="A543" s="34" t="s">
        <v>1743</v>
      </c>
      <c r="B543" s="35" t="s">
        <v>428</v>
      </c>
      <c r="C543" s="25" t="s">
        <v>16</v>
      </c>
      <c r="D543" s="62">
        <v>1040</v>
      </c>
      <c r="E543" s="13"/>
      <c r="F543" s="14"/>
    </row>
    <row r="544" spans="1:6" s="4" customFormat="1" ht="10.199999999999999">
      <c r="A544" s="34" t="s">
        <v>1744</v>
      </c>
      <c r="B544" s="35" t="s">
        <v>453</v>
      </c>
      <c r="C544" s="25" t="s">
        <v>439</v>
      </c>
      <c r="D544" s="62">
        <v>2</v>
      </c>
      <c r="E544" s="13"/>
      <c r="F544" s="14"/>
    </row>
    <row r="545" spans="1:6" s="4" customFormat="1" ht="10.199999999999999">
      <c r="A545" s="34" t="s">
        <v>1745</v>
      </c>
      <c r="B545" s="35" t="s">
        <v>432</v>
      </c>
      <c r="C545" s="25" t="s">
        <v>439</v>
      </c>
      <c r="D545" s="62">
        <v>26</v>
      </c>
      <c r="E545" s="13"/>
      <c r="F545" s="14"/>
    </row>
    <row r="546" spans="1:6" s="4" customFormat="1" ht="10.199999999999999">
      <c r="A546" s="34" t="s">
        <v>1746</v>
      </c>
      <c r="B546" s="35" t="s">
        <v>382</v>
      </c>
      <c r="C546" s="25" t="s">
        <v>16</v>
      </c>
      <c r="D546" s="62">
        <v>29.5</v>
      </c>
      <c r="E546" s="13"/>
      <c r="F546" s="14"/>
    </row>
    <row r="547" spans="1:6" s="4" customFormat="1" ht="10.199999999999999">
      <c r="A547" s="34" t="s">
        <v>1747</v>
      </c>
      <c r="B547" s="35" t="s">
        <v>383</v>
      </c>
      <c r="C547" s="25" t="s">
        <v>13</v>
      </c>
      <c r="D547" s="62">
        <v>0.06</v>
      </c>
      <c r="E547" s="13"/>
      <c r="F547" s="14"/>
    </row>
    <row r="548" spans="1:6" s="4" customFormat="1" ht="10.199999999999999">
      <c r="A548" s="34" t="s">
        <v>1748</v>
      </c>
      <c r="B548" s="35" t="s">
        <v>384</v>
      </c>
      <c r="C548" s="25" t="s">
        <v>13</v>
      </c>
      <c r="D548" s="62">
        <v>4</v>
      </c>
      <c r="E548" s="13"/>
      <c r="F548" s="14"/>
    </row>
    <row r="549" spans="1:6" s="4" customFormat="1" ht="10.199999999999999">
      <c r="A549" s="34" t="s">
        <v>1749</v>
      </c>
      <c r="B549" s="35" t="s">
        <v>386</v>
      </c>
      <c r="C549" s="25" t="s">
        <v>13</v>
      </c>
      <c r="D549" s="62">
        <v>1</v>
      </c>
      <c r="E549" s="13"/>
      <c r="F549" s="14"/>
    </row>
    <row r="550" spans="1:6" s="4" customFormat="1" ht="10.199999999999999">
      <c r="A550" s="34" t="s">
        <v>1750</v>
      </c>
      <c r="B550" s="35" t="s">
        <v>387</v>
      </c>
      <c r="C550" s="25" t="s">
        <v>13</v>
      </c>
      <c r="D550" s="62">
        <v>1</v>
      </c>
      <c r="E550" s="13"/>
      <c r="F550" s="14"/>
    </row>
    <row r="551" spans="1:6" s="4" customFormat="1" ht="10.199999999999999">
      <c r="A551" s="33" t="s">
        <v>1751</v>
      </c>
      <c r="B551" s="32" t="s">
        <v>454</v>
      </c>
      <c r="C551" s="24" t="s">
        <v>4</v>
      </c>
      <c r="D551" s="62"/>
      <c r="E551" s="13"/>
      <c r="F551" s="14"/>
    </row>
    <row r="552" spans="1:6" s="4" customFormat="1" ht="10.199999999999999">
      <c r="A552" s="34" t="s">
        <v>1752</v>
      </c>
      <c r="B552" s="35" t="s">
        <v>406</v>
      </c>
      <c r="C552" s="25" t="s">
        <v>16</v>
      </c>
      <c r="D552" s="62">
        <v>970</v>
      </c>
      <c r="E552" s="13"/>
      <c r="F552" s="14"/>
    </row>
    <row r="553" spans="1:6" s="4" customFormat="1" ht="10.199999999999999">
      <c r="A553" s="34" t="s">
        <v>1753</v>
      </c>
      <c r="B553" s="35" t="s">
        <v>409</v>
      </c>
      <c r="C553" s="25" t="s">
        <v>13</v>
      </c>
      <c r="D553" s="62">
        <v>2</v>
      </c>
      <c r="E553" s="13"/>
      <c r="F553" s="14"/>
    </row>
    <row r="554" spans="1:6" s="4" customFormat="1" ht="20.399999999999999">
      <c r="A554" s="34" t="s">
        <v>1754</v>
      </c>
      <c r="B554" s="35" t="s">
        <v>410</v>
      </c>
      <c r="C554" s="25" t="s">
        <v>436</v>
      </c>
      <c r="D554" s="62">
        <v>2</v>
      </c>
      <c r="E554" s="13"/>
      <c r="F554" s="14"/>
    </row>
    <row r="555" spans="1:6" s="4" customFormat="1" ht="20.399999999999999">
      <c r="A555" s="34" t="s">
        <v>1755</v>
      </c>
      <c r="B555" s="35" t="s">
        <v>411</v>
      </c>
      <c r="C555" s="25" t="s">
        <v>436</v>
      </c>
      <c r="D555" s="62">
        <v>22</v>
      </c>
      <c r="E555" s="13"/>
      <c r="F555" s="14"/>
    </row>
    <row r="556" spans="1:6" s="4" customFormat="1" ht="10.199999999999999">
      <c r="A556" s="34" t="s">
        <v>1756</v>
      </c>
      <c r="B556" s="35" t="s">
        <v>412</v>
      </c>
      <c r="C556" s="25" t="s">
        <v>437</v>
      </c>
      <c r="D556" s="62">
        <v>1</v>
      </c>
      <c r="E556" s="13"/>
      <c r="F556" s="14"/>
    </row>
    <row r="557" spans="1:6" s="4" customFormat="1" ht="10.199999999999999">
      <c r="A557" s="34" t="s">
        <v>1757</v>
      </c>
      <c r="B557" s="35" t="s">
        <v>413</v>
      </c>
      <c r="C557" s="25" t="s">
        <v>437</v>
      </c>
      <c r="D557" s="62">
        <v>11</v>
      </c>
      <c r="E557" s="13"/>
      <c r="F557" s="14"/>
    </row>
    <row r="558" spans="1:6" s="4" customFormat="1" ht="10.199999999999999">
      <c r="A558" s="34" t="s">
        <v>1758</v>
      </c>
      <c r="B558" s="35" t="s">
        <v>414</v>
      </c>
      <c r="C558" s="25" t="s">
        <v>16</v>
      </c>
      <c r="D558" s="62">
        <v>240</v>
      </c>
      <c r="E558" s="13"/>
      <c r="F558" s="14"/>
    </row>
    <row r="559" spans="1:6" s="4" customFormat="1" ht="10.199999999999999">
      <c r="A559" s="34" t="s">
        <v>1759</v>
      </c>
      <c r="B559" s="35" t="s">
        <v>455</v>
      </c>
      <c r="C559" s="25" t="s">
        <v>16</v>
      </c>
      <c r="D559" s="62">
        <v>800</v>
      </c>
      <c r="E559" s="13"/>
      <c r="F559" s="14"/>
    </row>
    <row r="560" spans="1:6" s="4" customFormat="1" ht="11.4">
      <c r="A560" s="34" t="s">
        <v>1760</v>
      </c>
      <c r="B560" s="35" t="s">
        <v>368</v>
      </c>
      <c r="C560" s="46" t="s">
        <v>3147</v>
      </c>
      <c r="D560" s="62">
        <v>8</v>
      </c>
      <c r="E560" s="13"/>
      <c r="F560" s="14"/>
    </row>
    <row r="561" spans="1:6" s="4" customFormat="1" ht="10.199999999999999">
      <c r="A561" s="34" t="s">
        <v>1761</v>
      </c>
      <c r="B561" s="35" t="s">
        <v>369</v>
      </c>
      <c r="C561" s="25" t="s">
        <v>362</v>
      </c>
      <c r="D561" s="62">
        <v>1</v>
      </c>
      <c r="E561" s="13"/>
      <c r="F561" s="14"/>
    </row>
    <row r="562" spans="1:6" s="4" customFormat="1" ht="10.199999999999999">
      <c r="A562" s="34" t="s">
        <v>1762</v>
      </c>
      <c r="B562" s="35" t="s">
        <v>370</v>
      </c>
      <c r="C562" s="25" t="s">
        <v>362</v>
      </c>
      <c r="D562" s="62">
        <v>1</v>
      </c>
      <c r="E562" s="13"/>
      <c r="F562" s="14"/>
    </row>
    <row r="563" spans="1:6" s="4" customFormat="1" ht="10.199999999999999">
      <c r="A563" s="34" t="s">
        <v>1763</v>
      </c>
      <c r="B563" s="35" t="s">
        <v>371</v>
      </c>
      <c r="C563" s="25" t="s">
        <v>456</v>
      </c>
      <c r="D563" s="62">
        <v>1</v>
      </c>
      <c r="E563" s="13"/>
      <c r="F563" s="14"/>
    </row>
    <row r="564" spans="1:6" s="4" customFormat="1" ht="10.199999999999999">
      <c r="A564" s="34" t="s">
        <v>1764</v>
      </c>
      <c r="B564" s="35" t="s">
        <v>457</v>
      </c>
      <c r="C564" s="25" t="s">
        <v>16</v>
      </c>
      <c r="D564" s="62">
        <v>970</v>
      </c>
      <c r="E564" s="13"/>
      <c r="F564" s="14"/>
    </row>
    <row r="565" spans="1:6" s="4" customFormat="1" ht="10.199999999999999">
      <c r="A565" s="34" t="s">
        <v>1765</v>
      </c>
      <c r="B565" s="35" t="s">
        <v>386</v>
      </c>
      <c r="C565" s="25" t="s">
        <v>13</v>
      </c>
      <c r="D565" s="62">
        <v>1</v>
      </c>
      <c r="E565" s="13"/>
      <c r="F565" s="14"/>
    </row>
    <row r="566" spans="1:6" s="4" customFormat="1" ht="10.199999999999999">
      <c r="A566" s="34" t="s">
        <v>1766</v>
      </c>
      <c r="B566" s="35" t="s">
        <v>387</v>
      </c>
      <c r="C566" s="25" t="s">
        <v>13</v>
      </c>
      <c r="D566" s="62">
        <v>1</v>
      </c>
      <c r="E566" s="13"/>
      <c r="F566" s="14"/>
    </row>
    <row r="567" spans="1:6" s="4" customFormat="1" ht="10.199999999999999">
      <c r="A567" s="33" t="s">
        <v>1767</v>
      </c>
      <c r="B567" s="32" t="s">
        <v>458</v>
      </c>
      <c r="C567" s="24" t="s">
        <v>4</v>
      </c>
      <c r="D567" s="62"/>
      <c r="E567" s="13"/>
      <c r="F567" s="14"/>
    </row>
    <row r="568" spans="1:6" s="4" customFormat="1" ht="10.199999999999999">
      <c r="A568" s="34" t="s">
        <v>1771</v>
      </c>
      <c r="B568" s="35" t="s">
        <v>355</v>
      </c>
      <c r="C568" s="25" t="s">
        <v>16</v>
      </c>
      <c r="D568" s="62">
        <v>12.9</v>
      </c>
      <c r="E568" s="13"/>
      <c r="F568" s="14"/>
    </row>
    <row r="569" spans="1:6" s="4" customFormat="1" ht="10.199999999999999">
      <c r="A569" s="34" t="s">
        <v>1772</v>
      </c>
      <c r="B569" s="35" t="s">
        <v>356</v>
      </c>
      <c r="C569" s="25" t="s">
        <v>16</v>
      </c>
      <c r="D569" s="62">
        <v>3</v>
      </c>
      <c r="E569" s="13"/>
      <c r="F569" s="14"/>
    </row>
    <row r="570" spans="1:6" s="4" customFormat="1" ht="10.199999999999999">
      <c r="A570" s="34" t="s">
        <v>1773</v>
      </c>
      <c r="B570" s="35" t="s">
        <v>389</v>
      </c>
      <c r="C570" s="25" t="s">
        <v>16</v>
      </c>
      <c r="D570" s="62">
        <v>19.2</v>
      </c>
      <c r="E570" s="13"/>
      <c r="F570" s="14"/>
    </row>
    <row r="571" spans="1:6" s="4" customFormat="1" ht="10.199999999999999">
      <c r="A571" s="34" t="s">
        <v>1774</v>
      </c>
      <c r="B571" s="35" t="s">
        <v>401</v>
      </c>
      <c r="C571" s="25" t="s">
        <v>16</v>
      </c>
      <c r="D571" s="62">
        <v>406.1</v>
      </c>
      <c r="E571" s="13"/>
      <c r="F571" s="14"/>
    </row>
    <row r="572" spans="1:6" s="4" customFormat="1" ht="10.199999999999999">
      <c r="A572" s="34" t="s">
        <v>1775</v>
      </c>
      <c r="B572" s="35" t="s">
        <v>366</v>
      </c>
      <c r="C572" s="25" t="s">
        <v>16</v>
      </c>
      <c r="D572" s="62">
        <v>15.9</v>
      </c>
      <c r="E572" s="13"/>
      <c r="F572" s="14"/>
    </row>
    <row r="573" spans="1:6" s="4" customFormat="1" ht="10.199999999999999">
      <c r="A573" s="34" t="s">
        <v>1776</v>
      </c>
      <c r="B573" s="35" t="s">
        <v>1540</v>
      </c>
      <c r="C573" s="25" t="s">
        <v>16</v>
      </c>
      <c r="D573" s="62">
        <v>90</v>
      </c>
      <c r="E573" s="13"/>
      <c r="F573" s="14"/>
    </row>
    <row r="574" spans="1:6" s="4" customFormat="1" ht="10.199999999999999">
      <c r="A574" s="34" t="s">
        <v>1777</v>
      </c>
      <c r="B574" s="35" t="s">
        <v>404</v>
      </c>
      <c r="C574" s="25" t="s">
        <v>362</v>
      </c>
      <c r="D574" s="62">
        <v>2</v>
      </c>
      <c r="E574" s="13"/>
      <c r="F574" s="14"/>
    </row>
    <row r="575" spans="1:6" s="4" customFormat="1" ht="10.199999999999999">
      <c r="A575" s="34" t="s">
        <v>1778</v>
      </c>
      <c r="B575" s="35" t="s">
        <v>367</v>
      </c>
      <c r="C575" s="25" t="s">
        <v>16</v>
      </c>
      <c r="D575" s="62">
        <v>406.1</v>
      </c>
      <c r="E575" s="13"/>
      <c r="F575" s="14"/>
    </row>
    <row r="576" spans="1:6" s="4" customFormat="1" ht="10.199999999999999">
      <c r="A576" s="34" t="s">
        <v>1779</v>
      </c>
      <c r="B576" s="35" t="s">
        <v>466</v>
      </c>
      <c r="C576" s="25" t="s">
        <v>362</v>
      </c>
      <c r="D576" s="62">
        <v>1</v>
      </c>
      <c r="E576" s="13"/>
      <c r="F576" s="14"/>
    </row>
    <row r="577" spans="1:6" s="4" customFormat="1" ht="10.199999999999999">
      <c r="A577" s="34" t="s">
        <v>1780</v>
      </c>
      <c r="B577" s="35" t="s">
        <v>1768</v>
      </c>
      <c r="C577" s="25" t="s">
        <v>16</v>
      </c>
      <c r="D577" s="62">
        <v>1800</v>
      </c>
      <c r="E577" s="13"/>
      <c r="F577" s="14"/>
    </row>
    <row r="578" spans="1:6" s="4" customFormat="1" ht="10.199999999999999">
      <c r="A578" s="34" t="s">
        <v>1781</v>
      </c>
      <c r="B578" s="35" t="s">
        <v>449</v>
      </c>
      <c r="C578" s="25" t="s">
        <v>16</v>
      </c>
      <c r="D578" s="62">
        <v>660</v>
      </c>
      <c r="E578" s="13"/>
      <c r="F578" s="14"/>
    </row>
    <row r="579" spans="1:6" s="4" customFormat="1" ht="10.199999999999999">
      <c r="A579" s="34" t="s">
        <v>1782</v>
      </c>
      <c r="B579" s="35" t="s">
        <v>459</v>
      </c>
      <c r="C579" s="25" t="s">
        <v>16</v>
      </c>
      <c r="D579" s="62">
        <v>1800</v>
      </c>
      <c r="E579" s="13"/>
      <c r="F579" s="14"/>
    </row>
    <row r="580" spans="1:6" s="4" customFormat="1" ht="10.199999999999999">
      <c r="A580" s="34" t="s">
        <v>1783</v>
      </c>
      <c r="B580" s="35" t="s">
        <v>409</v>
      </c>
      <c r="C580" s="25" t="s">
        <v>13</v>
      </c>
      <c r="D580" s="62">
        <v>1</v>
      </c>
      <c r="E580" s="13"/>
      <c r="F580" s="14"/>
    </row>
    <row r="581" spans="1:6" s="4" customFormat="1" ht="20.399999999999999">
      <c r="A581" s="34" t="s">
        <v>1784</v>
      </c>
      <c r="B581" s="35" t="s">
        <v>410</v>
      </c>
      <c r="C581" s="25" t="s">
        <v>436</v>
      </c>
      <c r="D581" s="62">
        <v>1</v>
      </c>
      <c r="E581" s="13"/>
      <c r="F581" s="14"/>
    </row>
    <row r="582" spans="1:6" s="4" customFormat="1" ht="20.399999999999999">
      <c r="A582" s="34" t="s">
        <v>1785</v>
      </c>
      <c r="B582" s="35" t="s">
        <v>411</v>
      </c>
      <c r="C582" s="25" t="s">
        <v>436</v>
      </c>
      <c r="D582" s="62">
        <v>11</v>
      </c>
      <c r="E582" s="13"/>
      <c r="F582" s="14"/>
    </row>
    <row r="583" spans="1:6" s="4" customFormat="1" ht="10.199999999999999">
      <c r="A583" s="34" t="s">
        <v>1786</v>
      </c>
      <c r="B583" s="35" t="s">
        <v>412</v>
      </c>
      <c r="C583" s="25" t="s">
        <v>437</v>
      </c>
      <c r="D583" s="62">
        <v>1</v>
      </c>
      <c r="E583" s="13"/>
      <c r="F583" s="14"/>
    </row>
    <row r="584" spans="1:6" s="4" customFormat="1" ht="10.199999999999999">
      <c r="A584" s="34" t="s">
        <v>1787</v>
      </c>
      <c r="B584" s="35" t="s">
        <v>413</v>
      </c>
      <c r="C584" s="25" t="s">
        <v>437</v>
      </c>
      <c r="D584" s="62">
        <v>11</v>
      </c>
      <c r="E584" s="13"/>
      <c r="F584" s="14"/>
    </row>
    <row r="585" spans="1:6" s="4" customFormat="1" ht="10.199999999999999">
      <c r="A585" s="34" t="s">
        <v>1788</v>
      </c>
      <c r="B585" s="35" t="s">
        <v>455</v>
      </c>
      <c r="C585" s="25" t="s">
        <v>16</v>
      </c>
      <c r="D585" s="62">
        <v>517</v>
      </c>
      <c r="E585" s="13"/>
      <c r="F585" s="14"/>
    </row>
    <row r="586" spans="1:6" s="4" customFormat="1" ht="11.4">
      <c r="A586" s="34" t="s">
        <v>1789</v>
      </c>
      <c r="B586" s="35" t="s">
        <v>368</v>
      </c>
      <c r="C586" s="46" t="s">
        <v>3147</v>
      </c>
      <c r="D586" s="62">
        <v>16</v>
      </c>
      <c r="E586" s="13"/>
      <c r="F586" s="14"/>
    </row>
    <row r="587" spans="1:6" s="4" customFormat="1" ht="10.199999999999999">
      <c r="A587" s="34" t="s">
        <v>1790</v>
      </c>
      <c r="B587" s="35" t="s">
        <v>369</v>
      </c>
      <c r="C587" s="25" t="s">
        <v>362</v>
      </c>
      <c r="D587" s="62">
        <v>1</v>
      </c>
      <c r="E587" s="13"/>
      <c r="F587" s="14"/>
    </row>
    <row r="588" spans="1:6" s="4" customFormat="1" ht="10.199999999999999">
      <c r="A588" s="34" t="s">
        <v>1791</v>
      </c>
      <c r="B588" s="35" t="s">
        <v>370</v>
      </c>
      <c r="C588" s="25" t="s">
        <v>362</v>
      </c>
      <c r="D588" s="62">
        <v>1</v>
      </c>
      <c r="E588" s="13"/>
      <c r="F588" s="14"/>
    </row>
    <row r="589" spans="1:6" s="4" customFormat="1" ht="10.199999999999999">
      <c r="A589" s="34" t="s">
        <v>1792</v>
      </c>
      <c r="B589" s="35" t="s">
        <v>308</v>
      </c>
      <c r="C589" s="25" t="s">
        <v>16</v>
      </c>
      <c r="D589" s="62">
        <v>60</v>
      </c>
      <c r="E589" s="13"/>
      <c r="F589" s="14"/>
    </row>
    <row r="590" spans="1:6" s="4" customFormat="1" ht="10.199999999999999">
      <c r="A590" s="34" t="s">
        <v>1793</v>
      </c>
      <c r="B590" s="35" t="s">
        <v>371</v>
      </c>
      <c r="C590" s="25" t="s">
        <v>16</v>
      </c>
      <c r="D590" s="62">
        <v>60</v>
      </c>
      <c r="E590" s="13"/>
      <c r="F590" s="14"/>
    </row>
    <row r="591" spans="1:6" s="4" customFormat="1" ht="10.199999999999999">
      <c r="A591" s="34" t="s">
        <v>1794</v>
      </c>
      <c r="B591" s="35" t="s">
        <v>396</v>
      </c>
      <c r="C591" s="25" t="s">
        <v>16</v>
      </c>
      <c r="D591" s="62">
        <v>20</v>
      </c>
      <c r="E591" s="13"/>
      <c r="F591" s="14"/>
    </row>
    <row r="592" spans="1:6" s="4" customFormat="1" ht="10.199999999999999">
      <c r="A592" s="34" t="s">
        <v>1795</v>
      </c>
      <c r="B592" s="35" t="s">
        <v>426</v>
      </c>
      <c r="C592" s="25" t="s">
        <v>16</v>
      </c>
      <c r="D592" s="62">
        <v>380</v>
      </c>
      <c r="E592" s="13"/>
      <c r="F592" s="14"/>
    </row>
    <row r="593" spans="1:6" s="4" customFormat="1" ht="10.199999999999999">
      <c r="A593" s="34" t="s">
        <v>1796</v>
      </c>
      <c r="B593" s="35" t="s">
        <v>1769</v>
      </c>
      <c r="C593" s="25" t="s">
        <v>16</v>
      </c>
      <c r="D593" s="62">
        <v>60</v>
      </c>
      <c r="E593" s="13"/>
      <c r="F593" s="14"/>
    </row>
    <row r="594" spans="1:6" s="4" customFormat="1" ht="10.199999999999999">
      <c r="A594" s="34" t="s">
        <v>1797</v>
      </c>
      <c r="B594" s="35" t="s">
        <v>1770</v>
      </c>
      <c r="C594" s="25" t="s">
        <v>13</v>
      </c>
      <c r="D594" s="62">
        <v>1</v>
      </c>
      <c r="E594" s="13"/>
      <c r="F594" s="14"/>
    </row>
    <row r="595" spans="1:6" s="4" customFormat="1" ht="10.199999999999999">
      <c r="A595" s="34" t="s">
        <v>1798</v>
      </c>
      <c r="B595" s="35" t="s">
        <v>427</v>
      </c>
      <c r="C595" s="25" t="s">
        <v>362</v>
      </c>
      <c r="D595" s="62">
        <v>21</v>
      </c>
      <c r="E595" s="13"/>
      <c r="F595" s="14"/>
    </row>
    <row r="596" spans="1:6" s="4" customFormat="1" ht="10.199999999999999">
      <c r="A596" s="34" t="s">
        <v>1799</v>
      </c>
      <c r="B596" s="35" t="s">
        <v>428</v>
      </c>
      <c r="C596" s="25" t="s">
        <v>16</v>
      </c>
      <c r="D596" s="62">
        <v>660</v>
      </c>
      <c r="E596" s="13"/>
      <c r="F596" s="14"/>
    </row>
    <row r="597" spans="1:6" s="4" customFormat="1" ht="10.199999999999999">
      <c r="A597" s="34" t="s">
        <v>1800</v>
      </c>
      <c r="B597" s="35" t="s">
        <v>432</v>
      </c>
      <c r="C597" s="25" t="s">
        <v>439</v>
      </c>
      <c r="D597" s="62">
        <v>61</v>
      </c>
      <c r="E597" s="13"/>
      <c r="F597" s="14"/>
    </row>
    <row r="598" spans="1:6" s="4" customFormat="1" ht="10.199999999999999">
      <c r="A598" s="34" t="s">
        <v>1801</v>
      </c>
      <c r="B598" s="35" t="s">
        <v>382</v>
      </c>
      <c r="C598" s="25" t="s">
        <v>16</v>
      </c>
      <c r="D598" s="62">
        <v>15.9</v>
      </c>
      <c r="E598" s="13"/>
      <c r="F598" s="14"/>
    </row>
    <row r="599" spans="1:6" s="4" customFormat="1" ht="10.199999999999999">
      <c r="A599" s="34" t="s">
        <v>1802</v>
      </c>
      <c r="B599" s="35" t="s">
        <v>383</v>
      </c>
      <c r="C599" s="25" t="s">
        <v>13</v>
      </c>
      <c r="D599" s="62">
        <v>0.82</v>
      </c>
      <c r="E599" s="13"/>
      <c r="F599" s="14"/>
    </row>
    <row r="600" spans="1:6" s="4" customFormat="1" ht="10.199999999999999">
      <c r="A600" s="34" t="s">
        <v>1803</v>
      </c>
      <c r="B600" s="35" t="s">
        <v>386</v>
      </c>
      <c r="C600" s="25" t="s">
        <v>13</v>
      </c>
      <c r="D600" s="62">
        <v>1</v>
      </c>
      <c r="E600" s="13"/>
      <c r="F600" s="14"/>
    </row>
    <row r="601" spans="1:6" s="4" customFormat="1" ht="10.199999999999999">
      <c r="A601" s="34" t="s">
        <v>1804</v>
      </c>
      <c r="B601" s="35" t="s">
        <v>387</v>
      </c>
      <c r="C601" s="25" t="s">
        <v>13</v>
      </c>
      <c r="D601" s="62">
        <v>1</v>
      </c>
      <c r="E601" s="13"/>
      <c r="F601" s="14"/>
    </row>
    <row r="602" spans="1:6" s="4" customFormat="1" ht="10.199999999999999">
      <c r="A602" s="33" t="s">
        <v>1805</v>
      </c>
      <c r="B602" s="32" t="s">
        <v>460</v>
      </c>
      <c r="C602" s="24" t="s">
        <v>4</v>
      </c>
      <c r="D602" s="62"/>
      <c r="E602" s="13"/>
      <c r="F602" s="14"/>
    </row>
    <row r="603" spans="1:6" s="4" customFormat="1" ht="10.199999999999999">
      <c r="A603" s="34" t="s">
        <v>1812</v>
      </c>
      <c r="B603" s="35" t="s">
        <v>461</v>
      </c>
      <c r="C603" s="25" t="s">
        <v>16</v>
      </c>
      <c r="D603" s="62">
        <v>91.3</v>
      </c>
      <c r="E603" s="13"/>
      <c r="F603" s="14"/>
    </row>
    <row r="604" spans="1:6" s="4" customFormat="1" ht="10.199999999999999">
      <c r="A604" s="34" t="s">
        <v>1813</v>
      </c>
      <c r="B604" s="35" t="s">
        <v>462</v>
      </c>
      <c r="C604" s="25" t="s">
        <v>16</v>
      </c>
      <c r="D604" s="62">
        <v>26.2</v>
      </c>
      <c r="E604" s="13"/>
      <c r="F604" s="14"/>
    </row>
    <row r="605" spans="1:6" s="4" customFormat="1" ht="10.199999999999999">
      <c r="A605" s="34" t="s">
        <v>1814</v>
      </c>
      <c r="B605" s="35" t="s">
        <v>463</v>
      </c>
      <c r="C605" s="25" t="s">
        <v>16</v>
      </c>
      <c r="D605" s="62">
        <v>211.1</v>
      </c>
      <c r="E605" s="13"/>
      <c r="F605" s="14"/>
    </row>
    <row r="606" spans="1:6" s="4" customFormat="1" ht="10.199999999999999">
      <c r="A606" s="34" t="s">
        <v>1815</v>
      </c>
      <c r="B606" s="35" t="s">
        <v>464</v>
      </c>
      <c r="C606" s="25" t="s">
        <v>16</v>
      </c>
      <c r="D606" s="62">
        <v>112.3</v>
      </c>
      <c r="E606" s="13"/>
      <c r="F606" s="14"/>
    </row>
    <row r="607" spans="1:6" s="4" customFormat="1" ht="10.199999999999999">
      <c r="A607" s="34" t="s">
        <v>1816</v>
      </c>
      <c r="B607" s="35" t="s">
        <v>465</v>
      </c>
      <c r="C607" s="25" t="s">
        <v>362</v>
      </c>
      <c r="D607" s="62">
        <v>3</v>
      </c>
      <c r="E607" s="13"/>
      <c r="F607" s="14"/>
    </row>
    <row r="608" spans="1:6" s="4" customFormat="1" ht="10.199999999999999">
      <c r="A608" s="34" t="s">
        <v>1817</v>
      </c>
      <c r="B608" s="35" t="s">
        <v>1806</v>
      </c>
      <c r="C608" s="25" t="s">
        <v>362</v>
      </c>
      <c r="D608" s="62">
        <v>1</v>
      </c>
      <c r="E608" s="13"/>
      <c r="F608" s="14"/>
    </row>
    <row r="609" spans="1:6" s="4" customFormat="1" ht="10.199999999999999">
      <c r="A609" s="34" t="s">
        <v>1818</v>
      </c>
      <c r="B609" s="35" t="s">
        <v>364</v>
      </c>
      <c r="C609" s="25" t="s">
        <v>13</v>
      </c>
      <c r="D609" s="62">
        <v>1</v>
      </c>
      <c r="E609" s="13"/>
      <c r="F609" s="14"/>
    </row>
    <row r="610" spans="1:6" s="4" customFormat="1" ht="10.199999999999999">
      <c r="A610" s="34" t="s">
        <v>1819</v>
      </c>
      <c r="B610" s="35" t="s">
        <v>365</v>
      </c>
      <c r="C610" s="25" t="s">
        <v>16</v>
      </c>
      <c r="D610" s="62">
        <v>281.39999999999998</v>
      </c>
      <c r="E610" s="13"/>
      <c r="F610" s="14"/>
    </row>
    <row r="611" spans="1:6" s="4" customFormat="1" ht="10.199999999999999">
      <c r="A611" s="34" t="s">
        <v>1820</v>
      </c>
      <c r="B611" s="35" t="s">
        <v>366</v>
      </c>
      <c r="C611" s="25" t="s">
        <v>16</v>
      </c>
      <c r="D611" s="62">
        <v>117.5</v>
      </c>
      <c r="E611" s="13"/>
      <c r="F611" s="14"/>
    </row>
    <row r="612" spans="1:6" s="4" customFormat="1" ht="10.199999999999999">
      <c r="A612" s="34" t="s">
        <v>1821</v>
      </c>
      <c r="B612" s="35" t="s">
        <v>1540</v>
      </c>
      <c r="C612" s="25" t="s">
        <v>16</v>
      </c>
      <c r="D612" s="62">
        <v>90</v>
      </c>
      <c r="E612" s="13"/>
      <c r="F612" s="14"/>
    </row>
    <row r="613" spans="1:6" s="4" customFormat="1" ht="10.199999999999999">
      <c r="A613" s="34" t="s">
        <v>1822</v>
      </c>
      <c r="B613" s="35" t="s">
        <v>404</v>
      </c>
      <c r="C613" s="25" t="s">
        <v>362</v>
      </c>
      <c r="D613" s="62">
        <v>2</v>
      </c>
      <c r="E613" s="13"/>
      <c r="F613" s="14"/>
    </row>
    <row r="614" spans="1:6" s="4" customFormat="1" ht="10.199999999999999">
      <c r="A614" s="34" t="s">
        <v>1823</v>
      </c>
      <c r="B614" s="35" t="s">
        <v>466</v>
      </c>
      <c r="C614" s="25" t="s">
        <v>362</v>
      </c>
      <c r="D614" s="62">
        <v>2</v>
      </c>
      <c r="E614" s="13"/>
      <c r="F614" s="14"/>
    </row>
    <row r="615" spans="1:6" s="4" customFormat="1" ht="10.199999999999999">
      <c r="A615" s="34" t="s">
        <v>1824</v>
      </c>
      <c r="B615" s="35" t="s">
        <v>367</v>
      </c>
      <c r="C615" s="25" t="s">
        <v>16</v>
      </c>
      <c r="D615" s="62">
        <v>737.6</v>
      </c>
      <c r="E615" s="13"/>
      <c r="F615" s="14"/>
    </row>
    <row r="616" spans="1:6" s="4" customFormat="1" ht="10.199999999999999">
      <c r="A616" s="34" t="s">
        <v>1825</v>
      </c>
      <c r="B616" s="35" t="s">
        <v>467</v>
      </c>
      <c r="C616" s="25" t="s">
        <v>16</v>
      </c>
      <c r="D616" s="62">
        <v>4540</v>
      </c>
      <c r="E616" s="13"/>
      <c r="F616" s="14"/>
    </row>
    <row r="617" spans="1:6" s="4" customFormat="1" ht="10.199999999999999">
      <c r="A617" s="34" t="s">
        <v>1826</v>
      </c>
      <c r="B617" s="35" t="s">
        <v>451</v>
      </c>
      <c r="C617" s="25" t="s">
        <v>13</v>
      </c>
      <c r="D617" s="62">
        <v>3</v>
      </c>
      <c r="E617" s="13"/>
      <c r="F617" s="14"/>
    </row>
    <row r="618" spans="1:6" s="4" customFormat="1" ht="10.199999999999999">
      <c r="A618" s="34" t="s">
        <v>1827</v>
      </c>
      <c r="B618" s="35" t="s">
        <v>1807</v>
      </c>
      <c r="C618" s="25" t="s">
        <v>13</v>
      </c>
      <c r="D618" s="62">
        <v>1</v>
      </c>
      <c r="E618" s="13"/>
      <c r="F618" s="14"/>
    </row>
    <row r="619" spans="1:6" s="4" customFormat="1" ht="10.199999999999999">
      <c r="A619" s="34" t="s">
        <v>1828</v>
      </c>
      <c r="B619" s="35" t="s">
        <v>468</v>
      </c>
      <c r="C619" s="25" t="s">
        <v>13</v>
      </c>
      <c r="D619" s="62">
        <v>2</v>
      </c>
      <c r="E619" s="13"/>
      <c r="F619" s="14"/>
    </row>
    <row r="620" spans="1:6" s="4" customFormat="1" ht="10.199999999999999">
      <c r="A620" s="34" t="s">
        <v>1829</v>
      </c>
      <c r="B620" s="35" t="s">
        <v>409</v>
      </c>
      <c r="C620" s="25" t="s">
        <v>13</v>
      </c>
      <c r="D620" s="62">
        <v>2</v>
      </c>
      <c r="E620" s="13"/>
      <c r="F620" s="14"/>
    </row>
    <row r="621" spans="1:6" s="4" customFormat="1" ht="20.399999999999999">
      <c r="A621" s="34" t="s">
        <v>1830</v>
      </c>
      <c r="B621" s="35" t="s">
        <v>410</v>
      </c>
      <c r="C621" s="25" t="s">
        <v>436</v>
      </c>
      <c r="D621" s="62">
        <v>6</v>
      </c>
      <c r="E621" s="13"/>
      <c r="F621" s="14"/>
    </row>
    <row r="622" spans="1:6" s="4" customFormat="1" ht="20.399999999999999">
      <c r="A622" s="34" t="s">
        <v>1831</v>
      </c>
      <c r="B622" s="35" t="s">
        <v>411</v>
      </c>
      <c r="C622" s="25" t="s">
        <v>436</v>
      </c>
      <c r="D622" s="62">
        <v>594</v>
      </c>
      <c r="E622" s="13"/>
      <c r="F622" s="14"/>
    </row>
    <row r="623" spans="1:6" s="4" customFormat="1" ht="10.199999999999999">
      <c r="A623" s="34" t="s">
        <v>1832</v>
      </c>
      <c r="B623" s="35" t="s">
        <v>412</v>
      </c>
      <c r="C623" s="25" t="s">
        <v>437</v>
      </c>
      <c r="D623" s="62">
        <v>7</v>
      </c>
      <c r="E623" s="13"/>
      <c r="F623" s="14"/>
    </row>
    <row r="624" spans="1:6" s="4" customFormat="1" ht="10.199999999999999">
      <c r="A624" s="34" t="s">
        <v>1833</v>
      </c>
      <c r="B624" s="35" t="s">
        <v>413</v>
      </c>
      <c r="C624" s="25" t="s">
        <v>437</v>
      </c>
      <c r="D624" s="62">
        <v>461</v>
      </c>
      <c r="E624" s="13"/>
      <c r="F624" s="14"/>
    </row>
    <row r="625" spans="1:6" s="4" customFormat="1" ht="10.199999999999999">
      <c r="A625" s="34" t="s">
        <v>1834</v>
      </c>
      <c r="B625" s="35" t="s">
        <v>443</v>
      </c>
      <c r="C625" s="25" t="s">
        <v>16</v>
      </c>
      <c r="D625" s="62">
        <v>1800</v>
      </c>
      <c r="E625" s="13"/>
      <c r="F625" s="14"/>
    </row>
    <row r="626" spans="1:6" s="4" customFormat="1" ht="12">
      <c r="A626" s="34" t="s">
        <v>1835</v>
      </c>
      <c r="B626" s="35" t="s">
        <v>1808</v>
      </c>
      <c r="C626" s="25" t="s">
        <v>154</v>
      </c>
      <c r="D626" s="62">
        <v>104</v>
      </c>
      <c r="E626" s="13"/>
      <c r="F626" s="14"/>
    </row>
    <row r="627" spans="1:6" s="4" customFormat="1" ht="12">
      <c r="A627" s="34" t="s">
        <v>1836</v>
      </c>
      <c r="B627" s="35" t="s">
        <v>1809</v>
      </c>
      <c r="C627" s="25" t="s">
        <v>154</v>
      </c>
      <c r="D627" s="62">
        <v>35</v>
      </c>
      <c r="E627" s="13"/>
      <c r="F627" s="14"/>
    </row>
    <row r="628" spans="1:6" s="4" customFormat="1" ht="11.4">
      <c r="A628" s="34" t="s">
        <v>1837</v>
      </c>
      <c r="B628" s="35" t="s">
        <v>368</v>
      </c>
      <c r="C628" s="46" t="s">
        <v>3147</v>
      </c>
      <c r="D628" s="62">
        <v>16</v>
      </c>
      <c r="E628" s="13"/>
      <c r="F628" s="14"/>
    </row>
    <row r="629" spans="1:6" s="4" customFormat="1" ht="10.199999999999999">
      <c r="A629" s="34" t="s">
        <v>1838</v>
      </c>
      <c r="B629" s="35" t="s">
        <v>369</v>
      </c>
      <c r="C629" s="25" t="s">
        <v>362</v>
      </c>
      <c r="D629" s="62">
        <v>1</v>
      </c>
      <c r="E629" s="13"/>
      <c r="F629" s="14"/>
    </row>
    <row r="630" spans="1:6" s="4" customFormat="1" ht="10.199999999999999">
      <c r="A630" s="34" t="s">
        <v>1839</v>
      </c>
      <c r="B630" s="35" t="s">
        <v>370</v>
      </c>
      <c r="C630" s="25" t="s">
        <v>362</v>
      </c>
      <c r="D630" s="62">
        <v>1</v>
      </c>
      <c r="E630" s="13"/>
      <c r="F630" s="14"/>
    </row>
    <row r="631" spans="1:6" s="4" customFormat="1" ht="10.199999999999999">
      <c r="A631" s="34" t="s">
        <v>1840</v>
      </c>
      <c r="B631" s="35" t="s">
        <v>308</v>
      </c>
      <c r="C631" s="25" t="s">
        <v>16</v>
      </c>
      <c r="D631" s="62">
        <v>429.6</v>
      </c>
      <c r="E631" s="13"/>
      <c r="F631" s="14"/>
    </row>
    <row r="632" spans="1:6" s="4" customFormat="1" ht="10.199999999999999">
      <c r="A632" s="34" t="s">
        <v>1841</v>
      </c>
      <c r="B632" s="35" t="s">
        <v>371</v>
      </c>
      <c r="C632" s="25" t="s">
        <v>16</v>
      </c>
      <c r="D632" s="62">
        <v>429.6</v>
      </c>
      <c r="E632" s="13"/>
      <c r="F632" s="14"/>
    </row>
    <row r="633" spans="1:6" s="4" customFormat="1" ht="10.199999999999999">
      <c r="A633" s="34" t="s">
        <v>1842</v>
      </c>
      <c r="B633" s="35" t="s">
        <v>1810</v>
      </c>
      <c r="C633" s="25" t="s">
        <v>16</v>
      </c>
      <c r="D633" s="62">
        <v>12</v>
      </c>
      <c r="E633" s="13"/>
      <c r="F633" s="14"/>
    </row>
    <row r="634" spans="1:6" s="4" customFormat="1" ht="10.199999999999999">
      <c r="A634" s="34" t="s">
        <v>1843</v>
      </c>
      <c r="B634" s="35" t="s">
        <v>396</v>
      </c>
      <c r="C634" s="25" t="s">
        <v>16</v>
      </c>
      <c r="D634" s="62">
        <v>420</v>
      </c>
      <c r="E634" s="13"/>
      <c r="F634" s="14"/>
    </row>
    <row r="635" spans="1:6" s="4" customFormat="1" ht="10.199999999999999">
      <c r="A635" s="34" t="s">
        <v>1844</v>
      </c>
      <c r="B635" s="35" t="s">
        <v>426</v>
      </c>
      <c r="C635" s="25" t="s">
        <v>16</v>
      </c>
      <c r="D635" s="62">
        <v>230</v>
      </c>
      <c r="E635" s="13"/>
      <c r="F635" s="14"/>
    </row>
    <row r="636" spans="1:6" s="4" customFormat="1" ht="10.199999999999999">
      <c r="A636" s="34" t="s">
        <v>1845</v>
      </c>
      <c r="B636" s="35" t="s">
        <v>1769</v>
      </c>
      <c r="C636" s="25" t="s">
        <v>16</v>
      </c>
      <c r="D636" s="62">
        <v>10</v>
      </c>
      <c r="E636" s="13"/>
      <c r="F636" s="14"/>
    </row>
    <row r="637" spans="1:6" s="4" customFormat="1" ht="10.199999999999999">
      <c r="A637" s="34" t="s">
        <v>1846</v>
      </c>
      <c r="B637" s="35" t="s">
        <v>1770</v>
      </c>
      <c r="C637" s="25" t="s">
        <v>13</v>
      </c>
      <c r="D637" s="62">
        <v>10</v>
      </c>
      <c r="E637" s="13"/>
      <c r="F637" s="14"/>
    </row>
    <row r="638" spans="1:6" s="4" customFormat="1" ht="10.199999999999999">
      <c r="A638" s="34" t="s">
        <v>1847</v>
      </c>
      <c r="B638" s="35" t="s">
        <v>427</v>
      </c>
      <c r="C638" s="25" t="s">
        <v>362</v>
      </c>
      <c r="D638" s="62">
        <v>34</v>
      </c>
      <c r="E638" s="13"/>
      <c r="F638" s="14"/>
    </row>
    <row r="639" spans="1:6" s="4" customFormat="1" ht="10.199999999999999">
      <c r="A639" s="34" t="s">
        <v>1848</v>
      </c>
      <c r="B639" s="35" t="s">
        <v>469</v>
      </c>
      <c r="C639" s="25" t="s">
        <v>362</v>
      </c>
      <c r="D639" s="62">
        <v>3</v>
      </c>
      <c r="E639" s="13"/>
      <c r="F639" s="14"/>
    </row>
    <row r="640" spans="1:6" s="4" customFormat="1" ht="10.199999999999999">
      <c r="A640" s="34" t="s">
        <v>1849</v>
      </c>
      <c r="B640" s="35" t="s">
        <v>374</v>
      </c>
      <c r="C640" s="25" t="s">
        <v>362</v>
      </c>
      <c r="D640" s="62">
        <v>1</v>
      </c>
      <c r="E640" s="13"/>
      <c r="F640" s="14"/>
    </row>
    <row r="641" spans="1:6" s="4" customFormat="1" ht="10.199999999999999">
      <c r="A641" s="34" t="s">
        <v>1850</v>
      </c>
      <c r="B641" s="35" t="s">
        <v>378</v>
      </c>
      <c r="C641" s="25" t="s">
        <v>13</v>
      </c>
      <c r="D641" s="62">
        <v>4</v>
      </c>
      <c r="E641" s="13"/>
      <c r="F641" s="14"/>
    </row>
    <row r="642" spans="1:6" s="4" customFormat="1" ht="10.199999999999999">
      <c r="A642" s="34" t="s">
        <v>1851</v>
      </c>
      <c r="B642" s="35" t="s">
        <v>379</v>
      </c>
      <c r="C642" s="25" t="s">
        <v>13</v>
      </c>
      <c r="D642" s="62">
        <v>8</v>
      </c>
      <c r="E642" s="13"/>
      <c r="F642" s="14"/>
    </row>
    <row r="643" spans="1:6" s="4" customFormat="1" ht="10.199999999999999">
      <c r="A643" s="34" t="s">
        <v>1852</v>
      </c>
      <c r="B643" s="35" t="s">
        <v>380</v>
      </c>
      <c r="C643" s="25" t="s">
        <v>13</v>
      </c>
      <c r="D643" s="62">
        <v>8</v>
      </c>
      <c r="E643" s="13"/>
      <c r="F643" s="14"/>
    </row>
    <row r="644" spans="1:6" s="4" customFormat="1" ht="10.199999999999999">
      <c r="A644" s="34" t="s">
        <v>1853</v>
      </c>
      <c r="B644" s="35" t="s">
        <v>381</v>
      </c>
      <c r="C644" s="25" t="s">
        <v>13</v>
      </c>
      <c r="D644" s="62">
        <v>8</v>
      </c>
      <c r="E644" s="13"/>
      <c r="F644" s="14"/>
    </row>
    <row r="645" spans="1:6" s="4" customFormat="1" ht="10.199999999999999">
      <c r="A645" s="34" t="s">
        <v>1854</v>
      </c>
      <c r="B645" s="35" t="s">
        <v>376</v>
      </c>
      <c r="C645" s="25" t="s">
        <v>362</v>
      </c>
      <c r="D645" s="62">
        <v>3</v>
      </c>
      <c r="E645" s="13"/>
      <c r="F645" s="14"/>
    </row>
    <row r="646" spans="1:6" s="4" customFormat="1" ht="10.199999999999999">
      <c r="A646" s="34" t="s">
        <v>1855</v>
      </c>
      <c r="B646" s="35" t="s">
        <v>1811</v>
      </c>
      <c r="C646" s="25" t="s">
        <v>362</v>
      </c>
      <c r="D646" s="62">
        <v>1</v>
      </c>
      <c r="E646" s="13"/>
      <c r="F646" s="14"/>
    </row>
    <row r="647" spans="1:6" s="4" customFormat="1" ht="10.199999999999999">
      <c r="A647" s="34" t="s">
        <v>1856</v>
      </c>
      <c r="B647" s="35" t="s">
        <v>377</v>
      </c>
      <c r="C647" s="25" t="s">
        <v>362</v>
      </c>
      <c r="D647" s="62">
        <v>8</v>
      </c>
      <c r="E647" s="13"/>
      <c r="F647" s="14"/>
    </row>
    <row r="648" spans="1:6" s="4" customFormat="1" ht="10.199999999999999">
      <c r="A648" s="34" t="s">
        <v>1857</v>
      </c>
      <c r="B648" s="35" t="s">
        <v>471</v>
      </c>
      <c r="C648" s="25" t="s">
        <v>13</v>
      </c>
      <c r="D648" s="62">
        <v>9</v>
      </c>
      <c r="E648" s="13"/>
      <c r="F648" s="14"/>
    </row>
    <row r="649" spans="1:6" s="4" customFormat="1" ht="10.199999999999999">
      <c r="A649" s="34" t="s">
        <v>1858</v>
      </c>
      <c r="B649" s="35" t="s">
        <v>428</v>
      </c>
      <c r="C649" s="25" t="s">
        <v>16</v>
      </c>
      <c r="D649" s="62">
        <v>640</v>
      </c>
      <c r="E649" s="13"/>
      <c r="F649" s="14"/>
    </row>
    <row r="650" spans="1:6" s="4" customFormat="1" ht="10.199999999999999">
      <c r="A650" s="34" t="s">
        <v>1859</v>
      </c>
      <c r="B650" s="35" t="s">
        <v>472</v>
      </c>
      <c r="C650" s="25" t="s">
        <v>16</v>
      </c>
      <c r="D650" s="62">
        <v>1120</v>
      </c>
      <c r="E650" s="13"/>
      <c r="F650" s="14"/>
    </row>
    <row r="651" spans="1:6" s="4" customFormat="1" ht="10.199999999999999">
      <c r="A651" s="34" t="s">
        <v>1860</v>
      </c>
      <c r="B651" s="35" t="s">
        <v>473</v>
      </c>
      <c r="C651" s="25" t="s">
        <v>16</v>
      </c>
      <c r="D651" s="62">
        <v>3020</v>
      </c>
      <c r="E651" s="13"/>
      <c r="F651" s="14"/>
    </row>
    <row r="652" spans="1:6" s="4" customFormat="1" ht="10.199999999999999">
      <c r="A652" s="34" t="s">
        <v>1861</v>
      </c>
      <c r="B652" s="35" t="s">
        <v>474</v>
      </c>
      <c r="C652" s="25" t="s">
        <v>439</v>
      </c>
      <c r="D652" s="62">
        <v>6</v>
      </c>
      <c r="E652" s="13"/>
      <c r="F652" s="14"/>
    </row>
    <row r="653" spans="1:6" s="4" customFormat="1" ht="10.199999999999999">
      <c r="A653" s="34" t="s">
        <v>1862</v>
      </c>
      <c r="B653" s="35" t="s">
        <v>382</v>
      </c>
      <c r="C653" s="25" t="s">
        <v>16</v>
      </c>
      <c r="D653" s="62">
        <v>117.5</v>
      </c>
      <c r="E653" s="13"/>
      <c r="F653" s="14"/>
    </row>
    <row r="654" spans="1:6" s="4" customFormat="1" ht="10.199999999999999">
      <c r="A654" s="34" t="s">
        <v>1863</v>
      </c>
      <c r="B654" s="35" t="s">
        <v>383</v>
      </c>
      <c r="C654" s="25" t="s">
        <v>13</v>
      </c>
      <c r="D654" s="62">
        <v>1.48</v>
      </c>
      <c r="E654" s="13"/>
      <c r="F654" s="14"/>
    </row>
    <row r="655" spans="1:6" s="4" customFormat="1" ht="10.199999999999999">
      <c r="A655" s="34" t="s">
        <v>1864</v>
      </c>
      <c r="B655" s="35" t="s">
        <v>384</v>
      </c>
      <c r="C655" s="25" t="s">
        <v>13</v>
      </c>
      <c r="D655" s="62">
        <v>4</v>
      </c>
      <c r="E655" s="13"/>
      <c r="F655" s="14"/>
    </row>
    <row r="656" spans="1:6" s="4" customFormat="1" ht="11.4">
      <c r="A656" s="34" t="s">
        <v>1865</v>
      </c>
      <c r="B656" s="35" t="s">
        <v>385</v>
      </c>
      <c r="C656" s="46" t="s">
        <v>3147</v>
      </c>
      <c r="D656" s="62">
        <v>2</v>
      </c>
      <c r="E656" s="13"/>
      <c r="F656" s="14"/>
    </row>
    <row r="657" spans="1:6" s="4" customFormat="1" ht="10.199999999999999">
      <c r="A657" s="34" t="s">
        <v>1866</v>
      </c>
      <c r="B657" s="35" t="s">
        <v>386</v>
      </c>
      <c r="C657" s="25" t="s">
        <v>13</v>
      </c>
      <c r="D657" s="62">
        <v>1</v>
      </c>
      <c r="E657" s="13"/>
      <c r="F657" s="14"/>
    </row>
    <row r="658" spans="1:6" s="4" customFormat="1" ht="10.199999999999999">
      <c r="A658" s="34" t="s">
        <v>1867</v>
      </c>
      <c r="B658" s="35" t="s">
        <v>387</v>
      </c>
      <c r="C658" s="25" t="s">
        <v>13</v>
      </c>
      <c r="D658" s="62">
        <v>1</v>
      </c>
      <c r="E658" s="13"/>
      <c r="F658" s="14"/>
    </row>
    <row r="659" spans="1:6" s="4" customFormat="1" ht="20.399999999999999">
      <c r="A659" s="33" t="s">
        <v>1868</v>
      </c>
      <c r="B659" s="23" t="s">
        <v>475</v>
      </c>
      <c r="C659" s="24" t="s">
        <v>4</v>
      </c>
      <c r="D659" s="62"/>
      <c r="E659" s="13"/>
      <c r="F659" s="14"/>
    </row>
    <row r="660" spans="1:6" s="4" customFormat="1" ht="10.199999999999999">
      <c r="A660" s="34" t="s">
        <v>1869</v>
      </c>
      <c r="B660" s="35" t="s">
        <v>476</v>
      </c>
      <c r="C660" s="25" t="s">
        <v>16</v>
      </c>
      <c r="D660" s="62">
        <v>101.4</v>
      </c>
      <c r="E660" s="13"/>
      <c r="F660" s="14"/>
    </row>
    <row r="661" spans="1:6" s="4" customFormat="1" ht="10.199999999999999">
      <c r="A661" s="34" t="s">
        <v>1870</v>
      </c>
      <c r="B661" s="35" t="s">
        <v>477</v>
      </c>
      <c r="C661" s="25" t="s">
        <v>362</v>
      </c>
      <c r="D661" s="62">
        <v>1</v>
      </c>
      <c r="E661" s="13"/>
      <c r="F661" s="14"/>
    </row>
    <row r="662" spans="1:6" s="4" customFormat="1" ht="10.199999999999999">
      <c r="A662" s="34" t="s">
        <v>1871</v>
      </c>
      <c r="B662" s="35" t="s">
        <v>366</v>
      </c>
      <c r="C662" s="25" t="s">
        <v>16</v>
      </c>
      <c r="D662" s="62">
        <v>101.4</v>
      </c>
      <c r="E662" s="13"/>
      <c r="F662" s="14"/>
    </row>
    <row r="663" spans="1:6" s="4" customFormat="1" ht="10.199999999999999">
      <c r="A663" s="34" t="s">
        <v>1872</v>
      </c>
      <c r="B663" s="35" t="s">
        <v>369</v>
      </c>
      <c r="C663" s="25" t="s">
        <v>362</v>
      </c>
      <c r="D663" s="62">
        <v>1</v>
      </c>
      <c r="E663" s="13"/>
      <c r="F663" s="14"/>
    </row>
    <row r="664" spans="1:6" s="4" customFormat="1" ht="10.199999999999999">
      <c r="A664" s="34" t="s">
        <v>1873</v>
      </c>
      <c r="B664" s="35" t="s">
        <v>370</v>
      </c>
      <c r="C664" s="25" t="s">
        <v>362</v>
      </c>
      <c r="D664" s="62">
        <v>1</v>
      </c>
      <c r="E664" s="13"/>
      <c r="F664" s="14"/>
    </row>
    <row r="665" spans="1:6" s="4" customFormat="1" ht="10.199999999999999">
      <c r="A665" s="34" t="s">
        <v>1874</v>
      </c>
      <c r="B665" s="35" t="s">
        <v>308</v>
      </c>
      <c r="C665" s="25" t="s">
        <v>16</v>
      </c>
      <c r="D665" s="62">
        <v>101.4</v>
      </c>
      <c r="E665" s="13"/>
      <c r="F665" s="14"/>
    </row>
    <row r="666" spans="1:6" s="4" customFormat="1" ht="10.199999999999999">
      <c r="A666" s="34" t="s">
        <v>1875</v>
      </c>
      <c r="B666" s="35" t="s">
        <v>371</v>
      </c>
      <c r="C666" s="25" t="s">
        <v>16</v>
      </c>
      <c r="D666" s="62">
        <v>101.4</v>
      </c>
      <c r="E666" s="13"/>
      <c r="F666" s="14"/>
    </row>
    <row r="667" spans="1:6" s="4" customFormat="1" ht="10.199999999999999">
      <c r="A667" s="34" t="s">
        <v>1876</v>
      </c>
      <c r="B667" s="35" t="s">
        <v>478</v>
      </c>
      <c r="C667" s="25" t="s">
        <v>16</v>
      </c>
      <c r="D667" s="62">
        <v>110</v>
      </c>
      <c r="E667" s="13"/>
      <c r="F667" s="14"/>
    </row>
    <row r="668" spans="1:6" s="4" customFormat="1" ht="10.199999999999999">
      <c r="A668" s="34" t="s">
        <v>1877</v>
      </c>
      <c r="B668" s="35" t="s">
        <v>470</v>
      </c>
      <c r="C668" s="25" t="s">
        <v>362</v>
      </c>
      <c r="D668" s="62">
        <v>1</v>
      </c>
      <c r="E668" s="13"/>
      <c r="F668" s="14"/>
    </row>
    <row r="669" spans="1:6" s="4" customFormat="1" ht="10.199999999999999">
      <c r="A669" s="34" t="s">
        <v>1878</v>
      </c>
      <c r="B669" s="35" t="s">
        <v>376</v>
      </c>
      <c r="C669" s="25" t="s">
        <v>362</v>
      </c>
      <c r="D669" s="62">
        <v>1</v>
      </c>
      <c r="E669" s="13"/>
      <c r="F669" s="14"/>
    </row>
    <row r="670" spans="1:6" s="4" customFormat="1" ht="10.199999999999999">
      <c r="A670" s="34" t="s">
        <v>1879</v>
      </c>
      <c r="B670" s="35" t="s">
        <v>377</v>
      </c>
      <c r="C670" s="25" t="s">
        <v>362</v>
      </c>
      <c r="D670" s="62">
        <v>2</v>
      </c>
      <c r="E670" s="13"/>
      <c r="F670" s="14"/>
    </row>
    <row r="671" spans="1:6" s="4" customFormat="1" ht="10.199999999999999">
      <c r="A671" s="34" t="s">
        <v>1880</v>
      </c>
      <c r="B671" s="35" t="s">
        <v>471</v>
      </c>
      <c r="C671" s="25" t="s">
        <v>13</v>
      </c>
      <c r="D671" s="62">
        <v>3</v>
      </c>
      <c r="E671" s="13"/>
      <c r="F671" s="14"/>
    </row>
    <row r="672" spans="1:6" s="4" customFormat="1" ht="10.199999999999999">
      <c r="A672" s="34" t="s">
        <v>1881</v>
      </c>
      <c r="B672" s="35" t="s">
        <v>382</v>
      </c>
      <c r="C672" s="25" t="s">
        <v>16</v>
      </c>
      <c r="D672" s="62">
        <v>101.4</v>
      </c>
      <c r="E672" s="13"/>
      <c r="F672" s="14"/>
    </row>
    <row r="673" spans="1:6" s="4" customFormat="1" ht="10.199999999999999">
      <c r="A673" s="34" t="s">
        <v>1882</v>
      </c>
      <c r="B673" s="35" t="s">
        <v>384</v>
      </c>
      <c r="C673" s="25" t="s">
        <v>13</v>
      </c>
      <c r="D673" s="62">
        <v>1</v>
      </c>
      <c r="E673" s="13"/>
      <c r="F673" s="14"/>
    </row>
    <row r="674" spans="1:6" s="4" customFormat="1" ht="11.4">
      <c r="A674" s="34" t="s">
        <v>1883</v>
      </c>
      <c r="B674" s="35" t="s">
        <v>385</v>
      </c>
      <c r="C674" s="46" t="s">
        <v>3147</v>
      </c>
      <c r="D674" s="62">
        <v>0.5</v>
      </c>
      <c r="E674" s="13"/>
      <c r="F674" s="14"/>
    </row>
    <row r="675" spans="1:6" s="4" customFormat="1" ht="10.199999999999999">
      <c r="A675" s="34" t="s">
        <v>1884</v>
      </c>
      <c r="B675" s="35" t="s">
        <v>386</v>
      </c>
      <c r="C675" s="25" t="s">
        <v>13</v>
      </c>
      <c r="D675" s="62">
        <v>1</v>
      </c>
      <c r="E675" s="13"/>
      <c r="F675" s="14"/>
    </row>
    <row r="676" spans="1:6" s="4" customFormat="1" ht="10.199999999999999">
      <c r="A676" s="34" t="s">
        <v>1885</v>
      </c>
      <c r="B676" s="35" t="s">
        <v>387</v>
      </c>
      <c r="C676" s="25" t="s">
        <v>13</v>
      </c>
      <c r="D676" s="62">
        <v>1</v>
      </c>
      <c r="E676" s="13"/>
      <c r="F676" s="14"/>
    </row>
    <row r="677" spans="1:6" s="4" customFormat="1" ht="10.199999999999999">
      <c r="A677" s="33" t="s">
        <v>1886</v>
      </c>
      <c r="B677" s="23" t="s">
        <v>479</v>
      </c>
      <c r="C677" s="24" t="s">
        <v>4</v>
      </c>
      <c r="D677" s="62"/>
      <c r="E677" s="13"/>
      <c r="F677" s="14"/>
    </row>
    <row r="678" spans="1:6" s="4" customFormat="1" ht="10.199999999999999">
      <c r="A678" s="34" t="s">
        <v>1887</v>
      </c>
      <c r="B678" s="35" t="s">
        <v>480</v>
      </c>
      <c r="C678" s="25" t="s">
        <v>13</v>
      </c>
      <c r="D678" s="62">
        <v>1</v>
      </c>
      <c r="E678" s="13"/>
      <c r="F678" s="14"/>
    </row>
    <row r="679" spans="1:6" s="4" customFormat="1" ht="10.199999999999999">
      <c r="A679" s="34" t="s">
        <v>1888</v>
      </c>
      <c r="B679" s="35" t="s">
        <v>481</v>
      </c>
      <c r="C679" s="25" t="s">
        <v>362</v>
      </c>
      <c r="D679" s="62">
        <v>1</v>
      </c>
      <c r="E679" s="13"/>
      <c r="F679" s="14"/>
    </row>
    <row r="680" spans="1:6" s="4" customFormat="1" ht="10.199999999999999">
      <c r="A680" s="34" t="s">
        <v>1889</v>
      </c>
      <c r="B680" s="35" t="s">
        <v>401</v>
      </c>
      <c r="C680" s="25" t="s">
        <v>16</v>
      </c>
      <c r="D680" s="62">
        <v>342.8</v>
      </c>
      <c r="E680" s="13"/>
      <c r="F680" s="14"/>
    </row>
    <row r="681" spans="1:6" s="4" customFormat="1" ht="10.199999999999999">
      <c r="A681" s="34" t="s">
        <v>1890</v>
      </c>
      <c r="B681" s="35" t="s">
        <v>403</v>
      </c>
      <c r="C681" s="25" t="s">
        <v>362</v>
      </c>
      <c r="D681" s="62">
        <v>2</v>
      </c>
      <c r="E681" s="13"/>
      <c r="F681" s="14"/>
    </row>
    <row r="682" spans="1:6" s="4" customFormat="1" ht="10.199999999999999">
      <c r="A682" s="34" t="s">
        <v>1891</v>
      </c>
      <c r="B682" s="35" t="s">
        <v>404</v>
      </c>
      <c r="C682" s="25" t="s">
        <v>362</v>
      </c>
      <c r="D682" s="62">
        <v>4</v>
      </c>
      <c r="E682" s="13"/>
      <c r="F682" s="14"/>
    </row>
    <row r="683" spans="1:6" s="4" customFormat="1" ht="10.199999999999999">
      <c r="A683" s="34" t="s">
        <v>1892</v>
      </c>
      <c r="B683" s="35" t="s">
        <v>1540</v>
      </c>
      <c r="C683" s="25" t="s">
        <v>16</v>
      </c>
      <c r="D683" s="62">
        <v>135</v>
      </c>
      <c r="E683" s="13"/>
      <c r="F683" s="14"/>
    </row>
    <row r="684" spans="1:6" s="4" customFormat="1" ht="10.199999999999999">
      <c r="A684" s="34" t="s">
        <v>1893</v>
      </c>
      <c r="B684" s="35" t="s">
        <v>367</v>
      </c>
      <c r="C684" s="25" t="s">
        <v>16</v>
      </c>
      <c r="D684" s="62">
        <v>477.8</v>
      </c>
      <c r="E684" s="13"/>
      <c r="F684" s="14"/>
    </row>
    <row r="685" spans="1:6" s="4" customFormat="1" ht="11.4">
      <c r="A685" s="34" t="s">
        <v>1894</v>
      </c>
      <c r="B685" s="35" t="s">
        <v>368</v>
      </c>
      <c r="C685" s="46" t="s">
        <v>3147</v>
      </c>
      <c r="D685" s="62">
        <v>8</v>
      </c>
      <c r="E685" s="13"/>
      <c r="F685" s="14"/>
    </row>
    <row r="686" spans="1:6" s="4" customFormat="1" ht="10.199999999999999">
      <c r="A686" s="34" t="s">
        <v>1895</v>
      </c>
      <c r="B686" s="35" t="s">
        <v>369</v>
      </c>
      <c r="C686" s="25" t="s">
        <v>362</v>
      </c>
      <c r="D686" s="62">
        <v>1</v>
      </c>
      <c r="E686" s="13"/>
      <c r="F686" s="14"/>
    </row>
    <row r="687" spans="1:6" s="4" customFormat="1" ht="10.199999999999999">
      <c r="A687" s="34" t="s">
        <v>1896</v>
      </c>
      <c r="B687" s="35" t="s">
        <v>370</v>
      </c>
      <c r="C687" s="25" t="s">
        <v>362</v>
      </c>
      <c r="D687" s="62">
        <v>1</v>
      </c>
      <c r="E687" s="13"/>
      <c r="F687" s="14"/>
    </row>
    <row r="688" spans="1:6" s="4" customFormat="1" ht="10.199999999999999">
      <c r="A688" s="34" t="s">
        <v>1897</v>
      </c>
      <c r="B688" s="35" t="s">
        <v>371</v>
      </c>
      <c r="C688" s="25" t="s">
        <v>456</v>
      </c>
      <c r="D688" s="62">
        <v>1</v>
      </c>
      <c r="E688" s="13"/>
      <c r="F688" s="14"/>
    </row>
    <row r="689" spans="1:6" s="4" customFormat="1" ht="10.199999999999999">
      <c r="A689" s="34" t="s">
        <v>1898</v>
      </c>
      <c r="B689" s="35" t="s">
        <v>534</v>
      </c>
      <c r="C689" s="25" t="s">
        <v>8</v>
      </c>
      <c r="D689" s="62">
        <v>1</v>
      </c>
      <c r="E689" s="13"/>
      <c r="F689" s="14"/>
    </row>
    <row r="690" spans="1:6" s="4" customFormat="1" ht="10.199999999999999">
      <c r="A690" s="34" t="s">
        <v>1899</v>
      </c>
      <c r="B690" s="35" t="s">
        <v>482</v>
      </c>
      <c r="C690" s="25" t="s">
        <v>8</v>
      </c>
      <c r="D690" s="62">
        <v>1</v>
      </c>
      <c r="E690" s="13"/>
      <c r="F690" s="14"/>
    </row>
    <row r="691" spans="1:6" s="4" customFormat="1" ht="10.199999999999999">
      <c r="A691" s="34" t="s">
        <v>1900</v>
      </c>
      <c r="B691" s="35" t="s">
        <v>372</v>
      </c>
      <c r="C691" s="25" t="s">
        <v>16</v>
      </c>
      <c r="D691" s="62">
        <v>370</v>
      </c>
      <c r="E691" s="13"/>
      <c r="F691" s="14"/>
    </row>
    <row r="692" spans="1:6" s="4" customFormat="1" ht="10.199999999999999">
      <c r="A692" s="34" t="s">
        <v>1901</v>
      </c>
      <c r="B692" s="35" t="s">
        <v>427</v>
      </c>
      <c r="C692" s="25" t="s">
        <v>362</v>
      </c>
      <c r="D692" s="62">
        <v>29</v>
      </c>
      <c r="E692" s="13"/>
      <c r="F692" s="14"/>
    </row>
    <row r="693" spans="1:6" s="4" customFormat="1" ht="10.199999999999999">
      <c r="A693" s="34" t="s">
        <v>1902</v>
      </c>
      <c r="B693" s="35" t="s">
        <v>483</v>
      </c>
      <c r="C693" s="25" t="s">
        <v>16</v>
      </c>
      <c r="D693" s="62">
        <v>40</v>
      </c>
      <c r="E693" s="13"/>
      <c r="F693" s="14"/>
    </row>
    <row r="694" spans="1:6" s="4" customFormat="1" ht="10.199999999999999">
      <c r="A694" s="34" t="s">
        <v>1903</v>
      </c>
      <c r="B694" s="35" t="s">
        <v>383</v>
      </c>
      <c r="C694" s="25" t="s">
        <v>13</v>
      </c>
      <c r="D694" s="62">
        <v>0.96</v>
      </c>
      <c r="E694" s="13"/>
      <c r="F694" s="14"/>
    </row>
    <row r="695" spans="1:6" s="4" customFormat="1" ht="10.199999999999999">
      <c r="A695" s="34" t="s">
        <v>1904</v>
      </c>
      <c r="B695" s="35" t="s">
        <v>384</v>
      </c>
      <c r="C695" s="25" t="s">
        <v>13</v>
      </c>
      <c r="D695" s="62">
        <v>2</v>
      </c>
      <c r="E695" s="13"/>
      <c r="F695" s="14"/>
    </row>
    <row r="696" spans="1:6" s="4" customFormat="1" ht="10.199999999999999">
      <c r="A696" s="34" t="s">
        <v>1905</v>
      </c>
      <c r="B696" s="35" t="s">
        <v>386</v>
      </c>
      <c r="C696" s="25" t="s">
        <v>13</v>
      </c>
      <c r="D696" s="62">
        <v>1</v>
      </c>
      <c r="E696" s="13"/>
      <c r="F696" s="14"/>
    </row>
    <row r="697" spans="1:6" s="4" customFormat="1" ht="10.199999999999999">
      <c r="A697" s="34" t="s">
        <v>1906</v>
      </c>
      <c r="B697" s="35" t="s">
        <v>387</v>
      </c>
      <c r="C697" s="25" t="s">
        <v>13</v>
      </c>
      <c r="D697" s="62">
        <v>1</v>
      </c>
      <c r="E697" s="13"/>
      <c r="F697" s="14"/>
    </row>
    <row r="698" spans="1:6" s="4" customFormat="1" ht="10.199999999999999">
      <c r="A698" s="33" t="s">
        <v>1907</v>
      </c>
      <c r="B698" s="23" t="s">
        <v>484</v>
      </c>
      <c r="C698" s="24" t="s">
        <v>4</v>
      </c>
      <c r="D698" s="62"/>
      <c r="E698" s="13"/>
      <c r="F698" s="14"/>
    </row>
    <row r="699" spans="1:6" s="4" customFormat="1" ht="10.199999999999999">
      <c r="A699" s="34" t="s">
        <v>1909</v>
      </c>
      <c r="B699" s="35" t="s">
        <v>485</v>
      </c>
      <c r="C699" s="25" t="s">
        <v>362</v>
      </c>
      <c r="D699" s="62">
        <v>2</v>
      </c>
      <c r="E699" s="13"/>
      <c r="F699" s="14"/>
    </row>
    <row r="700" spans="1:6" s="4" customFormat="1" ht="10.199999999999999">
      <c r="A700" s="34" t="s">
        <v>1910</v>
      </c>
      <c r="B700" s="35" t="s">
        <v>480</v>
      </c>
      <c r="C700" s="25" t="s">
        <v>13</v>
      </c>
      <c r="D700" s="62">
        <v>2</v>
      </c>
      <c r="E700" s="13"/>
      <c r="F700" s="14"/>
    </row>
    <row r="701" spans="1:6" s="4" customFormat="1" ht="10.199999999999999">
      <c r="A701" s="34" t="s">
        <v>1911</v>
      </c>
      <c r="B701" s="35" t="s">
        <v>481</v>
      </c>
      <c r="C701" s="25" t="s">
        <v>362</v>
      </c>
      <c r="D701" s="62">
        <v>2</v>
      </c>
      <c r="E701" s="13"/>
      <c r="F701" s="14"/>
    </row>
    <row r="702" spans="1:6" s="4" customFormat="1" ht="10.199999999999999">
      <c r="A702" s="34" t="s">
        <v>1912</v>
      </c>
      <c r="B702" s="35" t="s">
        <v>401</v>
      </c>
      <c r="C702" s="25" t="s">
        <v>16</v>
      </c>
      <c r="D702" s="62">
        <v>336.5</v>
      </c>
      <c r="E702" s="13"/>
      <c r="F702" s="14"/>
    </row>
    <row r="703" spans="1:6" s="4" customFormat="1" ht="10.199999999999999">
      <c r="A703" s="34" t="s">
        <v>1913</v>
      </c>
      <c r="B703" s="35" t="s">
        <v>402</v>
      </c>
      <c r="C703" s="25" t="s">
        <v>362</v>
      </c>
      <c r="D703" s="62">
        <v>1</v>
      </c>
      <c r="E703" s="13"/>
      <c r="F703" s="14"/>
    </row>
    <row r="704" spans="1:6" s="4" customFormat="1" ht="10.199999999999999">
      <c r="A704" s="34" t="s">
        <v>1914</v>
      </c>
      <c r="B704" s="35" t="s">
        <v>403</v>
      </c>
      <c r="C704" s="25" t="s">
        <v>362</v>
      </c>
      <c r="D704" s="62">
        <v>2</v>
      </c>
      <c r="E704" s="13"/>
      <c r="F704" s="14"/>
    </row>
    <row r="705" spans="1:6" s="4" customFormat="1" ht="10.199999999999999">
      <c r="A705" s="34" t="s">
        <v>1915</v>
      </c>
      <c r="B705" s="35" t="s">
        <v>404</v>
      </c>
      <c r="C705" s="25" t="s">
        <v>362</v>
      </c>
      <c r="D705" s="62">
        <v>1</v>
      </c>
      <c r="E705" s="13"/>
      <c r="F705" s="14"/>
    </row>
    <row r="706" spans="1:6" s="4" customFormat="1" ht="10.199999999999999">
      <c r="A706" s="34" t="s">
        <v>1916</v>
      </c>
      <c r="B706" s="35" t="s">
        <v>1540</v>
      </c>
      <c r="C706" s="25" t="s">
        <v>16</v>
      </c>
      <c r="D706" s="62">
        <v>90</v>
      </c>
      <c r="E706" s="13"/>
      <c r="F706" s="14"/>
    </row>
    <row r="707" spans="1:6" s="4" customFormat="1" ht="10.199999999999999">
      <c r="A707" s="34" t="s">
        <v>1917</v>
      </c>
      <c r="B707" s="35" t="s">
        <v>367</v>
      </c>
      <c r="C707" s="25" t="s">
        <v>16</v>
      </c>
      <c r="D707" s="62">
        <v>607.5</v>
      </c>
      <c r="E707" s="13"/>
      <c r="F707" s="14"/>
    </row>
    <row r="708" spans="1:6" s="4" customFormat="1" ht="10.199999999999999">
      <c r="A708" s="34" t="s">
        <v>1918</v>
      </c>
      <c r="B708" s="35" t="s">
        <v>406</v>
      </c>
      <c r="C708" s="25" t="s">
        <v>16</v>
      </c>
      <c r="D708" s="62">
        <v>110</v>
      </c>
      <c r="E708" s="13"/>
      <c r="F708" s="14"/>
    </row>
    <row r="709" spans="1:6" s="4" customFormat="1" ht="10.199999999999999">
      <c r="A709" s="34" t="s">
        <v>1919</v>
      </c>
      <c r="B709" s="35" t="s">
        <v>1908</v>
      </c>
      <c r="C709" s="25" t="s">
        <v>13</v>
      </c>
      <c r="D709" s="62">
        <v>1</v>
      </c>
      <c r="E709" s="13"/>
      <c r="F709" s="14"/>
    </row>
    <row r="710" spans="1:6" s="4" customFormat="1" ht="20.399999999999999">
      <c r="A710" s="34" t="s">
        <v>1920</v>
      </c>
      <c r="B710" s="35" t="s">
        <v>410</v>
      </c>
      <c r="C710" s="25" t="s">
        <v>436</v>
      </c>
      <c r="D710" s="62">
        <v>1</v>
      </c>
      <c r="E710" s="13"/>
      <c r="F710" s="14"/>
    </row>
    <row r="711" spans="1:6" s="4" customFormat="1" ht="20.399999999999999">
      <c r="A711" s="34" t="s">
        <v>1921</v>
      </c>
      <c r="B711" s="35" t="s">
        <v>411</v>
      </c>
      <c r="C711" s="25" t="s">
        <v>436</v>
      </c>
      <c r="D711" s="62">
        <v>11</v>
      </c>
      <c r="E711" s="13"/>
      <c r="F711" s="14"/>
    </row>
    <row r="712" spans="1:6" s="4" customFormat="1" ht="10.199999999999999">
      <c r="A712" s="34" t="s">
        <v>1922</v>
      </c>
      <c r="B712" s="35" t="s">
        <v>412</v>
      </c>
      <c r="C712" s="25" t="s">
        <v>437</v>
      </c>
      <c r="D712" s="62">
        <v>1</v>
      </c>
      <c r="E712" s="13"/>
      <c r="F712" s="14"/>
    </row>
    <row r="713" spans="1:6" s="4" customFormat="1" ht="10.199999999999999">
      <c r="A713" s="34" t="s">
        <v>1923</v>
      </c>
      <c r="B713" s="35" t="s">
        <v>413</v>
      </c>
      <c r="C713" s="25" t="s">
        <v>437</v>
      </c>
      <c r="D713" s="62">
        <v>11</v>
      </c>
      <c r="E713" s="13"/>
      <c r="F713" s="14"/>
    </row>
    <row r="714" spans="1:6" s="4" customFormat="1" ht="11.4">
      <c r="A714" s="34" t="s">
        <v>1924</v>
      </c>
      <c r="B714" s="35" t="s">
        <v>368</v>
      </c>
      <c r="C714" s="46" t="s">
        <v>3147</v>
      </c>
      <c r="D714" s="62">
        <v>8</v>
      </c>
      <c r="E714" s="13"/>
      <c r="F714" s="14"/>
    </row>
    <row r="715" spans="1:6" s="4" customFormat="1" ht="10.199999999999999">
      <c r="A715" s="34" t="s">
        <v>1925</v>
      </c>
      <c r="B715" s="35" t="s">
        <v>369</v>
      </c>
      <c r="C715" s="25" t="s">
        <v>362</v>
      </c>
      <c r="D715" s="62">
        <v>1</v>
      </c>
      <c r="E715" s="13"/>
      <c r="F715" s="14"/>
    </row>
    <row r="716" spans="1:6" s="4" customFormat="1" ht="10.199999999999999">
      <c r="A716" s="34" t="s">
        <v>1926</v>
      </c>
      <c r="B716" s="35" t="s">
        <v>370</v>
      </c>
      <c r="C716" s="25" t="s">
        <v>362</v>
      </c>
      <c r="D716" s="62">
        <v>1</v>
      </c>
      <c r="E716" s="13"/>
      <c r="F716" s="14"/>
    </row>
    <row r="717" spans="1:6" s="4" customFormat="1" ht="10.199999999999999">
      <c r="A717" s="34" t="s">
        <v>1927</v>
      </c>
      <c r="B717" s="35" t="s">
        <v>371</v>
      </c>
      <c r="C717" s="25" t="s">
        <v>456</v>
      </c>
      <c r="D717" s="62">
        <v>1</v>
      </c>
      <c r="E717" s="13"/>
      <c r="F717" s="14"/>
    </row>
    <row r="718" spans="1:6" s="4" customFormat="1" ht="10.199999999999999">
      <c r="A718" s="34" t="s">
        <v>1928</v>
      </c>
      <c r="B718" s="35" t="s">
        <v>534</v>
      </c>
      <c r="C718" s="25" t="s">
        <v>8</v>
      </c>
      <c r="D718" s="62">
        <v>2</v>
      </c>
      <c r="E718" s="13"/>
      <c r="F718" s="14"/>
    </row>
    <row r="719" spans="1:6" s="4" customFormat="1" ht="10.199999999999999">
      <c r="A719" s="34" t="s">
        <v>1929</v>
      </c>
      <c r="B719" s="35" t="s">
        <v>482</v>
      </c>
      <c r="C719" s="25" t="s">
        <v>8</v>
      </c>
      <c r="D719" s="62">
        <v>2</v>
      </c>
      <c r="E719" s="13"/>
      <c r="F719" s="14"/>
    </row>
    <row r="720" spans="1:6" s="4" customFormat="1" ht="10.199999999999999">
      <c r="A720" s="34" t="s">
        <v>1930</v>
      </c>
      <c r="B720" s="35" t="s">
        <v>372</v>
      </c>
      <c r="C720" s="25" t="s">
        <v>16</v>
      </c>
      <c r="D720" s="62">
        <v>360</v>
      </c>
      <c r="E720" s="13"/>
      <c r="F720" s="14"/>
    </row>
    <row r="721" spans="1:6" s="4" customFormat="1" ht="10.199999999999999">
      <c r="A721" s="34" t="s">
        <v>1931</v>
      </c>
      <c r="B721" s="35" t="s">
        <v>396</v>
      </c>
      <c r="C721" s="25" t="s">
        <v>16</v>
      </c>
      <c r="D721" s="62">
        <v>210</v>
      </c>
      <c r="E721" s="13"/>
      <c r="F721" s="14"/>
    </row>
    <row r="722" spans="1:6" s="4" customFormat="1" ht="10.199999999999999">
      <c r="A722" s="34" t="s">
        <v>1932</v>
      </c>
      <c r="B722" s="35" t="s">
        <v>427</v>
      </c>
      <c r="C722" s="25" t="s">
        <v>362</v>
      </c>
      <c r="D722" s="62">
        <v>68</v>
      </c>
      <c r="E722" s="13"/>
      <c r="F722" s="14"/>
    </row>
    <row r="723" spans="1:6" s="4" customFormat="1" ht="10.199999999999999">
      <c r="A723" s="34" t="s">
        <v>1933</v>
      </c>
      <c r="B723" s="35" t="s">
        <v>428</v>
      </c>
      <c r="C723" s="25" t="s">
        <v>16</v>
      </c>
      <c r="D723" s="62">
        <v>110</v>
      </c>
      <c r="E723" s="13"/>
      <c r="F723" s="14"/>
    </row>
    <row r="724" spans="1:6" s="4" customFormat="1" ht="10.199999999999999">
      <c r="A724" s="34" t="s">
        <v>1934</v>
      </c>
      <c r="B724" s="35" t="s">
        <v>483</v>
      </c>
      <c r="C724" s="25" t="s">
        <v>16</v>
      </c>
      <c r="D724" s="62">
        <v>80</v>
      </c>
      <c r="E724" s="13"/>
      <c r="F724" s="14"/>
    </row>
    <row r="725" spans="1:6" s="4" customFormat="1" ht="10.199999999999999">
      <c r="A725" s="34" t="s">
        <v>1935</v>
      </c>
      <c r="B725" s="35" t="s">
        <v>383</v>
      </c>
      <c r="C725" s="25" t="s">
        <v>13</v>
      </c>
      <c r="D725" s="62">
        <v>1.22</v>
      </c>
      <c r="E725" s="13"/>
      <c r="F725" s="14"/>
    </row>
    <row r="726" spans="1:6" s="4" customFormat="1" ht="10.199999999999999">
      <c r="A726" s="34" t="s">
        <v>1936</v>
      </c>
      <c r="B726" s="35" t="s">
        <v>384</v>
      </c>
      <c r="C726" s="25" t="s">
        <v>13</v>
      </c>
      <c r="D726" s="62">
        <v>1</v>
      </c>
      <c r="E726" s="13"/>
      <c r="F726" s="14"/>
    </row>
    <row r="727" spans="1:6" s="4" customFormat="1" ht="10.199999999999999">
      <c r="A727" s="34" t="s">
        <v>1937</v>
      </c>
      <c r="B727" s="35" t="s">
        <v>386</v>
      </c>
      <c r="C727" s="25" t="s">
        <v>13</v>
      </c>
      <c r="D727" s="62">
        <v>1</v>
      </c>
      <c r="E727" s="13"/>
      <c r="F727" s="14"/>
    </row>
    <row r="728" spans="1:6" s="4" customFormat="1" ht="10.199999999999999">
      <c r="A728" s="34" t="s">
        <v>1938</v>
      </c>
      <c r="B728" s="35" t="s">
        <v>387</v>
      </c>
      <c r="C728" s="25" t="s">
        <v>13</v>
      </c>
      <c r="D728" s="62">
        <v>1</v>
      </c>
      <c r="E728" s="13"/>
      <c r="F728" s="14"/>
    </row>
    <row r="729" spans="1:6" s="4" customFormat="1" ht="10.199999999999999">
      <c r="A729" s="33" t="s">
        <v>1939</v>
      </c>
      <c r="B729" s="23" t="s">
        <v>486</v>
      </c>
      <c r="C729" s="24" t="s">
        <v>4</v>
      </c>
      <c r="D729" s="62"/>
      <c r="E729" s="13"/>
      <c r="F729" s="14"/>
    </row>
    <row r="730" spans="1:6" s="4" customFormat="1" ht="10.199999999999999">
      <c r="A730" s="34" t="s">
        <v>2029</v>
      </c>
      <c r="B730" s="35" t="s">
        <v>487</v>
      </c>
      <c r="C730" s="25" t="s">
        <v>13</v>
      </c>
      <c r="D730" s="62">
        <v>11</v>
      </c>
      <c r="E730" s="13"/>
      <c r="F730" s="14"/>
    </row>
    <row r="731" spans="1:6" s="4" customFormat="1" ht="10.199999999999999">
      <c r="A731" s="34" t="s">
        <v>2030</v>
      </c>
      <c r="B731" s="35" t="s">
        <v>488</v>
      </c>
      <c r="C731" s="25" t="s">
        <v>8</v>
      </c>
      <c r="D731" s="62">
        <v>3</v>
      </c>
      <c r="E731" s="13"/>
      <c r="F731" s="14"/>
    </row>
    <row r="732" spans="1:6" s="4" customFormat="1" ht="10.199999999999999">
      <c r="A732" s="34" t="s">
        <v>2031</v>
      </c>
      <c r="B732" s="35" t="s">
        <v>489</v>
      </c>
      <c r="C732" s="25" t="s">
        <v>490</v>
      </c>
      <c r="D732" s="62">
        <v>14</v>
      </c>
      <c r="E732" s="13"/>
      <c r="F732" s="14"/>
    </row>
    <row r="733" spans="1:6" s="4" customFormat="1" ht="10.199999999999999">
      <c r="A733" s="34" t="s">
        <v>2032</v>
      </c>
      <c r="B733" s="35" t="s">
        <v>491</v>
      </c>
      <c r="C733" s="25" t="s">
        <v>13</v>
      </c>
      <c r="D733" s="62">
        <v>4</v>
      </c>
      <c r="E733" s="13"/>
      <c r="F733" s="14"/>
    </row>
    <row r="734" spans="1:6" s="4" customFormat="1" ht="10.199999999999999">
      <c r="A734" s="34" t="s">
        <v>2033</v>
      </c>
      <c r="B734" s="35" t="s">
        <v>492</v>
      </c>
      <c r="C734" s="25" t="s">
        <v>13</v>
      </c>
      <c r="D734" s="62">
        <v>92</v>
      </c>
      <c r="E734" s="13"/>
      <c r="F734" s="14"/>
    </row>
    <row r="735" spans="1:6" s="4" customFormat="1" ht="10.199999999999999">
      <c r="A735" s="34" t="s">
        <v>2034</v>
      </c>
      <c r="B735" s="35" t="s">
        <v>493</v>
      </c>
      <c r="C735" s="25" t="s">
        <v>13</v>
      </c>
      <c r="D735" s="62">
        <v>92</v>
      </c>
      <c r="E735" s="13"/>
      <c r="F735" s="14"/>
    </row>
    <row r="736" spans="1:6" s="4" customFormat="1" ht="10.199999999999999">
      <c r="A736" s="34" t="s">
        <v>2035</v>
      </c>
      <c r="B736" s="35" t="s">
        <v>494</v>
      </c>
      <c r="C736" s="25" t="s">
        <v>13</v>
      </c>
      <c r="D736" s="62">
        <v>17</v>
      </c>
      <c r="E736" s="13"/>
      <c r="F736" s="14"/>
    </row>
    <row r="737" spans="1:6" s="4" customFormat="1" ht="10.199999999999999">
      <c r="A737" s="34" t="s">
        <v>2036</v>
      </c>
      <c r="B737" s="35" t="s">
        <v>495</v>
      </c>
      <c r="C737" s="25" t="s">
        <v>13</v>
      </c>
      <c r="D737" s="62">
        <v>17</v>
      </c>
      <c r="E737" s="13"/>
      <c r="F737" s="14"/>
    </row>
    <row r="738" spans="1:6" s="4" customFormat="1" ht="10.199999999999999">
      <c r="A738" s="34" t="s">
        <v>2037</v>
      </c>
      <c r="B738" s="35" t="s">
        <v>496</v>
      </c>
      <c r="C738" s="25" t="s">
        <v>497</v>
      </c>
      <c r="D738" s="62">
        <v>1</v>
      </c>
      <c r="E738" s="13"/>
      <c r="F738" s="14"/>
    </row>
    <row r="739" spans="1:6" s="4" customFormat="1" ht="10.199999999999999">
      <c r="A739" s="34" t="s">
        <v>2038</v>
      </c>
      <c r="B739" s="35" t="s">
        <v>406</v>
      </c>
      <c r="C739" s="25" t="s">
        <v>16</v>
      </c>
      <c r="D739" s="62">
        <v>4380</v>
      </c>
      <c r="E739" s="13"/>
      <c r="F739" s="14"/>
    </row>
    <row r="740" spans="1:6" s="4" customFormat="1" ht="10.199999999999999">
      <c r="A740" s="34" t="s">
        <v>2039</v>
      </c>
      <c r="B740" s="35" t="s">
        <v>498</v>
      </c>
      <c r="C740" s="25" t="s">
        <v>16</v>
      </c>
      <c r="D740" s="62">
        <v>170</v>
      </c>
      <c r="E740" s="13"/>
      <c r="F740" s="14"/>
    </row>
    <row r="741" spans="1:6" s="4" customFormat="1" ht="10.199999999999999">
      <c r="A741" s="34" t="s">
        <v>2040</v>
      </c>
      <c r="B741" s="35" t="s">
        <v>499</v>
      </c>
      <c r="C741" s="25" t="s">
        <v>500</v>
      </c>
      <c r="D741" s="62">
        <v>45</v>
      </c>
      <c r="E741" s="13"/>
      <c r="F741" s="14"/>
    </row>
    <row r="742" spans="1:6" s="4" customFormat="1" ht="11.4">
      <c r="A742" s="34" t="s">
        <v>2041</v>
      </c>
      <c r="B742" s="35" t="s">
        <v>368</v>
      </c>
      <c r="C742" s="46" t="s">
        <v>3147</v>
      </c>
      <c r="D742" s="62">
        <v>8</v>
      </c>
      <c r="E742" s="13"/>
      <c r="F742" s="14"/>
    </row>
    <row r="743" spans="1:6" s="4" customFormat="1" ht="10.199999999999999">
      <c r="A743" s="34" t="s">
        <v>2042</v>
      </c>
      <c r="B743" s="35" t="s">
        <v>501</v>
      </c>
      <c r="C743" s="25" t="s">
        <v>13</v>
      </c>
      <c r="D743" s="62">
        <v>1</v>
      </c>
      <c r="E743" s="13"/>
      <c r="F743" s="14"/>
    </row>
    <row r="744" spans="1:6" s="4" customFormat="1" ht="10.199999999999999">
      <c r="A744" s="34" t="s">
        <v>2043</v>
      </c>
      <c r="B744" s="35" t="s">
        <v>502</v>
      </c>
      <c r="C744" s="25" t="s">
        <v>456</v>
      </c>
      <c r="D744" s="62">
        <v>1</v>
      </c>
      <c r="E744" s="13"/>
      <c r="F744" s="14"/>
    </row>
    <row r="745" spans="1:6" s="4" customFormat="1" ht="10.199999999999999">
      <c r="A745" s="34" t="s">
        <v>2044</v>
      </c>
      <c r="B745" s="35" t="s">
        <v>503</v>
      </c>
      <c r="C745" s="25" t="s">
        <v>13</v>
      </c>
      <c r="D745" s="62">
        <v>1</v>
      </c>
      <c r="E745" s="13"/>
      <c r="F745" s="14"/>
    </row>
    <row r="746" spans="1:6" s="4" customFormat="1" ht="10.199999999999999">
      <c r="A746" s="34" t="s">
        <v>2045</v>
      </c>
      <c r="B746" s="35" t="s">
        <v>371</v>
      </c>
      <c r="C746" s="25" t="s">
        <v>456</v>
      </c>
      <c r="D746" s="62">
        <v>1</v>
      </c>
      <c r="E746" s="13"/>
      <c r="F746" s="14"/>
    </row>
    <row r="747" spans="1:6" s="4" customFormat="1" ht="10.199999999999999">
      <c r="A747" s="34"/>
      <c r="B747" s="23" t="s">
        <v>504</v>
      </c>
      <c r="C747" s="36" t="s">
        <v>4</v>
      </c>
      <c r="D747" s="62"/>
      <c r="E747" s="13"/>
      <c r="F747" s="14"/>
    </row>
    <row r="748" spans="1:6" s="4" customFormat="1" ht="10.199999999999999">
      <c r="A748" s="34" t="s">
        <v>2046</v>
      </c>
      <c r="B748" s="35" t="s">
        <v>505</v>
      </c>
      <c r="C748" s="25" t="s">
        <v>13</v>
      </c>
      <c r="D748" s="62">
        <v>2</v>
      </c>
      <c r="E748" s="13"/>
      <c r="F748" s="14"/>
    </row>
    <row r="749" spans="1:6" s="4" customFormat="1" ht="10.199999999999999">
      <c r="A749" s="34" t="s">
        <v>2047</v>
      </c>
      <c r="B749" s="35" t="s">
        <v>506</v>
      </c>
      <c r="C749" s="25" t="s">
        <v>13</v>
      </c>
      <c r="D749" s="62">
        <v>4</v>
      </c>
      <c r="E749" s="13"/>
      <c r="F749" s="14"/>
    </row>
    <row r="750" spans="1:6" s="4" customFormat="1" ht="10.199999999999999">
      <c r="A750" s="34" t="s">
        <v>2048</v>
      </c>
      <c r="B750" s="35" t="s">
        <v>507</v>
      </c>
      <c r="C750" s="25" t="s">
        <v>13</v>
      </c>
      <c r="D750" s="62">
        <v>9</v>
      </c>
      <c r="E750" s="13"/>
      <c r="F750" s="14"/>
    </row>
    <row r="751" spans="1:6" s="4" customFormat="1" ht="20.399999999999999">
      <c r="A751" s="34" t="s">
        <v>2049</v>
      </c>
      <c r="B751" s="35" t="s">
        <v>508</v>
      </c>
      <c r="C751" s="25" t="s">
        <v>13</v>
      </c>
      <c r="D751" s="62">
        <v>2</v>
      </c>
      <c r="E751" s="13"/>
      <c r="F751" s="14"/>
    </row>
    <row r="752" spans="1:6" s="4" customFormat="1" ht="10.199999999999999">
      <c r="A752" s="34" t="s">
        <v>2050</v>
      </c>
      <c r="B752" s="35" t="s">
        <v>509</v>
      </c>
      <c r="C752" s="25" t="s">
        <v>13</v>
      </c>
      <c r="D752" s="62">
        <v>11</v>
      </c>
      <c r="E752" s="13"/>
      <c r="F752" s="14"/>
    </row>
    <row r="753" spans="1:6" s="4" customFormat="1" ht="10.199999999999999">
      <c r="A753" s="34" t="s">
        <v>2051</v>
      </c>
      <c r="B753" s="35" t="s">
        <v>510</v>
      </c>
      <c r="C753" s="25" t="s">
        <v>13</v>
      </c>
      <c r="D753" s="62">
        <v>4</v>
      </c>
      <c r="E753" s="13"/>
      <c r="F753" s="14"/>
    </row>
    <row r="754" spans="1:6" s="4" customFormat="1" ht="10.199999999999999">
      <c r="A754" s="34" t="s">
        <v>2052</v>
      </c>
      <c r="B754" s="35" t="s">
        <v>511</v>
      </c>
      <c r="C754" s="25" t="s">
        <v>13</v>
      </c>
      <c r="D754" s="62">
        <v>7</v>
      </c>
      <c r="E754" s="13"/>
      <c r="F754" s="14"/>
    </row>
    <row r="755" spans="1:6" s="4" customFormat="1" ht="10.199999999999999">
      <c r="A755" s="34" t="s">
        <v>2053</v>
      </c>
      <c r="B755" s="35" t="s">
        <v>512</v>
      </c>
      <c r="C755" s="25" t="s">
        <v>13</v>
      </c>
      <c r="D755" s="62">
        <v>17</v>
      </c>
      <c r="E755" s="13"/>
      <c r="F755" s="14"/>
    </row>
    <row r="756" spans="1:6" s="4" customFormat="1" ht="10.199999999999999">
      <c r="A756" s="34"/>
      <c r="B756" s="23" t="s">
        <v>513</v>
      </c>
      <c r="C756" s="24" t="s">
        <v>4</v>
      </c>
      <c r="D756" s="62"/>
      <c r="E756" s="13"/>
      <c r="F756" s="14"/>
    </row>
    <row r="757" spans="1:6" s="4" customFormat="1" ht="10.199999999999999">
      <c r="A757" s="34" t="s">
        <v>2054</v>
      </c>
      <c r="B757" s="35" t="s">
        <v>514</v>
      </c>
      <c r="C757" s="25" t="s">
        <v>13</v>
      </c>
      <c r="D757" s="62">
        <v>8</v>
      </c>
      <c r="E757" s="13"/>
      <c r="F757" s="14"/>
    </row>
    <row r="758" spans="1:6" s="4" customFormat="1" ht="10.199999999999999">
      <c r="A758" s="34" t="s">
        <v>2055</v>
      </c>
      <c r="B758" s="35" t="s">
        <v>515</v>
      </c>
      <c r="C758" s="25" t="s">
        <v>13</v>
      </c>
      <c r="D758" s="62">
        <v>8</v>
      </c>
      <c r="E758" s="13"/>
      <c r="F758" s="14"/>
    </row>
    <row r="759" spans="1:6" s="4" customFormat="1" ht="10.199999999999999">
      <c r="A759" s="34" t="s">
        <v>2056</v>
      </c>
      <c r="B759" s="35" t="s">
        <v>516</v>
      </c>
      <c r="C759" s="25" t="s">
        <v>13</v>
      </c>
      <c r="D759" s="62">
        <v>2</v>
      </c>
      <c r="E759" s="13"/>
      <c r="F759" s="14"/>
    </row>
    <row r="760" spans="1:6" s="4" customFormat="1" ht="10.199999999999999">
      <c r="A760" s="34" t="s">
        <v>2057</v>
      </c>
      <c r="B760" s="35" t="s">
        <v>517</v>
      </c>
      <c r="C760" s="25" t="s">
        <v>13</v>
      </c>
      <c r="D760" s="62">
        <v>2</v>
      </c>
      <c r="E760" s="13"/>
      <c r="F760" s="14"/>
    </row>
    <row r="761" spans="1:6" s="4" customFormat="1" ht="10.199999999999999">
      <c r="A761" s="34" t="s">
        <v>2058</v>
      </c>
      <c r="B761" s="35" t="s">
        <v>518</v>
      </c>
      <c r="C761" s="25" t="s">
        <v>13</v>
      </c>
      <c r="D761" s="62">
        <v>6</v>
      </c>
      <c r="E761" s="13"/>
      <c r="F761" s="14"/>
    </row>
    <row r="762" spans="1:6" s="4" customFormat="1" ht="10.199999999999999">
      <c r="A762" s="34" t="s">
        <v>2059</v>
      </c>
      <c r="B762" s="35" t="s">
        <v>519</v>
      </c>
      <c r="C762" s="25" t="s">
        <v>13</v>
      </c>
      <c r="D762" s="62">
        <v>8</v>
      </c>
      <c r="E762" s="13"/>
      <c r="F762" s="14"/>
    </row>
    <row r="763" spans="1:6" s="4" customFormat="1" ht="10.199999999999999">
      <c r="A763" s="34" t="s">
        <v>2060</v>
      </c>
      <c r="B763" s="35" t="s">
        <v>520</v>
      </c>
      <c r="C763" s="25" t="s">
        <v>13</v>
      </c>
      <c r="D763" s="62">
        <v>6</v>
      </c>
      <c r="E763" s="13"/>
      <c r="F763" s="14"/>
    </row>
    <row r="764" spans="1:6" s="4" customFormat="1" ht="10.199999999999999">
      <c r="A764" s="34" t="s">
        <v>2061</v>
      </c>
      <c r="B764" s="35" t="s">
        <v>521</v>
      </c>
      <c r="C764" s="25" t="s">
        <v>13</v>
      </c>
      <c r="D764" s="62">
        <v>6</v>
      </c>
      <c r="E764" s="13"/>
      <c r="F764" s="14"/>
    </row>
    <row r="765" spans="1:6" s="4" customFormat="1" ht="10.199999999999999">
      <c r="A765" s="34" t="s">
        <v>2062</v>
      </c>
      <c r="B765" s="35" t="s">
        <v>522</v>
      </c>
      <c r="C765" s="25" t="s">
        <v>8</v>
      </c>
      <c r="D765" s="62">
        <v>3</v>
      </c>
      <c r="E765" s="13"/>
      <c r="F765" s="14"/>
    </row>
    <row r="766" spans="1:6" s="4" customFormat="1" ht="10.199999999999999">
      <c r="A766" s="34" t="s">
        <v>2063</v>
      </c>
      <c r="B766" s="35" t="s">
        <v>523</v>
      </c>
      <c r="C766" s="25" t="s">
        <v>13</v>
      </c>
      <c r="D766" s="62">
        <v>3</v>
      </c>
      <c r="E766" s="13"/>
      <c r="F766" s="14"/>
    </row>
    <row r="767" spans="1:6" s="4" customFormat="1" ht="10.199999999999999">
      <c r="A767" s="34" t="s">
        <v>2064</v>
      </c>
      <c r="B767" s="35" t="s">
        <v>524</v>
      </c>
      <c r="C767" s="25" t="s">
        <v>13</v>
      </c>
      <c r="D767" s="62">
        <v>16</v>
      </c>
      <c r="E767" s="13"/>
      <c r="F767" s="14"/>
    </row>
    <row r="768" spans="1:6" s="4" customFormat="1" ht="10.199999999999999">
      <c r="A768" s="34" t="s">
        <v>2065</v>
      </c>
      <c r="B768" s="35" t="s">
        <v>525</v>
      </c>
      <c r="C768" s="25" t="s">
        <v>13</v>
      </c>
      <c r="D768" s="62">
        <v>8</v>
      </c>
      <c r="E768" s="13"/>
      <c r="F768" s="14"/>
    </row>
    <row r="769" spans="1:6" s="4" customFormat="1" ht="10.199999999999999">
      <c r="A769" s="34" t="s">
        <v>2066</v>
      </c>
      <c r="B769" s="35" t="s">
        <v>526</v>
      </c>
      <c r="C769" s="25" t="s">
        <v>13</v>
      </c>
      <c r="D769" s="62">
        <v>8</v>
      </c>
      <c r="E769" s="13"/>
      <c r="F769" s="14"/>
    </row>
    <row r="770" spans="1:6" s="4" customFormat="1" ht="10.199999999999999">
      <c r="A770" s="34" t="s">
        <v>2067</v>
      </c>
      <c r="B770" s="35" t="s">
        <v>527</v>
      </c>
      <c r="C770" s="25" t="s">
        <v>13</v>
      </c>
      <c r="D770" s="62">
        <v>16</v>
      </c>
      <c r="E770" s="13"/>
      <c r="F770" s="14"/>
    </row>
    <row r="771" spans="1:6" s="4" customFormat="1" ht="10.199999999999999">
      <c r="A771" s="34" t="s">
        <v>2068</v>
      </c>
      <c r="B771" s="35" t="s">
        <v>528</v>
      </c>
      <c r="C771" s="25" t="s">
        <v>13</v>
      </c>
      <c r="D771" s="62">
        <v>34</v>
      </c>
      <c r="E771" s="13"/>
      <c r="F771" s="14"/>
    </row>
    <row r="772" spans="1:6" s="4" customFormat="1" ht="10.199999999999999">
      <c r="A772" s="34" t="s">
        <v>2069</v>
      </c>
      <c r="B772" s="35" t="s">
        <v>529</v>
      </c>
      <c r="C772" s="25" t="s">
        <v>13</v>
      </c>
      <c r="D772" s="62">
        <v>8</v>
      </c>
      <c r="E772" s="13"/>
      <c r="F772" s="14"/>
    </row>
    <row r="773" spans="1:6" s="4" customFormat="1" ht="10.199999999999999">
      <c r="A773" s="34" t="s">
        <v>2070</v>
      </c>
      <c r="B773" s="35" t="s">
        <v>530</v>
      </c>
      <c r="C773" s="25" t="s">
        <v>13</v>
      </c>
      <c r="D773" s="62">
        <v>16</v>
      </c>
      <c r="E773" s="13"/>
      <c r="F773" s="14"/>
    </row>
    <row r="774" spans="1:6" s="4" customFormat="1" ht="10.199999999999999">
      <c r="A774" s="34" t="s">
        <v>2071</v>
      </c>
      <c r="B774" s="35" t="s">
        <v>531</v>
      </c>
      <c r="C774" s="25" t="s">
        <v>13</v>
      </c>
      <c r="D774" s="62">
        <v>8</v>
      </c>
      <c r="E774" s="13"/>
      <c r="F774" s="14"/>
    </row>
    <row r="775" spans="1:6" s="4" customFormat="1" ht="10.199999999999999">
      <c r="A775" s="34" t="s">
        <v>2072</v>
      </c>
      <c r="B775" s="35" t="s">
        <v>532</v>
      </c>
      <c r="C775" s="25" t="s">
        <v>13</v>
      </c>
      <c r="D775" s="62">
        <v>8</v>
      </c>
      <c r="E775" s="13"/>
      <c r="F775" s="14"/>
    </row>
    <row r="776" spans="1:6" s="4" customFormat="1" ht="10.199999999999999">
      <c r="A776" s="34"/>
      <c r="B776" s="23" t="s">
        <v>533</v>
      </c>
      <c r="C776" s="24" t="s">
        <v>4</v>
      </c>
      <c r="D776" s="62"/>
      <c r="E776" s="13"/>
      <c r="F776" s="14"/>
    </row>
    <row r="777" spans="1:6" s="4" customFormat="1" ht="20.399999999999999">
      <c r="A777" s="34" t="s">
        <v>2073</v>
      </c>
      <c r="B777" s="35" t="s">
        <v>535</v>
      </c>
      <c r="C777" s="25" t="s">
        <v>13</v>
      </c>
      <c r="D777" s="62">
        <v>3</v>
      </c>
      <c r="E777" s="13"/>
      <c r="F777" s="14"/>
    </row>
    <row r="778" spans="1:6" s="4" customFormat="1" ht="10.199999999999999">
      <c r="A778" s="34" t="s">
        <v>2074</v>
      </c>
      <c r="B778" s="35" t="s">
        <v>536</v>
      </c>
      <c r="C778" s="25" t="s">
        <v>13</v>
      </c>
      <c r="D778" s="62">
        <v>2</v>
      </c>
      <c r="E778" s="13"/>
      <c r="F778" s="14"/>
    </row>
    <row r="779" spans="1:6" s="4" customFormat="1" ht="20.399999999999999">
      <c r="A779" s="34" t="s">
        <v>2075</v>
      </c>
      <c r="B779" s="35" t="s">
        <v>537</v>
      </c>
      <c r="C779" s="25" t="s">
        <v>13</v>
      </c>
      <c r="D779" s="62">
        <v>11</v>
      </c>
      <c r="E779" s="13"/>
      <c r="F779" s="14"/>
    </row>
    <row r="780" spans="1:6" s="4" customFormat="1" ht="10.199999999999999">
      <c r="A780" s="34" t="s">
        <v>2076</v>
      </c>
      <c r="B780" s="35" t="s">
        <v>529</v>
      </c>
      <c r="C780" s="25" t="s">
        <v>13</v>
      </c>
      <c r="D780" s="62">
        <v>2</v>
      </c>
      <c r="E780" s="13"/>
      <c r="F780" s="14"/>
    </row>
    <row r="781" spans="1:6" s="4" customFormat="1" ht="10.199999999999999">
      <c r="A781" s="34" t="s">
        <v>2077</v>
      </c>
      <c r="B781" s="35" t="s">
        <v>538</v>
      </c>
      <c r="C781" s="25" t="s">
        <v>13</v>
      </c>
      <c r="D781" s="62">
        <v>3</v>
      </c>
      <c r="E781" s="13"/>
      <c r="F781" s="14"/>
    </row>
    <row r="782" spans="1:6" s="4" customFormat="1" ht="10.199999999999999">
      <c r="A782" s="34" t="s">
        <v>2078</v>
      </c>
      <c r="B782" s="35" t="s">
        <v>539</v>
      </c>
      <c r="C782" s="25" t="s">
        <v>13</v>
      </c>
      <c r="D782" s="62">
        <v>2</v>
      </c>
      <c r="E782" s="13"/>
      <c r="F782" s="14"/>
    </row>
    <row r="783" spans="1:6" s="4" customFormat="1" ht="10.199999999999999">
      <c r="A783" s="34" t="s">
        <v>2079</v>
      </c>
      <c r="B783" s="35" t="s">
        <v>540</v>
      </c>
      <c r="C783" s="25" t="s">
        <v>13</v>
      </c>
      <c r="D783" s="62">
        <v>5</v>
      </c>
      <c r="E783" s="13"/>
      <c r="F783" s="14"/>
    </row>
    <row r="784" spans="1:6" s="4" customFormat="1" ht="10.199999999999999">
      <c r="A784" s="34" t="s">
        <v>2080</v>
      </c>
      <c r="B784" s="35" t="s">
        <v>541</v>
      </c>
      <c r="C784" s="25" t="s">
        <v>13</v>
      </c>
      <c r="D784" s="62">
        <v>3</v>
      </c>
      <c r="E784" s="13"/>
      <c r="F784" s="14"/>
    </row>
    <row r="785" spans="1:6" s="4" customFormat="1" ht="10.199999999999999">
      <c r="A785" s="34" t="s">
        <v>2081</v>
      </c>
      <c r="B785" s="35" t="s">
        <v>542</v>
      </c>
      <c r="C785" s="25" t="s">
        <v>13</v>
      </c>
      <c r="D785" s="62">
        <v>3</v>
      </c>
      <c r="E785" s="13"/>
      <c r="F785" s="14"/>
    </row>
    <row r="786" spans="1:6" s="4" customFormat="1" ht="10.199999999999999">
      <c r="A786" s="34" t="s">
        <v>2082</v>
      </c>
      <c r="B786" s="35" t="s">
        <v>543</v>
      </c>
      <c r="C786" s="25" t="s">
        <v>8</v>
      </c>
      <c r="D786" s="62">
        <v>3</v>
      </c>
      <c r="E786" s="13"/>
      <c r="F786" s="14"/>
    </row>
    <row r="787" spans="1:6" s="4" customFormat="1" ht="20.399999999999999">
      <c r="A787" s="34" t="s">
        <v>2083</v>
      </c>
      <c r="B787" s="35" t="s">
        <v>544</v>
      </c>
      <c r="C787" s="25" t="s">
        <v>13</v>
      </c>
      <c r="D787" s="62">
        <v>7</v>
      </c>
      <c r="E787" s="13"/>
      <c r="F787" s="14"/>
    </row>
    <row r="788" spans="1:6" s="4" customFormat="1" ht="10.199999999999999">
      <c r="A788" s="34" t="s">
        <v>2084</v>
      </c>
      <c r="B788" s="35" t="s">
        <v>545</v>
      </c>
      <c r="C788" s="25" t="s">
        <v>13</v>
      </c>
      <c r="D788" s="62">
        <v>3</v>
      </c>
      <c r="E788" s="13"/>
      <c r="F788" s="14"/>
    </row>
    <row r="789" spans="1:6" s="4" customFormat="1" ht="10.199999999999999">
      <c r="A789" s="34" t="s">
        <v>2085</v>
      </c>
      <c r="B789" s="35" t="s">
        <v>546</v>
      </c>
      <c r="C789" s="25" t="s">
        <v>13</v>
      </c>
      <c r="D789" s="62">
        <v>3</v>
      </c>
      <c r="E789" s="13"/>
      <c r="F789" s="14"/>
    </row>
    <row r="790" spans="1:6" s="4" customFormat="1" ht="10.199999999999999">
      <c r="A790" s="34" t="s">
        <v>2086</v>
      </c>
      <c r="B790" s="35" t="s">
        <v>547</v>
      </c>
      <c r="C790" s="25" t="s">
        <v>13</v>
      </c>
      <c r="D790" s="62">
        <v>3</v>
      </c>
      <c r="E790" s="13"/>
      <c r="F790" s="14"/>
    </row>
    <row r="791" spans="1:6" s="4" customFormat="1" ht="10.199999999999999">
      <c r="A791" s="34" t="s">
        <v>2087</v>
      </c>
      <c r="B791" s="35" t="s">
        <v>548</v>
      </c>
      <c r="C791" s="25" t="s">
        <v>13</v>
      </c>
      <c r="D791" s="62">
        <v>3</v>
      </c>
      <c r="E791" s="13"/>
      <c r="F791" s="14"/>
    </row>
    <row r="792" spans="1:6" s="4" customFormat="1" ht="10.199999999999999">
      <c r="A792" s="34" t="s">
        <v>2088</v>
      </c>
      <c r="B792" s="35" t="s">
        <v>549</v>
      </c>
      <c r="C792" s="25" t="s">
        <v>13</v>
      </c>
      <c r="D792" s="62">
        <v>2</v>
      </c>
      <c r="E792" s="13"/>
      <c r="F792" s="14"/>
    </row>
    <row r="793" spans="1:6" s="4" customFormat="1" ht="10.199999999999999">
      <c r="A793" s="34" t="s">
        <v>2089</v>
      </c>
      <c r="B793" s="35" t="s">
        <v>550</v>
      </c>
      <c r="C793" s="25" t="s">
        <v>13</v>
      </c>
      <c r="D793" s="62">
        <v>2</v>
      </c>
      <c r="E793" s="13"/>
      <c r="F793" s="14"/>
    </row>
    <row r="794" spans="1:6" s="4" customFormat="1" ht="10.199999999999999">
      <c r="A794" s="34" t="s">
        <v>2090</v>
      </c>
      <c r="B794" s="35" t="s">
        <v>551</v>
      </c>
      <c r="C794" s="25" t="s">
        <v>13</v>
      </c>
      <c r="D794" s="62">
        <v>12</v>
      </c>
      <c r="E794" s="13"/>
      <c r="F794" s="14"/>
    </row>
    <row r="795" spans="1:6" s="4" customFormat="1" ht="10.199999999999999">
      <c r="A795" s="34" t="s">
        <v>2091</v>
      </c>
      <c r="B795" s="35" t="s">
        <v>552</v>
      </c>
      <c r="C795" s="25" t="s">
        <v>13</v>
      </c>
      <c r="D795" s="62">
        <v>15</v>
      </c>
      <c r="E795" s="13"/>
      <c r="F795" s="14"/>
    </row>
    <row r="796" spans="1:6" s="4" customFormat="1" ht="10.199999999999999">
      <c r="A796" s="34" t="s">
        <v>2092</v>
      </c>
      <c r="B796" s="35" t="s">
        <v>553</v>
      </c>
      <c r="C796" s="25" t="s">
        <v>13</v>
      </c>
      <c r="D796" s="62">
        <v>23</v>
      </c>
      <c r="E796" s="13"/>
      <c r="F796" s="14"/>
    </row>
    <row r="797" spans="1:6" s="4" customFormat="1" ht="10.199999999999999">
      <c r="A797" s="34" t="s">
        <v>2093</v>
      </c>
      <c r="B797" s="35" t="s">
        <v>526</v>
      </c>
      <c r="C797" s="25" t="s">
        <v>13</v>
      </c>
      <c r="D797" s="62">
        <v>26</v>
      </c>
      <c r="E797" s="13"/>
      <c r="F797" s="14"/>
    </row>
    <row r="798" spans="1:6" s="4" customFormat="1" ht="10.199999999999999">
      <c r="A798" s="34" t="s">
        <v>2094</v>
      </c>
      <c r="B798" s="35" t="s">
        <v>554</v>
      </c>
      <c r="C798" s="25" t="s">
        <v>13</v>
      </c>
      <c r="D798" s="62">
        <v>68</v>
      </c>
      <c r="E798" s="13"/>
      <c r="F798" s="14"/>
    </row>
    <row r="799" spans="1:6" s="4" customFormat="1" ht="10.199999999999999">
      <c r="A799" s="34" t="s">
        <v>2095</v>
      </c>
      <c r="B799" s="35" t="s">
        <v>555</v>
      </c>
      <c r="C799" s="25" t="s">
        <v>13</v>
      </c>
      <c r="D799" s="62">
        <v>34</v>
      </c>
      <c r="E799" s="13"/>
      <c r="F799" s="14"/>
    </row>
    <row r="800" spans="1:6" s="4" customFormat="1" ht="10.199999999999999">
      <c r="A800" s="34" t="s">
        <v>2096</v>
      </c>
      <c r="B800" s="35" t="s">
        <v>556</v>
      </c>
      <c r="C800" s="25" t="s">
        <v>13</v>
      </c>
      <c r="D800" s="62">
        <v>68</v>
      </c>
      <c r="E800" s="13"/>
      <c r="F800" s="14"/>
    </row>
    <row r="801" spans="1:6" s="4" customFormat="1" ht="10.199999999999999">
      <c r="A801" s="34"/>
      <c r="B801" s="23" t="s">
        <v>557</v>
      </c>
      <c r="C801" s="24" t="s">
        <v>4</v>
      </c>
      <c r="D801" s="62"/>
      <c r="E801" s="13"/>
      <c r="F801" s="14"/>
    </row>
    <row r="802" spans="1:6" s="4" customFormat="1" ht="10.199999999999999">
      <c r="A802" s="34" t="s">
        <v>2097</v>
      </c>
      <c r="B802" s="35" t="s">
        <v>2636</v>
      </c>
      <c r="C802" s="25" t="s">
        <v>362</v>
      </c>
      <c r="D802" s="62">
        <v>17</v>
      </c>
      <c r="E802" s="13"/>
      <c r="F802" s="14"/>
    </row>
    <row r="803" spans="1:6" s="4" customFormat="1" ht="10.199999999999999">
      <c r="A803" s="34" t="s">
        <v>2098</v>
      </c>
      <c r="B803" s="35" t="s">
        <v>558</v>
      </c>
      <c r="C803" s="25" t="s">
        <v>362</v>
      </c>
      <c r="D803" s="62">
        <v>17</v>
      </c>
      <c r="E803" s="13"/>
      <c r="F803" s="14"/>
    </row>
    <row r="804" spans="1:6" s="4" customFormat="1" ht="10.199999999999999">
      <c r="A804" s="34"/>
      <c r="B804" s="23" t="s">
        <v>564</v>
      </c>
      <c r="C804" s="24" t="s">
        <v>4</v>
      </c>
      <c r="D804" s="62"/>
      <c r="E804" s="13"/>
      <c r="F804" s="14"/>
    </row>
    <row r="805" spans="1:6" s="4" customFormat="1" ht="10.199999999999999">
      <c r="A805" s="34" t="s">
        <v>2099</v>
      </c>
      <c r="B805" s="35" t="s">
        <v>559</v>
      </c>
      <c r="C805" s="25" t="s">
        <v>16</v>
      </c>
      <c r="D805" s="62">
        <v>640</v>
      </c>
      <c r="E805" s="13"/>
      <c r="F805" s="14"/>
    </row>
    <row r="806" spans="1:6" s="4" customFormat="1" ht="10.199999999999999">
      <c r="A806" s="34" t="s">
        <v>2100</v>
      </c>
      <c r="B806" s="35" t="s">
        <v>560</v>
      </c>
      <c r="C806" s="25" t="s">
        <v>16</v>
      </c>
      <c r="D806" s="62">
        <v>1390</v>
      </c>
      <c r="E806" s="13"/>
      <c r="F806" s="14"/>
    </row>
    <row r="807" spans="1:6" s="4" customFormat="1" ht="10.199999999999999">
      <c r="A807" s="34" t="s">
        <v>2101</v>
      </c>
      <c r="B807" s="35" t="s">
        <v>561</v>
      </c>
      <c r="C807" s="25" t="s">
        <v>16</v>
      </c>
      <c r="D807" s="62">
        <v>1790</v>
      </c>
      <c r="E807" s="13"/>
      <c r="F807" s="14"/>
    </row>
    <row r="808" spans="1:6" s="4" customFormat="1" ht="10.199999999999999">
      <c r="A808" s="34" t="s">
        <v>2102</v>
      </c>
      <c r="B808" s="35" t="s">
        <v>562</v>
      </c>
      <c r="C808" s="25" t="s">
        <v>16</v>
      </c>
      <c r="D808" s="62">
        <v>560</v>
      </c>
      <c r="E808" s="13"/>
      <c r="F808" s="14"/>
    </row>
    <row r="809" spans="1:6" s="4" customFormat="1" ht="10.199999999999999">
      <c r="A809" s="34" t="s">
        <v>2103</v>
      </c>
      <c r="B809" s="35" t="s">
        <v>563</v>
      </c>
      <c r="C809" s="25" t="s">
        <v>16</v>
      </c>
      <c r="D809" s="62">
        <v>170</v>
      </c>
      <c r="E809" s="13"/>
      <c r="F809" s="14"/>
    </row>
    <row r="810" spans="1:6" s="4" customFormat="1" ht="10.199999999999999">
      <c r="A810" s="34" t="s">
        <v>2104</v>
      </c>
      <c r="B810" s="35" t="s">
        <v>483</v>
      </c>
      <c r="C810" s="25" t="s">
        <v>16</v>
      </c>
      <c r="D810" s="62">
        <v>600</v>
      </c>
      <c r="E810" s="13"/>
      <c r="F810" s="14"/>
    </row>
    <row r="811" spans="1:6" s="4" customFormat="1" ht="10.199999999999999">
      <c r="A811" s="22">
        <v>4</v>
      </c>
      <c r="B811" s="32" t="s">
        <v>141</v>
      </c>
      <c r="C811" s="24" t="s">
        <v>4</v>
      </c>
      <c r="D811" s="62"/>
      <c r="E811" s="13"/>
      <c r="F811" s="14"/>
    </row>
    <row r="812" spans="1:6" s="4" customFormat="1" ht="10.199999999999999">
      <c r="A812" s="22"/>
      <c r="B812" s="23" t="s">
        <v>565</v>
      </c>
      <c r="C812" s="24" t="s">
        <v>4</v>
      </c>
      <c r="D812" s="62"/>
      <c r="E812" s="13"/>
      <c r="F812" s="14"/>
    </row>
    <row r="813" spans="1:6" s="4" customFormat="1" ht="10.199999999999999">
      <c r="A813" s="33" t="s">
        <v>1940</v>
      </c>
      <c r="B813" s="23" t="s">
        <v>575</v>
      </c>
      <c r="C813" s="24" t="s">
        <v>4</v>
      </c>
      <c r="D813" s="62"/>
      <c r="E813" s="13"/>
      <c r="F813" s="14"/>
    </row>
    <row r="814" spans="1:6" s="4" customFormat="1" ht="10.199999999999999">
      <c r="A814" s="34" t="s">
        <v>1941</v>
      </c>
      <c r="B814" s="27" t="s">
        <v>566</v>
      </c>
      <c r="C814" s="25" t="s">
        <v>16</v>
      </c>
      <c r="D814" s="62">
        <v>30</v>
      </c>
      <c r="E814" s="13"/>
      <c r="F814" s="14"/>
    </row>
    <row r="815" spans="1:6" s="4" customFormat="1" ht="10.199999999999999">
      <c r="A815" s="34" t="s">
        <v>1942</v>
      </c>
      <c r="B815" s="27" t="s">
        <v>567</v>
      </c>
      <c r="C815" s="25" t="s">
        <v>362</v>
      </c>
      <c r="D815" s="62">
        <v>90</v>
      </c>
      <c r="E815" s="13"/>
      <c r="F815" s="14"/>
    </row>
    <row r="816" spans="1:6" s="4" customFormat="1" ht="10.199999999999999">
      <c r="A816" s="34" t="s">
        <v>1943</v>
      </c>
      <c r="B816" s="27" t="s">
        <v>568</v>
      </c>
      <c r="C816" s="25" t="s">
        <v>16</v>
      </c>
      <c r="D816" s="62">
        <v>45</v>
      </c>
      <c r="E816" s="13"/>
      <c r="F816" s="14"/>
    </row>
    <row r="817" spans="1:6" s="4" customFormat="1" ht="10.199999999999999">
      <c r="A817" s="34" t="s">
        <v>1944</v>
      </c>
      <c r="B817" s="27" t="s">
        <v>569</v>
      </c>
      <c r="C817" s="25" t="s">
        <v>362</v>
      </c>
      <c r="D817" s="62">
        <v>135</v>
      </c>
      <c r="E817" s="13"/>
      <c r="F817" s="14"/>
    </row>
    <row r="818" spans="1:6" s="4" customFormat="1" ht="10.199999999999999">
      <c r="A818" s="34" t="s">
        <v>1945</v>
      </c>
      <c r="B818" s="27" t="s">
        <v>570</v>
      </c>
      <c r="C818" s="25" t="s">
        <v>16</v>
      </c>
      <c r="D818" s="62">
        <v>100</v>
      </c>
      <c r="E818" s="13"/>
      <c r="F818" s="14"/>
    </row>
    <row r="819" spans="1:6" s="4" customFormat="1" ht="10.199999999999999">
      <c r="A819" s="34" t="s">
        <v>1946</v>
      </c>
      <c r="B819" s="27" t="s">
        <v>601</v>
      </c>
      <c r="C819" s="25" t="s">
        <v>362</v>
      </c>
      <c r="D819" s="62">
        <v>336</v>
      </c>
      <c r="E819" s="13"/>
      <c r="F819" s="14"/>
    </row>
    <row r="820" spans="1:6" s="4" customFormat="1" ht="10.199999999999999">
      <c r="A820" s="34" t="s">
        <v>1947</v>
      </c>
      <c r="B820" s="27" t="s">
        <v>602</v>
      </c>
      <c r="C820" s="25" t="s">
        <v>362</v>
      </c>
      <c r="D820" s="62">
        <v>96</v>
      </c>
      <c r="E820" s="13"/>
      <c r="F820" s="14"/>
    </row>
    <row r="821" spans="1:6" s="4" customFormat="1" ht="20.399999999999999">
      <c r="A821" s="34" t="s">
        <v>1948</v>
      </c>
      <c r="B821" s="27" t="s">
        <v>603</v>
      </c>
      <c r="C821" s="25" t="s">
        <v>362</v>
      </c>
      <c r="D821" s="62">
        <v>1</v>
      </c>
      <c r="E821" s="13"/>
      <c r="F821" s="14"/>
    </row>
    <row r="822" spans="1:6" s="4" customFormat="1" ht="10.199999999999999">
      <c r="A822" s="34" t="s">
        <v>1949</v>
      </c>
      <c r="B822" s="27" t="s">
        <v>571</v>
      </c>
      <c r="C822" s="25" t="s">
        <v>362</v>
      </c>
      <c r="D822" s="62">
        <v>1</v>
      </c>
      <c r="E822" s="13"/>
      <c r="F822" s="14"/>
    </row>
    <row r="823" spans="1:6" s="4" customFormat="1" ht="10.199999999999999">
      <c r="A823" s="34" t="s">
        <v>1950</v>
      </c>
      <c r="B823" s="27" t="s">
        <v>572</v>
      </c>
      <c r="C823" s="25" t="s">
        <v>573</v>
      </c>
      <c r="D823" s="62">
        <v>1</v>
      </c>
      <c r="E823" s="13"/>
      <c r="F823" s="14"/>
    </row>
    <row r="824" spans="1:6" s="4" customFormat="1" ht="10.199999999999999">
      <c r="A824" s="34" t="s">
        <v>1951</v>
      </c>
      <c r="B824" s="27" t="s">
        <v>574</v>
      </c>
      <c r="C824" s="25" t="s">
        <v>362</v>
      </c>
      <c r="D824" s="62">
        <v>1</v>
      </c>
      <c r="E824" s="13"/>
      <c r="F824" s="14"/>
    </row>
    <row r="825" spans="1:6" s="4" customFormat="1" ht="10.199999999999999">
      <c r="A825" s="34" t="s">
        <v>1952</v>
      </c>
      <c r="B825" s="27" t="s">
        <v>543</v>
      </c>
      <c r="C825" s="25" t="s">
        <v>362</v>
      </c>
      <c r="D825" s="62">
        <v>1</v>
      </c>
      <c r="E825" s="13"/>
      <c r="F825" s="14"/>
    </row>
    <row r="826" spans="1:6" s="4" customFormat="1" ht="10.199999999999999">
      <c r="A826" s="33" t="s">
        <v>1953</v>
      </c>
      <c r="B826" s="23" t="s">
        <v>589</v>
      </c>
      <c r="C826" s="24" t="s">
        <v>4</v>
      </c>
      <c r="D826" s="62"/>
      <c r="E826" s="13"/>
      <c r="F826" s="14"/>
    </row>
    <row r="827" spans="1:6" s="4" customFormat="1" ht="10.199999999999999">
      <c r="A827" s="34" t="s">
        <v>1954</v>
      </c>
      <c r="B827" s="27" t="s">
        <v>576</v>
      </c>
      <c r="C827" s="25" t="s">
        <v>439</v>
      </c>
      <c r="D827" s="62">
        <v>1</v>
      </c>
      <c r="E827" s="13"/>
      <c r="F827" s="14"/>
    </row>
    <row r="828" spans="1:6" s="4" customFormat="1" ht="10.199999999999999">
      <c r="A828" s="34" t="s">
        <v>1955</v>
      </c>
      <c r="B828" s="27" t="s">
        <v>604</v>
      </c>
      <c r="C828" s="25" t="s">
        <v>362</v>
      </c>
      <c r="D828" s="62">
        <v>2</v>
      </c>
      <c r="E828" s="13"/>
      <c r="F828" s="14"/>
    </row>
    <row r="829" spans="1:6" s="4" customFormat="1" ht="10.199999999999999">
      <c r="A829" s="34" t="s">
        <v>1956</v>
      </c>
      <c r="B829" s="27" t="s">
        <v>577</v>
      </c>
      <c r="C829" s="25" t="s">
        <v>16</v>
      </c>
      <c r="D829" s="62">
        <v>30</v>
      </c>
      <c r="E829" s="13"/>
      <c r="F829" s="14"/>
    </row>
    <row r="830" spans="1:6" s="4" customFormat="1" ht="10.199999999999999">
      <c r="A830" s="34" t="s">
        <v>1957</v>
      </c>
      <c r="B830" s="27" t="s">
        <v>578</v>
      </c>
      <c r="C830" s="25" t="s">
        <v>16</v>
      </c>
      <c r="D830" s="62">
        <v>20</v>
      </c>
      <c r="E830" s="13"/>
      <c r="F830" s="14"/>
    </row>
    <row r="831" spans="1:6" s="4" customFormat="1" ht="10.199999999999999">
      <c r="A831" s="34" t="s">
        <v>1958</v>
      </c>
      <c r="B831" s="27" t="s">
        <v>579</v>
      </c>
      <c r="C831" s="25" t="s">
        <v>16</v>
      </c>
      <c r="D831" s="62">
        <v>100</v>
      </c>
      <c r="E831" s="13"/>
      <c r="F831" s="14"/>
    </row>
    <row r="832" spans="1:6" s="4" customFormat="1" ht="10.199999999999999">
      <c r="A832" s="34" t="s">
        <v>1959</v>
      </c>
      <c r="B832" s="27" t="s">
        <v>580</v>
      </c>
      <c r="C832" s="25" t="s">
        <v>16</v>
      </c>
      <c r="D832" s="62">
        <v>30</v>
      </c>
      <c r="E832" s="13"/>
      <c r="F832" s="14"/>
    </row>
    <row r="833" spans="1:6" s="4" customFormat="1" ht="10.199999999999999">
      <c r="A833" s="34" t="s">
        <v>1960</v>
      </c>
      <c r="B833" s="27" t="s">
        <v>581</v>
      </c>
      <c r="C833" s="25" t="s">
        <v>362</v>
      </c>
      <c r="D833" s="62">
        <v>1</v>
      </c>
      <c r="E833" s="13"/>
      <c r="F833" s="14"/>
    </row>
    <row r="834" spans="1:6" s="4" customFormat="1" ht="10.199999999999999">
      <c r="A834" s="34" t="s">
        <v>1961</v>
      </c>
      <c r="B834" s="27" t="s">
        <v>582</v>
      </c>
      <c r="C834" s="25" t="s">
        <v>362</v>
      </c>
      <c r="D834" s="62">
        <v>1</v>
      </c>
      <c r="E834" s="13"/>
      <c r="F834" s="14"/>
    </row>
    <row r="835" spans="1:6" s="4" customFormat="1" ht="10.199999999999999">
      <c r="A835" s="34" t="s">
        <v>1962</v>
      </c>
      <c r="B835" s="27" t="s">
        <v>583</v>
      </c>
      <c r="C835" s="25" t="s">
        <v>435</v>
      </c>
      <c r="D835" s="62">
        <v>1</v>
      </c>
      <c r="E835" s="13"/>
      <c r="F835" s="14"/>
    </row>
    <row r="836" spans="1:6" s="4" customFormat="1" ht="10.199999999999999">
      <c r="A836" s="34" t="s">
        <v>1963</v>
      </c>
      <c r="B836" s="27" t="s">
        <v>584</v>
      </c>
      <c r="C836" s="25" t="s">
        <v>435</v>
      </c>
      <c r="D836" s="62">
        <v>3</v>
      </c>
      <c r="E836" s="13"/>
      <c r="F836" s="14"/>
    </row>
    <row r="837" spans="1:6" s="4" customFormat="1" ht="10.199999999999999">
      <c r="A837" s="34" t="s">
        <v>1964</v>
      </c>
      <c r="B837" s="27" t="s">
        <v>585</v>
      </c>
      <c r="C837" s="25" t="s">
        <v>362</v>
      </c>
      <c r="D837" s="62">
        <v>3</v>
      </c>
      <c r="E837" s="13"/>
      <c r="F837" s="14"/>
    </row>
    <row r="838" spans="1:6" s="4" customFormat="1" ht="10.199999999999999">
      <c r="A838" s="34" t="s">
        <v>1965</v>
      </c>
      <c r="B838" s="27" t="s">
        <v>586</v>
      </c>
      <c r="C838" s="25" t="s">
        <v>362</v>
      </c>
      <c r="D838" s="62">
        <v>1</v>
      </c>
      <c r="E838" s="13"/>
      <c r="F838" s="14"/>
    </row>
    <row r="839" spans="1:6" s="4" customFormat="1" ht="20.399999999999999">
      <c r="A839" s="34" t="s">
        <v>1966</v>
      </c>
      <c r="B839" s="27" t="s">
        <v>605</v>
      </c>
      <c r="C839" s="25" t="s">
        <v>436</v>
      </c>
      <c r="D839" s="62">
        <v>4</v>
      </c>
      <c r="E839" s="13"/>
      <c r="F839" s="14"/>
    </row>
    <row r="840" spans="1:6" s="4" customFormat="1" ht="20.399999999999999">
      <c r="A840" s="34" t="s">
        <v>1967</v>
      </c>
      <c r="B840" s="27" t="s">
        <v>606</v>
      </c>
      <c r="C840" s="25" t="s">
        <v>436</v>
      </c>
      <c r="D840" s="62">
        <v>332</v>
      </c>
      <c r="E840" s="13"/>
      <c r="F840" s="14"/>
    </row>
    <row r="841" spans="1:6" s="4" customFormat="1" ht="10.199999999999999">
      <c r="A841" s="34" t="s">
        <v>1968</v>
      </c>
      <c r="B841" s="27" t="s">
        <v>587</v>
      </c>
      <c r="C841" s="25" t="s">
        <v>437</v>
      </c>
      <c r="D841" s="62">
        <v>1</v>
      </c>
      <c r="E841" s="13"/>
      <c r="F841" s="14"/>
    </row>
    <row r="842" spans="1:6" s="4" customFormat="1" ht="10.199999999999999">
      <c r="A842" s="34" t="s">
        <v>1969</v>
      </c>
      <c r="B842" s="27" t="s">
        <v>413</v>
      </c>
      <c r="C842" s="25" t="s">
        <v>437</v>
      </c>
      <c r="D842" s="62">
        <v>143</v>
      </c>
      <c r="E842" s="13"/>
      <c r="F842" s="14"/>
    </row>
    <row r="843" spans="1:6" s="4" customFormat="1" ht="10.199999999999999">
      <c r="A843" s="34" t="s">
        <v>1970</v>
      </c>
      <c r="B843" s="27" t="s">
        <v>588</v>
      </c>
      <c r="C843" s="25" t="s">
        <v>16</v>
      </c>
      <c r="D843" s="62">
        <v>20</v>
      </c>
      <c r="E843" s="13"/>
      <c r="F843" s="14"/>
    </row>
    <row r="844" spans="1:6" s="4" customFormat="1" ht="10.199999999999999">
      <c r="A844" s="33" t="s">
        <v>1971</v>
      </c>
      <c r="B844" s="23" t="s">
        <v>594</v>
      </c>
      <c r="C844" s="24" t="s">
        <v>4</v>
      </c>
      <c r="D844" s="62"/>
      <c r="E844" s="13"/>
      <c r="F844" s="14"/>
    </row>
    <row r="845" spans="1:6" s="4" customFormat="1" ht="10.199999999999999">
      <c r="A845" s="34" t="s">
        <v>1972</v>
      </c>
      <c r="B845" s="27" t="s">
        <v>590</v>
      </c>
      <c r="C845" s="25" t="s">
        <v>362</v>
      </c>
      <c r="D845" s="62">
        <v>1</v>
      </c>
      <c r="E845" s="13"/>
      <c r="F845" s="14"/>
    </row>
    <row r="846" spans="1:6" s="4" customFormat="1" ht="10.199999999999999">
      <c r="A846" s="34" t="s">
        <v>1973</v>
      </c>
      <c r="B846" s="27" t="s">
        <v>591</v>
      </c>
      <c r="C846" s="25" t="s">
        <v>362</v>
      </c>
      <c r="D846" s="62">
        <v>1</v>
      </c>
      <c r="E846" s="13"/>
      <c r="F846" s="14"/>
    </row>
    <row r="847" spans="1:6" s="4" customFormat="1" ht="10.199999999999999">
      <c r="A847" s="34" t="s">
        <v>1974</v>
      </c>
      <c r="B847" s="27" t="s">
        <v>503</v>
      </c>
      <c r="C847" s="25" t="s">
        <v>497</v>
      </c>
      <c r="D847" s="62">
        <v>1</v>
      </c>
      <c r="E847" s="13"/>
      <c r="F847" s="14"/>
    </row>
    <row r="848" spans="1:6" s="4" customFormat="1" ht="11.4">
      <c r="A848" s="34" t="s">
        <v>1975</v>
      </c>
      <c r="B848" s="27" t="s">
        <v>368</v>
      </c>
      <c r="C848" s="46" t="s">
        <v>3147</v>
      </c>
      <c r="D848" s="62">
        <v>1</v>
      </c>
      <c r="E848" s="13"/>
      <c r="F848" s="14"/>
    </row>
    <row r="849" spans="1:6" s="4" customFormat="1" ht="10.199999999999999">
      <c r="A849" s="34" t="s">
        <v>1976</v>
      </c>
      <c r="B849" s="27" t="s">
        <v>371</v>
      </c>
      <c r="C849" s="25" t="s">
        <v>306</v>
      </c>
      <c r="D849" s="62">
        <v>1</v>
      </c>
      <c r="E849" s="13"/>
      <c r="F849" s="14"/>
    </row>
    <row r="850" spans="1:6" s="4" customFormat="1" ht="10.199999999999999">
      <c r="A850" s="34" t="s">
        <v>1977</v>
      </c>
      <c r="B850" s="27" t="s">
        <v>387</v>
      </c>
      <c r="C850" s="25" t="s">
        <v>362</v>
      </c>
      <c r="D850" s="62">
        <v>1</v>
      </c>
      <c r="E850" s="13"/>
      <c r="F850" s="14"/>
    </row>
    <row r="851" spans="1:6" s="4" customFormat="1" ht="10.199999999999999">
      <c r="A851" s="22"/>
      <c r="B851" s="23" t="s">
        <v>593</v>
      </c>
      <c r="C851" s="24" t="s">
        <v>4</v>
      </c>
      <c r="D851" s="62"/>
      <c r="E851" s="13"/>
      <c r="F851" s="14"/>
    </row>
    <row r="852" spans="1:6" s="4" customFormat="1" ht="10.199999999999999">
      <c r="A852" s="33" t="s">
        <v>1978</v>
      </c>
      <c r="B852" s="23" t="s">
        <v>575</v>
      </c>
      <c r="C852" s="24" t="s">
        <v>4</v>
      </c>
      <c r="D852" s="62"/>
      <c r="E852" s="13"/>
      <c r="F852" s="14"/>
    </row>
    <row r="853" spans="1:6" s="4" customFormat="1" ht="10.199999999999999">
      <c r="A853" s="34" t="s">
        <v>1979</v>
      </c>
      <c r="B853" s="27" t="s">
        <v>566</v>
      </c>
      <c r="C853" s="25" t="s">
        <v>16</v>
      </c>
      <c r="D853" s="62">
        <v>5</v>
      </c>
      <c r="E853" s="13"/>
      <c r="F853" s="14"/>
    </row>
    <row r="854" spans="1:6" s="4" customFormat="1" ht="10.199999999999999">
      <c r="A854" s="34" t="s">
        <v>1980</v>
      </c>
      <c r="B854" s="27" t="s">
        <v>567</v>
      </c>
      <c r="C854" s="25" t="s">
        <v>362</v>
      </c>
      <c r="D854" s="62">
        <v>15</v>
      </c>
      <c r="E854" s="13"/>
      <c r="F854" s="14"/>
    </row>
    <row r="855" spans="1:6" s="4" customFormat="1" ht="10.199999999999999">
      <c r="A855" s="34" t="s">
        <v>1981</v>
      </c>
      <c r="B855" s="27" t="s">
        <v>601</v>
      </c>
      <c r="C855" s="25" t="s">
        <v>362</v>
      </c>
      <c r="D855" s="62">
        <v>12</v>
      </c>
      <c r="E855" s="13"/>
      <c r="F855" s="14"/>
    </row>
    <row r="856" spans="1:6" s="4" customFormat="1" ht="10.199999999999999">
      <c r="A856" s="34" t="s">
        <v>1982</v>
      </c>
      <c r="B856" s="27" t="s">
        <v>602</v>
      </c>
      <c r="C856" s="25" t="s">
        <v>362</v>
      </c>
      <c r="D856" s="62">
        <v>6</v>
      </c>
      <c r="E856" s="13"/>
      <c r="F856" s="14"/>
    </row>
    <row r="857" spans="1:6" s="4" customFormat="1" ht="10.199999999999999">
      <c r="A857" s="34" t="s">
        <v>1983</v>
      </c>
      <c r="B857" s="27" t="s">
        <v>574</v>
      </c>
      <c r="C857" s="25" t="s">
        <v>362</v>
      </c>
      <c r="D857" s="62">
        <v>1</v>
      </c>
      <c r="E857" s="13"/>
      <c r="F857" s="14"/>
    </row>
    <row r="858" spans="1:6" s="4" customFormat="1" ht="10.199999999999999">
      <c r="A858" s="34" t="s">
        <v>1984</v>
      </c>
      <c r="B858" s="27" t="s">
        <v>543</v>
      </c>
      <c r="C858" s="25" t="s">
        <v>362</v>
      </c>
      <c r="D858" s="62">
        <v>1</v>
      </c>
      <c r="E858" s="13"/>
      <c r="F858" s="14"/>
    </row>
    <row r="859" spans="1:6" s="4" customFormat="1" ht="10.199999999999999">
      <c r="A859" s="33" t="s">
        <v>1985</v>
      </c>
      <c r="B859" s="23" t="s">
        <v>589</v>
      </c>
      <c r="C859" s="24" t="s">
        <v>4</v>
      </c>
      <c r="D859" s="62"/>
      <c r="E859" s="13"/>
      <c r="F859" s="14"/>
    </row>
    <row r="860" spans="1:6" s="4" customFormat="1" ht="10.199999999999999">
      <c r="A860" s="34" t="s">
        <v>1986</v>
      </c>
      <c r="B860" s="27" t="s">
        <v>595</v>
      </c>
      <c r="C860" s="25" t="s">
        <v>16</v>
      </c>
      <c r="D860" s="62">
        <v>5</v>
      </c>
      <c r="E860" s="13"/>
      <c r="F860" s="14"/>
    </row>
    <row r="861" spans="1:6" s="4" customFormat="1" ht="10.199999999999999">
      <c r="A861" s="34" t="s">
        <v>1987</v>
      </c>
      <c r="B861" s="27" t="s">
        <v>596</v>
      </c>
      <c r="C861" s="25" t="s">
        <v>16</v>
      </c>
      <c r="D861" s="62">
        <v>2</v>
      </c>
      <c r="E861" s="13"/>
      <c r="F861" s="14"/>
    </row>
    <row r="862" spans="1:6" s="4" customFormat="1" ht="10.199999999999999">
      <c r="A862" s="34" t="s">
        <v>1988</v>
      </c>
      <c r="B862" s="27" t="s">
        <v>579</v>
      </c>
      <c r="C862" s="25" t="s">
        <v>16</v>
      </c>
      <c r="D862" s="62">
        <v>20</v>
      </c>
      <c r="E862" s="13"/>
      <c r="F862" s="14"/>
    </row>
    <row r="863" spans="1:6" s="4" customFormat="1" ht="10.199999999999999">
      <c r="A863" s="34" t="s">
        <v>1989</v>
      </c>
      <c r="B863" s="27" t="s">
        <v>580</v>
      </c>
      <c r="C863" s="25" t="s">
        <v>16</v>
      </c>
      <c r="D863" s="62">
        <v>10</v>
      </c>
      <c r="E863" s="13"/>
      <c r="F863" s="14"/>
    </row>
    <row r="864" spans="1:6" s="4" customFormat="1" ht="10.199999999999999">
      <c r="A864" s="34" t="s">
        <v>1990</v>
      </c>
      <c r="B864" s="27" t="s">
        <v>597</v>
      </c>
      <c r="C864" s="25" t="s">
        <v>435</v>
      </c>
      <c r="D864" s="62">
        <v>1</v>
      </c>
      <c r="E864" s="13"/>
      <c r="F864" s="14"/>
    </row>
    <row r="865" spans="1:6" s="4" customFormat="1" ht="10.199999999999999">
      <c r="A865" s="34" t="s">
        <v>1991</v>
      </c>
      <c r="B865" s="27" t="s">
        <v>586</v>
      </c>
      <c r="C865" s="25" t="s">
        <v>362</v>
      </c>
      <c r="D865" s="62">
        <v>1</v>
      </c>
      <c r="E865" s="13"/>
      <c r="F865" s="14"/>
    </row>
    <row r="866" spans="1:6" s="4" customFormat="1" ht="20.399999999999999">
      <c r="A866" s="34" t="s">
        <v>1992</v>
      </c>
      <c r="B866" s="27" t="s">
        <v>605</v>
      </c>
      <c r="C866" s="25" t="s">
        <v>436</v>
      </c>
      <c r="D866" s="62">
        <v>1</v>
      </c>
      <c r="E866" s="13"/>
      <c r="F866" s="14"/>
    </row>
    <row r="867" spans="1:6" s="4" customFormat="1" ht="20.399999999999999">
      <c r="A867" s="34" t="s">
        <v>1993</v>
      </c>
      <c r="B867" s="27" t="s">
        <v>606</v>
      </c>
      <c r="C867" s="25" t="s">
        <v>436</v>
      </c>
      <c r="D867" s="62">
        <v>11</v>
      </c>
      <c r="E867" s="13"/>
      <c r="F867" s="14"/>
    </row>
    <row r="868" spans="1:6" s="4" customFormat="1" ht="10.199999999999999">
      <c r="A868" s="34" t="s">
        <v>1994</v>
      </c>
      <c r="B868" s="27" t="s">
        <v>587</v>
      </c>
      <c r="C868" s="25" t="s">
        <v>437</v>
      </c>
      <c r="D868" s="62">
        <v>1</v>
      </c>
      <c r="E868" s="13"/>
      <c r="F868" s="14"/>
    </row>
    <row r="869" spans="1:6" s="4" customFormat="1" ht="10.199999999999999">
      <c r="A869" s="34" t="s">
        <v>1995</v>
      </c>
      <c r="B869" s="27" t="s">
        <v>413</v>
      </c>
      <c r="C869" s="25" t="s">
        <v>437</v>
      </c>
      <c r="D869" s="62">
        <v>11</v>
      </c>
      <c r="E869" s="13"/>
      <c r="F869" s="14"/>
    </row>
    <row r="870" spans="1:6" s="4" customFormat="1" ht="10.199999999999999">
      <c r="A870" s="34" t="s">
        <v>1996</v>
      </c>
      <c r="B870" s="27" t="s">
        <v>598</v>
      </c>
      <c r="C870" s="25" t="s">
        <v>16</v>
      </c>
      <c r="D870" s="62">
        <v>15</v>
      </c>
      <c r="E870" s="13"/>
      <c r="F870" s="14"/>
    </row>
    <row r="871" spans="1:6" s="4" customFormat="1" ht="10.199999999999999">
      <c r="A871" s="33" t="s">
        <v>1997</v>
      </c>
      <c r="B871" s="23" t="s">
        <v>594</v>
      </c>
      <c r="C871" s="24" t="s">
        <v>4</v>
      </c>
      <c r="D871" s="62"/>
      <c r="E871" s="13"/>
      <c r="F871" s="14"/>
    </row>
    <row r="872" spans="1:6" s="4" customFormat="1" ht="10.199999999999999">
      <c r="A872" s="34" t="s">
        <v>1998</v>
      </c>
      <c r="B872" s="27" t="s">
        <v>590</v>
      </c>
      <c r="C872" s="25" t="s">
        <v>362</v>
      </c>
      <c r="D872" s="62">
        <v>1</v>
      </c>
      <c r="E872" s="13"/>
      <c r="F872" s="14"/>
    </row>
    <row r="873" spans="1:6" s="4" customFormat="1" ht="10.199999999999999">
      <c r="A873" s="34" t="s">
        <v>1999</v>
      </c>
      <c r="B873" s="27" t="s">
        <v>591</v>
      </c>
      <c r="C873" s="25" t="s">
        <v>362</v>
      </c>
      <c r="D873" s="62">
        <v>1</v>
      </c>
      <c r="E873" s="13"/>
      <c r="F873" s="14"/>
    </row>
    <row r="874" spans="1:6" s="4" customFormat="1" ht="10.199999999999999">
      <c r="A874" s="34" t="s">
        <v>2000</v>
      </c>
      <c r="B874" s="27" t="s">
        <v>370</v>
      </c>
      <c r="C874" s="25" t="s">
        <v>497</v>
      </c>
      <c r="D874" s="62">
        <v>1</v>
      </c>
      <c r="E874" s="13"/>
      <c r="F874" s="14"/>
    </row>
    <row r="875" spans="1:6" s="4" customFormat="1" ht="11.4">
      <c r="A875" s="34" t="s">
        <v>2001</v>
      </c>
      <c r="B875" s="27" t="s">
        <v>368</v>
      </c>
      <c r="C875" s="46" t="s">
        <v>3147</v>
      </c>
      <c r="D875" s="62">
        <v>1</v>
      </c>
      <c r="E875" s="13"/>
      <c r="F875" s="14"/>
    </row>
    <row r="876" spans="1:6" s="4" customFormat="1" ht="10.199999999999999">
      <c r="A876" s="34" t="s">
        <v>2002</v>
      </c>
      <c r="B876" s="27" t="s">
        <v>371</v>
      </c>
      <c r="C876" s="25" t="s">
        <v>306</v>
      </c>
      <c r="D876" s="62">
        <v>1</v>
      </c>
      <c r="E876" s="13"/>
      <c r="F876" s="14"/>
    </row>
    <row r="877" spans="1:6" s="4" customFormat="1" ht="10.199999999999999">
      <c r="A877" s="34" t="s">
        <v>2003</v>
      </c>
      <c r="B877" s="27" t="s">
        <v>387</v>
      </c>
      <c r="C877" s="25" t="s">
        <v>362</v>
      </c>
      <c r="D877" s="62">
        <v>1</v>
      </c>
      <c r="E877" s="13"/>
      <c r="F877" s="14"/>
    </row>
    <row r="878" spans="1:6" s="4" customFormat="1" ht="10.199999999999999">
      <c r="A878" s="22"/>
      <c r="B878" s="23" t="s">
        <v>607</v>
      </c>
      <c r="C878" s="24" t="s">
        <v>4</v>
      </c>
      <c r="D878" s="62"/>
      <c r="E878" s="13"/>
      <c r="F878" s="14"/>
    </row>
    <row r="879" spans="1:6" s="4" customFormat="1" ht="10.199999999999999">
      <c r="A879" s="33" t="s">
        <v>2004</v>
      </c>
      <c r="B879" s="23" t="s">
        <v>575</v>
      </c>
      <c r="C879" s="24" t="s">
        <v>4</v>
      </c>
      <c r="D879" s="62"/>
      <c r="E879" s="13"/>
      <c r="F879" s="14"/>
    </row>
    <row r="880" spans="1:6" s="4" customFormat="1" ht="10.199999999999999">
      <c r="A880" s="34" t="s">
        <v>2005</v>
      </c>
      <c r="B880" s="27" t="s">
        <v>566</v>
      </c>
      <c r="C880" s="25" t="s">
        <v>16</v>
      </c>
      <c r="D880" s="62">
        <v>110</v>
      </c>
      <c r="E880" s="13"/>
      <c r="F880" s="14"/>
    </row>
    <row r="881" spans="1:6" s="4" customFormat="1" ht="10.199999999999999">
      <c r="A881" s="34" t="s">
        <v>2006</v>
      </c>
      <c r="B881" s="27" t="s">
        <v>567</v>
      </c>
      <c r="C881" s="25" t="s">
        <v>362</v>
      </c>
      <c r="D881" s="62">
        <v>330</v>
      </c>
      <c r="E881" s="13"/>
      <c r="F881" s="14"/>
    </row>
    <row r="882" spans="1:6" s="4" customFormat="1" ht="10.199999999999999">
      <c r="A882" s="34" t="s">
        <v>2007</v>
      </c>
      <c r="B882" s="27" t="s">
        <v>601</v>
      </c>
      <c r="C882" s="25" t="s">
        <v>362</v>
      </c>
      <c r="D882" s="62">
        <v>24</v>
      </c>
      <c r="E882" s="13"/>
      <c r="F882" s="14"/>
    </row>
    <row r="883" spans="1:6" s="4" customFormat="1" ht="10.199999999999999">
      <c r="A883" s="34" t="s">
        <v>2008</v>
      </c>
      <c r="B883" s="27" t="s">
        <v>602</v>
      </c>
      <c r="C883" s="25" t="s">
        <v>362</v>
      </c>
      <c r="D883" s="62">
        <v>12</v>
      </c>
      <c r="E883" s="13"/>
      <c r="F883" s="14"/>
    </row>
    <row r="884" spans="1:6" s="4" customFormat="1" ht="10.199999999999999">
      <c r="A884" s="34" t="s">
        <v>2009</v>
      </c>
      <c r="B884" s="27" t="s">
        <v>574</v>
      </c>
      <c r="C884" s="25" t="s">
        <v>362</v>
      </c>
      <c r="D884" s="62">
        <v>1</v>
      </c>
      <c r="E884" s="13"/>
      <c r="F884" s="14"/>
    </row>
    <row r="885" spans="1:6" s="4" customFormat="1" ht="10.199999999999999">
      <c r="A885" s="34" t="s">
        <v>2010</v>
      </c>
      <c r="B885" s="27" t="s">
        <v>543</v>
      </c>
      <c r="C885" s="25" t="s">
        <v>362</v>
      </c>
      <c r="D885" s="62">
        <v>1</v>
      </c>
      <c r="E885" s="13"/>
      <c r="F885" s="14"/>
    </row>
    <row r="886" spans="1:6" s="4" customFormat="1" ht="10.199999999999999">
      <c r="A886" s="33" t="s">
        <v>2011</v>
      </c>
      <c r="B886" s="23" t="s">
        <v>589</v>
      </c>
      <c r="C886" s="24" t="s">
        <v>4</v>
      </c>
      <c r="D886" s="62"/>
      <c r="E886" s="13"/>
      <c r="F886" s="14"/>
    </row>
    <row r="887" spans="1:6" s="4" customFormat="1" ht="10.199999999999999">
      <c r="A887" s="34" t="s">
        <v>2012</v>
      </c>
      <c r="B887" s="27" t="s">
        <v>577</v>
      </c>
      <c r="C887" s="25" t="s">
        <v>16</v>
      </c>
      <c r="D887" s="62">
        <v>97.5</v>
      </c>
      <c r="E887" s="13"/>
      <c r="F887" s="14"/>
    </row>
    <row r="888" spans="1:6" s="4" customFormat="1" ht="10.199999999999999">
      <c r="A888" s="34" t="s">
        <v>2013</v>
      </c>
      <c r="B888" s="27" t="s">
        <v>599</v>
      </c>
      <c r="C888" s="25" t="s">
        <v>16</v>
      </c>
      <c r="D888" s="62">
        <v>170</v>
      </c>
      <c r="E888" s="13"/>
      <c r="F888" s="14"/>
    </row>
    <row r="889" spans="1:6" s="4" customFormat="1" ht="10.199999999999999">
      <c r="A889" s="34" t="s">
        <v>2014</v>
      </c>
      <c r="B889" s="27" t="s">
        <v>580</v>
      </c>
      <c r="C889" s="25" t="s">
        <v>16</v>
      </c>
      <c r="D889" s="62">
        <v>10</v>
      </c>
      <c r="E889" s="13"/>
      <c r="F889" s="14"/>
    </row>
    <row r="890" spans="1:6" s="4" customFormat="1" ht="10.199999999999999">
      <c r="A890" s="34" t="s">
        <v>2015</v>
      </c>
      <c r="B890" s="27" t="s">
        <v>583</v>
      </c>
      <c r="C890" s="25" t="s">
        <v>435</v>
      </c>
      <c r="D890" s="62">
        <v>1</v>
      </c>
      <c r="E890" s="13"/>
      <c r="F890" s="14"/>
    </row>
    <row r="891" spans="1:6" s="4" customFormat="1" ht="10.199999999999999">
      <c r="A891" s="34" t="s">
        <v>2016</v>
      </c>
      <c r="B891" s="27" t="s">
        <v>586</v>
      </c>
      <c r="C891" s="25" t="s">
        <v>362</v>
      </c>
      <c r="D891" s="62">
        <v>1</v>
      </c>
      <c r="E891" s="13"/>
      <c r="F891" s="14"/>
    </row>
    <row r="892" spans="1:6" s="4" customFormat="1" ht="20.399999999999999">
      <c r="A892" s="34" t="s">
        <v>2017</v>
      </c>
      <c r="B892" s="27" t="s">
        <v>605</v>
      </c>
      <c r="C892" s="25" t="s">
        <v>436</v>
      </c>
      <c r="D892" s="62">
        <v>1</v>
      </c>
      <c r="E892" s="13"/>
      <c r="F892" s="14"/>
    </row>
    <row r="893" spans="1:6" s="4" customFormat="1" ht="20.399999999999999">
      <c r="A893" s="34" t="s">
        <v>2018</v>
      </c>
      <c r="B893" s="27" t="s">
        <v>606</v>
      </c>
      <c r="C893" s="25" t="s">
        <v>436</v>
      </c>
      <c r="D893" s="62">
        <v>23</v>
      </c>
      <c r="E893" s="13"/>
      <c r="F893" s="14"/>
    </row>
    <row r="894" spans="1:6" s="4" customFormat="1" ht="10.199999999999999">
      <c r="A894" s="34" t="s">
        <v>2019</v>
      </c>
      <c r="B894" s="27" t="s">
        <v>587</v>
      </c>
      <c r="C894" s="25" t="s">
        <v>437</v>
      </c>
      <c r="D894" s="62">
        <v>1</v>
      </c>
      <c r="E894" s="13"/>
      <c r="F894" s="14"/>
    </row>
    <row r="895" spans="1:6" s="4" customFormat="1" ht="10.199999999999999">
      <c r="A895" s="34" t="s">
        <v>2020</v>
      </c>
      <c r="B895" s="27" t="s">
        <v>413</v>
      </c>
      <c r="C895" s="25" t="s">
        <v>437</v>
      </c>
      <c r="D895" s="62">
        <v>23</v>
      </c>
      <c r="E895" s="13"/>
      <c r="F895" s="14"/>
    </row>
    <row r="896" spans="1:6" s="4" customFormat="1" ht="10.199999999999999">
      <c r="A896" s="34" t="s">
        <v>2021</v>
      </c>
      <c r="B896" s="27" t="s">
        <v>600</v>
      </c>
      <c r="C896" s="25" t="s">
        <v>16</v>
      </c>
      <c r="D896" s="62">
        <v>70</v>
      </c>
      <c r="E896" s="13"/>
      <c r="F896" s="14"/>
    </row>
    <row r="897" spans="1:6" s="4" customFormat="1" ht="10.199999999999999">
      <c r="A897" s="33" t="s">
        <v>2022</v>
      </c>
      <c r="B897" s="23" t="s">
        <v>594</v>
      </c>
      <c r="C897" s="24" t="s">
        <v>4</v>
      </c>
      <c r="D897" s="62"/>
      <c r="E897" s="13"/>
      <c r="F897" s="14"/>
    </row>
    <row r="898" spans="1:6" s="4" customFormat="1" ht="10.199999999999999">
      <c r="A898" s="34" t="s">
        <v>2023</v>
      </c>
      <c r="B898" s="27" t="s">
        <v>590</v>
      </c>
      <c r="C898" s="25" t="s">
        <v>362</v>
      </c>
      <c r="D898" s="62">
        <v>1</v>
      </c>
      <c r="E898" s="13"/>
      <c r="F898" s="14"/>
    </row>
    <row r="899" spans="1:6" s="4" customFormat="1" ht="10.199999999999999">
      <c r="A899" s="34" t="s">
        <v>2024</v>
      </c>
      <c r="B899" s="27" t="s">
        <v>591</v>
      </c>
      <c r="C899" s="25" t="s">
        <v>362</v>
      </c>
      <c r="D899" s="62">
        <v>1</v>
      </c>
      <c r="E899" s="13"/>
      <c r="F899" s="14"/>
    </row>
    <row r="900" spans="1:6" s="4" customFormat="1" ht="10.199999999999999">
      <c r="A900" s="34" t="s">
        <v>2025</v>
      </c>
      <c r="B900" s="27" t="s">
        <v>370</v>
      </c>
      <c r="C900" s="25" t="s">
        <v>497</v>
      </c>
      <c r="D900" s="62">
        <v>1</v>
      </c>
      <c r="E900" s="13"/>
      <c r="F900" s="14"/>
    </row>
    <row r="901" spans="1:6" s="4" customFormat="1" ht="11.4">
      <c r="A901" s="34" t="s">
        <v>2026</v>
      </c>
      <c r="B901" s="27" t="s">
        <v>368</v>
      </c>
      <c r="C901" s="46" t="s">
        <v>3147</v>
      </c>
      <c r="D901" s="62">
        <v>1</v>
      </c>
      <c r="E901" s="13"/>
      <c r="F901" s="14"/>
    </row>
    <row r="902" spans="1:6" s="4" customFormat="1" ht="20.399999999999999">
      <c r="A902" s="34" t="s">
        <v>2027</v>
      </c>
      <c r="B902" s="27" t="s">
        <v>592</v>
      </c>
      <c r="C902" s="25" t="s">
        <v>306</v>
      </c>
      <c r="D902" s="62">
        <v>1</v>
      </c>
      <c r="E902" s="13"/>
      <c r="F902" s="14"/>
    </row>
    <row r="903" spans="1:6" s="4" customFormat="1" ht="10.199999999999999">
      <c r="A903" s="34" t="s">
        <v>2028</v>
      </c>
      <c r="B903" s="27" t="s">
        <v>387</v>
      </c>
      <c r="C903" s="25" t="s">
        <v>362</v>
      </c>
      <c r="D903" s="62">
        <v>1</v>
      </c>
      <c r="E903" s="13"/>
      <c r="F903" s="14"/>
    </row>
    <row r="904" spans="1:6" s="4" customFormat="1" ht="10.199999999999999">
      <c r="A904" s="22">
        <v>5</v>
      </c>
      <c r="B904" s="23" t="s">
        <v>142</v>
      </c>
      <c r="C904" s="24" t="s">
        <v>4</v>
      </c>
      <c r="D904" s="62"/>
      <c r="E904" s="13"/>
      <c r="F904" s="14"/>
    </row>
    <row r="905" spans="1:6" s="4" customFormat="1" ht="10.199999999999999">
      <c r="A905" s="37"/>
      <c r="B905" s="23" t="s">
        <v>936</v>
      </c>
      <c r="C905" s="24" t="s">
        <v>4</v>
      </c>
      <c r="D905" s="62"/>
      <c r="E905" s="13"/>
      <c r="F905" s="14"/>
    </row>
    <row r="906" spans="1:6" s="4" customFormat="1" ht="10.199999999999999">
      <c r="A906" s="33" t="s">
        <v>939</v>
      </c>
      <c r="B906" s="23" t="s">
        <v>268</v>
      </c>
      <c r="C906" s="24" t="s">
        <v>4</v>
      </c>
      <c r="D906" s="62"/>
      <c r="E906" s="13"/>
      <c r="F906" s="14"/>
    </row>
    <row r="907" spans="1:6" s="4" customFormat="1" ht="20.399999999999999">
      <c r="A907" s="34" t="s">
        <v>940</v>
      </c>
      <c r="B907" s="27" t="s">
        <v>345</v>
      </c>
      <c r="C907" s="25" t="s">
        <v>16</v>
      </c>
      <c r="D907" s="62">
        <v>35</v>
      </c>
      <c r="E907" s="13"/>
      <c r="F907" s="14"/>
    </row>
    <row r="908" spans="1:6" s="4" customFormat="1" ht="10.199999999999999">
      <c r="A908" s="34" t="s">
        <v>941</v>
      </c>
      <c r="B908" s="27" t="s">
        <v>278</v>
      </c>
      <c r="C908" s="25" t="s">
        <v>16</v>
      </c>
      <c r="D908" s="62">
        <v>15</v>
      </c>
      <c r="E908" s="13"/>
      <c r="F908" s="14"/>
    </row>
    <row r="909" spans="1:6" s="4" customFormat="1" ht="10.199999999999999">
      <c r="A909" s="34" t="s">
        <v>942</v>
      </c>
      <c r="B909" s="27" t="s">
        <v>2105</v>
      </c>
      <c r="C909" s="25" t="s">
        <v>16</v>
      </c>
      <c r="D909" s="62">
        <v>35</v>
      </c>
      <c r="E909" s="13"/>
      <c r="F909" s="14"/>
    </row>
    <row r="910" spans="1:6" s="4" customFormat="1" ht="10.199999999999999">
      <c r="A910" s="34" t="s">
        <v>943</v>
      </c>
      <c r="B910" s="27" t="s">
        <v>937</v>
      </c>
      <c r="C910" s="25" t="s">
        <v>8</v>
      </c>
      <c r="D910" s="62">
        <v>2</v>
      </c>
      <c r="E910" s="13"/>
      <c r="F910" s="14"/>
    </row>
    <row r="911" spans="1:6" s="4" customFormat="1" ht="10.199999999999999">
      <c r="A911" s="34" t="s">
        <v>944</v>
      </c>
      <c r="B911" s="27" t="s">
        <v>938</v>
      </c>
      <c r="C911" s="25" t="s">
        <v>13</v>
      </c>
      <c r="D911" s="62">
        <v>2</v>
      </c>
      <c r="E911" s="13"/>
      <c r="F911" s="14"/>
    </row>
    <row r="912" spans="1:6" s="4" customFormat="1" ht="10.199999999999999">
      <c r="A912" s="34" t="s">
        <v>945</v>
      </c>
      <c r="B912" s="27" t="s">
        <v>347</v>
      </c>
      <c r="C912" s="25" t="s">
        <v>13</v>
      </c>
      <c r="D912" s="62">
        <v>2</v>
      </c>
      <c r="E912" s="13"/>
      <c r="F912" s="14"/>
    </row>
    <row r="913" spans="1:6" s="4" customFormat="1" ht="10.199999999999999">
      <c r="A913" s="34" t="s">
        <v>946</v>
      </c>
      <c r="B913" s="27" t="s">
        <v>284</v>
      </c>
      <c r="C913" s="25" t="s">
        <v>8</v>
      </c>
      <c r="D913" s="62">
        <v>1</v>
      </c>
      <c r="E913" s="13"/>
      <c r="F913" s="14"/>
    </row>
    <row r="914" spans="1:6" s="4" customFormat="1" ht="10.199999999999999">
      <c r="A914" s="31" t="s">
        <v>947</v>
      </c>
      <c r="B914" s="23" t="s">
        <v>2</v>
      </c>
      <c r="C914" s="38"/>
      <c r="D914" s="62"/>
      <c r="E914" s="25"/>
      <c r="F914" s="14"/>
    </row>
    <row r="915" spans="1:6" s="4" customFormat="1" ht="10.199999999999999">
      <c r="A915" s="26" t="s">
        <v>948</v>
      </c>
      <c r="B915" s="27" t="s">
        <v>293</v>
      </c>
      <c r="C915" s="25" t="s">
        <v>13</v>
      </c>
      <c r="D915" s="62">
        <v>3</v>
      </c>
      <c r="E915" s="13"/>
      <c r="F915" s="14"/>
    </row>
    <row r="916" spans="1:6" s="4" customFormat="1" ht="10.199999999999999">
      <c r="A916" s="26" t="s">
        <v>949</v>
      </c>
      <c r="B916" s="27" t="s">
        <v>294</v>
      </c>
      <c r="C916" s="25" t="s">
        <v>16</v>
      </c>
      <c r="D916" s="62">
        <v>15</v>
      </c>
      <c r="E916" s="13"/>
      <c r="F916" s="14"/>
    </row>
    <row r="917" spans="1:6" s="4" customFormat="1" ht="10.199999999999999">
      <c r="A917" s="26" t="s">
        <v>956</v>
      </c>
      <c r="B917" s="27" t="s">
        <v>953</v>
      </c>
      <c r="C917" s="25" t="s">
        <v>16</v>
      </c>
      <c r="D917" s="62">
        <v>15</v>
      </c>
      <c r="E917" s="13"/>
      <c r="F917" s="14"/>
    </row>
    <row r="918" spans="1:6" s="4" customFormat="1" ht="10.199999999999999">
      <c r="A918" s="26" t="s">
        <v>957</v>
      </c>
      <c r="B918" s="27" t="s">
        <v>296</v>
      </c>
      <c r="C918" s="25" t="s">
        <v>16</v>
      </c>
      <c r="D918" s="62">
        <v>35</v>
      </c>
      <c r="E918" s="13"/>
      <c r="F918" s="14"/>
    </row>
    <row r="919" spans="1:6" s="4" customFormat="1" ht="10.199999999999999">
      <c r="A919" s="26" t="s">
        <v>958</v>
      </c>
      <c r="B919" s="27" t="s">
        <v>954</v>
      </c>
      <c r="C919" s="25" t="s">
        <v>13</v>
      </c>
      <c r="D919" s="62">
        <v>2</v>
      </c>
      <c r="E919" s="13"/>
      <c r="F919" s="14"/>
    </row>
    <row r="920" spans="1:6" s="4" customFormat="1" ht="10.199999999999999">
      <c r="A920" s="26" t="s">
        <v>959</v>
      </c>
      <c r="B920" s="27" t="s">
        <v>301</v>
      </c>
      <c r="C920" s="25" t="s">
        <v>13</v>
      </c>
      <c r="D920" s="62">
        <v>2</v>
      </c>
      <c r="E920" s="13"/>
      <c r="F920" s="14"/>
    </row>
    <row r="921" spans="1:6" s="4" customFormat="1" ht="10.199999999999999">
      <c r="A921" s="26" t="s">
        <v>960</v>
      </c>
      <c r="B921" s="27" t="s">
        <v>955</v>
      </c>
      <c r="C921" s="25" t="s">
        <v>16</v>
      </c>
      <c r="D921" s="62">
        <v>5</v>
      </c>
      <c r="E921" s="13"/>
      <c r="F921" s="14"/>
    </row>
    <row r="922" spans="1:6" s="4" customFormat="1" ht="10.199999999999999">
      <c r="A922" s="26"/>
      <c r="B922" s="32" t="s">
        <v>342</v>
      </c>
      <c r="C922" s="24" t="s">
        <v>4</v>
      </c>
      <c r="D922" s="62"/>
      <c r="E922" s="13"/>
      <c r="F922" s="14"/>
    </row>
    <row r="923" spans="1:6" s="4" customFormat="1" ht="10.199999999999999">
      <c r="A923" s="31" t="s">
        <v>950</v>
      </c>
      <c r="B923" s="23" t="s">
        <v>2</v>
      </c>
      <c r="C923" s="24" t="s">
        <v>4</v>
      </c>
      <c r="D923" s="62"/>
      <c r="E923" s="13"/>
      <c r="F923" s="14"/>
    </row>
    <row r="924" spans="1:6" s="4" customFormat="1" ht="10.199999999999999">
      <c r="A924" s="26" t="s">
        <v>951</v>
      </c>
      <c r="B924" s="27" t="s">
        <v>293</v>
      </c>
      <c r="C924" s="25" t="s">
        <v>13</v>
      </c>
      <c r="D924" s="62">
        <v>3</v>
      </c>
      <c r="E924" s="13"/>
      <c r="F924" s="14"/>
    </row>
    <row r="925" spans="1:6" s="4" customFormat="1" ht="10.199999999999999">
      <c r="A925" s="26" t="s">
        <v>952</v>
      </c>
      <c r="B925" s="27" t="s">
        <v>294</v>
      </c>
      <c r="C925" s="25" t="s">
        <v>16</v>
      </c>
      <c r="D925" s="62">
        <v>65</v>
      </c>
      <c r="E925" s="13"/>
      <c r="F925" s="14"/>
    </row>
    <row r="926" spans="1:6" s="4" customFormat="1" ht="10.199999999999999">
      <c r="A926" s="26"/>
      <c r="B926" s="32" t="s">
        <v>343</v>
      </c>
      <c r="C926" s="24" t="s">
        <v>4</v>
      </c>
      <c r="D926" s="62"/>
      <c r="E926" s="13"/>
      <c r="F926" s="14"/>
    </row>
    <row r="927" spans="1:6" s="4" customFormat="1" ht="10.199999999999999">
      <c r="A927" s="31" t="s">
        <v>961</v>
      </c>
      <c r="B927" s="23" t="s">
        <v>2</v>
      </c>
      <c r="C927" s="24" t="s">
        <v>4</v>
      </c>
      <c r="D927" s="62"/>
      <c r="E927" s="13"/>
      <c r="F927" s="14"/>
    </row>
    <row r="928" spans="1:6" s="4" customFormat="1" ht="10.199999999999999">
      <c r="A928" s="26" t="s">
        <v>962</v>
      </c>
      <c r="B928" s="27" t="s">
        <v>293</v>
      </c>
      <c r="C928" s="25" t="s">
        <v>13</v>
      </c>
      <c r="D928" s="62">
        <v>6</v>
      </c>
      <c r="E928" s="13"/>
      <c r="F928" s="14"/>
    </row>
    <row r="929" spans="1:6" s="4" customFormat="1" ht="10.199999999999999">
      <c r="A929" s="26" t="s">
        <v>963</v>
      </c>
      <c r="B929" s="27" t="s">
        <v>294</v>
      </c>
      <c r="C929" s="25" t="s">
        <v>16</v>
      </c>
      <c r="D929" s="62">
        <v>80</v>
      </c>
      <c r="E929" s="13"/>
      <c r="F929" s="14"/>
    </row>
    <row r="930" spans="1:6" s="4" customFormat="1" ht="10.199999999999999">
      <c r="A930" s="26"/>
      <c r="B930" s="32" t="s">
        <v>2107</v>
      </c>
      <c r="C930" s="24" t="s">
        <v>4</v>
      </c>
      <c r="D930" s="62"/>
      <c r="E930" s="13"/>
      <c r="F930" s="14"/>
    </row>
    <row r="931" spans="1:6" s="4" customFormat="1" ht="10.199999999999999">
      <c r="A931" s="31" t="s">
        <v>964</v>
      </c>
      <c r="B931" s="23" t="s">
        <v>268</v>
      </c>
      <c r="C931" s="24" t="s">
        <v>4</v>
      </c>
      <c r="D931" s="62"/>
      <c r="E931" s="13"/>
      <c r="F931" s="14"/>
    </row>
    <row r="932" spans="1:6" s="4" customFormat="1" ht="20.399999999999999">
      <c r="A932" s="26" t="s">
        <v>965</v>
      </c>
      <c r="B932" s="27" t="s">
        <v>345</v>
      </c>
      <c r="C932" s="25" t="s">
        <v>16</v>
      </c>
      <c r="D932" s="62">
        <v>20</v>
      </c>
      <c r="E932" s="13"/>
      <c r="F932" s="14"/>
    </row>
    <row r="933" spans="1:6" s="4" customFormat="1" ht="10.199999999999999">
      <c r="A933" s="26" t="s">
        <v>968</v>
      </c>
      <c r="B933" s="27" t="s">
        <v>278</v>
      </c>
      <c r="C933" s="25" t="s">
        <v>16</v>
      </c>
      <c r="D933" s="62">
        <v>4</v>
      </c>
      <c r="E933" s="13"/>
      <c r="F933" s="14"/>
    </row>
    <row r="934" spans="1:6" s="4" customFormat="1" ht="10.199999999999999">
      <c r="A934" s="26" t="s">
        <v>2109</v>
      </c>
      <c r="B934" s="27" t="s">
        <v>2108</v>
      </c>
      <c r="C934" s="25" t="s">
        <v>16</v>
      </c>
      <c r="D934" s="62">
        <v>18</v>
      </c>
      <c r="E934" s="13"/>
      <c r="F934" s="14"/>
    </row>
    <row r="935" spans="1:6" s="4" customFormat="1" ht="10.199999999999999">
      <c r="A935" s="26" t="s">
        <v>2110</v>
      </c>
      <c r="B935" s="27" t="s">
        <v>346</v>
      </c>
      <c r="C935" s="25" t="s">
        <v>13</v>
      </c>
      <c r="D935" s="62">
        <v>2</v>
      </c>
      <c r="E935" s="13"/>
      <c r="F935" s="14"/>
    </row>
    <row r="936" spans="1:6" s="4" customFormat="1" ht="10.199999999999999">
      <c r="A936" s="26" t="s">
        <v>2111</v>
      </c>
      <c r="B936" s="27" t="s">
        <v>347</v>
      </c>
      <c r="C936" s="25" t="s">
        <v>13</v>
      </c>
      <c r="D936" s="62">
        <v>2</v>
      </c>
      <c r="E936" s="13"/>
      <c r="F936" s="14"/>
    </row>
    <row r="937" spans="1:6" s="4" customFormat="1" ht="10.199999999999999">
      <c r="A937" s="26" t="s">
        <v>2112</v>
      </c>
      <c r="B937" s="27" t="s">
        <v>284</v>
      </c>
      <c r="C937" s="25" t="s">
        <v>8</v>
      </c>
      <c r="D937" s="62">
        <v>1</v>
      </c>
      <c r="E937" s="13"/>
      <c r="F937" s="14"/>
    </row>
    <row r="938" spans="1:6" s="4" customFormat="1" ht="10.199999999999999">
      <c r="A938" s="31" t="s">
        <v>969</v>
      </c>
      <c r="B938" s="23" t="s">
        <v>2</v>
      </c>
      <c r="C938" s="24" t="s">
        <v>4</v>
      </c>
      <c r="D938" s="62"/>
      <c r="E938" s="13"/>
      <c r="F938" s="14"/>
    </row>
    <row r="939" spans="1:6" s="4" customFormat="1" ht="10.199999999999999">
      <c r="A939" s="26" t="s">
        <v>970</v>
      </c>
      <c r="B939" s="27" t="s">
        <v>966</v>
      </c>
      <c r="C939" s="25" t="s">
        <v>16</v>
      </c>
      <c r="D939" s="62">
        <v>87</v>
      </c>
      <c r="E939" s="13"/>
      <c r="F939" s="14"/>
    </row>
    <row r="940" spans="1:6" s="4" customFormat="1" ht="12">
      <c r="A940" s="26" t="s">
        <v>971</v>
      </c>
      <c r="B940" s="27" t="s">
        <v>967</v>
      </c>
      <c r="C940" s="25" t="s">
        <v>154</v>
      </c>
      <c r="D940" s="62">
        <v>132</v>
      </c>
      <c r="E940" s="13"/>
      <c r="F940" s="14"/>
    </row>
    <row r="941" spans="1:6" s="4" customFormat="1" ht="10.199999999999999">
      <c r="A941" s="26" t="s">
        <v>972</v>
      </c>
      <c r="B941" s="27" t="s">
        <v>301</v>
      </c>
      <c r="C941" s="25" t="s">
        <v>13</v>
      </c>
      <c r="D941" s="62">
        <v>2</v>
      </c>
      <c r="E941" s="13"/>
      <c r="F941" s="14"/>
    </row>
    <row r="942" spans="1:6" s="4" customFormat="1" ht="10.199999999999999">
      <c r="A942" s="26" t="s">
        <v>973</v>
      </c>
      <c r="B942" s="27" t="s">
        <v>294</v>
      </c>
      <c r="C942" s="25" t="s">
        <v>16</v>
      </c>
      <c r="D942" s="62">
        <v>4</v>
      </c>
      <c r="E942" s="13"/>
      <c r="F942" s="14"/>
    </row>
    <row r="943" spans="1:6" s="4" customFormat="1" ht="10.199999999999999">
      <c r="A943" s="26" t="s">
        <v>974</v>
      </c>
      <c r="B943" s="27" t="s">
        <v>2113</v>
      </c>
      <c r="C943" s="25" t="s">
        <v>13</v>
      </c>
      <c r="D943" s="62">
        <v>2</v>
      </c>
      <c r="E943" s="13"/>
      <c r="F943" s="14"/>
    </row>
    <row r="944" spans="1:6" s="4" customFormat="1" ht="10.199999999999999">
      <c r="A944" s="26"/>
      <c r="B944" s="32" t="s">
        <v>344</v>
      </c>
      <c r="C944" s="24" t="s">
        <v>4</v>
      </c>
      <c r="D944" s="62"/>
      <c r="E944" s="13"/>
      <c r="F944" s="14"/>
    </row>
    <row r="945" spans="1:6" s="4" customFormat="1" ht="10.199999999999999">
      <c r="A945" s="31" t="s">
        <v>975</v>
      </c>
      <c r="B945" s="23" t="s">
        <v>268</v>
      </c>
      <c r="C945" s="24" t="s">
        <v>4</v>
      </c>
      <c r="D945" s="62"/>
      <c r="E945" s="13"/>
      <c r="F945" s="14"/>
    </row>
    <row r="946" spans="1:6" s="4" customFormat="1" ht="10.199999999999999">
      <c r="A946" s="26" t="s">
        <v>976</v>
      </c>
      <c r="B946" s="27" t="s">
        <v>2637</v>
      </c>
      <c r="C946" s="25" t="s">
        <v>16</v>
      </c>
      <c r="D946" s="62">
        <v>1295</v>
      </c>
      <c r="E946" s="13"/>
      <c r="F946" s="14"/>
    </row>
    <row r="947" spans="1:6" s="4" customFormat="1" ht="10.199999999999999">
      <c r="A947" s="26" t="s">
        <v>977</v>
      </c>
      <c r="B947" s="27" t="s">
        <v>278</v>
      </c>
      <c r="C947" s="25" t="s">
        <v>16</v>
      </c>
      <c r="D947" s="62">
        <v>310</v>
      </c>
      <c r="E947" s="13"/>
      <c r="F947" s="14"/>
    </row>
    <row r="948" spans="1:6" s="4" customFormat="1" ht="10.199999999999999">
      <c r="A948" s="26" t="s">
        <v>978</v>
      </c>
      <c r="B948" s="27" t="s">
        <v>2638</v>
      </c>
      <c r="C948" s="25" t="s">
        <v>16</v>
      </c>
      <c r="D948" s="62">
        <v>310</v>
      </c>
      <c r="E948" s="13"/>
      <c r="F948" s="14"/>
    </row>
    <row r="949" spans="1:6" s="4" customFormat="1" ht="11.4">
      <c r="A949" s="26" t="s">
        <v>979</v>
      </c>
      <c r="B949" s="177" t="s">
        <v>3157</v>
      </c>
      <c r="C949" s="25" t="s">
        <v>13</v>
      </c>
      <c r="D949" s="62">
        <v>4</v>
      </c>
      <c r="E949" s="13"/>
      <c r="F949" s="14"/>
    </row>
    <row r="950" spans="1:6" s="4" customFormat="1" ht="10.199999999999999">
      <c r="A950" s="26" t="s">
        <v>980</v>
      </c>
      <c r="B950" s="27" t="s">
        <v>284</v>
      </c>
      <c r="C950" s="25" t="s">
        <v>8</v>
      </c>
      <c r="D950" s="62">
        <v>1</v>
      </c>
      <c r="E950" s="13"/>
      <c r="F950" s="14"/>
    </row>
    <row r="951" spans="1:6" s="4" customFormat="1" ht="10.199999999999999">
      <c r="A951" s="31" t="s">
        <v>982</v>
      </c>
      <c r="B951" s="23" t="s">
        <v>2</v>
      </c>
      <c r="C951" s="24" t="s">
        <v>4</v>
      </c>
      <c r="D951" s="62"/>
      <c r="E951" s="13"/>
      <c r="F951" s="14"/>
    </row>
    <row r="952" spans="1:6" s="4" customFormat="1" ht="10.199999999999999">
      <c r="A952" s="26" t="s">
        <v>983</v>
      </c>
      <c r="B952" s="27" t="s">
        <v>293</v>
      </c>
      <c r="C952" s="25" t="s">
        <v>13</v>
      </c>
      <c r="D952" s="62">
        <v>8</v>
      </c>
      <c r="E952" s="13"/>
      <c r="F952" s="14"/>
    </row>
    <row r="953" spans="1:6" s="4" customFormat="1" ht="10.199999999999999">
      <c r="A953" s="26" t="s">
        <v>984</v>
      </c>
      <c r="B953" s="27" t="s">
        <v>294</v>
      </c>
      <c r="C953" s="25" t="s">
        <v>16</v>
      </c>
      <c r="D953" s="62">
        <v>300</v>
      </c>
      <c r="E953" s="13"/>
      <c r="F953" s="14"/>
    </row>
    <row r="954" spans="1:6" s="4" customFormat="1" ht="10.199999999999999">
      <c r="A954" s="26" t="s">
        <v>985</v>
      </c>
      <c r="B954" s="27" t="s">
        <v>331</v>
      </c>
      <c r="C954" s="25" t="s">
        <v>16</v>
      </c>
      <c r="D954" s="62">
        <v>310</v>
      </c>
      <c r="E954" s="13"/>
      <c r="F954" s="14"/>
    </row>
    <row r="955" spans="1:6" s="4" customFormat="1" ht="10.199999999999999">
      <c r="A955" s="26" t="s">
        <v>986</v>
      </c>
      <c r="B955" s="27" t="s">
        <v>296</v>
      </c>
      <c r="C955" s="25" t="s">
        <v>16</v>
      </c>
      <c r="D955" s="62">
        <v>310</v>
      </c>
      <c r="E955" s="13"/>
      <c r="F955" s="14"/>
    </row>
    <row r="956" spans="1:6" s="4" customFormat="1" ht="10.199999999999999">
      <c r="A956" s="26" t="s">
        <v>987</v>
      </c>
      <c r="B956" s="27" t="s">
        <v>332</v>
      </c>
      <c r="C956" s="25" t="s">
        <v>16</v>
      </c>
      <c r="D956" s="62">
        <v>960</v>
      </c>
      <c r="E956" s="13"/>
      <c r="F956" s="14"/>
    </row>
    <row r="957" spans="1:6" s="4" customFormat="1" ht="10.199999999999999">
      <c r="A957" s="26" t="s">
        <v>988</v>
      </c>
      <c r="B957" s="27" t="s">
        <v>333</v>
      </c>
      <c r="C957" s="25" t="s">
        <v>16</v>
      </c>
      <c r="D957" s="62">
        <v>80</v>
      </c>
      <c r="E957" s="13"/>
      <c r="F957" s="14"/>
    </row>
    <row r="958" spans="1:6" s="4" customFormat="1" ht="10.199999999999999">
      <c r="A958" s="26" t="s">
        <v>989</v>
      </c>
      <c r="B958" s="27" t="s">
        <v>301</v>
      </c>
      <c r="C958" s="25" t="s">
        <v>13</v>
      </c>
      <c r="D958" s="62">
        <v>4</v>
      </c>
      <c r="E958" s="13"/>
      <c r="F958" s="14"/>
    </row>
    <row r="959" spans="1:6" s="4" customFormat="1" ht="12">
      <c r="A959" s="26" t="s">
        <v>2114</v>
      </c>
      <c r="B959" s="27" t="s">
        <v>967</v>
      </c>
      <c r="C959" s="25" t="s">
        <v>154</v>
      </c>
      <c r="D959" s="62">
        <v>2.5</v>
      </c>
      <c r="E959" s="13"/>
      <c r="F959" s="14"/>
    </row>
    <row r="960" spans="1:6" s="4" customFormat="1" ht="10.199999999999999">
      <c r="A960" s="26"/>
      <c r="B960" s="32" t="s">
        <v>981</v>
      </c>
      <c r="C960" s="25"/>
      <c r="D960" s="62"/>
      <c r="E960" s="13"/>
      <c r="F960" s="14"/>
    </row>
    <row r="961" spans="1:6" s="4" customFormat="1" ht="10.199999999999999">
      <c r="A961" s="31" t="s">
        <v>998</v>
      </c>
      <c r="B961" s="23" t="s">
        <v>268</v>
      </c>
      <c r="C961" s="25"/>
      <c r="D961" s="62"/>
      <c r="E961" s="13"/>
      <c r="F961" s="14"/>
    </row>
    <row r="962" spans="1:6" s="4" customFormat="1" ht="20.399999999999999">
      <c r="A962" s="26" t="s">
        <v>991</v>
      </c>
      <c r="B962" s="27" t="s">
        <v>345</v>
      </c>
      <c r="C962" s="25" t="s">
        <v>16</v>
      </c>
      <c r="D962" s="62">
        <v>1625</v>
      </c>
      <c r="E962" s="13"/>
      <c r="F962" s="14"/>
    </row>
    <row r="963" spans="1:6" s="4" customFormat="1" ht="10.199999999999999">
      <c r="A963" s="26" t="s">
        <v>992</v>
      </c>
      <c r="B963" s="27" t="s">
        <v>278</v>
      </c>
      <c r="C963" s="25" t="s">
        <v>16</v>
      </c>
      <c r="D963" s="62">
        <v>449</v>
      </c>
      <c r="E963" s="13"/>
      <c r="F963" s="14"/>
    </row>
    <row r="964" spans="1:6" s="4" customFormat="1" ht="10.199999999999999">
      <c r="A964" s="26" t="s">
        <v>993</v>
      </c>
      <c r="B964" s="27" t="s">
        <v>2106</v>
      </c>
      <c r="C964" s="25" t="s">
        <v>16</v>
      </c>
      <c r="D964" s="62">
        <v>14</v>
      </c>
      <c r="E964" s="13"/>
      <c r="F964" s="14"/>
    </row>
    <row r="965" spans="1:6" s="4" customFormat="1" ht="10.199999999999999">
      <c r="A965" s="26" t="s">
        <v>994</v>
      </c>
      <c r="B965" s="27" t="s">
        <v>2105</v>
      </c>
      <c r="C965" s="25" t="s">
        <v>16</v>
      </c>
      <c r="D965" s="62">
        <v>435</v>
      </c>
      <c r="E965" s="13"/>
      <c r="F965" s="14"/>
    </row>
    <row r="966" spans="1:6" s="4" customFormat="1" ht="10.199999999999999">
      <c r="A966" s="26" t="s">
        <v>995</v>
      </c>
      <c r="B966" s="27" t="s">
        <v>346</v>
      </c>
      <c r="C966" s="25" t="s">
        <v>13</v>
      </c>
      <c r="D966" s="62">
        <v>4</v>
      </c>
      <c r="E966" s="13"/>
      <c r="F966" s="14"/>
    </row>
    <row r="967" spans="1:6" s="4" customFormat="1" ht="10.199999999999999">
      <c r="A967" s="26" t="s">
        <v>996</v>
      </c>
      <c r="B967" s="27" t="s">
        <v>347</v>
      </c>
      <c r="C967" s="25" t="s">
        <v>13</v>
      </c>
      <c r="D967" s="62">
        <v>2</v>
      </c>
      <c r="E967" s="13"/>
      <c r="F967" s="14"/>
    </row>
    <row r="968" spans="1:6" s="4" customFormat="1" ht="10.199999999999999">
      <c r="A968" s="26" t="s">
        <v>997</v>
      </c>
      <c r="B968" s="27" t="s">
        <v>284</v>
      </c>
      <c r="C968" s="25" t="s">
        <v>8</v>
      </c>
      <c r="D968" s="62">
        <v>1</v>
      </c>
      <c r="E968" s="13"/>
      <c r="F968" s="14"/>
    </row>
    <row r="969" spans="1:6" s="4" customFormat="1" ht="10.199999999999999">
      <c r="A969" s="31" t="s">
        <v>999</v>
      </c>
      <c r="B969" s="23" t="s">
        <v>2</v>
      </c>
      <c r="C969" s="25"/>
      <c r="D969" s="62"/>
      <c r="E969" s="13"/>
      <c r="F969" s="14"/>
    </row>
    <row r="970" spans="1:6" s="4" customFormat="1" ht="10.199999999999999">
      <c r="A970" s="26" t="s">
        <v>1000</v>
      </c>
      <c r="B970" s="27" t="s">
        <v>293</v>
      </c>
      <c r="C970" s="25" t="s">
        <v>13</v>
      </c>
      <c r="D970" s="62">
        <v>8</v>
      </c>
      <c r="E970" s="13"/>
      <c r="F970" s="14"/>
    </row>
    <row r="971" spans="1:6" s="4" customFormat="1" ht="10.199999999999999">
      <c r="A971" s="26" t="s">
        <v>1003</v>
      </c>
      <c r="B971" s="27" t="s">
        <v>294</v>
      </c>
      <c r="C971" s="25" t="s">
        <v>16</v>
      </c>
      <c r="D971" s="62">
        <v>140</v>
      </c>
      <c r="E971" s="13"/>
      <c r="F971" s="14"/>
    </row>
    <row r="972" spans="1:6" s="4" customFormat="1" ht="10.199999999999999">
      <c r="A972" s="26" t="s">
        <v>1004</v>
      </c>
      <c r="B972" s="27" t="s">
        <v>331</v>
      </c>
      <c r="C972" s="25" t="s">
        <v>16</v>
      </c>
      <c r="D972" s="62">
        <v>449</v>
      </c>
      <c r="E972" s="13"/>
      <c r="F972" s="14"/>
    </row>
    <row r="973" spans="1:6" s="4" customFormat="1" ht="10.199999999999999">
      <c r="A973" s="26" t="s">
        <v>1005</v>
      </c>
      <c r="B973" s="27" t="s">
        <v>296</v>
      </c>
      <c r="C973" s="25" t="s">
        <v>16</v>
      </c>
      <c r="D973" s="62">
        <v>449</v>
      </c>
      <c r="E973" s="13"/>
      <c r="F973" s="14"/>
    </row>
    <row r="974" spans="1:6" s="4" customFormat="1" ht="10.199999999999999">
      <c r="A974" s="26" t="s">
        <v>2115</v>
      </c>
      <c r="B974" s="27" t="s">
        <v>332</v>
      </c>
      <c r="C974" s="25" t="s">
        <v>16</v>
      </c>
      <c r="D974" s="62">
        <v>1086</v>
      </c>
      <c r="E974" s="13"/>
      <c r="F974" s="14"/>
    </row>
    <row r="975" spans="1:6" s="4" customFormat="1" ht="10.199999999999999">
      <c r="A975" s="26" t="s">
        <v>2116</v>
      </c>
      <c r="B975" s="27" t="s">
        <v>333</v>
      </c>
      <c r="C975" s="25" t="s">
        <v>16</v>
      </c>
      <c r="D975" s="62">
        <v>240</v>
      </c>
      <c r="E975" s="13"/>
      <c r="F975" s="14"/>
    </row>
    <row r="976" spans="1:6" s="4" customFormat="1" ht="10.199999999999999">
      <c r="A976" s="26" t="s">
        <v>2117</v>
      </c>
      <c r="B976" s="27" t="s">
        <v>301</v>
      </c>
      <c r="C976" s="25" t="s">
        <v>13</v>
      </c>
      <c r="D976" s="62">
        <v>4</v>
      </c>
      <c r="E976" s="13"/>
      <c r="F976" s="14"/>
    </row>
    <row r="977" spans="1:6" s="4" customFormat="1" ht="10.199999999999999">
      <c r="A977" s="26" t="s">
        <v>2118</v>
      </c>
      <c r="B977" s="27" t="s">
        <v>990</v>
      </c>
      <c r="C977" s="25" t="s">
        <v>8</v>
      </c>
      <c r="D977" s="62">
        <v>2</v>
      </c>
      <c r="E977" s="13"/>
      <c r="F977" s="14"/>
    </row>
    <row r="978" spans="1:6" s="4" customFormat="1" ht="10.199999999999999">
      <c r="A978" s="26"/>
      <c r="B978" s="32" t="s">
        <v>348</v>
      </c>
      <c r="C978" s="24" t="s">
        <v>4</v>
      </c>
      <c r="D978" s="62"/>
      <c r="E978" s="13"/>
      <c r="F978" s="14"/>
    </row>
    <row r="979" spans="1:6" s="4" customFormat="1" ht="10.199999999999999">
      <c r="A979" s="31" t="s">
        <v>1007</v>
      </c>
      <c r="B979" s="23" t="s">
        <v>2</v>
      </c>
      <c r="C979" s="24" t="s">
        <v>4</v>
      </c>
      <c r="D979" s="62"/>
      <c r="E979" s="13"/>
      <c r="F979" s="14"/>
    </row>
    <row r="980" spans="1:6" s="4" customFormat="1" ht="10.199999999999999">
      <c r="A980" s="26" t="s">
        <v>1008</v>
      </c>
      <c r="B980" s="27" t="s">
        <v>349</v>
      </c>
      <c r="C980" s="25" t="s">
        <v>16</v>
      </c>
      <c r="D980" s="62">
        <v>3490</v>
      </c>
      <c r="E980" s="13"/>
      <c r="F980" s="14"/>
    </row>
    <row r="981" spans="1:6" s="4" customFormat="1" ht="12">
      <c r="A981" s="26" t="s">
        <v>1009</v>
      </c>
      <c r="B981" s="27" t="s">
        <v>1001</v>
      </c>
      <c r="C981" s="25" t="s">
        <v>154</v>
      </c>
      <c r="D981" s="62">
        <v>9</v>
      </c>
      <c r="E981" s="13"/>
      <c r="F981" s="14"/>
    </row>
    <row r="982" spans="1:6" s="4" customFormat="1" ht="12">
      <c r="A982" s="26" t="s">
        <v>1010</v>
      </c>
      <c r="B982" s="27" t="s">
        <v>1002</v>
      </c>
      <c r="C982" s="25" t="s">
        <v>154</v>
      </c>
      <c r="D982" s="62">
        <v>9</v>
      </c>
      <c r="E982" s="13"/>
      <c r="F982" s="14"/>
    </row>
    <row r="983" spans="1:6" s="4" customFormat="1" ht="12">
      <c r="A983" s="26" t="s">
        <v>1011</v>
      </c>
      <c r="B983" s="27" t="s">
        <v>967</v>
      </c>
      <c r="C983" s="25" t="s">
        <v>154</v>
      </c>
      <c r="D983" s="62">
        <v>13</v>
      </c>
      <c r="E983" s="13"/>
      <c r="F983" s="14"/>
    </row>
    <row r="984" spans="1:6" s="4" customFormat="1" ht="10.199999999999999">
      <c r="A984" s="26"/>
      <c r="B984" s="32" t="s">
        <v>337</v>
      </c>
      <c r="C984" s="24" t="s">
        <v>4</v>
      </c>
      <c r="D984" s="62"/>
      <c r="E984" s="13"/>
      <c r="F984" s="14"/>
    </row>
    <row r="985" spans="1:6" s="4" customFormat="1" ht="10.199999999999999">
      <c r="A985" s="31" t="s">
        <v>2119</v>
      </c>
      <c r="B985" s="23" t="s">
        <v>2</v>
      </c>
      <c r="C985" s="24" t="s">
        <v>4</v>
      </c>
      <c r="D985" s="62"/>
      <c r="E985" s="13"/>
      <c r="F985" s="14"/>
    </row>
    <row r="986" spans="1:6" s="4" customFormat="1" ht="10.199999999999999">
      <c r="A986" s="26" t="s">
        <v>2120</v>
      </c>
      <c r="B986" s="27" t="s">
        <v>338</v>
      </c>
      <c r="C986" s="25" t="s">
        <v>306</v>
      </c>
      <c r="D986" s="62">
        <v>1</v>
      </c>
      <c r="E986" s="13"/>
      <c r="F986" s="14"/>
    </row>
    <row r="987" spans="1:6" s="4" customFormat="1" ht="10.199999999999999">
      <c r="A987" s="26" t="s">
        <v>2121</v>
      </c>
      <c r="B987" s="27" t="s">
        <v>339</v>
      </c>
      <c r="C987" s="25" t="s">
        <v>306</v>
      </c>
      <c r="D987" s="62">
        <v>1</v>
      </c>
      <c r="E987" s="13"/>
      <c r="F987" s="14"/>
    </row>
    <row r="988" spans="1:6" s="4" customFormat="1" ht="10.199999999999999">
      <c r="A988" s="26" t="s">
        <v>2122</v>
      </c>
      <c r="B988" s="27" t="s">
        <v>340</v>
      </c>
      <c r="C988" s="25" t="s">
        <v>306</v>
      </c>
      <c r="D988" s="62">
        <v>1</v>
      </c>
      <c r="E988" s="13"/>
      <c r="F988" s="14"/>
    </row>
    <row r="989" spans="1:6" s="4" customFormat="1" ht="10.199999999999999">
      <c r="A989" s="26" t="s">
        <v>2123</v>
      </c>
      <c r="B989" s="27" t="s">
        <v>309</v>
      </c>
      <c r="C989" s="25" t="s">
        <v>306</v>
      </c>
      <c r="D989" s="62">
        <v>1</v>
      </c>
      <c r="E989" s="13"/>
      <c r="F989" s="14"/>
    </row>
    <row r="990" spans="1:6" s="4" customFormat="1" ht="10.199999999999999">
      <c r="A990" s="26" t="s">
        <v>2124</v>
      </c>
      <c r="B990" s="27" t="s">
        <v>341</v>
      </c>
      <c r="C990" s="25" t="s">
        <v>306</v>
      </c>
      <c r="D990" s="62">
        <v>1</v>
      </c>
      <c r="E990" s="13"/>
      <c r="F990" s="14"/>
    </row>
    <row r="991" spans="1:6" s="4" customFormat="1" ht="10.199999999999999">
      <c r="A991" s="26" t="s">
        <v>2125</v>
      </c>
      <c r="B991" s="27" t="s">
        <v>387</v>
      </c>
      <c r="C991" s="25" t="s">
        <v>306</v>
      </c>
      <c r="D991" s="62">
        <v>1</v>
      </c>
      <c r="E991" s="13"/>
      <c r="F991" s="14"/>
    </row>
    <row r="992" spans="1:6" s="4" customFormat="1" ht="10.199999999999999">
      <c r="A992" s="26" t="s">
        <v>2126</v>
      </c>
      <c r="B992" s="27" t="s">
        <v>1006</v>
      </c>
      <c r="C992" s="25" t="s">
        <v>306</v>
      </c>
      <c r="D992" s="62">
        <v>1</v>
      </c>
      <c r="E992" s="13"/>
      <c r="F992" s="14"/>
    </row>
    <row r="993" spans="1:6" s="4" customFormat="1" ht="10.199999999999999">
      <c r="A993" s="22">
        <v>6</v>
      </c>
      <c r="B993" s="23" t="s">
        <v>143</v>
      </c>
      <c r="C993" s="24" t="s">
        <v>4</v>
      </c>
      <c r="D993" s="62"/>
      <c r="E993" s="29"/>
      <c r="F993" s="14"/>
    </row>
    <row r="994" spans="1:6" s="4" customFormat="1" ht="10.199999999999999">
      <c r="A994" s="22"/>
      <c r="B994" s="23" t="s">
        <v>314</v>
      </c>
      <c r="C994" s="24"/>
      <c r="D994" s="62"/>
      <c r="E994" s="29"/>
      <c r="F994" s="14"/>
    </row>
    <row r="995" spans="1:6" s="4" customFormat="1" ht="10.199999999999999">
      <c r="A995" s="31" t="s">
        <v>1012</v>
      </c>
      <c r="B995" s="23" t="s">
        <v>268</v>
      </c>
      <c r="C995" s="24" t="s">
        <v>4</v>
      </c>
      <c r="D995" s="62"/>
      <c r="E995" s="30"/>
      <c r="F995" s="14"/>
    </row>
    <row r="996" spans="1:6" s="4" customFormat="1" ht="30.6">
      <c r="A996" s="26" t="s">
        <v>1031</v>
      </c>
      <c r="B996" s="27" t="s">
        <v>1013</v>
      </c>
      <c r="C996" s="25" t="s">
        <v>8</v>
      </c>
      <c r="D996" s="62">
        <v>117</v>
      </c>
      <c r="E996" s="13"/>
      <c r="F996" s="14"/>
    </row>
    <row r="997" spans="1:6" s="4" customFormat="1" ht="30.6">
      <c r="A997" s="26" t="s">
        <v>1032</v>
      </c>
      <c r="B997" s="27" t="s">
        <v>1014</v>
      </c>
      <c r="C997" s="25" t="s">
        <v>8</v>
      </c>
      <c r="D997" s="62">
        <v>8</v>
      </c>
      <c r="E997" s="13"/>
      <c r="F997" s="14"/>
    </row>
    <row r="998" spans="1:6" s="4" customFormat="1" ht="30.6">
      <c r="A998" s="26" t="s">
        <v>1033</v>
      </c>
      <c r="B998" s="27" t="s">
        <v>269</v>
      </c>
      <c r="C998" s="25" t="s">
        <v>8</v>
      </c>
      <c r="D998" s="62">
        <v>5</v>
      </c>
      <c r="E998" s="13"/>
      <c r="F998" s="14"/>
    </row>
    <row r="999" spans="1:6" s="4" customFormat="1" ht="30.6">
      <c r="A999" s="26" t="s">
        <v>1034</v>
      </c>
      <c r="B999" s="27" t="s">
        <v>1015</v>
      </c>
      <c r="C999" s="25" t="s">
        <v>8</v>
      </c>
      <c r="D999" s="62">
        <v>2</v>
      </c>
      <c r="E999" s="13"/>
      <c r="F999" s="14"/>
    </row>
    <row r="1000" spans="1:6" s="4" customFormat="1" ht="20.399999999999999">
      <c r="A1000" s="26" t="s">
        <v>1035</v>
      </c>
      <c r="B1000" s="27" t="s">
        <v>1016</v>
      </c>
      <c r="C1000" s="25" t="s">
        <v>8</v>
      </c>
      <c r="D1000" s="62">
        <v>18</v>
      </c>
      <c r="E1000" s="13"/>
      <c r="F1000" s="14"/>
    </row>
    <row r="1001" spans="1:6" s="4" customFormat="1" ht="20.399999999999999">
      <c r="A1001" s="26" t="s">
        <v>1036</v>
      </c>
      <c r="B1001" s="27" t="s">
        <v>2639</v>
      </c>
      <c r="C1001" s="25" t="s">
        <v>16</v>
      </c>
      <c r="D1001" s="62">
        <v>264</v>
      </c>
      <c r="E1001" s="13"/>
      <c r="F1001" s="14"/>
    </row>
    <row r="1002" spans="1:6" s="4" customFormat="1" ht="10.199999999999999">
      <c r="A1002" s="26" t="s">
        <v>1037</v>
      </c>
      <c r="B1002" s="27" t="s">
        <v>1017</v>
      </c>
      <c r="C1002" s="25" t="s">
        <v>13</v>
      </c>
      <c r="D1002" s="62">
        <v>24</v>
      </c>
      <c r="E1002" s="13"/>
      <c r="F1002" s="14"/>
    </row>
    <row r="1003" spans="1:6" s="4" customFormat="1" ht="10.199999999999999">
      <c r="A1003" s="26" t="s">
        <v>1038</v>
      </c>
      <c r="B1003" s="27" t="s">
        <v>1018</v>
      </c>
      <c r="C1003" s="25" t="s">
        <v>13</v>
      </c>
      <c r="D1003" s="62">
        <v>8</v>
      </c>
      <c r="E1003" s="13"/>
      <c r="F1003" s="14"/>
    </row>
    <row r="1004" spans="1:6" s="4" customFormat="1" ht="10.199999999999999">
      <c r="A1004" s="26" t="s">
        <v>1039</v>
      </c>
      <c r="B1004" s="27" t="s">
        <v>1019</v>
      </c>
      <c r="C1004" s="25" t="s">
        <v>13</v>
      </c>
      <c r="D1004" s="62">
        <v>8</v>
      </c>
      <c r="E1004" s="13"/>
      <c r="F1004" s="14"/>
    </row>
    <row r="1005" spans="1:6" s="4" customFormat="1" ht="10.199999999999999">
      <c r="A1005" s="26" t="s">
        <v>1040</v>
      </c>
      <c r="B1005" s="27" t="s">
        <v>270</v>
      </c>
      <c r="C1005" s="25" t="s">
        <v>13</v>
      </c>
      <c r="D1005" s="62">
        <v>150</v>
      </c>
      <c r="E1005" s="13"/>
      <c r="F1005" s="14"/>
    </row>
    <row r="1006" spans="1:6" s="4" customFormat="1" ht="20.399999999999999">
      <c r="A1006" s="26" t="s">
        <v>1041</v>
      </c>
      <c r="B1006" s="27" t="s">
        <v>1020</v>
      </c>
      <c r="C1006" s="25" t="s">
        <v>8</v>
      </c>
      <c r="D1006" s="62">
        <v>1</v>
      </c>
      <c r="E1006" s="13"/>
      <c r="F1006" s="14"/>
    </row>
    <row r="1007" spans="1:6" s="4" customFormat="1" ht="10.199999999999999">
      <c r="A1007" s="26" t="s">
        <v>1042</v>
      </c>
      <c r="B1007" s="27" t="s">
        <v>1021</v>
      </c>
      <c r="C1007" s="25" t="s">
        <v>8</v>
      </c>
      <c r="D1007" s="62">
        <v>30</v>
      </c>
      <c r="E1007" s="13"/>
      <c r="F1007" s="14"/>
    </row>
    <row r="1008" spans="1:6" s="4" customFormat="1" ht="10.199999999999999">
      <c r="A1008" s="26" t="s">
        <v>1043</v>
      </c>
      <c r="B1008" s="27" t="s">
        <v>2640</v>
      </c>
      <c r="C1008" s="25" t="s">
        <v>8</v>
      </c>
      <c r="D1008" s="62">
        <v>15</v>
      </c>
      <c r="E1008" s="13"/>
      <c r="F1008" s="14"/>
    </row>
    <row r="1009" spans="1:6" s="4" customFormat="1" ht="10.199999999999999">
      <c r="A1009" s="26" t="s">
        <v>1044</v>
      </c>
      <c r="B1009" s="27" t="s">
        <v>1022</v>
      </c>
      <c r="C1009" s="25" t="s">
        <v>8</v>
      </c>
      <c r="D1009" s="62">
        <v>33</v>
      </c>
      <c r="E1009" s="13"/>
      <c r="F1009" s="14"/>
    </row>
    <row r="1010" spans="1:6" s="4" customFormat="1" ht="10.199999999999999">
      <c r="A1010" s="26" t="s">
        <v>1045</v>
      </c>
      <c r="B1010" s="27" t="s">
        <v>271</v>
      </c>
      <c r="C1010" s="25" t="s">
        <v>13</v>
      </c>
      <c r="D1010" s="62">
        <v>78</v>
      </c>
      <c r="E1010" s="13"/>
      <c r="F1010" s="14"/>
    </row>
    <row r="1011" spans="1:6" s="4" customFormat="1" ht="10.199999999999999">
      <c r="A1011" s="26" t="s">
        <v>1046</v>
      </c>
      <c r="B1011" s="27" t="s">
        <v>272</v>
      </c>
      <c r="C1011" s="25" t="s">
        <v>8</v>
      </c>
      <c r="D1011" s="62">
        <v>1</v>
      </c>
      <c r="E1011" s="13"/>
      <c r="F1011" s="14"/>
    </row>
    <row r="1012" spans="1:6" s="4" customFormat="1" ht="10.199999999999999">
      <c r="A1012" s="26" t="s">
        <v>1047</v>
      </c>
      <c r="B1012" s="27" t="s">
        <v>1023</v>
      </c>
      <c r="C1012" s="25" t="s">
        <v>8</v>
      </c>
      <c r="D1012" s="62">
        <v>1</v>
      </c>
      <c r="E1012" s="13"/>
      <c r="F1012" s="14"/>
    </row>
    <row r="1013" spans="1:6" s="4" customFormat="1" ht="10.199999999999999">
      <c r="A1013" s="26" t="s">
        <v>1048</v>
      </c>
      <c r="B1013" s="27" t="s">
        <v>273</v>
      </c>
      <c r="C1013" s="25" t="s">
        <v>13</v>
      </c>
      <c r="D1013" s="62">
        <v>228</v>
      </c>
      <c r="E1013" s="13"/>
      <c r="F1013" s="14"/>
    </row>
    <row r="1014" spans="1:6" s="4" customFormat="1" ht="10.199999999999999">
      <c r="A1014" s="26" t="s">
        <v>1049</v>
      </c>
      <c r="B1014" s="27" t="s">
        <v>2641</v>
      </c>
      <c r="C1014" s="25" t="s">
        <v>13</v>
      </c>
      <c r="D1014" s="62">
        <v>24</v>
      </c>
      <c r="E1014" s="13"/>
      <c r="F1014" s="14"/>
    </row>
    <row r="1015" spans="1:6" s="4" customFormat="1" ht="10.199999999999999">
      <c r="A1015" s="26" t="s">
        <v>1050</v>
      </c>
      <c r="B1015" s="27" t="s">
        <v>2642</v>
      </c>
      <c r="C1015" s="25" t="s">
        <v>13</v>
      </c>
      <c r="D1015" s="62">
        <v>118</v>
      </c>
      <c r="E1015" s="13"/>
      <c r="F1015" s="14"/>
    </row>
    <row r="1016" spans="1:6" s="4" customFormat="1" ht="10.199999999999999">
      <c r="A1016" s="26" t="s">
        <v>1051</v>
      </c>
      <c r="B1016" s="27" t="s">
        <v>2643</v>
      </c>
      <c r="C1016" s="25" t="s">
        <v>13</v>
      </c>
      <c r="D1016" s="62">
        <v>4</v>
      </c>
      <c r="E1016" s="13"/>
      <c r="F1016" s="14"/>
    </row>
    <row r="1017" spans="1:6" s="4" customFormat="1" ht="10.199999999999999">
      <c r="A1017" s="26" t="s">
        <v>1052</v>
      </c>
      <c r="B1017" s="27" t="s">
        <v>1024</v>
      </c>
      <c r="C1017" s="25" t="s">
        <v>13</v>
      </c>
      <c r="D1017" s="62">
        <v>4</v>
      </c>
      <c r="E1017" s="13"/>
      <c r="F1017" s="14"/>
    </row>
    <row r="1018" spans="1:6" s="4" customFormat="1" ht="10.199999999999999">
      <c r="A1018" s="26" t="s">
        <v>1053</v>
      </c>
      <c r="B1018" s="27" t="s">
        <v>1025</v>
      </c>
      <c r="C1018" s="25" t="s">
        <v>13</v>
      </c>
      <c r="D1018" s="62">
        <v>1</v>
      </c>
      <c r="E1018" s="13"/>
      <c r="F1018" s="14"/>
    </row>
    <row r="1019" spans="1:6" s="4" customFormat="1" ht="10.199999999999999">
      <c r="A1019" s="26" t="s">
        <v>1054</v>
      </c>
      <c r="B1019" s="27" t="s">
        <v>274</v>
      </c>
      <c r="C1019" s="25" t="s">
        <v>13</v>
      </c>
      <c r="D1019" s="62">
        <v>5</v>
      </c>
      <c r="E1019" s="13"/>
      <c r="F1019" s="14"/>
    </row>
    <row r="1020" spans="1:6" s="4" customFormat="1" ht="10.199999999999999">
      <c r="A1020" s="26" t="s">
        <v>1055</v>
      </c>
      <c r="B1020" s="27" t="s">
        <v>1026</v>
      </c>
      <c r="C1020" s="25" t="s">
        <v>13</v>
      </c>
      <c r="D1020" s="62">
        <v>2</v>
      </c>
      <c r="E1020" s="13"/>
      <c r="F1020" s="14"/>
    </row>
    <row r="1021" spans="1:6" s="4" customFormat="1" ht="10.199999999999999">
      <c r="A1021" s="26" t="s">
        <v>1056</v>
      </c>
      <c r="B1021" s="27" t="s">
        <v>1027</v>
      </c>
      <c r="C1021" s="25" t="s">
        <v>13</v>
      </c>
      <c r="D1021" s="62">
        <v>1</v>
      </c>
      <c r="E1021" s="13"/>
      <c r="F1021" s="14"/>
    </row>
    <row r="1022" spans="1:6" s="4" customFormat="1" ht="10.199999999999999">
      <c r="A1022" s="26" t="s">
        <v>1057</v>
      </c>
      <c r="B1022" s="27" t="s">
        <v>275</v>
      </c>
      <c r="C1022" s="25" t="s">
        <v>13</v>
      </c>
      <c r="D1022" s="62">
        <v>14</v>
      </c>
      <c r="E1022" s="13"/>
      <c r="F1022" s="14"/>
    </row>
    <row r="1023" spans="1:6" s="4" customFormat="1" ht="10.199999999999999">
      <c r="A1023" s="26" t="s">
        <v>1058</v>
      </c>
      <c r="B1023" s="27" t="s">
        <v>2644</v>
      </c>
      <c r="C1023" s="25" t="s">
        <v>13</v>
      </c>
      <c r="D1023" s="62">
        <v>4</v>
      </c>
      <c r="E1023" s="13"/>
      <c r="F1023" s="14"/>
    </row>
    <row r="1024" spans="1:6" s="4" customFormat="1" ht="10.199999999999999">
      <c r="A1024" s="26" t="s">
        <v>1059</v>
      </c>
      <c r="B1024" s="27" t="s">
        <v>2645</v>
      </c>
      <c r="C1024" s="25" t="s">
        <v>13</v>
      </c>
      <c r="D1024" s="62">
        <v>20</v>
      </c>
      <c r="E1024" s="13"/>
      <c r="F1024" s="14"/>
    </row>
    <row r="1025" spans="1:6" s="4" customFormat="1" ht="10.199999999999999">
      <c r="A1025" s="26" t="s">
        <v>1060</v>
      </c>
      <c r="B1025" s="27" t="s">
        <v>2646</v>
      </c>
      <c r="C1025" s="25" t="s">
        <v>13</v>
      </c>
      <c r="D1025" s="62">
        <v>2</v>
      </c>
      <c r="E1025" s="13"/>
      <c r="F1025" s="14"/>
    </row>
    <row r="1026" spans="1:6" s="4" customFormat="1" ht="20.399999999999999">
      <c r="A1026" s="26" t="s">
        <v>1061</v>
      </c>
      <c r="B1026" s="27" t="s">
        <v>1028</v>
      </c>
      <c r="C1026" s="25" t="s">
        <v>8</v>
      </c>
      <c r="D1026" s="62">
        <v>4</v>
      </c>
      <c r="E1026" s="13"/>
      <c r="F1026" s="14"/>
    </row>
    <row r="1027" spans="1:6" s="4" customFormat="1" ht="20.399999999999999">
      <c r="A1027" s="26" t="s">
        <v>1062</v>
      </c>
      <c r="B1027" s="27" t="s">
        <v>2647</v>
      </c>
      <c r="C1027" s="25" t="s">
        <v>8</v>
      </c>
      <c r="D1027" s="62">
        <v>4</v>
      </c>
      <c r="E1027" s="13"/>
      <c r="F1027" s="14"/>
    </row>
    <row r="1028" spans="1:6" s="4" customFormat="1" ht="10.199999999999999">
      <c r="A1028" s="26" t="s">
        <v>1063</v>
      </c>
      <c r="B1028" s="27" t="s">
        <v>276</v>
      </c>
      <c r="C1028" s="25" t="s">
        <v>8</v>
      </c>
      <c r="D1028" s="62">
        <v>8</v>
      </c>
      <c r="E1028" s="13"/>
      <c r="F1028" s="14"/>
    </row>
    <row r="1029" spans="1:6" s="4" customFormat="1" ht="10.199999999999999">
      <c r="A1029" s="26" t="s">
        <v>1064</v>
      </c>
      <c r="B1029" s="27" t="s">
        <v>277</v>
      </c>
      <c r="C1029" s="25" t="s">
        <v>13</v>
      </c>
      <c r="D1029" s="62">
        <v>184</v>
      </c>
      <c r="E1029" s="13"/>
      <c r="F1029" s="14"/>
    </row>
    <row r="1030" spans="1:6" s="4" customFormat="1" ht="10.199999999999999">
      <c r="A1030" s="26" t="s">
        <v>1065</v>
      </c>
      <c r="B1030" s="27" t="s">
        <v>278</v>
      </c>
      <c r="C1030" s="25" t="s">
        <v>16</v>
      </c>
      <c r="D1030" s="62">
        <v>1814</v>
      </c>
      <c r="E1030" s="13"/>
      <c r="F1030" s="14"/>
    </row>
    <row r="1031" spans="1:6" s="4" customFormat="1" ht="10.199999999999999">
      <c r="A1031" s="26" t="s">
        <v>1066</v>
      </c>
      <c r="B1031" s="27" t="s">
        <v>279</v>
      </c>
      <c r="C1031" s="25" t="s">
        <v>16</v>
      </c>
      <c r="D1031" s="62">
        <v>9</v>
      </c>
      <c r="E1031" s="13"/>
      <c r="F1031" s="14"/>
    </row>
    <row r="1032" spans="1:6" s="4" customFormat="1" ht="10.199999999999999">
      <c r="A1032" s="26" t="s">
        <v>1067</v>
      </c>
      <c r="B1032" s="27" t="s">
        <v>2648</v>
      </c>
      <c r="C1032" s="25" t="s">
        <v>16</v>
      </c>
      <c r="D1032" s="62">
        <v>2940</v>
      </c>
      <c r="E1032" s="13"/>
      <c r="F1032" s="14"/>
    </row>
    <row r="1033" spans="1:6" s="4" customFormat="1" ht="10.199999999999999">
      <c r="A1033" s="26" t="s">
        <v>1068</v>
      </c>
      <c r="B1033" s="27" t="s">
        <v>1029</v>
      </c>
      <c r="C1033" s="25" t="s">
        <v>16</v>
      </c>
      <c r="D1033" s="62">
        <v>389</v>
      </c>
      <c r="E1033" s="13"/>
      <c r="F1033" s="14"/>
    </row>
    <row r="1034" spans="1:6" s="4" customFormat="1" ht="10.199999999999999">
      <c r="A1034" s="26" t="s">
        <v>1069</v>
      </c>
      <c r="B1034" s="27" t="s">
        <v>2649</v>
      </c>
      <c r="C1034" s="25" t="s">
        <v>16</v>
      </c>
      <c r="D1034" s="62">
        <v>120</v>
      </c>
      <c r="E1034" s="13"/>
      <c r="F1034" s="14"/>
    </row>
    <row r="1035" spans="1:6" s="4" customFormat="1" ht="10.199999999999999">
      <c r="A1035" s="26" t="s">
        <v>1070</v>
      </c>
      <c r="B1035" s="27" t="s">
        <v>2650</v>
      </c>
      <c r="C1035" s="25" t="s">
        <v>16</v>
      </c>
      <c r="D1035" s="62">
        <v>2041</v>
      </c>
      <c r="E1035" s="13"/>
      <c r="F1035" s="14"/>
    </row>
    <row r="1036" spans="1:6" s="4" customFormat="1" ht="10.199999999999999">
      <c r="A1036" s="26" t="s">
        <v>1071</v>
      </c>
      <c r="B1036" s="27" t="s">
        <v>2651</v>
      </c>
      <c r="C1036" s="25" t="s">
        <v>16</v>
      </c>
      <c r="D1036" s="62">
        <v>444</v>
      </c>
      <c r="E1036" s="13"/>
      <c r="F1036" s="14"/>
    </row>
    <row r="1037" spans="1:6" s="4" customFormat="1" ht="10.199999999999999">
      <c r="A1037" s="26" t="s">
        <v>1072</v>
      </c>
      <c r="B1037" s="27" t="s">
        <v>280</v>
      </c>
      <c r="C1037" s="25" t="s">
        <v>13</v>
      </c>
      <c r="D1037" s="62">
        <v>3</v>
      </c>
      <c r="E1037" s="13"/>
      <c r="F1037" s="14"/>
    </row>
    <row r="1038" spans="1:6" s="4" customFormat="1" ht="10.199999999999999">
      <c r="A1038" s="26" t="s">
        <v>1073</v>
      </c>
      <c r="B1038" s="27" t="s">
        <v>281</v>
      </c>
      <c r="C1038" s="25" t="s">
        <v>16</v>
      </c>
      <c r="D1038" s="62">
        <v>1685</v>
      </c>
      <c r="E1038" s="13"/>
      <c r="F1038" s="14"/>
    </row>
    <row r="1039" spans="1:6" s="4" customFormat="1" ht="10.199999999999999">
      <c r="A1039" s="26" t="s">
        <v>1074</v>
      </c>
      <c r="B1039" s="27" t="s">
        <v>282</v>
      </c>
      <c r="C1039" s="25" t="s">
        <v>16</v>
      </c>
      <c r="D1039" s="62">
        <v>129</v>
      </c>
      <c r="E1039" s="13"/>
      <c r="F1039" s="14"/>
    </row>
    <row r="1040" spans="1:6" s="4" customFormat="1" ht="10.199999999999999">
      <c r="A1040" s="26" t="s">
        <v>1075</v>
      </c>
      <c r="B1040" s="27" t="s">
        <v>2652</v>
      </c>
      <c r="C1040" s="25" t="s">
        <v>16</v>
      </c>
      <c r="D1040" s="62">
        <v>90</v>
      </c>
      <c r="E1040" s="13"/>
      <c r="F1040" s="14"/>
    </row>
    <row r="1041" spans="1:6" s="4" customFormat="1" ht="10.199999999999999">
      <c r="A1041" s="26" t="s">
        <v>2655</v>
      </c>
      <c r="B1041" s="27" t="s">
        <v>1030</v>
      </c>
      <c r="C1041" s="25" t="s">
        <v>16</v>
      </c>
      <c r="D1041" s="62">
        <v>638</v>
      </c>
      <c r="E1041" s="13"/>
      <c r="F1041" s="14"/>
    </row>
    <row r="1042" spans="1:6" s="4" customFormat="1" ht="10.199999999999999">
      <c r="A1042" s="26" t="s">
        <v>2656</v>
      </c>
      <c r="B1042" s="27" t="s">
        <v>2653</v>
      </c>
      <c r="C1042" s="25" t="s">
        <v>13</v>
      </c>
      <c r="D1042" s="62">
        <v>1</v>
      </c>
      <c r="E1042" s="13"/>
      <c r="F1042" s="14"/>
    </row>
    <row r="1043" spans="1:6" s="4" customFormat="1" ht="10.199999999999999">
      <c r="A1043" s="26" t="s">
        <v>2657</v>
      </c>
      <c r="B1043" s="27" t="s">
        <v>2654</v>
      </c>
      <c r="C1043" s="25" t="s">
        <v>16</v>
      </c>
      <c r="D1043" s="62">
        <v>10</v>
      </c>
      <c r="E1043" s="13"/>
      <c r="F1043" s="14"/>
    </row>
    <row r="1044" spans="1:6" s="4" customFormat="1" ht="11.4">
      <c r="A1044" s="26" t="s">
        <v>2658</v>
      </c>
      <c r="B1044" s="27" t="s">
        <v>283</v>
      </c>
      <c r="C1044" s="46" t="s">
        <v>3147</v>
      </c>
      <c r="D1044" s="62">
        <v>96</v>
      </c>
      <c r="E1044" s="13"/>
      <c r="F1044" s="14"/>
    </row>
    <row r="1045" spans="1:6" s="4" customFormat="1" ht="10.199999999999999">
      <c r="A1045" s="26" t="s">
        <v>2659</v>
      </c>
      <c r="B1045" s="27" t="s">
        <v>284</v>
      </c>
      <c r="C1045" s="25" t="s">
        <v>8</v>
      </c>
      <c r="D1045" s="62">
        <v>1</v>
      </c>
      <c r="E1045" s="13"/>
      <c r="F1045" s="14"/>
    </row>
    <row r="1046" spans="1:6" s="4" customFormat="1" ht="10.199999999999999">
      <c r="A1046" s="31" t="s">
        <v>1076</v>
      </c>
      <c r="B1046" s="23" t="s">
        <v>2</v>
      </c>
      <c r="C1046" s="24" t="s">
        <v>4</v>
      </c>
      <c r="D1046" s="62"/>
      <c r="E1046" s="13"/>
      <c r="F1046" s="14"/>
    </row>
    <row r="1047" spans="1:6" s="4" customFormat="1" ht="10.199999999999999">
      <c r="A1047" s="26" t="s">
        <v>1089</v>
      </c>
      <c r="B1047" s="27" t="s">
        <v>285</v>
      </c>
      <c r="C1047" s="25" t="s">
        <v>8</v>
      </c>
      <c r="D1047" s="62">
        <v>150</v>
      </c>
      <c r="E1047" s="13"/>
      <c r="F1047" s="14"/>
    </row>
    <row r="1048" spans="1:6" s="4" customFormat="1" ht="10.199999999999999">
      <c r="A1048" s="26" t="s">
        <v>1090</v>
      </c>
      <c r="B1048" s="27" t="s">
        <v>286</v>
      </c>
      <c r="C1048" s="25" t="s">
        <v>8</v>
      </c>
      <c r="D1048" s="62">
        <v>150</v>
      </c>
      <c r="E1048" s="13"/>
      <c r="F1048" s="14"/>
    </row>
    <row r="1049" spans="1:6" s="4" customFormat="1" ht="10.199999999999999">
      <c r="A1049" s="26" t="s">
        <v>1091</v>
      </c>
      <c r="B1049" s="27" t="s">
        <v>1077</v>
      </c>
      <c r="C1049" s="25" t="s">
        <v>8</v>
      </c>
      <c r="D1049" s="62">
        <v>45</v>
      </c>
      <c r="E1049" s="13"/>
      <c r="F1049" s="14"/>
    </row>
    <row r="1050" spans="1:6" s="4" customFormat="1" ht="10.199999999999999">
      <c r="A1050" s="26" t="s">
        <v>1092</v>
      </c>
      <c r="B1050" s="27" t="s">
        <v>1078</v>
      </c>
      <c r="C1050" s="25" t="s">
        <v>8</v>
      </c>
      <c r="D1050" s="62">
        <v>33</v>
      </c>
      <c r="E1050" s="13"/>
      <c r="F1050" s="14"/>
    </row>
    <row r="1051" spans="1:6" s="4" customFormat="1" ht="10.199999999999999">
      <c r="A1051" s="26" t="s">
        <v>1093</v>
      </c>
      <c r="B1051" s="27" t="s">
        <v>287</v>
      </c>
      <c r="C1051" s="25" t="s">
        <v>16</v>
      </c>
      <c r="D1051" s="62">
        <v>264</v>
      </c>
      <c r="E1051" s="13"/>
      <c r="F1051" s="14"/>
    </row>
    <row r="1052" spans="1:6" s="4" customFormat="1" ht="10.199999999999999">
      <c r="A1052" s="26" t="s">
        <v>1094</v>
      </c>
      <c r="B1052" s="27" t="s">
        <v>2660</v>
      </c>
      <c r="C1052" s="25" t="s">
        <v>13</v>
      </c>
      <c r="D1052" s="62">
        <v>1</v>
      </c>
      <c r="E1052" s="13"/>
      <c r="F1052" s="14"/>
    </row>
    <row r="1053" spans="1:6" s="4" customFormat="1" ht="10.199999999999999">
      <c r="A1053" s="26" t="s">
        <v>1095</v>
      </c>
      <c r="B1053" s="27" t="s">
        <v>288</v>
      </c>
      <c r="C1053" s="25" t="s">
        <v>13</v>
      </c>
      <c r="D1053" s="62">
        <v>1</v>
      </c>
      <c r="E1053" s="13"/>
      <c r="F1053" s="14"/>
    </row>
    <row r="1054" spans="1:6" s="4" customFormat="1" ht="10.199999999999999">
      <c r="A1054" s="26" t="s">
        <v>1096</v>
      </c>
      <c r="B1054" s="27" t="s">
        <v>2661</v>
      </c>
      <c r="C1054" s="25" t="s">
        <v>13</v>
      </c>
      <c r="D1054" s="62">
        <v>8</v>
      </c>
      <c r="E1054" s="13"/>
      <c r="F1054" s="14"/>
    </row>
    <row r="1055" spans="1:6" s="4" customFormat="1" ht="10.199999999999999">
      <c r="A1055" s="26" t="s">
        <v>1097</v>
      </c>
      <c r="B1055" s="27" t="s">
        <v>1079</v>
      </c>
      <c r="C1055" s="25" t="s">
        <v>16</v>
      </c>
      <c r="D1055" s="62">
        <v>264</v>
      </c>
      <c r="E1055" s="13"/>
      <c r="F1055" s="14"/>
    </row>
    <row r="1056" spans="1:6" s="4" customFormat="1" ht="10.199999999999999">
      <c r="A1056" s="26" t="s">
        <v>1098</v>
      </c>
      <c r="B1056" s="27" t="s">
        <v>289</v>
      </c>
      <c r="C1056" s="25" t="s">
        <v>8</v>
      </c>
      <c r="D1056" s="62">
        <v>142</v>
      </c>
      <c r="E1056" s="13"/>
      <c r="F1056" s="14"/>
    </row>
    <row r="1057" spans="1:6" s="4" customFormat="1" ht="10.199999999999999">
      <c r="A1057" s="26" t="s">
        <v>1099</v>
      </c>
      <c r="B1057" s="27" t="s">
        <v>1080</v>
      </c>
      <c r="C1057" s="25" t="s">
        <v>8</v>
      </c>
      <c r="D1057" s="62">
        <v>17</v>
      </c>
      <c r="E1057" s="13"/>
      <c r="F1057" s="14"/>
    </row>
    <row r="1058" spans="1:6" s="4" customFormat="1" ht="10.199999999999999">
      <c r="A1058" s="26" t="s">
        <v>1100</v>
      </c>
      <c r="B1058" s="27" t="s">
        <v>290</v>
      </c>
      <c r="C1058" s="25" t="s">
        <v>8</v>
      </c>
      <c r="D1058" s="62">
        <v>8</v>
      </c>
      <c r="E1058" s="13"/>
      <c r="F1058" s="14"/>
    </row>
    <row r="1059" spans="1:6" s="4" customFormat="1" ht="10.199999999999999">
      <c r="A1059" s="26" t="s">
        <v>1101</v>
      </c>
      <c r="B1059" s="27" t="s">
        <v>2662</v>
      </c>
      <c r="C1059" s="25" t="s">
        <v>8</v>
      </c>
      <c r="D1059" s="62">
        <v>26</v>
      </c>
      <c r="E1059" s="13"/>
      <c r="F1059" s="14"/>
    </row>
    <row r="1060" spans="1:6" s="4" customFormat="1" ht="10.199999999999999">
      <c r="A1060" s="26" t="s">
        <v>1102</v>
      </c>
      <c r="B1060" s="27" t="s">
        <v>291</v>
      </c>
      <c r="C1060" s="25" t="s">
        <v>13</v>
      </c>
      <c r="D1060" s="62">
        <v>17</v>
      </c>
      <c r="E1060" s="13"/>
      <c r="F1060" s="14"/>
    </row>
    <row r="1061" spans="1:6" s="4" customFormat="1" ht="10.199999999999999">
      <c r="A1061" s="26" t="s">
        <v>1103</v>
      </c>
      <c r="B1061" s="27" t="s">
        <v>292</v>
      </c>
      <c r="C1061" s="25" t="s">
        <v>8</v>
      </c>
      <c r="D1061" s="62">
        <v>8</v>
      </c>
      <c r="E1061" s="13"/>
      <c r="F1061" s="14"/>
    </row>
    <row r="1062" spans="1:6" s="4" customFormat="1" ht="10.199999999999999">
      <c r="A1062" s="26" t="s">
        <v>1104</v>
      </c>
      <c r="B1062" s="27" t="s">
        <v>293</v>
      </c>
      <c r="C1062" s="25" t="s">
        <v>13</v>
      </c>
      <c r="D1062" s="62">
        <v>37</v>
      </c>
      <c r="E1062" s="13"/>
      <c r="F1062" s="14"/>
    </row>
    <row r="1063" spans="1:6" s="4" customFormat="1" ht="10.199999999999999">
      <c r="A1063" s="26" t="s">
        <v>1105</v>
      </c>
      <c r="B1063" s="27" t="s">
        <v>1081</v>
      </c>
      <c r="C1063" s="25" t="s">
        <v>16</v>
      </c>
      <c r="D1063" s="62">
        <v>736</v>
      </c>
      <c r="E1063" s="13"/>
      <c r="F1063" s="14"/>
    </row>
    <row r="1064" spans="1:6" s="4" customFormat="1" ht="10.199999999999999">
      <c r="A1064" s="26" t="s">
        <v>1106</v>
      </c>
      <c r="B1064" s="27" t="s">
        <v>1082</v>
      </c>
      <c r="C1064" s="25" t="s">
        <v>16</v>
      </c>
      <c r="D1064" s="62">
        <v>16</v>
      </c>
      <c r="E1064" s="13"/>
      <c r="F1064" s="14"/>
    </row>
    <row r="1065" spans="1:6" s="4" customFormat="1" ht="20.399999999999999">
      <c r="A1065" s="26" t="s">
        <v>1107</v>
      </c>
      <c r="B1065" s="27" t="s">
        <v>2663</v>
      </c>
      <c r="C1065" s="25" t="s">
        <v>16</v>
      </c>
      <c r="D1065" s="62">
        <v>30</v>
      </c>
      <c r="E1065" s="13"/>
      <c r="F1065" s="14"/>
    </row>
    <row r="1066" spans="1:6" s="4" customFormat="1" ht="10.199999999999999">
      <c r="A1066" s="26" t="s">
        <v>1108</v>
      </c>
      <c r="B1066" s="27" t="s">
        <v>295</v>
      </c>
      <c r="C1066" s="25" t="s">
        <v>16</v>
      </c>
      <c r="D1066" s="62">
        <v>184</v>
      </c>
      <c r="E1066" s="13"/>
      <c r="F1066" s="14"/>
    </row>
    <row r="1067" spans="1:6" s="4" customFormat="1" ht="10.199999999999999">
      <c r="A1067" s="26" t="s">
        <v>1109</v>
      </c>
      <c r="B1067" s="27" t="s">
        <v>296</v>
      </c>
      <c r="C1067" s="25" t="s">
        <v>16</v>
      </c>
      <c r="D1067" s="62">
        <v>1688</v>
      </c>
      <c r="E1067" s="13"/>
      <c r="F1067" s="14"/>
    </row>
    <row r="1068" spans="1:6" s="4" customFormat="1" ht="10.199999999999999">
      <c r="A1068" s="26" t="s">
        <v>1110</v>
      </c>
      <c r="B1068" s="27" t="s">
        <v>297</v>
      </c>
      <c r="C1068" s="25" t="s">
        <v>16</v>
      </c>
      <c r="D1068" s="62">
        <v>1688</v>
      </c>
      <c r="E1068" s="13"/>
      <c r="F1068" s="14"/>
    </row>
    <row r="1069" spans="1:6" s="4" customFormat="1" ht="10.199999999999999">
      <c r="A1069" s="26" t="s">
        <v>1111</v>
      </c>
      <c r="B1069" s="27" t="s">
        <v>1083</v>
      </c>
      <c r="C1069" s="25" t="s">
        <v>16</v>
      </c>
      <c r="D1069" s="62">
        <v>638</v>
      </c>
      <c r="E1069" s="13"/>
      <c r="F1069" s="14"/>
    </row>
    <row r="1070" spans="1:6" s="4" customFormat="1" ht="10.199999999999999">
      <c r="A1070" s="26" t="s">
        <v>1112</v>
      </c>
      <c r="B1070" s="27" t="s">
        <v>298</v>
      </c>
      <c r="C1070" s="25" t="s">
        <v>16</v>
      </c>
      <c r="D1070" s="62">
        <v>1512</v>
      </c>
      <c r="E1070" s="13"/>
      <c r="F1070" s="14"/>
    </row>
    <row r="1071" spans="1:6" s="4" customFormat="1" ht="10.199999999999999">
      <c r="A1071" s="26" t="s">
        <v>1113</v>
      </c>
      <c r="B1071" s="27" t="s">
        <v>299</v>
      </c>
      <c r="C1071" s="25" t="s">
        <v>16</v>
      </c>
      <c r="D1071" s="62">
        <v>1535</v>
      </c>
      <c r="E1071" s="13"/>
      <c r="F1071" s="14"/>
    </row>
    <row r="1072" spans="1:6" s="4" customFormat="1" ht="10.199999999999999">
      <c r="A1072" s="26" t="s">
        <v>1114</v>
      </c>
      <c r="B1072" s="27" t="s">
        <v>1084</v>
      </c>
      <c r="C1072" s="25" t="s">
        <v>16</v>
      </c>
      <c r="D1072" s="62">
        <v>444</v>
      </c>
      <c r="E1072" s="13"/>
      <c r="F1072" s="14"/>
    </row>
    <row r="1073" spans="1:6" s="4" customFormat="1" ht="10.199999999999999">
      <c r="A1073" s="26" t="s">
        <v>1115</v>
      </c>
      <c r="B1073" s="27" t="s">
        <v>300</v>
      </c>
      <c r="C1073" s="25" t="s">
        <v>13</v>
      </c>
      <c r="D1073" s="62">
        <v>1</v>
      </c>
      <c r="E1073" s="13"/>
      <c r="F1073" s="14"/>
    </row>
    <row r="1074" spans="1:6" s="4" customFormat="1" ht="10.199999999999999">
      <c r="A1074" s="26" t="s">
        <v>1116</v>
      </c>
      <c r="B1074" s="27" t="s">
        <v>2664</v>
      </c>
      <c r="C1074" s="25" t="s">
        <v>16</v>
      </c>
      <c r="D1074" s="62">
        <v>10</v>
      </c>
      <c r="E1074" s="13"/>
      <c r="F1074" s="14"/>
    </row>
    <row r="1075" spans="1:6" s="4" customFormat="1" ht="10.199999999999999">
      <c r="A1075" s="26" t="s">
        <v>1117</v>
      </c>
      <c r="B1075" s="27" t="s">
        <v>301</v>
      </c>
      <c r="C1075" s="25" t="s">
        <v>13</v>
      </c>
      <c r="D1075" s="62">
        <v>3</v>
      </c>
      <c r="E1075" s="13"/>
      <c r="F1075" s="14"/>
    </row>
    <row r="1076" spans="1:6" s="4" customFormat="1" ht="10.199999999999999">
      <c r="A1076" s="26" t="s">
        <v>1118</v>
      </c>
      <c r="B1076" s="27" t="s">
        <v>302</v>
      </c>
      <c r="C1076" s="25" t="s">
        <v>13</v>
      </c>
      <c r="D1076" s="62">
        <v>8</v>
      </c>
      <c r="E1076" s="13"/>
      <c r="F1076" s="14"/>
    </row>
    <row r="1077" spans="1:6" s="4" customFormat="1" ht="10.199999999999999">
      <c r="A1077" s="26" t="s">
        <v>1119</v>
      </c>
      <c r="B1077" s="27" t="s">
        <v>303</v>
      </c>
      <c r="C1077" s="25" t="s">
        <v>8</v>
      </c>
      <c r="D1077" s="62">
        <v>78</v>
      </c>
      <c r="E1077" s="13"/>
      <c r="F1077" s="14"/>
    </row>
    <row r="1078" spans="1:6" s="4" customFormat="1" ht="10.199999999999999">
      <c r="A1078" s="26" t="s">
        <v>1120</v>
      </c>
      <c r="B1078" s="27" t="s">
        <v>1085</v>
      </c>
      <c r="C1078" s="25" t="s">
        <v>8</v>
      </c>
      <c r="D1078" s="62">
        <v>3</v>
      </c>
      <c r="E1078" s="13"/>
      <c r="F1078" s="14"/>
    </row>
    <row r="1079" spans="1:6" s="4" customFormat="1" ht="10.199999999999999">
      <c r="A1079" s="26" t="s">
        <v>1121</v>
      </c>
      <c r="B1079" s="27" t="s">
        <v>304</v>
      </c>
      <c r="C1079" s="25" t="s">
        <v>8</v>
      </c>
      <c r="D1079" s="62">
        <v>5</v>
      </c>
      <c r="E1079" s="13"/>
      <c r="F1079" s="14"/>
    </row>
    <row r="1080" spans="1:6" s="4" customFormat="1" ht="10.199999999999999">
      <c r="A1080" s="26" t="s">
        <v>1122</v>
      </c>
      <c r="B1080" s="27" t="s">
        <v>2665</v>
      </c>
      <c r="C1080" s="25" t="s">
        <v>16</v>
      </c>
      <c r="D1080" s="62">
        <v>3936</v>
      </c>
      <c r="E1080" s="13"/>
      <c r="F1080" s="14"/>
    </row>
    <row r="1081" spans="1:6" s="4" customFormat="1" ht="10.199999999999999">
      <c r="A1081" s="26" t="s">
        <v>1123</v>
      </c>
      <c r="B1081" s="27" t="s">
        <v>305</v>
      </c>
      <c r="C1081" s="25" t="s">
        <v>306</v>
      </c>
      <c r="D1081" s="62">
        <v>1</v>
      </c>
      <c r="E1081" s="13"/>
      <c r="F1081" s="14"/>
    </row>
    <row r="1082" spans="1:6" s="4" customFormat="1" ht="10.199999999999999">
      <c r="A1082" s="26" t="s">
        <v>1124</v>
      </c>
      <c r="B1082" s="27" t="s">
        <v>307</v>
      </c>
      <c r="C1082" s="25" t="s">
        <v>306</v>
      </c>
      <c r="D1082" s="62">
        <v>1</v>
      </c>
      <c r="E1082" s="13"/>
      <c r="F1082" s="14"/>
    </row>
    <row r="1083" spans="1:6" s="4" customFormat="1" ht="12">
      <c r="A1083" s="26" t="s">
        <v>1125</v>
      </c>
      <c r="B1083" s="27" t="s">
        <v>1086</v>
      </c>
      <c r="C1083" s="25" t="s">
        <v>154</v>
      </c>
      <c r="D1083" s="62">
        <v>219</v>
      </c>
      <c r="E1083" s="13"/>
      <c r="F1083" s="14"/>
    </row>
    <row r="1084" spans="1:6" s="4" customFormat="1" ht="12">
      <c r="A1084" s="26" t="s">
        <v>1126</v>
      </c>
      <c r="B1084" s="27" t="s">
        <v>2666</v>
      </c>
      <c r="C1084" s="25" t="s">
        <v>154</v>
      </c>
      <c r="D1084" s="62">
        <v>4</v>
      </c>
      <c r="E1084" s="13"/>
      <c r="F1084" s="14"/>
    </row>
    <row r="1085" spans="1:6" s="4" customFormat="1" ht="12">
      <c r="A1085" s="26" t="s">
        <v>1127</v>
      </c>
      <c r="B1085" s="27" t="s">
        <v>1087</v>
      </c>
      <c r="C1085" s="25" t="s">
        <v>154</v>
      </c>
      <c r="D1085" s="62">
        <v>2</v>
      </c>
      <c r="E1085" s="13"/>
      <c r="F1085" s="14"/>
    </row>
    <row r="1086" spans="1:6" s="4" customFormat="1" ht="12">
      <c r="A1086" s="26" t="s">
        <v>1128</v>
      </c>
      <c r="B1086" s="27" t="s">
        <v>2667</v>
      </c>
      <c r="C1086" s="25" t="s">
        <v>154</v>
      </c>
      <c r="D1086" s="62">
        <v>4</v>
      </c>
      <c r="E1086" s="13"/>
      <c r="F1086" s="14"/>
    </row>
    <row r="1087" spans="1:6" s="4" customFormat="1" ht="12">
      <c r="A1087" s="26" t="s">
        <v>1129</v>
      </c>
      <c r="B1087" s="27" t="s">
        <v>2668</v>
      </c>
      <c r="C1087" s="25" t="s">
        <v>154</v>
      </c>
      <c r="D1087" s="62">
        <v>2</v>
      </c>
      <c r="E1087" s="13"/>
      <c r="F1087" s="14"/>
    </row>
    <row r="1088" spans="1:6" s="4" customFormat="1" ht="10.199999999999999">
      <c r="A1088" s="26" t="s">
        <v>2669</v>
      </c>
      <c r="B1088" s="27" t="s">
        <v>308</v>
      </c>
      <c r="C1088" s="25" t="s">
        <v>306</v>
      </c>
      <c r="D1088" s="62">
        <v>1</v>
      </c>
      <c r="E1088" s="13"/>
      <c r="F1088" s="14"/>
    </row>
    <row r="1089" spans="1:6" s="4" customFormat="1" ht="10.199999999999999">
      <c r="A1089" s="26" t="s">
        <v>2670</v>
      </c>
      <c r="B1089" s="27" t="s">
        <v>309</v>
      </c>
      <c r="C1089" s="25" t="s">
        <v>306</v>
      </c>
      <c r="D1089" s="62">
        <v>1</v>
      </c>
      <c r="E1089" s="13"/>
      <c r="F1089" s="14"/>
    </row>
    <row r="1090" spans="1:6" s="4" customFormat="1" ht="10.199999999999999">
      <c r="A1090" s="26" t="s">
        <v>2671</v>
      </c>
      <c r="B1090" s="27" t="s">
        <v>310</v>
      </c>
      <c r="C1090" s="25" t="s">
        <v>306</v>
      </c>
      <c r="D1090" s="62">
        <v>1</v>
      </c>
      <c r="E1090" s="13"/>
      <c r="F1090" s="14"/>
    </row>
    <row r="1091" spans="1:6" s="4" customFormat="1" ht="10.199999999999999">
      <c r="A1091" s="26" t="s">
        <v>2672</v>
      </c>
      <c r="B1091" s="27" t="s">
        <v>311</v>
      </c>
      <c r="C1091" s="25" t="s">
        <v>306</v>
      </c>
      <c r="D1091" s="62">
        <v>1</v>
      </c>
      <c r="E1091" s="13"/>
      <c r="F1091" s="14"/>
    </row>
    <row r="1092" spans="1:6" s="4" customFormat="1" ht="10.199999999999999">
      <c r="A1092" s="26" t="s">
        <v>2673</v>
      </c>
      <c r="B1092" s="27" t="s">
        <v>1088</v>
      </c>
      <c r="C1092" s="25" t="s">
        <v>306</v>
      </c>
      <c r="D1092" s="62">
        <v>1</v>
      </c>
      <c r="E1092" s="13"/>
      <c r="F1092" s="14"/>
    </row>
    <row r="1093" spans="1:6" s="4" customFormat="1" ht="20.399999999999999">
      <c r="A1093" s="26" t="s">
        <v>2674</v>
      </c>
      <c r="B1093" s="27" t="s">
        <v>312</v>
      </c>
      <c r="C1093" s="25" t="s">
        <v>306</v>
      </c>
      <c r="D1093" s="62">
        <v>1</v>
      </c>
      <c r="E1093" s="13"/>
      <c r="F1093" s="14"/>
    </row>
    <row r="1094" spans="1:6" s="4" customFormat="1" ht="10.199999999999999">
      <c r="A1094" s="22">
        <v>7</v>
      </c>
      <c r="B1094" s="23" t="s">
        <v>144</v>
      </c>
      <c r="C1094" s="24" t="s">
        <v>4</v>
      </c>
      <c r="D1094" s="62"/>
      <c r="E1094" s="13"/>
      <c r="F1094" s="14"/>
    </row>
    <row r="1095" spans="1:6" s="4" customFormat="1" ht="10.199999999999999">
      <c r="A1095" s="26"/>
      <c r="B1095" s="23" t="s">
        <v>313</v>
      </c>
      <c r="C1095" s="25"/>
      <c r="D1095" s="62"/>
      <c r="E1095" s="13"/>
      <c r="F1095" s="14"/>
    </row>
    <row r="1096" spans="1:6" s="4" customFormat="1" ht="10.199999999999999">
      <c r="A1096" s="31" t="s">
        <v>1130</v>
      </c>
      <c r="B1096" s="23" t="s">
        <v>268</v>
      </c>
      <c r="C1096" s="38"/>
      <c r="D1096" s="62"/>
      <c r="E1096" s="13"/>
      <c r="F1096" s="14"/>
    </row>
    <row r="1097" spans="1:6" s="4" customFormat="1" ht="10.199999999999999">
      <c r="A1097" s="26" t="s">
        <v>1131</v>
      </c>
      <c r="B1097" s="27" t="s">
        <v>315</v>
      </c>
      <c r="C1097" s="25" t="s">
        <v>16</v>
      </c>
      <c r="D1097" s="62">
        <v>10</v>
      </c>
      <c r="E1097" s="13"/>
      <c r="F1097" s="14"/>
    </row>
    <row r="1098" spans="1:6" s="4" customFormat="1" ht="10.199999999999999">
      <c r="A1098" s="26" t="s">
        <v>1132</v>
      </c>
      <c r="B1098" s="27" t="s">
        <v>316</v>
      </c>
      <c r="C1098" s="25" t="s">
        <v>16</v>
      </c>
      <c r="D1098" s="62">
        <v>118</v>
      </c>
      <c r="E1098" s="13"/>
      <c r="F1098" s="14"/>
    </row>
    <row r="1099" spans="1:6" s="4" customFormat="1" ht="10.199999999999999">
      <c r="A1099" s="26" t="s">
        <v>1133</v>
      </c>
      <c r="B1099" s="27" t="s">
        <v>317</v>
      </c>
      <c r="C1099" s="25" t="s">
        <v>16</v>
      </c>
      <c r="D1099" s="62">
        <v>1840</v>
      </c>
      <c r="E1099" s="13"/>
      <c r="F1099" s="14"/>
    </row>
    <row r="1100" spans="1:6" s="4" customFormat="1" ht="10.199999999999999">
      <c r="A1100" s="26" t="s">
        <v>1134</v>
      </c>
      <c r="B1100" s="27" t="s">
        <v>318</v>
      </c>
      <c r="C1100" s="25" t="s">
        <v>16</v>
      </c>
      <c r="D1100" s="62">
        <v>322.245</v>
      </c>
      <c r="E1100" s="13"/>
      <c r="F1100" s="14"/>
    </row>
    <row r="1101" spans="1:6" s="4" customFormat="1" ht="10.199999999999999">
      <c r="A1101" s="26" t="s">
        <v>1135</v>
      </c>
      <c r="B1101" s="27" t="s">
        <v>319</v>
      </c>
      <c r="C1101" s="25" t="s">
        <v>16</v>
      </c>
      <c r="D1101" s="62">
        <v>292.245</v>
      </c>
      <c r="E1101" s="13"/>
      <c r="F1101" s="14"/>
    </row>
    <row r="1102" spans="1:6" s="4" customFormat="1" ht="10.199999999999999">
      <c r="A1102" s="26" t="s">
        <v>1136</v>
      </c>
      <c r="B1102" s="27" t="s">
        <v>320</v>
      </c>
      <c r="C1102" s="25" t="s">
        <v>16</v>
      </c>
      <c r="D1102" s="62">
        <v>30</v>
      </c>
      <c r="E1102" s="13"/>
      <c r="F1102" s="14"/>
    </row>
    <row r="1103" spans="1:6" s="4" customFormat="1" ht="10.199999999999999">
      <c r="A1103" s="26" t="s">
        <v>1137</v>
      </c>
      <c r="B1103" s="27" t="s">
        <v>321</v>
      </c>
      <c r="C1103" s="25" t="s">
        <v>8</v>
      </c>
      <c r="D1103" s="62">
        <v>2</v>
      </c>
      <c r="E1103" s="13"/>
      <c r="F1103" s="14"/>
    </row>
    <row r="1104" spans="1:6" s="4" customFormat="1" ht="10.199999999999999">
      <c r="A1104" s="26" t="s">
        <v>1138</v>
      </c>
      <c r="B1104" s="27" t="s">
        <v>322</v>
      </c>
      <c r="C1104" s="25" t="s">
        <v>13</v>
      </c>
      <c r="D1104" s="62">
        <v>41</v>
      </c>
      <c r="E1104" s="13"/>
      <c r="F1104" s="14"/>
    </row>
    <row r="1105" spans="1:6" s="4" customFormat="1" ht="10.199999999999999">
      <c r="A1105" s="26" t="s">
        <v>1139</v>
      </c>
      <c r="B1105" s="27" t="s">
        <v>323</v>
      </c>
      <c r="C1105" s="25" t="s">
        <v>8</v>
      </c>
      <c r="D1105" s="62">
        <v>1</v>
      </c>
      <c r="E1105" s="13"/>
      <c r="F1105" s="14"/>
    </row>
    <row r="1106" spans="1:6" s="4" customFormat="1" ht="10.199999999999999">
      <c r="A1106" s="26" t="s">
        <v>1140</v>
      </c>
      <c r="B1106" s="27" t="s">
        <v>324</v>
      </c>
      <c r="C1106" s="25" t="s">
        <v>8</v>
      </c>
      <c r="D1106" s="62">
        <v>2</v>
      </c>
      <c r="E1106" s="13"/>
      <c r="F1106" s="14"/>
    </row>
    <row r="1107" spans="1:6" s="4" customFormat="1" ht="10.199999999999999">
      <c r="A1107" s="26" t="s">
        <v>1141</v>
      </c>
      <c r="B1107" s="27" t="s">
        <v>325</v>
      </c>
      <c r="C1107" s="25" t="s">
        <v>8</v>
      </c>
      <c r="D1107" s="62">
        <v>2</v>
      </c>
      <c r="E1107" s="13"/>
      <c r="F1107" s="14"/>
    </row>
    <row r="1108" spans="1:6" s="4" customFormat="1" ht="10.199999999999999">
      <c r="A1108" s="26" t="s">
        <v>1142</v>
      </c>
      <c r="B1108" s="27" t="s">
        <v>326</v>
      </c>
      <c r="C1108" s="25" t="s">
        <v>8</v>
      </c>
      <c r="D1108" s="62">
        <v>2</v>
      </c>
      <c r="E1108" s="13"/>
      <c r="F1108" s="14"/>
    </row>
    <row r="1109" spans="1:6" s="4" customFormat="1" ht="10.199999999999999">
      <c r="A1109" s="26" t="s">
        <v>1143</v>
      </c>
      <c r="B1109" s="27" t="s">
        <v>327</v>
      </c>
      <c r="C1109" s="25" t="s">
        <v>13</v>
      </c>
      <c r="D1109" s="62">
        <v>7</v>
      </c>
      <c r="E1109" s="13"/>
      <c r="F1109" s="14"/>
    </row>
    <row r="1110" spans="1:6" s="4" customFormat="1" ht="10.199999999999999">
      <c r="A1110" s="26" t="s">
        <v>1144</v>
      </c>
      <c r="B1110" s="27" t="s">
        <v>328</v>
      </c>
      <c r="C1110" s="25" t="s">
        <v>13</v>
      </c>
      <c r="D1110" s="62">
        <v>2</v>
      </c>
      <c r="E1110" s="13"/>
      <c r="F1110" s="14"/>
    </row>
    <row r="1111" spans="1:6" s="4" customFormat="1" ht="10.199999999999999">
      <c r="A1111" s="26" t="s">
        <v>1145</v>
      </c>
      <c r="B1111" s="27" t="s">
        <v>329</v>
      </c>
      <c r="C1111" s="25" t="s">
        <v>13</v>
      </c>
      <c r="D1111" s="62">
        <v>2</v>
      </c>
      <c r="E1111" s="13"/>
      <c r="F1111" s="14"/>
    </row>
    <row r="1112" spans="1:6" s="4" customFormat="1" ht="11.4">
      <c r="A1112" s="26" t="s">
        <v>1146</v>
      </c>
      <c r="B1112" s="27" t="s">
        <v>283</v>
      </c>
      <c r="C1112" s="46" t="s">
        <v>3147</v>
      </c>
      <c r="D1112" s="62">
        <v>8.0561249999999998</v>
      </c>
      <c r="E1112" s="13"/>
      <c r="F1112" s="14"/>
    </row>
    <row r="1113" spans="1:6" s="4" customFormat="1" ht="10.199999999999999">
      <c r="A1113" s="26" t="s">
        <v>1147</v>
      </c>
      <c r="B1113" s="27" t="s">
        <v>284</v>
      </c>
      <c r="C1113" s="25" t="s">
        <v>8</v>
      </c>
      <c r="D1113" s="62">
        <v>1</v>
      </c>
      <c r="E1113" s="13"/>
      <c r="F1113" s="14"/>
    </row>
    <row r="1114" spans="1:6" s="4" customFormat="1" ht="10.199999999999999">
      <c r="A1114" s="26" t="s">
        <v>1148</v>
      </c>
      <c r="B1114" s="27" t="s">
        <v>330</v>
      </c>
      <c r="C1114" s="25" t="s">
        <v>306</v>
      </c>
      <c r="D1114" s="62">
        <v>1</v>
      </c>
      <c r="E1114" s="13"/>
      <c r="F1114" s="14"/>
    </row>
    <row r="1115" spans="1:6" s="4" customFormat="1" ht="10.199999999999999">
      <c r="A1115" s="31" t="s">
        <v>1149</v>
      </c>
      <c r="B1115" s="23" t="s">
        <v>2</v>
      </c>
      <c r="C1115" s="38"/>
      <c r="D1115" s="62"/>
      <c r="E1115" s="13"/>
      <c r="F1115" s="14"/>
    </row>
    <row r="1116" spans="1:6" s="4" customFormat="1" ht="10.199999999999999">
      <c r="A1116" s="26" t="s">
        <v>1150</v>
      </c>
      <c r="B1116" s="27" t="s">
        <v>293</v>
      </c>
      <c r="C1116" s="25" t="s">
        <v>13</v>
      </c>
      <c r="D1116" s="62">
        <v>15</v>
      </c>
      <c r="E1116" s="13"/>
      <c r="F1116" s="14"/>
    </row>
    <row r="1117" spans="1:6" s="4" customFormat="1" ht="10.199999999999999">
      <c r="A1117" s="26" t="s">
        <v>1151</v>
      </c>
      <c r="B1117" s="27" t="s">
        <v>294</v>
      </c>
      <c r="C1117" s="25" t="s">
        <v>16</v>
      </c>
      <c r="D1117" s="62">
        <v>322.25</v>
      </c>
      <c r="E1117" s="13"/>
      <c r="F1117" s="14"/>
    </row>
    <row r="1118" spans="1:6" s="4" customFormat="1" ht="10.199999999999999">
      <c r="A1118" s="26" t="s">
        <v>1152</v>
      </c>
      <c r="B1118" s="27" t="s">
        <v>331</v>
      </c>
      <c r="C1118" s="25" t="s">
        <v>16</v>
      </c>
      <c r="D1118" s="62">
        <v>322.25</v>
      </c>
      <c r="E1118" s="13"/>
      <c r="F1118" s="14"/>
    </row>
    <row r="1119" spans="1:6" s="4" customFormat="1" ht="10.199999999999999">
      <c r="A1119" s="26" t="s">
        <v>1153</v>
      </c>
      <c r="B1119" s="27" t="s">
        <v>296</v>
      </c>
      <c r="C1119" s="25" t="s">
        <v>16</v>
      </c>
      <c r="D1119" s="62">
        <v>322.25</v>
      </c>
      <c r="E1119" s="13"/>
      <c r="F1119" s="14"/>
    </row>
    <row r="1120" spans="1:6" s="4" customFormat="1" ht="10.199999999999999">
      <c r="A1120" s="26" t="s">
        <v>1154</v>
      </c>
      <c r="B1120" s="27" t="s">
        <v>332</v>
      </c>
      <c r="C1120" s="25" t="s">
        <v>16</v>
      </c>
      <c r="D1120" s="62">
        <v>1417.76</v>
      </c>
      <c r="E1120" s="13"/>
      <c r="F1120" s="14"/>
    </row>
    <row r="1121" spans="1:6" s="4" customFormat="1" ht="10.199999999999999">
      <c r="A1121" s="26" t="s">
        <v>1155</v>
      </c>
      <c r="B1121" s="27" t="s">
        <v>333</v>
      </c>
      <c r="C1121" s="25" t="s">
        <v>16</v>
      </c>
      <c r="D1121" s="62">
        <v>100</v>
      </c>
      <c r="E1121" s="13"/>
      <c r="F1121" s="14"/>
    </row>
    <row r="1122" spans="1:6" s="4" customFormat="1" ht="10.199999999999999">
      <c r="A1122" s="26" t="s">
        <v>1156</v>
      </c>
      <c r="B1122" s="27" t="s">
        <v>301</v>
      </c>
      <c r="C1122" s="25" t="s">
        <v>13</v>
      </c>
      <c r="D1122" s="62">
        <v>1</v>
      </c>
      <c r="E1122" s="13"/>
      <c r="F1122" s="14"/>
    </row>
    <row r="1123" spans="1:6" s="4" customFormat="1" ht="10.199999999999999">
      <c r="A1123" s="26" t="s">
        <v>1157</v>
      </c>
      <c r="B1123" s="27" t="s">
        <v>302</v>
      </c>
      <c r="C1123" s="25" t="s">
        <v>13</v>
      </c>
      <c r="D1123" s="62">
        <v>41</v>
      </c>
      <c r="E1123" s="13"/>
      <c r="F1123" s="14"/>
    </row>
    <row r="1124" spans="1:6" s="4" customFormat="1" ht="10.199999999999999">
      <c r="A1124" s="26" t="s">
        <v>1158</v>
      </c>
      <c r="B1124" s="27" t="s">
        <v>290</v>
      </c>
      <c r="C1124" s="25" t="s">
        <v>13</v>
      </c>
      <c r="D1124" s="62">
        <v>2</v>
      </c>
      <c r="E1124" s="13"/>
      <c r="F1124" s="14"/>
    </row>
    <row r="1125" spans="1:6" s="4" customFormat="1" ht="10.199999999999999">
      <c r="A1125" s="26" t="s">
        <v>1159</v>
      </c>
      <c r="B1125" s="27" t="s">
        <v>334</v>
      </c>
      <c r="C1125" s="25" t="s">
        <v>13</v>
      </c>
      <c r="D1125" s="62">
        <v>2</v>
      </c>
      <c r="E1125" s="13"/>
      <c r="F1125" s="14"/>
    </row>
    <row r="1126" spans="1:6" s="4" customFormat="1" ht="10.199999999999999">
      <c r="A1126" s="26" t="s">
        <v>1160</v>
      </c>
      <c r="B1126" s="27" t="s">
        <v>335</v>
      </c>
      <c r="C1126" s="25" t="s">
        <v>13</v>
      </c>
      <c r="D1126" s="62">
        <v>11</v>
      </c>
      <c r="E1126" s="13"/>
      <c r="F1126" s="14"/>
    </row>
    <row r="1127" spans="1:6" s="4" customFormat="1" ht="10.199999999999999">
      <c r="A1127" s="26" t="s">
        <v>1161</v>
      </c>
      <c r="B1127" s="27" t="s">
        <v>336</v>
      </c>
      <c r="C1127" s="25" t="s">
        <v>306</v>
      </c>
      <c r="D1127" s="62">
        <v>1</v>
      </c>
      <c r="E1127" s="13"/>
      <c r="F1127" s="14"/>
    </row>
    <row r="1128" spans="1:6" s="4" customFormat="1" ht="10.199999999999999">
      <c r="A1128" s="37"/>
      <c r="B1128" s="23" t="s">
        <v>337</v>
      </c>
      <c r="C1128" s="38"/>
      <c r="D1128" s="62"/>
      <c r="E1128" s="13"/>
      <c r="F1128" s="14"/>
    </row>
    <row r="1129" spans="1:6" s="4" customFormat="1" ht="10.199999999999999">
      <c r="A1129" s="31" t="s">
        <v>1162</v>
      </c>
      <c r="B1129" s="23" t="s">
        <v>2</v>
      </c>
      <c r="C1129" s="38"/>
      <c r="D1129" s="62"/>
      <c r="E1129" s="13"/>
      <c r="F1129" s="14"/>
    </row>
    <row r="1130" spans="1:6" s="4" customFormat="1" ht="10.199999999999999">
      <c r="A1130" s="26" t="s">
        <v>1163</v>
      </c>
      <c r="B1130" s="27" t="s">
        <v>338</v>
      </c>
      <c r="C1130" s="25" t="s">
        <v>306</v>
      </c>
      <c r="D1130" s="62">
        <v>1</v>
      </c>
      <c r="E1130" s="13"/>
      <c r="F1130" s="14"/>
    </row>
    <row r="1131" spans="1:6" s="4" customFormat="1" ht="10.199999999999999">
      <c r="A1131" s="26" t="s">
        <v>1164</v>
      </c>
      <c r="B1131" s="27" t="s">
        <v>339</v>
      </c>
      <c r="C1131" s="25" t="s">
        <v>306</v>
      </c>
      <c r="D1131" s="62">
        <v>1</v>
      </c>
      <c r="E1131" s="13"/>
      <c r="F1131" s="14"/>
    </row>
    <row r="1132" spans="1:6" s="4" customFormat="1" ht="10.199999999999999">
      <c r="A1132" s="26" t="s">
        <v>1165</v>
      </c>
      <c r="B1132" s="27" t="s">
        <v>340</v>
      </c>
      <c r="C1132" s="25" t="s">
        <v>306</v>
      </c>
      <c r="D1132" s="62">
        <v>1</v>
      </c>
      <c r="E1132" s="13"/>
      <c r="F1132" s="14"/>
    </row>
    <row r="1133" spans="1:6" s="4" customFormat="1" ht="10.199999999999999">
      <c r="A1133" s="26" t="s">
        <v>1166</v>
      </c>
      <c r="B1133" s="27" t="s">
        <v>309</v>
      </c>
      <c r="C1133" s="25" t="s">
        <v>306</v>
      </c>
      <c r="D1133" s="62">
        <v>1</v>
      </c>
      <c r="E1133" s="13"/>
      <c r="F1133" s="14"/>
    </row>
    <row r="1134" spans="1:6" s="4" customFormat="1" ht="10.199999999999999">
      <c r="A1134" s="26" t="s">
        <v>1167</v>
      </c>
      <c r="B1134" s="27" t="s">
        <v>341</v>
      </c>
      <c r="C1134" s="25" t="s">
        <v>306</v>
      </c>
      <c r="D1134" s="62">
        <v>1</v>
      </c>
      <c r="E1134" s="13"/>
      <c r="F1134" s="14"/>
    </row>
    <row r="1135" spans="1:6" s="4" customFormat="1" ht="10.199999999999999">
      <c r="A1135" s="235">
        <v>8</v>
      </c>
      <c r="B1135" s="233" t="s">
        <v>350</v>
      </c>
      <c r="C1135" s="236" t="s">
        <v>4</v>
      </c>
      <c r="D1135" s="237"/>
      <c r="E1135" s="13"/>
      <c r="F1135" s="14"/>
    </row>
    <row r="1136" spans="1:6" s="4" customFormat="1" ht="20.399999999999999">
      <c r="A1136" s="238" t="s">
        <v>1168</v>
      </c>
      <c r="B1136" s="234" t="s">
        <v>353</v>
      </c>
      <c r="C1136" s="239" t="s">
        <v>8</v>
      </c>
      <c r="D1136" s="240">
        <v>1</v>
      </c>
      <c r="E1136" s="21"/>
      <c r="F1136" s="14"/>
    </row>
    <row r="1137" spans="1:6" s="4" customFormat="1" ht="10.199999999999999">
      <c r="A1137" s="235">
        <v>9</v>
      </c>
      <c r="B1137" s="233" t="s">
        <v>351</v>
      </c>
      <c r="C1137" s="236" t="s">
        <v>4</v>
      </c>
      <c r="D1137" s="237"/>
      <c r="E1137" s="13"/>
      <c r="F1137" s="14"/>
    </row>
    <row r="1138" spans="1:6" s="4" customFormat="1" ht="20.399999999999999">
      <c r="A1138" s="238" t="s">
        <v>1169</v>
      </c>
      <c r="B1138" s="234" t="s">
        <v>352</v>
      </c>
      <c r="C1138" s="239" t="s">
        <v>8</v>
      </c>
      <c r="D1138" s="240">
        <v>1</v>
      </c>
      <c r="E1138" s="21"/>
      <c r="F1138" s="14"/>
    </row>
    <row r="1139" spans="1:6" s="4" customFormat="1" ht="10.199999999999999">
      <c r="A1139" s="22">
        <v>10</v>
      </c>
      <c r="B1139" s="23" t="s">
        <v>145</v>
      </c>
      <c r="C1139" s="24" t="s">
        <v>4</v>
      </c>
      <c r="D1139" s="62"/>
      <c r="E1139" s="29"/>
      <c r="F1139" s="14"/>
    </row>
    <row r="1140" spans="1:6" s="4" customFormat="1" ht="10.199999999999999">
      <c r="A1140" s="26"/>
      <c r="B1140" s="23" t="s">
        <v>1170</v>
      </c>
      <c r="C1140" s="24" t="s">
        <v>4</v>
      </c>
      <c r="D1140" s="62"/>
      <c r="E1140" s="30"/>
      <c r="F1140" s="14"/>
    </row>
    <row r="1141" spans="1:6" s="4" customFormat="1" ht="10.199999999999999">
      <c r="A1141" s="31" t="s">
        <v>1172</v>
      </c>
      <c r="B1141" s="23" t="s">
        <v>1171</v>
      </c>
      <c r="C1141" s="24" t="s">
        <v>4</v>
      </c>
      <c r="D1141" s="62"/>
      <c r="E1141" s="30"/>
      <c r="F1141" s="14"/>
    </row>
    <row r="1142" spans="1:6" s="4" customFormat="1" ht="10.199999999999999">
      <c r="A1142" s="26" t="s">
        <v>1208</v>
      </c>
      <c r="B1142" s="27" t="s">
        <v>1173</v>
      </c>
      <c r="C1142" s="25" t="s">
        <v>16</v>
      </c>
      <c r="D1142" s="62">
        <v>3622</v>
      </c>
      <c r="E1142" s="30"/>
      <c r="F1142" s="14"/>
    </row>
    <row r="1143" spans="1:6" s="4" customFormat="1" ht="10.199999999999999">
      <c r="A1143" s="26" t="s">
        <v>1215</v>
      </c>
      <c r="B1143" s="27" t="s">
        <v>1174</v>
      </c>
      <c r="C1143" s="25" t="s">
        <v>1183</v>
      </c>
      <c r="D1143" s="62">
        <v>85</v>
      </c>
      <c r="E1143" s="30"/>
      <c r="F1143" s="14"/>
    </row>
    <row r="1144" spans="1:6" s="4" customFormat="1" ht="10.199999999999999">
      <c r="A1144" s="26" t="s">
        <v>1216</v>
      </c>
      <c r="B1144" s="27" t="s">
        <v>1175</v>
      </c>
      <c r="C1144" s="25" t="s">
        <v>1183</v>
      </c>
      <c r="D1144" s="62">
        <v>66</v>
      </c>
      <c r="E1144" s="30"/>
      <c r="F1144" s="14"/>
    </row>
    <row r="1145" spans="1:6" s="4" customFormat="1" ht="10.199999999999999">
      <c r="A1145" s="26" t="s">
        <v>1217</v>
      </c>
      <c r="B1145" s="27" t="s">
        <v>1176</v>
      </c>
      <c r="C1145" s="25" t="s">
        <v>1183</v>
      </c>
      <c r="D1145" s="62">
        <v>59</v>
      </c>
      <c r="E1145" s="30"/>
      <c r="F1145" s="14"/>
    </row>
    <row r="1146" spans="1:6" s="4" customFormat="1" ht="10.199999999999999">
      <c r="A1146" s="26" t="s">
        <v>1218</v>
      </c>
      <c r="B1146" s="27" t="s">
        <v>1177</v>
      </c>
      <c r="C1146" s="25" t="s">
        <v>1183</v>
      </c>
      <c r="D1146" s="62">
        <v>12</v>
      </c>
      <c r="E1146" s="30"/>
      <c r="F1146" s="14"/>
    </row>
    <row r="1147" spans="1:6" s="4" customFormat="1" ht="10.199999999999999">
      <c r="A1147" s="26" t="s">
        <v>1219</v>
      </c>
      <c r="B1147" s="27" t="s">
        <v>1178</v>
      </c>
      <c r="C1147" s="25" t="s">
        <v>1183</v>
      </c>
      <c r="D1147" s="62">
        <v>78</v>
      </c>
      <c r="E1147" s="30"/>
      <c r="F1147" s="14"/>
    </row>
    <row r="1148" spans="1:6" s="4" customFormat="1" ht="10.199999999999999">
      <c r="A1148" s="26" t="s">
        <v>1220</v>
      </c>
      <c r="B1148" s="27" t="s">
        <v>1179</v>
      </c>
      <c r="C1148" s="25" t="s">
        <v>573</v>
      </c>
      <c r="D1148" s="62">
        <v>4</v>
      </c>
      <c r="E1148" s="30"/>
      <c r="F1148" s="14"/>
    </row>
    <row r="1149" spans="1:6" s="4" customFormat="1" ht="10.199999999999999">
      <c r="A1149" s="26" t="s">
        <v>1221</v>
      </c>
      <c r="B1149" s="27" t="s">
        <v>1180</v>
      </c>
      <c r="C1149" s="25" t="s">
        <v>1183</v>
      </c>
      <c r="D1149" s="62">
        <v>2</v>
      </c>
      <c r="E1149" s="30"/>
      <c r="F1149" s="14"/>
    </row>
    <row r="1150" spans="1:6" s="4" customFormat="1" ht="10.199999999999999">
      <c r="A1150" s="26" t="s">
        <v>1222</v>
      </c>
      <c r="B1150" s="27" t="s">
        <v>1181</v>
      </c>
      <c r="C1150" s="25" t="s">
        <v>1183</v>
      </c>
      <c r="D1150" s="62">
        <v>7</v>
      </c>
      <c r="E1150" s="30"/>
      <c r="F1150" s="14"/>
    </row>
    <row r="1151" spans="1:6" s="4" customFormat="1" ht="10.199999999999999">
      <c r="A1151" s="26" t="s">
        <v>1223</v>
      </c>
      <c r="B1151" s="27" t="s">
        <v>1182</v>
      </c>
      <c r="C1151" s="25" t="s">
        <v>1183</v>
      </c>
      <c r="D1151" s="62">
        <v>2</v>
      </c>
      <c r="E1151" s="30"/>
      <c r="F1151" s="14"/>
    </row>
    <row r="1152" spans="1:6" s="4" customFormat="1" ht="10.199999999999999">
      <c r="A1152" s="31" t="s">
        <v>1224</v>
      </c>
      <c r="B1152" s="23" t="s">
        <v>1184</v>
      </c>
      <c r="C1152" s="24" t="s">
        <v>4</v>
      </c>
      <c r="D1152" s="62"/>
      <c r="E1152" s="30"/>
      <c r="F1152" s="14"/>
    </row>
    <row r="1153" spans="1:6" s="4" customFormat="1" ht="10.199999999999999">
      <c r="A1153" s="26" t="s">
        <v>1225</v>
      </c>
      <c r="B1153" s="27" t="s">
        <v>1185</v>
      </c>
      <c r="C1153" s="25" t="s">
        <v>16</v>
      </c>
      <c r="D1153" s="62">
        <v>3622</v>
      </c>
      <c r="E1153" s="30"/>
      <c r="F1153" s="14"/>
    </row>
    <row r="1154" spans="1:6" s="4" customFormat="1" ht="10.199999999999999">
      <c r="A1154" s="26" t="s">
        <v>1211</v>
      </c>
      <c r="B1154" s="27" t="s">
        <v>1186</v>
      </c>
      <c r="C1154" s="25" t="s">
        <v>1183</v>
      </c>
      <c r="D1154" s="62">
        <v>2</v>
      </c>
      <c r="E1154" s="30"/>
      <c r="F1154" s="14"/>
    </row>
    <row r="1155" spans="1:6" s="4" customFormat="1" ht="10.199999999999999">
      <c r="A1155" s="26" t="s">
        <v>1227</v>
      </c>
      <c r="B1155" s="27" t="s">
        <v>1187</v>
      </c>
      <c r="C1155" s="25" t="s">
        <v>1183</v>
      </c>
      <c r="D1155" s="62">
        <v>10</v>
      </c>
      <c r="E1155" s="30"/>
      <c r="F1155" s="14"/>
    </row>
    <row r="1156" spans="1:6" s="4" customFormat="1" ht="10.199999999999999">
      <c r="A1156" s="26" t="s">
        <v>1228</v>
      </c>
      <c r="B1156" s="27" t="s">
        <v>1188</v>
      </c>
      <c r="C1156" s="25" t="s">
        <v>1183</v>
      </c>
      <c r="D1156" s="62">
        <v>60</v>
      </c>
      <c r="E1156" s="30"/>
      <c r="F1156" s="14"/>
    </row>
    <row r="1157" spans="1:6" s="4" customFormat="1" ht="10.199999999999999">
      <c r="A1157" s="26" t="s">
        <v>1229</v>
      </c>
      <c r="B1157" s="27" t="s">
        <v>1189</v>
      </c>
      <c r="C1157" s="25" t="s">
        <v>573</v>
      </c>
      <c r="D1157" s="62">
        <v>74</v>
      </c>
      <c r="E1157" s="30"/>
      <c r="F1157" s="14"/>
    </row>
    <row r="1158" spans="1:6" s="4" customFormat="1" ht="10.199999999999999">
      <c r="A1158" s="26" t="s">
        <v>1230</v>
      </c>
      <c r="B1158" s="27" t="s">
        <v>1190</v>
      </c>
      <c r="C1158" s="25" t="s">
        <v>573</v>
      </c>
      <c r="D1158" s="62">
        <v>5</v>
      </c>
      <c r="E1158" s="30"/>
      <c r="F1158" s="14"/>
    </row>
    <row r="1159" spans="1:6" s="4" customFormat="1" ht="10.199999999999999">
      <c r="A1159" s="26" t="s">
        <v>1231</v>
      </c>
      <c r="B1159" s="27" t="s">
        <v>1191</v>
      </c>
      <c r="C1159" s="25" t="s">
        <v>573</v>
      </c>
      <c r="D1159" s="62">
        <v>18</v>
      </c>
      <c r="E1159" s="30"/>
      <c r="F1159" s="14"/>
    </row>
    <row r="1160" spans="1:6" s="4" customFormat="1" ht="10.199999999999999">
      <c r="A1160" s="26" t="s">
        <v>1232</v>
      </c>
      <c r="B1160" s="27" t="s">
        <v>1192</v>
      </c>
      <c r="C1160" s="25" t="s">
        <v>573</v>
      </c>
      <c r="D1160" s="62">
        <v>4</v>
      </c>
      <c r="E1160" s="30"/>
      <c r="F1160" s="14"/>
    </row>
    <row r="1161" spans="1:6" s="4" customFormat="1" ht="10.199999999999999">
      <c r="A1161" s="26" t="s">
        <v>1226</v>
      </c>
      <c r="B1161" s="27" t="s">
        <v>1193</v>
      </c>
      <c r="C1161" s="25" t="s">
        <v>1183</v>
      </c>
      <c r="D1161" s="62">
        <v>10</v>
      </c>
      <c r="E1161" s="30"/>
      <c r="F1161" s="14"/>
    </row>
    <row r="1162" spans="1:6" s="4" customFormat="1" ht="10.199999999999999">
      <c r="A1162" s="26" t="s">
        <v>1233</v>
      </c>
      <c r="B1162" s="27" t="s">
        <v>1194</v>
      </c>
      <c r="C1162" s="25" t="s">
        <v>1183</v>
      </c>
      <c r="D1162" s="62">
        <v>116</v>
      </c>
      <c r="E1162" s="30"/>
      <c r="F1162" s="14"/>
    </row>
    <row r="1163" spans="1:6" s="4" customFormat="1" ht="10.199999999999999">
      <c r="A1163" s="26" t="s">
        <v>1234</v>
      </c>
      <c r="B1163" s="27" t="s">
        <v>1195</v>
      </c>
      <c r="C1163" s="25" t="s">
        <v>573</v>
      </c>
      <c r="D1163" s="62">
        <v>50</v>
      </c>
      <c r="E1163" s="30"/>
      <c r="F1163" s="14"/>
    </row>
    <row r="1164" spans="1:6" s="4" customFormat="1" ht="10.199999999999999">
      <c r="A1164" s="26" t="s">
        <v>1235</v>
      </c>
      <c r="B1164" s="27" t="s">
        <v>1196</v>
      </c>
      <c r="C1164" s="25" t="s">
        <v>573</v>
      </c>
      <c r="D1164" s="62">
        <v>19</v>
      </c>
      <c r="E1164" s="30"/>
      <c r="F1164" s="14"/>
    </row>
    <row r="1165" spans="1:6" s="4" customFormat="1" ht="10.199999999999999">
      <c r="A1165" s="26" t="s">
        <v>1236</v>
      </c>
      <c r="B1165" s="27" t="s">
        <v>1197</v>
      </c>
      <c r="C1165" s="25" t="s">
        <v>1183</v>
      </c>
      <c r="D1165" s="62">
        <v>19</v>
      </c>
      <c r="E1165" s="30"/>
      <c r="F1165" s="14"/>
    </row>
    <row r="1166" spans="1:6" s="4" customFormat="1" ht="10.199999999999999">
      <c r="A1166" s="26" t="s">
        <v>1237</v>
      </c>
      <c r="B1166" s="27" t="s">
        <v>1198</v>
      </c>
      <c r="C1166" s="25" t="s">
        <v>1183</v>
      </c>
      <c r="D1166" s="62">
        <v>1</v>
      </c>
      <c r="E1166" s="30"/>
      <c r="F1166" s="14"/>
    </row>
    <row r="1167" spans="1:6" s="4" customFormat="1" ht="10.199999999999999">
      <c r="A1167" s="26" t="s">
        <v>1238</v>
      </c>
      <c r="B1167" s="27" t="s">
        <v>1199</v>
      </c>
      <c r="C1167" s="25" t="s">
        <v>573</v>
      </c>
      <c r="D1167" s="62">
        <v>5</v>
      </c>
      <c r="E1167" s="30"/>
      <c r="F1167" s="14"/>
    </row>
    <row r="1168" spans="1:6" s="4" customFormat="1" ht="10.199999999999999">
      <c r="A1168" s="26" t="s">
        <v>1239</v>
      </c>
      <c r="B1168" s="27" t="s">
        <v>1200</v>
      </c>
      <c r="C1168" s="25" t="s">
        <v>573</v>
      </c>
      <c r="D1168" s="62">
        <v>2</v>
      </c>
      <c r="E1168" s="30"/>
      <c r="F1168" s="14"/>
    </row>
    <row r="1169" spans="1:6" s="4" customFormat="1" ht="10.199999999999999">
      <c r="A1169" s="26" t="s">
        <v>1240</v>
      </c>
      <c r="B1169" s="27" t="s">
        <v>1201</v>
      </c>
      <c r="C1169" s="25" t="s">
        <v>573</v>
      </c>
      <c r="D1169" s="62">
        <v>4</v>
      </c>
      <c r="E1169" s="30"/>
      <c r="F1169" s="14"/>
    </row>
    <row r="1170" spans="1:6" s="4" customFormat="1" ht="10.199999999999999">
      <c r="A1170" s="26" t="s">
        <v>1241</v>
      </c>
      <c r="B1170" s="27" t="s">
        <v>1202</v>
      </c>
      <c r="C1170" s="25" t="s">
        <v>573</v>
      </c>
      <c r="D1170" s="62">
        <v>2</v>
      </c>
      <c r="E1170" s="30"/>
      <c r="F1170" s="14"/>
    </row>
    <row r="1171" spans="1:6" s="4" customFormat="1" ht="10.199999999999999">
      <c r="A1171" s="26" t="s">
        <v>1242</v>
      </c>
      <c r="B1171" s="27" t="s">
        <v>1203</v>
      </c>
      <c r="C1171" s="25" t="s">
        <v>1183</v>
      </c>
      <c r="D1171" s="62">
        <v>2</v>
      </c>
      <c r="E1171" s="30"/>
      <c r="F1171" s="14"/>
    </row>
    <row r="1172" spans="1:6" s="4" customFormat="1" ht="10.199999999999999">
      <c r="A1172" s="26" t="s">
        <v>1243</v>
      </c>
      <c r="B1172" s="27" t="s">
        <v>1204</v>
      </c>
      <c r="C1172" s="25" t="s">
        <v>573</v>
      </c>
      <c r="D1172" s="62">
        <v>2</v>
      </c>
      <c r="E1172" s="30"/>
      <c r="F1172" s="14"/>
    </row>
    <row r="1173" spans="1:6" s="4" customFormat="1" ht="10.199999999999999">
      <c r="A1173" s="26" t="s">
        <v>1244</v>
      </c>
      <c r="B1173" s="27" t="s">
        <v>1205</v>
      </c>
      <c r="C1173" s="25" t="s">
        <v>573</v>
      </c>
      <c r="D1173" s="62">
        <v>8</v>
      </c>
      <c r="E1173" s="30"/>
      <c r="F1173" s="14"/>
    </row>
    <row r="1174" spans="1:6" s="4" customFormat="1" ht="10.199999999999999">
      <c r="A1174" s="26" t="s">
        <v>1245</v>
      </c>
      <c r="B1174" s="27" t="s">
        <v>1206</v>
      </c>
      <c r="C1174" s="25" t="s">
        <v>1183</v>
      </c>
      <c r="D1174" s="62">
        <v>10</v>
      </c>
      <c r="E1174" s="30"/>
      <c r="F1174" s="14"/>
    </row>
    <row r="1175" spans="1:6" s="4" customFormat="1" ht="10.199999999999999">
      <c r="A1175" s="26" t="s">
        <v>1246</v>
      </c>
      <c r="B1175" s="27" t="s">
        <v>1207</v>
      </c>
      <c r="C1175" s="25" t="s">
        <v>306</v>
      </c>
      <c r="D1175" s="62">
        <v>1</v>
      </c>
      <c r="E1175" s="30"/>
      <c r="F1175" s="14"/>
    </row>
    <row r="1176" spans="1:6" s="4" customFormat="1" ht="10.199999999999999">
      <c r="A1176" s="31" t="s">
        <v>1247</v>
      </c>
      <c r="B1176" s="23" t="s">
        <v>337</v>
      </c>
      <c r="C1176" s="24" t="s">
        <v>4</v>
      </c>
      <c r="D1176" s="62"/>
      <c r="E1176" s="30"/>
      <c r="F1176" s="14"/>
    </row>
    <row r="1177" spans="1:6" s="4" customFormat="1" ht="10.199999999999999">
      <c r="A1177" s="26" t="s">
        <v>1256</v>
      </c>
      <c r="B1177" s="27" t="s">
        <v>1248</v>
      </c>
      <c r="C1177" s="25" t="s">
        <v>1249</v>
      </c>
      <c r="D1177" s="62">
        <v>1</v>
      </c>
      <c r="E1177" s="30"/>
      <c r="F1177" s="14"/>
    </row>
    <row r="1178" spans="1:6" s="4" customFormat="1" ht="10.199999999999999">
      <c r="A1178" s="26" t="s">
        <v>1257</v>
      </c>
      <c r="B1178" s="27" t="s">
        <v>1250</v>
      </c>
      <c r="C1178" s="25" t="s">
        <v>306</v>
      </c>
      <c r="D1178" s="62">
        <v>1</v>
      </c>
      <c r="E1178" s="30"/>
      <c r="F1178" s="14"/>
    </row>
    <row r="1179" spans="1:6" s="4" customFormat="1" ht="10.199999999999999">
      <c r="A1179" s="26" t="s">
        <v>1213</v>
      </c>
      <c r="B1179" s="27" t="s">
        <v>1251</v>
      </c>
      <c r="C1179" s="25" t="s">
        <v>306</v>
      </c>
      <c r="D1179" s="62">
        <v>1</v>
      </c>
      <c r="E1179" s="30"/>
      <c r="F1179" s="14"/>
    </row>
    <row r="1180" spans="1:6" s="4" customFormat="1" ht="10.199999999999999">
      <c r="A1180" s="26" t="s">
        <v>1258</v>
      </c>
      <c r="B1180" s="27" t="s">
        <v>309</v>
      </c>
      <c r="C1180" s="25" t="s">
        <v>306</v>
      </c>
      <c r="D1180" s="62">
        <v>1</v>
      </c>
      <c r="E1180" s="30"/>
      <c r="F1180" s="14"/>
    </row>
    <row r="1181" spans="1:6" s="4" customFormat="1" ht="10.199999999999999">
      <c r="A1181" s="26" t="s">
        <v>1259</v>
      </c>
      <c r="B1181" s="27" t="s">
        <v>1252</v>
      </c>
      <c r="C1181" s="25" t="s">
        <v>306</v>
      </c>
      <c r="D1181" s="62">
        <v>1</v>
      </c>
      <c r="E1181" s="30"/>
      <c r="F1181" s="14"/>
    </row>
    <row r="1182" spans="1:6" s="4" customFormat="1" ht="10.199999999999999">
      <c r="A1182" s="26" t="s">
        <v>1260</v>
      </c>
      <c r="B1182" s="27" t="s">
        <v>1253</v>
      </c>
      <c r="C1182" s="25" t="s">
        <v>306</v>
      </c>
      <c r="D1182" s="62">
        <v>1</v>
      </c>
      <c r="E1182" s="30"/>
      <c r="F1182" s="14"/>
    </row>
    <row r="1183" spans="1:6" s="4" customFormat="1" ht="10.199999999999999">
      <c r="A1183" s="26" t="s">
        <v>1261</v>
      </c>
      <c r="B1183" s="27" t="s">
        <v>1254</v>
      </c>
      <c r="C1183" s="25" t="s">
        <v>306</v>
      </c>
      <c r="D1183" s="62">
        <v>1</v>
      </c>
      <c r="E1183" s="30"/>
      <c r="F1183" s="14"/>
    </row>
    <row r="1184" spans="1:6" s="4" customFormat="1" ht="10.199999999999999">
      <c r="A1184" s="26" t="s">
        <v>1262</v>
      </c>
      <c r="B1184" s="27" t="s">
        <v>340</v>
      </c>
      <c r="C1184" s="25" t="s">
        <v>306</v>
      </c>
      <c r="D1184" s="62">
        <v>1</v>
      </c>
      <c r="E1184" s="30"/>
      <c r="F1184" s="14"/>
    </row>
    <row r="1185" spans="1:6" s="4" customFormat="1" ht="10.199999999999999">
      <c r="A1185" s="26" t="s">
        <v>1263</v>
      </c>
      <c r="B1185" s="27" t="s">
        <v>1255</v>
      </c>
      <c r="C1185" s="25" t="s">
        <v>306</v>
      </c>
      <c r="D1185" s="62">
        <v>1</v>
      </c>
      <c r="E1185" s="30"/>
      <c r="F1185" s="14"/>
    </row>
    <row r="1186" spans="1:6" s="4" customFormat="1" ht="10.199999999999999">
      <c r="A1186" s="26"/>
      <c r="B1186" s="23" t="s">
        <v>1170</v>
      </c>
      <c r="C1186" s="24" t="s">
        <v>4</v>
      </c>
      <c r="D1186" s="62"/>
      <c r="E1186" s="30"/>
      <c r="F1186" s="14"/>
    </row>
    <row r="1187" spans="1:6" s="4" customFormat="1" ht="10.199999999999999">
      <c r="A1187" s="31" t="s">
        <v>1265</v>
      </c>
      <c r="B1187" s="23" t="s">
        <v>1264</v>
      </c>
      <c r="C1187" s="24" t="s">
        <v>4</v>
      </c>
      <c r="D1187" s="62"/>
      <c r="E1187" s="30"/>
      <c r="F1187" s="14"/>
    </row>
    <row r="1188" spans="1:6" s="4" customFormat="1" ht="10.199999999999999">
      <c r="A1188" s="26" t="s">
        <v>1266</v>
      </c>
      <c r="B1188" s="27" t="s">
        <v>1267</v>
      </c>
      <c r="C1188" s="25" t="s">
        <v>1183</v>
      </c>
      <c r="D1188" s="62">
        <v>60</v>
      </c>
      <c r="E1188" s="30"/>
      <c r="F1188" s="14"/>
    </row>
    <row r="1189" spans="1:6" s="4" customFormat="1" ht="10.199999999999999">
      <c r="A1189" s="26" t="s">
        <v>1305</v>
      </c>
      <c r="B1189" s="27" t="s">
        <v>1268</v>
      </c>
      <c r="C1189" s="25" t="s">
        <v>1183</v>
      </c>
      <c r="D1189" s="62">
        <v>10</v>
      </c>
      <c r="E1189" s="30"/>
      <c r="F1189" s="14"/>
    </row>
    <row r="1190" spans="1:6" s="4" customFormat="1" ht="10.199999999999999">
      <c r="A1190" s="26" t="s">
        <v>1306</v>
      </c>
      <c r="B1190" s="27" t="s">
        <v>1269</v>
      </c>
      <c r="C1190" s="25" t="s">
        <v>16</v>
      </c>
      <c r="D1190" s="62">
        <v>3803</v>
      </c>
      <c r="E1190" s="30"/>
      <c r="F1190" s="14"/>
    </row>
    <row r="1191" spans="1:6" s="4" customFormat="1" ht="10.199999999999999">
      <c r="A1191" s="26" t="s">
        <v>1210</v>
      </c>
      <c r="B1191" s="27" t="s">
        <v>1270</v>
      </c>
      <c r="C1191" s="25" t="s">
        <v>1183</v>
      </c>
      <c r="D1191" s="62">
        <v>15</v>
      </c>
      <c r="E1191" s="30"/>
      <c r="F1191" s="14"/>
    </row>
    <row r="1192" spans="1:6" s="4" customFormat="1" ht="10.199999999999999">
      <c r="A1192" s="26" t="s">
        <v>1307</v>
      </c>
      <c r="B1192" s="27" t="s">
        <v>1271</v>
      </c>
      <c r="C1192" s="25" t="s">
        <v>1183</v>
      </c>
      <c r="D1192" s="62">
        <v>101</v>
      </c>
      <c r="E1192" s="30"/>
      <c r="F1192" s="14"/>
    </row>
    <row r="1193" spans="1:6" s="4" customFormat="1" ht="10.199999999999999">
      <c r="A1193" s="26" t="s">
        <v>1308</v>
      </c>
      <c r="B1193" s="27" t="s">
        <v>1272</v>
      </c>
      <c r="C1193" s="25" t="s">
        <v>16</v>
      </c>
      <c r="D1193" s="62">
        <v>2374</v>
      </c>
      <c r="E1193" s="30"/>
      <c r="F1193" s="14"/>
    </row>
    <row r="1194" spans="1:6" s="4" customFormat="1" ht="10.199999999999999">
      <c r="A1194" s="26" t="s">
        <v>1309</v>
      </c>
      <c r="B1194" s="27" t="s">
        <v>1273</v>
      </c>
      <c r="C1194" s="25" t="s">
        <v>16</v>
      </c>
      <c r="D1194" s="62">
        <v>44</v>
      </c>
      <c r="E1194" s="30"/>
      <c r="F1194" s="14"/>
    </row>
    <row r="1195" spans="1:6" s="4" customFormat="1" ht="10.199999999999999">
      <c r="A1195" s="26" t="s">
        <v>1310</v>
      </c>
      <c r="B1195" s="27" t="s">
        <v>1274</v>
      </c>
      <c r="C1195" s="25" t="s">
        <v>16</v>
      </c>
      <c r="D1195" s="62">
        <v>40</v>
      </c>
      <c r="E1195" s="30"/>
      <c r="F1195" s="14"/>
    </row>
    <row r="1196" spans="1:6" s="4" customFormat="1" ht="10.199999999999999">
      <c r="A1196" s="26" t="s">
        <v>1311</v>
      </c>
      <c r="B1196" s="27" t="s">
        <v>1275</v>
      </c>
      <c r="C1196" s="25" t="s">
        <v>1183</v>
      </c>
      <c r="D1196" s="62">
        <v>18</v>
      </c>
      <c r="E1196" s="30"/>
      <c r="F1196" s="14"/>
    </row>
    <row r="1197" spans="1:6" s="4" customFormat="1" ht="10.199999999999999">
      <c r="A1197" s="26" t="s">
        <v>1312</v>
      </c>
      <c r="B1197" s="27" t="s">
        <v>1276</v>
      </c>
      <c r="C1197" s="25" t="s">
        <v>1183</v>
      </c>
      <c r="D1197" s="62">
        <v>44</v>
      </c>
      <c r="E1197" s="30"/>
      <c r="F1197" s="14"/>
    </row>
    <row r="1198" spans="1:6" s="4" customFormat="1" ht="10.199999999999999">
      <c r="A1198" s="26" t="s">
        <v>1313</v>
      </c>
      <c r="B1198" s="27" t="s">
        <v>1277</v>
      </c>
      <c r="C1198" s="25" t="s">
        <v>1183</v>
      </c>
      <c r="D1198" s="62">
        <v>10</v>
      </c>
      <c r="E1198" s="30"/>
      <c r="F1198" s="14"/>
    </row>
    <row r="1199" spans="1:6" s="4" customFormat="1" ht="10.199999999999999">
      <c r="A1199" s="26" t="s">
        <v>1314</v>
      </c>
      <c r="B1199" s="27" t="s">
        <v>1278</v>
      </c>
      <c r="C1199" s="25" t="s">
        <v>1183</v>
      </c>
      <c r="D1199" s="62">
        <v>120</v>
      </c>
      <c r="E1199" s="30"/>
      <c r="F1199" s="14"/>
    </row>
    <row r="1200" spans="1:6" s="4" customFormat="1" ht="10.199999999999999">
      <c r="A1200" s="26" t="s">
        <v>1315</v>
      </c>
      <c r="B1200" s="27" t="s">
        <v>1279</v>
      </c>
      <c r="C1200" s="25" t="s">
        <v>1183</v>
      </c>
      <c r="D1200" s="62">
        <v>404</v>
      </c>
      <c r="E1200" s="30"/>
      <c r="F1200" s="14"/>
    </row>
    <row r="1201" spans="1:6" s="4" customFormat="1" ht="10.199999999999999">
      <c r="A1201" s="26" t="s">
        <v>1316</v>
      </c>
      <c r="B1201" s="27" t="s">
        <v>1280</v>
      </c>
      <c r="C1201" s="25" t="s">
        <v>1183</v>
      </c>
      <c r="D1201" s="62">
        <v>404</v>
      </c>
      <c r="E1201" s="30"/>
      <c r="F1201" s="14"/>
    </row>
    <row r="1202" spans="1:6" s="4" customFormat="1" ht="10.199999999999999">
      <c r="A1202" s="26" t="s">
        <v>1317</v>
      </c>
      <c r="B1202" s="27" t="s">
        <v>1281</v>
      </c>
      <c r="C1202" s="25" t="s">
        <v>1183</v>
      </c>
      <c r="D1202" s="62">
        <v>119</v>
      </c>
      <c r="E1202" s="30"/>
      <c r="F1202" s="14"/>
    </row>
    <row r="1203" spans="1:6" s="4" customFormat="1" ht="10.199999999999999">
      <c r="A1203" s="26" t="s">
        <v>1318</v>
      </c>
      <c r="B1203" s="27" t="s">
        <v>1282</v>
      </c>
      <c r="C1203" s="25" t="s">
        <v>1183</v>
      </c>
      <c r="D1203" s="62">
        <v>75</v>
      </c>
      <c r="E1203" s="30"/>
      <c r="F1203" s="14"/>
    </row>
    <row r="1204" spans="1:6" s="4" customFormat="1" ht="10.199999999999999">
      <c r="A1204" s="26" t="s">
        <v>1319</v>
      </c>
      <c r="B1204" s="27" t="s">
        <v>1283</v>
      </c>
      <c r="C1204" s="25" t="s">
        <v>1183</v>
      </c>
      <c r="D1204" s="62">
        <v>10</v>
      </c>
      <c r="E1204" s="30"/>
      <c r="F1204" s="14"/>
    </row>
    <row r="1205" spans="1:6" s="4" customFormat="1" ht="10.199999999999999">
      <c r="A1205" s="26" t="s">
        <v>1320</v>
      </c>
      <c r="B1205" s="27" t="s">
        <v>1284</v>
      </c>
      <c r="C1205" s="25" t="s">
        <v>1183</v>
      </c>
      <c r="D1205" s="62">
        <v>40</v>
      </c>
      <c r="E1205" s="30"/>
      <c r="F1205" s="14"/>
    </row>
    <row r="1206" spans="1:6" s="4" customFormat="1" ht="10.199999999999999">
      <c r="A1206" s="26" t="s">
        <v>1321</v>
      </c>
      <c r="B1206" s="27" t="s">
        <v>1285</v>
      </c>
      <c r="C1206" s="25" t="s">
        <v>573</v>
      </c>
      <c r="D1206" s="62">
        <v>50</v>
      </c>
      <c r="E1206" s="30"/>
      <c r="F1206" s="14"/>
    </row>
    <row r="1207" spans="1:6" s="4" customFormat="1" ht="10.199999999999999">
      <c r="A1207" s="26" t="s">
        <v>1322</v>
      </c>
      <c r="B1207" s="27" t="s">
        <v>1286</v>
      </c>
      <c r="C1207" s="25" t="s">
        <v>573</v>
      </c>
      <c r="D1207" s="62">
        <v>13</v>
      </c>
      <c r="E1207" s="30"/>
      <c r="F1207" s="14"/>
    </row>
    <row r="1208" spans="1:6" s="4" customFormat="1" ht="10.199999999999999">
      <c r="A1208" s="26" t="s">
        <v>1323</v>
      </c>
      <c r="B1208" s="27" t="s">
        <v>1287</v>
      </c>
      <c r="C1208" s="25" t="s">
        <v>573</v>
      </c>
      <c r="D1208" s="62">
        <v>6</v>
      </c>
      <c r="E1208" s="30"/>
      <c r="F1208" s="14"/>
    </row>
    <row r="1209" spans="1:6" s="4" customFormat="1" ht="10.199999999999999">
      <c r="A1209" s="26" t="s">
        <v>1324</v>
      </c>
      <c r="B1209" s="27" t="s">
        <v>1288</v>
      </c>
      <c r="C1209" s="25" t="s">
        <v>1183</v>
      </c>
      <c r="D1209" s="62">
        <v>13</v>
      </c>
      <c r="E1209" s="30"/>
      <c r="F1209" s="14"/>
    </row>
    <row r="1210" spans="1:6" s="4" customFormat="1" ht="10.199999999999999">
      <c r="A1210" s="26" t="s">
        <v>1325</v>
      </c>
      <c r="B1210" s="27" t="s">
        <v>1289</v>
      </c>
      <c r="C1210" s="25" t="s">
        <v>1183</v>
      </c>
      <c r="D1210" s="62">
        <v>5</v>
      </c>
      <c r="E1210" s="30"/>
      <c r="F1210" s="14"/>
    </row>
    <row r="1211" spans="1:6" s="4" customFormat="1" ht="10.199999999999999">
      <c r="A1211" s="26" t="s">
        <v>1326</v>
      </c>
      <c r="B1211" s="27" t="s">
        <v>1290</v>
      </c>
      <c r="C1211" s="25" t="s">
        <v>1183</v>
      </c>
      <c r="D1211" s="62">
        <v>1</v>
      </c>
      <c r="E1211" s="30"/>
      <c r="F1211" s="14"/>
    </row>
    <row r="1212" spans="1:6" s="4" customFormat="1" ht="10.199999999999999">
      <c r="A1212" s="26" t="s">
        <v>1327</v>
      </c>
      <c r="B1212" s="27" t="s">
        <v>1291</v>
      </c>
      <c r="C1212" s="25" t="s">
        <v>1183</v>
      </c>
      <c r="D1212" s="62">
        <v>1</v>
      </c>
      <c r="E1212" s="30"/>
      <c r="F1212" s="14"/>
    </row>
    <row r="1213" spans="1:6" s="4" customFormat="1" ht="10.199999999999999">
      <c r="A1213" s="26" t="s">
        <v>1328</v>
      </c>
      <c r="B1213" s="27" t="s">
        <v>1292</v>
      </c>
      <c r="C1213" s="25" t="s">
        <v>573</v>
      </c>
      <c r="D1213" s="62">
        <v>1</v>
      </c>
      <c r="E1213" s="30"/>
      <c r="F1213" s="14"/>
    </row>
    <row r="1214" spans="1:6" s="4" customFormat="1" ht="10.199999999999999">
      <c r="A1214" s="26" t="s">
        <v>1329</v>
      </c>
      <c r="B1214" s="27" t="s">
        <v>1293</v>
      </c>
      <c r="C1214" s="25" t="s">
        <v>573</v>
      </c>
      <c r="D1214" s="62">
        <v>10</v>
      </c>
      <c r="E1214" s="30"/>
      <c r="F1214" s="14"/>
    </row>
    <row r="1215" spans="1:6" s="4" customFormat="1" ht="10.199999999999999">
      <c r="A1215" s="26" t="s">
        <v>1330</v>
      </c>
      <c r="B1215" s="27" t="s">
        <v>1294</v>
      </c>
      <c r="C1215" s="25" t="s">
        <v>1183</v>
      </c>
      <c r="D1215" s="62">
        <v>10</v>
      </c>
      <c r="E1215" s="30"/>
      <c r="F1215" s="14"/>
    </row>
    <row r="1216" spans="1:6" s="4" customFormat="1" ht="10.199999999999999">
      <c r="A1216" s="26" t="s">
        <v>1331</v>
      </c>
      <c r="B1216" s="27" t="s">
        <v>1295</v>
      </c>
      <c r="C1216" s="25" t="s">
        <v>573</v>
      </c>
      <c r="D1216" s="62">
        <v>2</v>
      </c>
      <c r="E1216" s="30"/>
      <c r="F1216" s="14"/>
    </row>
    <row r="1217" spans="1:6" s="4" customFormat="1" ht="10.199999999999999">
      <c r="A1217" s="26" t="s">
        <v>1332</v>
      </c>
      <c r="B1217" s="27" t="s">
        <v>1296</v>
      </c>
      <c r="C1217" s="25" t="s">
        <v>573</v>
      </c>
      <c r="D1217" s="62">
        <v>4</v>
      </c>
      <c r="E1217" s="30"/>
      <c r="F1217" s="14"/>
    </row>
    <row r="1218" spans="1:6" s="4" customFormat="1" ht="10.199999999999999">
      <c r="A1218" s="26" t="s">
        <v>1333</v>
      </c>
      <c r="B1218" s="27" t="s">
        <v>1297</v>
      </c>
      <c r="C1218" s="25" t="s">
        <v>1183</v>
      </c>
      <c r="D1218" s="62">
        <v>20</v>
      </c>
      <c r="E1218" s="30"/>
      <c r="F1218" s="14"/>
    </row>
    <row r="1219" spans="1:6" s="4" customFormat="1" ht="10.199999999999999">
      <c r="A1219" s="26" t="s">
        <v>1334</v>
      </c>
      <c r="B1219" s="27" t="s">
        <v>1298</v>
      </c>
      <c r="C1219" s="25" t="s">
        <v>573</v>
      </c>
      <c r="D1219" s="62">
        <v>2</v>
      </c>
      <c r="E1219" s="30"/>
      <c r="F1219" s="14"/>
    </row>
    <row r="1220" spans="1:6" s="4" customFormat="1" ht="10.199999999999999">
      <c r="A1220" s="26" t="s">
        <v>1335</v>
      </c>
      <c r="B1220" s="27" t="s">
        <v>1299</v>
      </c>
      <c r="C1220" s="25" t="s">
        <v>1183</v>
      </c>
      <c r="D1220" s="62">
        <v>22</v>
      </c>
      <c r="E1220" s="30"/>
      <c r="F1220" s="14"/>
    </row>
    <row r="1221" spans="1:6" s="4" customFormat="1" ht="10.199999999999999">
      <c r="A1221" s="26" t="s">
        <v>1336</v>
      </c>
      <c r="B1221" s="27" t="s">
        <v>1300</v>
      </c>
      <c r="C1221" s="25" t="s">
        <v>16</v>
      </c>
      <c r="D1221" s="62">
        <v>180</v>
      </c>
      <c r="E1221" s="30"/>
      <c r="F1221" s="14"/>
    </row>
    <row r="1222" spans="1:6" s="4" customFormat="1" ht="10.199999999999999">
      <c r="A1222" s="26" t="s">
        <v>1337</v>
      </c>
      <c r="B1222" s="27" t="s">
        <v>1301</v>
      </c>
      <c r="C1222" s="25" t="s">
        <v>1183</v>
      </c>
      <c r="D1222" s="62">
        <v>236</v>
      </c>
      <c r="E1222" s="30"/>
      <c r="F1222" s="14"/>
    </row>
    <row r="1223" spans="1:6" s="4" customFormat="1" ht="10.199999999999999">
      <c r="A1223" s="26" t="s">
        <v>1338</v>
      </c>
      <c r="B1223" s="27" t="s">
        <v>1302</v>
      </c>
      <c r="C1223" s="25" t="s">
        <v>573</v>
      </c>
      <c r="D1223" s="62">
        <v>2</v>
      </c>
      <c r="E1223" s="30"/>
      <c r="F1223" s="14"/>
    </row>
    <row r="1224" spans="1:6" s="4" customFormat="1" ht="10.199999999999999">
      <c r="A1224" s="26" t="s">
        <v>1339</v>
      </c>
      <c r="B1224" s="27" t="s">
        <v>1303</v>
      </c>
      <c r="C1224" s="25" t="s">
        <v>1183</v>
      </c>
      <c r="D1224" s="62">
        <v>4</v>
      </c>
      <c r="E1224" s="30"/>
      <c r="F1224" s="14"/>
    </row>
    <row r="1225" spans="1:6" s="4" customFormat="1" ht="10.199999999999999">
      <c r="A1225" s="26" t="s">
        <v>1340</v>
      </c>
      <c r="B1225" s="27" t="s">
        <v>1304</v>
      </c>
      <c r="C1225" s="25" t="s">
        <v>1183</v>
      </c>
      <c r="D1225" s="62">
        <v>10</v>
      </c>
      <c r="E1225" s="30"/>
      <c r="F1225" s="14"/>
    </row>
    <row r="1226" spans="1:6" s="4" customFormat="1" ht="10.199999999999999">
      <c r="A1226" s="26"/>
      <c r="B1226" s="23" t="s">
        <v>1341</v>
      </c>
      <c r="C1226" s="24" t="s">
        <v>4</v>
      </c>
      <c r="D1226" s="62"/>
      <c r="E1226" s="30"/>
      <c r="F1226" s="14"/>
    </row>
    <row r="1227" spans="1:6" s="4" customFormat="1" ht="10.199999999999999">
      <c r="A1227" s="31" t="s">
        <v>1344</v>
      </c>
      <c r="B1227" s="23" t="s">
        <v>1342</v>
      </c>
      <c r="C1227" s="24" t="s">
        <v>4</v>
      </c>
      <c r="D1227" s="62"/>
      <c r="E1227" s="30"/>
      <c r="F1227" s="14"/>
    </row>
    <row r="1228" spans="1:6" s="4" customFormat="1" ht="10.199999999999999">
      <c r="A1228" s="26" t="s">
        <v>1345</v>
      </c>
      <c r="B1228" s="27" t="s">
        <v>1173</v>
      </c>
      <c r="C1228" s="25" t="s">
        <v>16</v>
      </c>
      <c r="D1228" s="62">
        <v>774</v>
      </c>
      <c r="E1228" s="30"/>
      <c r="F1228" s="14"/>
    </row>
    <row r="1229" spans="1:6" s="4" customFormat="1" ht="10.199999999999999">
      <c r="A1229" s="26" t="s">
        <v>1346</v>
      </c>
      <c r="B1229" s="27" t="s">
        <v>1343</v>
      </c>
      <c r="C1229" s="25" t="s">
        <v>1183</v>
      </c>
      <c r="D1229" s="62">
        <v>2</v>
      </c>
      <c r="E1229" s="30"/>
      <c r="F1229" s="14"/>
    </row>
    <row r="1230" spans="1:6" s="4" customFormat="1" ht="10.199999999999999">
      <c r="A1230" s="26" t="s">
        <v>1347</v>
      </c>
      <c r="B1230" s="27" t="s">
        <v>1174</v>
      </c>
      <c r="C1230" s="25" t="s">
        <v>573</v>
      </c>
      <c r="D1230" s="62">
        <v>16</v>
      </c>
      <c r="E1230" s="30"/>
      <c r="F1230" s="14"/>
    </row>
    <row r="1231" spans="1:6" s="4" customFormat="1" ht="10.199999999999999">
      <c r="A1231" s="26" t="s">
        <v>1348</v>
      </c>
      <c r="B1231" s="27" t="s">
        <v>1175</v>
      </c>
      <c r="C1231" s="25" t="s">
        <v>573</v>
      </c>
      <c r="D1231" s="62">
        <v>14</v>
      </c>
      <c r="E1231" s="30"/>
      <c r="F1231" s="14"/>
    </row>
    <row r="1232" spans="1:6" s="4" customFormat="1" ht="10.199999999999999">
      <c r="A1232" s="26" t="s">
        <v>1212</v>
      </c>
      <c r="B1232" s="27" t="s">
        <v>1178</v>
      </c>
      <c r="C1232" s="25" t="s">
        <v>1183</v>
      </c>
      <c r="D1232" s="62">
        <v>24</v>
      </c>
      <c r="E1232" s="30"/>
      <c r="F1232" s="14"/>
    </row>
    <row r="1233" spans="1:6" s="4" customFormat="1" ht="10.199999999999999">
      <c r="A1233" s="26" t="s">
        <v>1349</v>
      </c>
      <c r="B1233" s="27" t="s">
        <v>1179</v>
      </c>
      <c r="C1233" s="25" t="s">
        <v>573</v>
      </c>
      <c r="D1233" s="62">
        <v>2</v>
      </c>
      <c r="E1233" s="30"/>
      <c r="F1233" s="14"/>
    </row>
    <row r="1234" spans="1:6" s="4" customFormat="1" ht="10.199999999999999">
      <c r="A1234" s="31" t="s">
        <v>1350</v>
      </c>
      <c r="B1234" s="23" t="s">
        <v>1184</v>
      </c>
      <c r="C1234" s="24" t="s">
        <v>4</v>
      </c>
      <c r="D1234" s="62"/>
      <c r="E1234" s="30"/>
      <c r="F1234" s="14"/>
    </row>
    <row r="1235" spans="1:6" s="4" customFormat="1" ht="10.199999999999999">
      <c r="A1235" s="26" t="s">
        <v>1351</v>
      </c>
      <c r="B1235" s="27" t="s">
        <v>1185</v>
      </c>
      <c r="C1235" s="25" t="s">
        <v>16</v>
      </c>
      <c r="D1235" s="62">
        <v>774</v>
      </c>
      <c r="E1235" s="30"/>
      <c r="F1235" s="14"/>
    </row>
    <row r="1236" spans="1:6" s="4" customFormat="1" ht="10.199999999999999">
      <c r="A1236" s="26" t="s">
        <v>1363</v>
      </c>
      <c r="B1236" s="27" t="s">
        <v>1352</v>
      </c>
      <c r="C1236" s="25" t="s">
        <v>16</v>
      </c>
      <c r="D1236" s="62">
        <v>2864</v>
      </c>
      <c r="E1236" s="30"/>
      <c r="F1236" s="14"/>
    </row>
    <row r="1237" spans="1:6" s="4" customFormat="1" ht="10.199999999999999">
      <c r="A1237" s="26" t="s">
        <v>1364</v>
      </c>
      <c r="B1237" s="27" t="s">
        <v>1353</v>
      </c>
      <c r="C1237" s="25" t="s">
        <v>1183</v>
      </c>
      <c r="D1237" s="62">
        <v>2</v>
      </c>
      <c r="E1237" s="30"/>
      <c r="F1237" s="14"/>
    </row>
    <row r="1238" spans="1:6" s="4" customFormat="1" ht="10.199999999999999">
      <c r="A1238" s="26" t="s">
        <v>1365</v>
      </c>
      <c r="B1238" s="27" t="s">
        <v>1189</v>
      </c>
      <c r="C1238" s="25" t="s">
        <v>573</v>
      </c>
      <c r="D1238" s="62">
        <v>14</v>
      </c>
      <c r="E1238" s="30"/>
      <c r="F1238" s="14"/>
    </row>
    <row r="1239" spans="1:6" s="4" customFormat="1" ht="10.199999999999999">
      <c r="A1239" s="26" t="s">
        <v>1366</v>
      </c>
      <c r="B1239" s="27" t="s">
        <v>1354</v>
      </c>
      <c r="C1239" s="25" t="s">
        <v>573</v>
      </c>
      <c r="D1239" s="62">
        <v>54</v>
      </c>
      <c r="E1239" s="30"/>
      <c r="F1239" s="14"/>
    </row>
    <row r="1240" spans="1:6" s="4" customFormat="1" ht="10.199999999999999">
      <c r="A1240" s="26" t="s">
        <v>1214</v>
      </c>
      <c r="B1240" s="27" t="s">
        <v>1190</v>
      </c>
      <c r="C1240" s="25" t="s">
        <v>573</v>
      </c>
      <c r="D1240" s="62">
        <v>2</v>
      </c>
      <c r="E1240" s="30"/>
      <c r="F1240" s="14"/>
    </row>
    <row r="1241" spans="1:6" s="4" customFormat="1" ht="10.199999999999999">
      <c r="A1241" s="26" t="s">
        <v>1367</v>
      </c>
      <c r="B1241" s="27" t="s">
        <v>1191</v>
      </c>
      <c r="C1241" s="25" t="s">
        <v>573</v>
      </c>
      <c r="D1241" s="62">
        <v>5</v>
      </c>
      <c r="E1241" s="30"/>
      <c r="F1241" s="14"/>
    </row>
    <row r="1242" spans="1:6" s="4" customFormat="1" ht="10.199999999999999">
      <c r="A1242" s="26" t="s">
        <v>1368</v>
      </c>
      <c r="B1242" s="27" t="s">
        <v>1192</v>
      </c>
      <c r="C1242" s="25" t="s">
        <v>573</v>
      </c>
      <c r="D1242" s="62">
        <v>4</v>
      </c>
      <c r="E1242" s="30"/>
      <c r="F1242" s="14"/>
    </row>
    <row r="1243" spans="1:6" s="4" customFormat="1" ht="10.199999999999999">
      <c r="A1243" s="26" t="s">
        <v>1369</v>
      </c>
      <c r="B1243" s="27" t="s">
        <v>1193</v>
      </c>
      <c r="C1243" s="25" t="s">
        <v>1183</v>
      </c>
      <c r="D1243" s="62">
        <v>3</v>
      </c>
      <c r="E1243" s="30"/>
      <c r="F1243" s="14"/>
    </row>
    <row r="1244" spans="1:6" s="4" customFormat="1" ht="10.199999999999999">
      <c r="A1244" s="26" t="s">
        <v>1370</v>
      </c>
      <c r="B1244" s="27" t="s">
        <v>1194</v>
      </c>
      <c r="C1244" s="25" t="s">
        <v>1183</v>
      </c>
      <c r="D1244" s="62">
        <v>22</v>
      </c>
      <c r="E1244" s="30"/>
      <c r="F1244" s="14"/>
    </row>
    <row r="1245" spans="1:6" s="4" customFormat="1" ht="10.199999999999999">
      <c r="A1245" s="26" t="s">
        <v>1371</v>
      </c>
      <c r="B1245" s="27" t="s">
        <v>1355</v>
      </c>
      <c r="C1245" s="25" t="s">
        <v>1183</v>
      </c>
      <c r="D1245" s="62">
        <v>2</v>
      </c>
      <c r="E1245" s="30"/>
      <c r="F1245" s="14"/>
    </row>
    <row r="1246" spans="1:6" s="4" customFormat="1" ht="10.199999999999999">
      <c r="A1246" s="26" t="s">
        <v>1372</v>
      </c>
      <c r="B1246" s="27" t="s">
        <v>1195</v>
      </c>
      <c r="C1246" s="25" t="s">
        <v>573</v>
      </c>
      <c r="D1246" s="62">
        <v>4</v>
      </c>
      <c r="E1246" s="30"/>
      <c r="F1246" s="14"/>
    </row>
    <row r="1247" spans="1:6" s="4" customFormat="1" ht="10.199999999999999">
      <c r="A1247" s="26" t="s">
        <v>1373</v>
      </c>
      <c r="B1247" s="27" t="s">
        <v>1196</v>
      </c>
      <c r="C1247" s="25" t="s">
        <v>573</v>
      </c>
      <c r="D1247" s="62">
        <v>5</v>
      </c>
      <c r="E1247" s="30"/>
      <c r="F1247" s="14"/>
    </row>
    <row r="1248" spans="1:6" s="4" customFormat="1" ht="10.199999999999999">
      <c r="A1248" s="26" t="s">
        <v>1374</v>
      </c>
      <c r="B1248" s="27" t="s">
        <v>1356</v>
      </c>
      <c r="C1248" s="25" t="s">
        <v>573</v>
      </c>
      <c r="D1248" s="62">
        <v>4</v>
      </c>
      <c r="E1248" s="30"/>
      <c r="F1248" s="14"/>
    </row>
    <row r="1249" spans="1:6" s="4" customFormat="1" ht="10.199999999999999">
      <c r="A1249" s="26" t="s">
        <v>1375</v>
      </c>
      <c r="B1249" s="27" t="s">
        <v>1197</v>
      </c>
      <c r="C1249" s="25" t="s">
        <v>1183</v>
      </c>
      <c r="D1249" s="62">
        <v>6</v>
      </c>
      <c r="E1249" s="30"/>
      <c r="F1249" s="14"/>
    </row>
    <row r="1250" spans="1:6" s="4" customFormat="1" ht="10.199999999999999">
      <c r="A1250" s="26" t="s">
        <v>1376</v>
      </c>
      <c r="B1250" s="27" t="s">
        <v>1198</v>
      </c>
      <c r="C1250" s="25" t="s">
        <v>1183</v>
      </c>
      <c r="D1250" s="62">
        <v>4</v>
      </c>
      <c r="E1250" s="30"/>
      <c r="F1250" s="14"/>
    </row>
    <row r="1251" spans="1:6" s="4" customFormat="1" ht="10.199999999999999">
      <c r="A1251" s="26" t="s">
        <v>1377</v>
      </c>
      <c r="B1251" s="27" t="s">
        <v>1199</v>
      </c>
      <c r="C1251" s="25" t="s">
        <v>573</v>
      </c>
      <c r="D1251" s="62">
        <v>1</v>
      </c>
      <c r="E1251" s="30"/>
      <c r="F1251" s="14"/>
    </row>
    <row r="1252" spans="1:6" s="4" customFormat="1" ht="10.199999999999999">
      <c r="A1252" s="26" t="s">
        <v>1378</v>
      </c>
      <c r="B1252" s="27" t="s">
        <v>1357</v>
      </c>
      <c r="C1252" s="25" t="s">
        <v>573</v>
      </c>
      <c r="D1252" s="62">
        <v>1</v>
      </c>
      <c r="E1252" s="30"/>
      <c r="F1252" s="14"/>
    </row>
    <row r="1253" spans="1:6" s="4" customFormat="1" ht="10.199999999999999">
      <c r="A1253" s="26" t="s">
        <v>1379</v>
      </c>
      <c r="B1253" s="27" t="s">
        <v>1358</v>
      </c>
      <c r="C1253" s="25" t="s">
        <v>573</v>
      </c>
      <c r="D1253" s="62">
        <v>2</v>
      </c>
      <c r="E1253" s="30"/>
      <c r="F1253" s="14"/>
    </row>
    <row r="1254" spans="1:6" s="4" customFormat="1" ht="10.199999999999999">
      <c r="A1254" s="26" t="s">
        <v>1380</v>
      </c>
      <c r="B1254" s="27" t="s">
        <v>1359</v>
      </c>
      <c r="C1254" s="25" t="s">
        <v>573</v>
      </c>
      <c r="D1254" s="62">
        <v>2</v>
      </c>
      <c r="E1254" s="30"/>
      <c r="F1254" s="14"/>
    </row>
    <row r="1255" spans="1:6" s="4" customFormat="1" ht="10.199999999999999">
      <c r="A1255" s="26" t="s">
        <v>1381</v>
      </c>
      <c r="B1255" s="27" t="s">
        <v>1360</v>
      </c>
      <c r="C1255" s="25" t="s">
        <v>573</v>
      </c>
      <c r="D1255" s="62">
        <v>7</v>
      </c>
      <c r="E1255" s="30"/>
      <c r="F1255" s="14"/>
    </row>
    <row r="1256" spans="1:6" s="4" customFormat="1" ht="10.199999999999999">
      <c r="A1256" s="26" t="s">
        <v>1382</v>
      </c>
      <c r="B1256" s="27" t="s">
        <v>1361</v>
      </c>
      <c r="C1256" s="25" t="s">
        <v>1183</v>
      </c>
      <c r="D1256" s="62">
        <v>54</v>
      </c>
      <c r="E1256" s="30"/>
      <c r="F1256" s="14"/>
    </row>
    <row r="1257" spans="1:6" s="4" customFormat="1" ht="10.199999999999999">
      <c r="A1257" s="26" t="s">
        <v>1383</v>
      </c>
      <c r="B1257" s="27" t="s">
        <v>1362</v>
      </c>
      <c r="C1257" s="25" t="s">
        <v>306</v>
      </c>
      <c r="D1257" s="62">
        <v>1</v>
      </c>
      <c r="E1257" s="30"/>
      <c r="F1257" s="14"/>
    </row>
    <row r="1258" spans="1:6" s="4" customFormat="1" ht="10.199999999999999">
      <c r="A1258" s="31" t="s">
        <v>1385</v>
      </c>
      <c r="B1258" s="23" t="s">
        <v>1384</v>
      </c>
      <c r="C1258" s="24" t="s">
        <v>4</v>
      </c>
      <c r="D1258" s="62"/>
      <c r="E1258" s="30"/>
      <c r="F1258" s="14"/>
    </row>
    <row r="1259" spans="1:6" s="4" customFormat="1" ht="10.199999999999999">
      <c r="A1259" s="26" t="s">
        <v>1389</v>
      </c>
      <c r="B1259" s="27" t="s">
        <v>1386</v>
      </c>
      <c r="C1259" s="25" t="s">
        <v>1183</v>
      </c>
      <c r="D1259" s="62">
        <v>2</v>
      </c>
      <c r="E1259" s="30"/>
      <c r="F1259" s="14"/>
    </row>
    <row r="1260" spans="1:6" s="4" customFormat="1" ht="10.199999999999999">
      <c r="A1260" s="26" t="s">
        <v>1390</v>
      </c>
      <c r="B1260" s="27" t="s">
        <v>1269</v>
      </c>
      <c r="C1260" s="25" t="s">
        <v>16</v>
      </c>
      <c r="D1260" s="62">
        <v>814</v>
      </c>
      <c r="E1260" s="30"/>
      <c r="F1260" s="14"/>
    </row>
    <row r="1261" spans="1:6" s="4" customFormat="1" ht="10.199999999999999">
      <c r="A1261" s="26" t="s">
        <v>1391</v>
      </c>
      <c r="B1261" s="27" t="s">
        <v>1270</v>
      </c>
      <c r="C1261" s="25" t="s">
        <v>1183</v>
      </c>
      <c r="D1261" s="62">
        <v>5</v>
      </c>
      <c r="E1261" s="30"/>
      <c r="F1261" s="14"/>
    </row>
    <row r="1262" spans="1:6" s="4" customFormat="1" ht="10.199999999999999">
      <c r="A1262" s="26" t="s">
        <v>1392</v>
      </c>
      <c r="B1262" s="27" t="s">
        <v>1271</v>
      </c>
      <c r="C1262" s="25" t="s">
        <v>1183</v>
      </c>
      <c r="D1262" s="62">
        <v>19</v>
      </c>
      <c r="E1262" s="30"/>
      <c r="F1262" s="14"/>
    </row>
    <row r="1263" spans="1:6" s="4" customFormat="1" ht="10.199999999999999">
      <c r="A1263" s="26" t="s">
        <v>1393</v>
      </c>
      <c r="B1263" s="27" t="s">
        <v>1272</v>
      </c>
      <c r="C1263" s="25" t="s">
        <v>16</v>
      </c>
      <c r="D1263" s="62">
        <v>496</v>
      </c>
      <c r="E1263" s="30"/>
      <c r="F1263" s="14"/>
    </row>
    <row r="1264" spans="1:6" s="4" customFormat="1" ht="10.199999999999999">
      <c r="A1264" s="26" t="s">
        <v>1394</v>
      </c>
      <c r="B1264" s="27" t="s">
        <v>1273</v>
      </c>
      <c r="C1264" s="25" t="s">
        <v>16</v>
      </c>
      <c r="D1264" s="62">
        <v>18</v>
      </c>
      <c r="E1264" s="30"/>
      <c r="F1264" s="14"/>
    </row>
    <row r="1265" spans="1:6" s="4" customFormat="1" ht="10.199999999999999">
      <c r="A1265" s="26" t="s">
        <v>1395</v>
      </c>
      <c r="B1265" s="27" t="s">
        <v>1274</v>
      </c>
      <c r="C1265" s="25" t="s">
        <v>16</v>
      </c>
      <c r="D1265" s="62">
        <v>70</v>
      </c>
      <c r="E1265" s="30"/>
      <c r="F1265" s="14"/>
    </row>
    <row r="1266" spans="1:6" s="4" customFormat="1" ht="10.199999999999999">
      <c r="A1266" s="26" t="s">
        <v>1396</v>
      </c>
      <c r="B1266" s="27" t="s">
        <v>1275</v>
      </c>
      <c r="C1266" s="25" t="s">
        <v>1183</v>
      </c>
      <c r="D1266" s="62">
        <v>8</v>
      </c>
      <c r="E1266" s="30"/>
      <c r="F1266" s="14"/>
    </row>
    <row r="1267" spans="1:6" s="4" customFormat="1" ht="10.199999999999999">
      <c r="A1267" s="26" t="s">
        <v>1397</v>
      </c>
      <c r="B1267" s="27" t="s">
        <v>1276</v>
      </c>
      <c r="C1267" s="25" t="s">
        <v>1183</v>
      </c>
      <c r="D1267" s="62">
        <v>18</v>
      </c>
      <c r="E1267" s="30"/>
      <c r="F1267" s="14"/>
    </row>
    <row r="1268" spans="1:6" s="4" customFormat="1" ht="10.199999999999999">
      <c r="A1268" s="26" t="s">
        <v>1398</v>
      </c>
      <c r="B1268" s="27" t="s">
        <v>1277</v>
      </c>
      <c r="C1268" s="25" t="s">
        <v>1183</v>
      </c>
      <c r="D1268" s="62">
        <v>4</v>
      </c>
      <c r="E1268" s="30"/>
      <c r="F1268" s="14"/>
    </row>
    <row r="1269" spans="1:6" s="4" customFormat="1" ht="10.199999999999999">
      <c r="A1269" s="26" t="s">
        <v>1399</v>
      </c>
      <c r="B1269" s="27" t="s">
        <v>1278</v>
      </c>
      <c r="C1269" s="25" t="s">
        <v>1183</v>
      </c>
      <c r="D1269" s="62">
        <v>20</v>
      </c>
      <c r="E1269" s="30"/>
      <c r="F1269" s="14"/>
    </row>
    <row r="1270" spans="1:6" s="4" customFormat="1" ht="10.199999999999999">
      <c r="A1270" s="26" t="s">
        <v>1400</v>
      </c>
      <c r="B1270" s="27" t="s">
        <v>1279</v>
      </c>
      <c r="C1270" s="25" t="s">
        <v>1183</v>
      </c>
      <c r="D1270" s="62">
        <v>56</v>
      </c>
      <c r="E1270" s="30"/>
      <c r="F1270" s="14"/>
    </row>
    <row r="1271" spans="1:6" s="4" customFormat="1" ht="10.199999999999999">
      <c r="A1271" s="26" t="s">
        <v>1401</v>
      </c>
      <c r="B1271" s="27" t="s">
        <v>1280</v>
      </c>
      <c r="C1271" s="25" t="s">
        <v>1183</v>
      </c>
      <c r="D1271" s="62">
        <v>56</v>
      </c>
      <c r="E1271" s="30"/>
      <c r="F1271" s="14"/>
    </row>
    <row r="1272" spans="1:6" s="4" customFormat="1" ht="10.199999999999999">
      <c r="A1272" s="26" t="s">
        <v>1402</v>
      </c>
      <c r="B1272" s="27" t="s">
        <v>1281</v>
      </c>
      <c r="C1272" s="25" t="s">
        <v>1183</v>
      </c>
      <c r="D1272" s="62">
        <v>23</v>
      </c>
      <c r="E1272" s="30"/>
      <c r="F1272" s="14"/>
    </row>
    <row r="1273" spans="1:6" s="4" customFormat="1" ht="10.199999999999999">
      <c r="A1273" s="26" t="s">
        <v>1403</v>
      </c>
      <c r="B1273" s="27" t="s">
        <v>1282</v>
      </c>
      <c r="C1273" s="25" t="s">
        <v>1183</v>
      </c>
      <c r="D1273" s="62">
        <v>14</v>
      </c>
      <c r="E1273" s="30"/>
      <c r="F1273" s="14"/>
    </row>
    <row r="1274" spans="1:6" s="4" customFormat="1" ht="10.199999999999999">
      <c r="A1274" s="26" t="s">
        <v>1404</v>
      </c>
      <c r="B1274" s="27" t="s">
        <v>1283</v>
      </c>
      <c r="C1274" s="25" t="s">
        <v>1183</v>
      </c>
      <c r="D1274" s="62">
        <v>3</v>
      </c>
      <c r="E1274" s="30"/>
      <c r="F1274" s="14"/>
    </row>
    <row r="1275" spans="1:6" s="4" customFormat="1" ht="10.199999999999999">
      <c r="A1275" s="26" t="s">
        <v>1405</v>
      </c>
      <c r="B1275" s="27" t="s">
        <v>1284</v>
      </c>
      <c r="C1275" s="25" t="s">
        <v>1183</v>
      </c>
      <c r="D1275" s="62">
        <v>14</v>
      </c>
      <c r="E1275" s="30"/>
      <c r="F1275" s="14"/>
    </row>
    <row r="1276" spans="1:6" s="4" customFormat="1" ht="10.199999999999999">
      <c r="A1276" s="26" t="s">
        <v>1406</v>
      </c>
      <c r="B1276" s="27" t="s">
        <v>1285</v>
      </c>
      <c r="C1276" s="25" t="s">
        <v>573</v>
      </c>
      <c r="D1276" s="62">
        <v>4</v>
      </c>
      <c r="E1276" s="30"/>
      <c r="F1276" s="14"/>
    </row>
    <row r="1277" spans="1:6" s="4" customFormat="1" ht="10.199999999999999">
      <c r="A1277" s="26" t="s">
        <v>1407</v>
      </c>
      <c r="B1277" s="27" t="s">
        <v>1286</v>
      </c>
      <c r="C1277" s="25" t="s">
        <v>573</v>
      </c>
      <c r="D1277" s="62">
        <v>2</v>
      </c>
      <c r="E1277" s="30"/>
      <c r="F1277" s="14"/>
    </row>
    <row r="1278" spans="1:6" s="4" customFormat="1" ht="10.199999999999999">
      <c r="A1278" s="26" t="s">
        <v>1408</v>
      </c>
      <c r="B1278" s="27" t="s">
        <v>1287</v>
      </c>
      <c r="C1278" s="25" t="s">
        <v>573</v>
      </c>
      <c r="D1278" s="62">
        <v>3</v>
      </c>
      <c r="E1278" s="30"/>
      <c r="F1278" s="14"/>
    </row>
    <row r="1279" spans="1:6" s="4" customFormat="1" ht="10.199999999999999">
      <c r="A1279" s="26" t="s">
        <v>1409</v>
      </c>
      <c r="B1279" s="27" t="s">
        <v>1387</v>
      </c>
      <c r="C1279" s="25" t="s">
        <v>573</v>
      </c>
      <c r="D1279" s="62">
        <v>2</v>
      </c>
      <c r="E1279" s="30"/>
      <c r="F1279" s="14"/>
    </row>
    <row r="1280" spans="1:6" s="4" customFormat="1" ht="10.199999999999999">
      <c r="A1280" s="26" t="s">
        <v>1410</v>
      </c>
      <c r="B1280" s="27" t="s">
        <v>1292</v>
      </c>
      <c r="C1280" s="25" t="s">
        <v>573</v>
      </c>
      <c r="D1280" s="62">
        <v>2</v>
      </c>
      <c r="E1280" s="30"/>
      <c r="F1280" s="14"/>
    </row>
    <row r="1281" spans="1:6" s="4" customFormat="1" ht="10.199999999999999">
      <c r="A1281" s="26" t="s">
        <v>1411</v>
      </c>
      <c r="B1281" s="27" t="s">
        <v>1288</v>
      </c>
      <c r="C1281" s="25" t="s">
        <v>1183</v>
      </c>
      <c r="D1281" s="62">
        <v>1</v>
      </c>
      <c r="E1281" s="30"/>
      <c r="F1281" s="14"/>
    </row>
    <row r="1282" spans="1:6" s="4" customFormat="1" ht="10.199999999999999">
      <c r="A1282" s="26" t="s">
        <v>1412</v>
      </c>
      <c r="B1282" s="27" t="s">
        <v>1289</v>
      </c>
      <c r="C1282" s="25" t="s">
        <v>1183</v>
      </c>
      <c r="D1282" s="62">
        <v>2</v>
      </c>
      <c r="E1282" s="30"/>
      <c r="F1282" s="14"/>
    </row>
    <row r="1283" spans="1:6" s="4" customFormat="1" ht="10.199999999999999">
      <c r="A1283" s="26" t="s">
        <v>1413</v>
      </c>
      <c r="B1283" s="27" t="s">
        <v>1290</v>
      </c>
      <c r="C1283" s="25" t="s">
        <v>1183</v>
      </c>
      <c r="D1283" s="62">
        <v>1</v>
      </c>
      <c r="E1283" s="30"/>
      <c r="F1283" s="14"/>
    </row>
    <row r="1284" spans="1:6" s="4" customFormat="1" ht="10.199999999999999">
      <c r="A1284" s="26" t="s">
        <v>1414</v>
      </c>
      <c r="B1284" s="27" t="s">
        <v>1291</v>
      </c>
      <c r="C1284" s="25" t="s">
        <v>1183</v>
      </c>
      <c r="D1284" s="62">
        <v>1</v>
      </c>
      <c r="E1284" s="30"/>
      <c r="F1284" s="14"/>
    </row>
    <row r="1285" spans="1:6" s="4" customFormat="1" ht="10.199999999999999">
      <c r="A1285" s="26" t="s">
        <v>1415</v>
      </c>
      <c r="B1285" s="27" t="s">
        <v>1388</v>
      </c>
      <c r="C1285" s="25" t="s">
        <v>573</v>
      </c>
      <c r="D1285" s="62">
        <v>2</v>
      </c>
      <c r="E1285" s="30"/>
      <c r="F1285" s="14"/>
    </row>
    <row r="1286" spans="1:6" s="4" customFormat="1" ht="10.199999999999999">
      <c r="A1286" s="26" t="s">
        <v>1416</v>
      </c>
      <c r="B1286" s="27" t="s">
        <v>1297</v>
      </c>
      <c r="C1286" s="25" t="s">
        <v>1183</v>
      </c>
      <c r="D1286" s="62">
        <v>10</v>
      </c>
      <c r="E1286" s="30"/>
      <c r="F1286" s="14"/>
    </row>
    <row r="1287" spans="1:6" s="4" customFormat="1" ht="10.199999999999999">
      <c r="A1287" s="26"/>
      <c r="B1287" s="23" t="s">
        <v>1417</v>
      </c>
      <c r="C1287" s="24" t="s">
        <v>4</v>
      </c>
      <c r="D1287" s="62"/>
      <c r="E1287" s="30"/>
      <c r="F1287" s="14"/>
    </row>
    <row r="1288" spans="1:6" s="4" customFormat="1" ht="10.199999999999999">
      <c r="A1288" s="31" t="s">
        <v>1419</v>
      </c>
      <c r="B1288" s="23" t="s">
        <v>1418</v>
      </c>
      <c r="C1288" s="24" t="s">
        <v>4</v>
      </c>
      <c r="D1288" s="62"/>
      <c r="E1288" s="30"/>
      <c r="F1288" s="14"/>
    </row>
    <row r="1289" spans="1:6" s="4" customFormat="1" ht="10.199999999999999">
      <c r="A1289" s="26" t="s">
        <v>1420</v>
      </c>
      <c r="B1289" s="27" t="s">
        <v>1173</v>
      </c>
      <c r="C1289" s="25" t="s">
        <v>16</v>
      </c>
      <c r="D1289" s="62">
        <v>1076</v>
      </c>
      <c r="E1289" s="30"/>
      <c r="F1289" s="14"/>
    </row>
    <row r="1290" spans="1:6" s="4" customFormat="1" ht="10.199999999999999">
      <c r="A1290" s="26" t="s">
        <v>1424</v>
      </c>
      <c r="B1290" s="27" t="s">
        <v>1343</v>
      </c>
      <c r="C1290" s="25" t="s">
        <v>1183</v>
      </c>
      <c r="D1290" s="62">
        <v>26</v>
      </c>
      <c r="E1290" s="30"/>
      <c r="F1290" s="14"/>
    </row>
    <row r="1291" spans="1:6" s="4" customFormat="1" ht="10.199999999999999">
      <c r="A1291" s="26" t="s">
        <v>1425</v>
      </c>
      <c r="B1291" s="27" t="s">
        <v>1174</v>
      </c>
      <c r="C1291" s="25" t="s">
        <v>573</v>
      </c>
      <c r="D1291" s="62">
        <v>42</v>
      </c>
      <c r="E1291" s="30"/>
      <c r="F1291" s="14"/>
    </row>
    <row r="1292" spans="1:6" s="4" customFormat="1" ht="10.199999999999999">
      <c r="A1292" s="26" t="s">
        <v>1426</v>
      </c>
      <c r="B1292" s="27" t="s">
        <v>1175</v>
      </c>
      <c r="C1292" s="25" t="s">
        <v>573</v>
      </c>
      <c r="D1292" s="62">
        <v>70</v>
      </c>
      <c r="E1292" s="30"/>
      <c r="F1292" s="14"/>
    </row>
    <row r="1293" spans="1:6" s="4" customFormat="1" ht="10.199999999999999">
      <c r="A1293" s="26" t="s">
        <v>1427</v>
      </c>
      <c r="B1293" s="27" t="s">
        <v>1178</v>
      </c>
      <c r="C1293" s="25" t="s">
        <v>1183</v>
      </c>
      <c r="D1293" s="62">
        <v>70</v>
      </c>
      <c r="E1293" s="30"/>
      <c r="F1293" s="14"/>
    </row>
    <row r="1294" spans="1:6" s="4" customFormat="1" ht="10.199999999999999">
      <c r="A1294" s="26" t="s">
        <v>1428</v>
      </c>
      <c r="B1294" s="27" t="s">
        <v>1179</v>
      </c>
      <c r="C1294" s="25" t="s">
        <v>573</v>
      </c>
      <c r="D1294" s="62">
        <v>2</v>
      </c>
      <c r="E1294" s="30"/>
      <c r="F1294" s="14"/>
    </row>
    <row r="1295" spans="1:6" s="4" customFormat="1" ht="10.199999999999999">
      <c r="A1295" s="31" t="s">
        <v>1429</v>
      </c>
      <c r="B1295" s="23" t="s">
        <v>1184</v>
      </c>
      <c r="C1295" s="24" t="s">
        <v>4</v>
      </c>
      <c r="D1295" s="62"/>
      <c r="E1295" s="30"/>
      <c r="F1295" s="14"/>
    </row>
    <row r="1296" spans="1:6" s="4" customFormat="1" ht="10.199999999999999">
      <c r="A1296" s="26" t="s">
        <v>1430</v>
      </c>
      <c r="B1296" s="27" t="s">
        <v>1185</v>
      </c>
      <c r="C1296" s="25" t="s">
        <v>16</v>
      </c>
      <c r="D1296" s="62">
        <v>1076</v>
      </c>
      <c r="E1296" s="30"/>
      <c r="F1296" s="14"/>
    </row>
    <row r="1297" spans="1:6" s="4" customFormat="1" ht="10.199999999999999">
      <c r="A1297" s="26" t="s">
        <v>1431</v>
      </c>
      <c r="B1297" s="27" t="s">
        <v>1352</v>
      </c>
      <c r="C1297" s="25" t="s">
        <v>16</v>
      </c>
      <c r="D1297" s="62">
        <v>2700</v>
      </c>
      <c r="E1297" s="30"/>
      <c r="F1297" s="14"/>
    </row>
    <row r="1298" spans="1:6" s="4" customFormat="1" ht="10.199999999999999">
      <c r="A1298" s="26" t="s">
        <v>1432</v>
      </c>
      <c r="B1298" s="27" t="s">
        <v>1353</v>
      </c>
      <c r="C1298" s="25" t="s">
        <v>1183</v>
      </c>
      <c r="D1298" s="62">
        <v>26</v>
      </c>
      <c r="E1298" s="30"/>
      <c r="F1298" s="14"/>
    </row>
    <row r="1299" spans="1:6" s="4" customFormat="1" ht="10.199999999999999">
      <c r="A1299" s="26" t="s">
        <v>1433</v>
      </c>
      <c r="B1299" s="27" t="s">
        <v>1189</v>
      </c>
      <c r="C1299" s="25" t="s">
        <v>573</v>
      </c>
      <c r="D1299" s="62">
        <v>18</v>
      </c>
      <c r="E1299" s="30"/>
      <c r="F1299" s="14"/>
    </row>
    <row r="1300" spans="1:6" s="4" customFormat="1" ht="10.199999999999999">
      <c r="A1300" s="26" t="s">
        <v>1434</v>
      </c>
      <c r="B1300" s="27" t="s">
        <v>1421</v>
      </c>
      <c r="C1300" s="25" t="s">
        <v>573</v>
      </c>
      <c r="D1300" s="62">
        <v>31</v>
      </c>
      <c r="E1300" s="30"/>
      <c r="F1300" s="14"/>
    </row>
    <row r="1301" spans="1:6" s="4" customFormat="1" ht="10.199999999999999">
      <c r="A1301" s="26" t="s">
        <v>1435</v>
      </c>
      <c r="B1301" s="27" t="s">
        <v>1191</v>
      </c>
      <c r="C1301" s="25" t="s">
        <v>573</v>
      </c>
      <c r="D1301" s="62">
        <v>4</v>
      </c>
      <c r="E1301" s="30"/>
      <c r="F1301" s="14"/>
    </row>
    <row r="1302" spans="1:6" s="4" customFormat="1" ht="10.199999999999999">
      <c r="A1302" s="26" t="s">
        <v>1436</v>
      </c>
      <c r="B1302" s="27" t="s">
        <v>1192</v>
      </c>
      <c r="C1302" s="25" t="s">
        <v>573</v>
      </c>
      <c r="D1302" s="62">
        <v>4</v>
      </c>
      <c r="E1302" s="30"/>
      <c r="F1302" s="14"/>
    </row>
    <row r="1303" spans="1:6" s="4" customFormat="1" ht="10.199999999999999">
      <c r="A1303" s="26" t="s">
        <v>1437</v>
      </c>
      <c r="B1303" s="27" t="s">
        <v>1193</v>
      </c>
      <c r="C1303" s="25" t="s">
        <v>1183</v>
      </c>
      <c r="D1303" s="62">
        <v>3</v>
      </c>
      <c r="E1303" s="30"/>
      <c r="F1303" s="14"/>
    </row>
    <row r="1304" spans="1:6" s="4" customFormat="1" ht="10.199999999999999">
      <c r="A1304" s="26" t="s">
        <v>1209</v>
      </c>
      <c r="B1304" s="27" t="s">
        <v>1194</v>
      </c>
      <c r="C1304" s="25" t="s">
        <v>1183</v>
      </c>
      <c r="D1304" s="62">
        <v>52</v>
      </c>
      <c r="E1304" s="30"/>
      <c r="F1304" s="14"/>
    </row>
    <row r="1305" spans="1:6" s="4" customFormat="1" ht="10.199999999999999">
      <c r="A1305" s="26" t="s">
        <v>1438</v>
      </c>
      <c r="B1305" s="27" t="s">
        <v>1355</v>
      </c>
      <c r="C1305" s="25" t="s">
        <v>1183</v>
      </c>
      <c r="D1305" s="62">
        <v>33</v>
      </c>
      <c r="E1305" s="30"/>
      <c r="F1305" s="14"/>
    </row>
    <row r="1306" spans="1:6" s="4" customFormat="1" ht="10.199999999999999">
      <c r="A1306" s="26" t="s">
        <v>1439</v>
      </c>
      <c r="B1306" s="27" t="s">
        <v>1422</v>
      </c>
      <c r="C1306" s="25" t="s">
        <v>573</v>
      </c>
      <c r="D1306" s="62">
        <v>46</v>
      </c>
      <c r="E1306" s="30"/>
      <c r="F1306" s="14"/>
    </row>
    <row r="1307" spans="1:6" s="4" customFormat="1" ht="10.199999999999999">
      <c r="A1307" s="26" t="s">
        <v>1440</v>
      </c>
      <c r="B1307" s="27" t="s">
        <v>1196</v>
      </c>
      <c r="C1307" s="25" t="s">
        <v>573</v>
      </c>
      <c r="D1307" s="62">
        <v>6</v>
      </c>
      <c r="E1307" s="30"/>
      <c r="F1307" s="14"/>
    </row>
    <row r="1308" spans="1:6" s="4" customFormat="1" ht="10.199999999999999">
      <c r="A1308" s="26" t="s">
        <v>1441</v>
      </c>
      <c r="B1308" s="27" t="s">
        <v>1356</v>
      </c>
      <c r="C1308" s="25" t="s">
        <v>573</v>
      </c>
      <c r="D1308" s="62">
        <v>12</v>
      </c>
      <c r="E1308" s="30"/>
      <c r="F1308" s="14"/>
    </row>
    <row r="1309" spans="1:6" s="4" customFormat="1" ht="10.199999999999999">
      <c r="A1309" s="26" t="s">
        <v>1442</v>
      </c>
      <c r="B1309" s="27" t="s">
        <v>1197</v>
      </c>
      <c r="C1309" s="25" t="s">
        <v>1183</v>
      </c>
      <c r="D1309" s="62">
        <v>7</v>
      </c>
      <c r="E1309" s="30"/>
      <c r="F1309" s="14"/>
    </row>
    <row r="1310" spans="1:6" s="4" customFormat="1" ht="10.199999999999999">
      <c r="A1310" s="26" t="s">
        <v>1443</v>
      </c>
      <c r="B1310" s="27" t="s">
        <v>1198</v>
      </c>
      <c r="C1310" s="25" t="s">
        <v>1183</v>
      </c>
      <c r="D1310" s="62">
        <v>12</v>
      </c>
      <c r="E1310" s="30"/>
      <c r="F1310" s="14"/>
    </row>
    <row r="1311" spans="1:6" s="4" customFormat="1" ht="10.199999999999999">
      <c r="A1311" s="26" t="s">
        <v>1444</v>
      </c>
      <c r="B1311" s="27" t="s">
        <v>1199</v>
      </c>
      <c r="C1311" s="25" t="s">
        <v>573</v>
      </c>
      <c r="D1311" s="62">
        <v>9</v>
      </c>
      <c r="E1311" s="30"/>
      <c r="F1311" s="14"/>
    </row>
    <row r="1312" spans="1:6" s="4" customFormat="1" ht="10.199999999999999">
      <c r="A1312" s="26" t="s">
        <v>1445</v>
      </c>
      <c r="B1312" s="27" t="s">
        <v>1358</v>
      </c>
      <c r="C1312" s="25" t="s">
        <v>573</v>
      </c>
      <c r="D1312" s="62">
        <v>2</v>
      </c>
      <c r="E1312" s="30"/>
      <c r="F1312" s="14"/>
    </row>
    <row r="1313" spans="1:6" s="4" customFormat="1" ht="10.199999999999999">
      <c r="A1313" s="26" t="s">
        <v>1446</v>
      </c>
      <c r="B1313" s="27" t="s">
        <v>1359</v>
      </c>
      <c r="C1313" s="25" t="s">
        <v>573</v>
      </c>
      <c r="D1313" s="62">
        <v>4</v>
      </c>
      <c r="E1313" s="30"/>
      <c r="F1313" s="14"/>
    </row>
    <row r="1314" spans="1:6" s="4" customFormat="1" ht="10.199999999999999">
      <c r="A1314" s="26" t="s">
        <v>1447</v>
      </c>
      <c r="B1314" s="27" t="s">
        <v>1360</v>
      </c>
      <c r="C1314" s="25" t="s">
        <v>573</v>
      </c>
      <c r="D1314" s="62">
        <v>7</v>
      </c>
      <c r="E1314" s="30"/>
      <c r="F1314" s="14"/>
    </row>
    <row r="1315" spans="1:6" s="4" customFormat="1" ht="10.199999999999999">
      <c r="A1315" s="26" t="s">
        <v>1448</v>
      </c>
      <c r="B1315" s="27" t="s">
        <v>1423</v>
      </c>
      <c r="C1315" s="25" t="s">
        <v>306</v>
      </c>
      <c r="D1315" s="62">
        <v>1</v>
      </c>
      <c r="E1315" s="30"/>
      <c r="F1315" s="14"/>
    </row>
    <row r="1316" spans="1:6" s="4" customFormat="1" ht="10.199999999999999">
      <c r="A1316" s="31" t="s">
        <v>1450</v>
      </c>
      <c r="B1316" s="23" t="s">
        <v>1449</v>
      </c>
      <c r="C1316" s="24" t="s">
        <v>4</v>
      </c>
      <c r="D1316" s="62"/>
      <c r="E1316" s="30"/>
      <c r="F1316" s="14"/>
    </row>
    <row r="1317" spans="1:6" s="4" customFormat="1" ht="10.199999999999999">
      <c r="A1317" s="26" t="s">
        <v>1451</v>
      </c>
      <c r="B1317" s="27" t="s">
        <v>1386</v>
      </c>
      <c r="C1317" s="25" t="s">
        <v>1183</v>
      </c>
      <c r="D1317" s="62">
        <v>26</v>
      </c>
      <c r="E1317" s="30"/>
      <c r="F1317" s="14"/>
    </row>
    <row r="1318" spans="1:6" s="4" customFormat="1" ht="10.199999999999999">
      <c r="A1318" s="26" t="s">
        <v>1452</v>
      </c>
      <c r="B1318" s="27" t="s">
        <v>1269</v>
      </c>
      <c r="C1318" s="25" t="s">
        <v>16</v>
      </c>
      <c r="D1318" s="62">
        <v>1130</v>
      </c>
      <c r="E1318" s="30"/>
      <c r="F1318" s="14"/>
    </row>
    <row r="1319" spans="1:6" s="4" customFormat="1" ht="10.199999999999999">
      <c r="A1319" s="26" t="s">
        <v>1453</v>
      </c>
      <c r="B1319" s="27" t="s">
        <v>1270</v>
      </c>
      <c r="C1319" s="25" t="s">
        <v>1183</v>
      </c>
      <c r="D1319" s="62">
        <v>6</v>
      </c>
      <c r="E1319" s="30"/>
      <c r="F1319" s="14"/>
    </row>
    <row r="1320" spans="1:6" s="4" customFormat="1" ht="10.199999999999999">
      <c r="A1320" s="26" t="s">
        <v>1454</v>
      </c>
      <c r="B1320" s="27" t="s">
        <v>1271</v>
      </c>
      <c r="C1320" s="25" t="s">
        <v>1183</v>
      </c>
      <c r="D1320" s="62">
        <v>79</v>
      </c>
      <c r="E1320" s="30"/>
      <c r="F1320" s="14"/>
    </row>
    <row r="1321" spans="1:6" s="4" customFormat="1" ht="10.199999999999999">
      <c r="A1321" s="26" t="s">
        <v>1455</v>
      </c>
      <c r="B1321" s="27" t="s">
        <v>1272</v>
      </c>
      <c r="C1321" s="25" t="s">
        <v>16</v>
      </c>
      <c r="D1321" s="62">
        <v>600</v>
      </c>
      <c r="E1321" s="30"/>
      <c r="F1321" s="14"/>
    </row>
    <row r="1322" spans="1:6" s="4" customFormat="1" ht="10.199999999999999">
      <c r="A1322" s="26" t="s">
        <v>1456</v>
      </c>
      <c r="B1322" s="27" t="s">
        <v>1273</v>
      </c>
      <c r="C1322" s="25" t="s">
        <v>16</v>
      </c>
      <c r="D1322" s="62">
        <v>16</v>
      </c>
      <c r="E1322" s="30"/>
      <c r="F1322" s="14"/>
    </row>
    <row r="1323" spans="1:6" s="4" customFormat="1" ht="10.199999999999999">
      <c r="A1323" s="26" t="s">
        <v>1457</v>
      </c>
      <c r="B1323" s="27" t="s">
        <v>1274</v>
      </c>
      <c r="C1323" s="25" t="s">
        <v>16</v>
      </c>
      <c r="D1323" s="62">
        <v>755</v>
      </c>
      <c r="E1323" s="30"/>
      <c r="F1323" s="14"/>
    </row>
    <row r="1324" spans="1:6" s="4" customFormat="1" ht="10.199999999999999">
      <c r="A1324" s="26" t="s">
        <v>1458</v>
      </c>
      <c r="B1324" s="27" t="s">
        <v>1275</v>
      </c>
      <c r="C1324" s="25" t="s">
        <v>1183</v>
      </c>
      <c r="D1324" s="62">
        <v>12</v>
      </c>
      <c r="E1324" s="30"/>
      <c r="F1324" s="14"/>
    </row>
    <row r="1325" spans="1:6" s="4" customFormat="1" ht="10.199999999999999">
      <c r="A1325" s="26" t="s">
        <v>1459</v>
      </c>
      <c r="B1325" s="27" t="s">
        <v>1276</v>
      </c>
      <c r="C1325" s="25" t="s">
        <v>1183</v>
      </c>
      <c r="D1325" s="62">
        <v>16</v>
      </c>
      <c r="E1325" s="30"/>
      <c r="F1325" s="14"/>
    </row>
    <row r="1326" spans="1:6" s="4" customFormat="1" ht="10.199999999999999">
      <c r="A1326" s="26" t="s">
        <v>1460</v>
      </c>
      <c r="B1326" s="27" t="s">
        <v>1277</v>
      </c>
      <c r="C1326" s="25" t="s">
        <v>1183</v>
      </c>
      <c r="D1326" s="62">
        <v>62</v>
      </c>
      <c r="E1326" s="30"/>
      <c r="F1326" s="14"/>
    </row>
    <row r="1327" spans="1:6" s="4" customFormat="1" ht="10.199999999999999">
      <c r="A1327" s="26" t="s">
        <v>1461</v>
      </c>
      <c r="B1327" s="27" t="s">
        <v>1278</v>
      </c>
      <c r="C1327" s="25" t="s">
        <v>1183</v>
      </c>
      <c r="D1327" s="62">
        <v>24</v>
      </c>
      <c r="E1327" s="30"/>
      <c r="F1327" s="14"/>
    </row>
    <row r="1328" spans="1:6" s="4" customFormat="1" ht="10.199999999999999">
      <c r="A1328" s="26" t="s">
        <v>1462</v>
      </c>
      <c r="B1328" s="27" t="s">
        <v>1279</v>
      </c>
      <c r="C1328" s="25" t="s">
        <v>1183</v>
      </c>
      <c r="D1328" s="62">
        <v>68</v>
      </c>
      <c r="E1328" s="30"/>
      <c r="F1328" s="14"/>
    </row>
    <row r="1329" spans="1:6" s="4" customFormat="1" ht="10.199999999999999">
      <c r="A1329" s="26" t="s">
        <v>1463</v>
      </c>
      <c r="B1329" s="27" t="s">
        <v>1280</v>
      </c>
      <c r="C1329" s="25" t="s">
        <v>1183</v>
      </c>
      <c r="D1329" s="62">
        <v>68</v>
      </c>
      <c r="E1329" s="30"/>
      <c r="F1329" s="14"/>
    </row>
    <row r="1330" spans="1:6" s="4" customFormat="1" ht="10.199999999999999">
      <c r="A1330" s="26" t="s">
        <v>1464</v>
      </c>
      <c r="B1330" s="27" t="s">
        <v>1281</v>
      </c>
      <c r="C1330" s="25" t="s">
        <v>1183</v>
      </c>
      <c r="D1330" s="62">
        <v>56</v>
      </c>
      <c r="E1330" s="30"/>
      <c r="F1330" s="14"/>
    </row>
    <row r="1331" spans="1:6" s="4" customFormat="1" ht="10.199999999999999">
      <c r="A1331" s="26" t="s">
        <v>1465</v>
      </c>
      <c r="B1331" s="27" t="s">
        <v>1282</v>
      </c>
      <c r="C1331" s="25" t="s">
        <v>1183</v>
      </c>
      <c r="D1331" s="62">
        <v>48</v>
      </c>
      <c r="E1331" s="30"/>
      <c r="F1331" s="14"/>
    </row>
    <row r="1332" spans="1:6" s="4" customFormat="1" ht="10.199999999999999">
      <c r="A1332" s="26" t="s">
        <v>1466</v>
      </c>
      <c r="B1332" s="27" t="s">
        <v>1283</v>
      </c>
      <c r="C1332" s="25" t="s">
        <v>1183</v>
      </c>
      <c r="D1332" s="62">
        <v>3</v>
      </c>
      <c r="E1332" s="30"/>
      <c r="F1332" s="14"/>
    </row>
    <row r="1333" spans="1:6" s="4" customFormat="1" ht="10.199999999999999">
      <c r="A1333" s="26" t="s">
        <v>1467</v>
      </c>
      <c r="B1333" s="27" t="s">
        <v>1284</v>
      </c>
      <c r="C1333" s="25" t="s">
        <v>1183</v>
      </c>
      <c r="D1333" s="62">
        <v>12</v>
      </c>
      <c r="E1333" s="30"/>
      <c r="F1333" s="14"/>
    </row>
    <row r="1334" spans="1:6" s="4" customFormat="1" ht="10.199999999999999">
      <c r="A1334" s="26" t="s">
        <v>1468</v>
      </c>
      <c r="B1334" s="27" t="s">
        <v>1285</v>
      </c>
      <c r="C1334" s="25" t="s">
        <v>573</v>
      </c>
      <c r="D1334" s="62">
        <v>46</v>
      </c>
      <c r="E1334" s="30"/>
      <c r="F1334" s="14"/>
    </row>
    <row r="1335" spans="1:6" s="4" customFormat="1" ht="10.199999999999999">
      <c r="A1335" s="26" t="s">
        <v>1469</v>
      </c>
      <c r="B1335" s="27" t="s">
        <v>1286</v>
      </c>
      <c r="C1335" s="25" t="s">
        <v>573</v>
      </c>
      <c r="D1335" s="62">
        <v>2</v>
      </c>
      <c r="E1335" s="30"/>
      <c r="F1335" s="14"/>
    </row>
    <row r="1336" spans="1:6" s="4" customFormat="1" ht="10.199999999999999">
      <c r="A1336" s="26" t="s">
        <v>1470</v>
      </c>
      <c r="B1336" s="27" t="s">
        <v>1287</v>
      </c>
      <c r="C1336" s="25" t="s">
        <v>573</v>
      </c>
      <c r="D1336" s="62">
        <v>4</v>
      </c>
      <c r="E1336" s="30"/>
      <c r="F1336" s="14"/>
    </row>
    <row r="1337" spans="1:6" s="4" customFormat="1" ht="10.199999999999999">
      <c r="A1337" s="26" t="s">
        <v>1471</v>
      </c>
      <c r="B1337" s="27" t="s">
        <v>1387</v>
      </c>
      <c r="C1337" s="25" t="s">
        <v>573</v>
      </c>
      <c r="D1337" s="62">
        <v>10</v>
      </c>
      <c r="E1337" s="30"/>
      <c r="F1337" s="14"/>
    </row>
    <row r="1338" spans="1:6" s="4" customFormat="1" ht="10.199999999999999">
      <c r="A1338" s="26" t="s">
        <v>1472</v>
      </c>
      <c r="B1338" s="27" t="s">
        <v>1292</v>
      </c>
      <c r="C1338" s="25" t="s">
        <v>573</v>
      </c>
      <c r="D1338" s="62">
        <v>2</v>
      </c>
      <c r="E1338" s="30"/>
      <c r="F1338" s="14"/>
    </row>
    <row r="1339" spans="1:6" s="4" customFormat="1" ht="10.199999999999999">
      <c r="A1339" s="26" t="s">
        <v>1473</v>
      </c>
      <c r="B1339" s="27" t="s">
        <v>1288</v>
      </c>
      <c r="C1339" s="25" t="s">
        <v>1183</v>
      </c>
      <c r="D1339" s="62">
        <v>4</v>
      </c>
      <c r="E1339" s="30"/>
      <c r="F1339" s="14"/>
    </row>
    <row r="1340" spans="1:6" s="4" customFormat="1" ht="10.199999999999999">
      <c r="A1340" s="26" t="s">
        <v>1474</v>
      </c>
      <c r="B1340" s="27" t="s">
        <v>1289</v>
      </c>
      <c r="C1340" s="25" t="s">
        <v>1183</v>
      </c>
      <c r="D1340" s="62">
        <v>2</v>
      </c>
      <c r="E1340" s="30"/>
      <c r="F1340" s="14"/>
    </row>
    <row r="1341" spans="1:6" s="4" customFormat="1" ht="10.199999999999999">
      <c r="A1341" s="26" t="s">
        <v>1475</v>
      </c>
      <c r="B1341" s="27" t="s">
        <v>1290</v>
      </c>
      <c r="C1341" s="25" t="s">
        <v>1183</v>
      </c>
      <c r="D1341" s="62">
        <v>2</v>
      </c>
      <c r="E1341" s="30"/>
      <c r="F1341" s="14"/>
    </row>
    <row r="1342" spans="1:6" s="4" customFormat="1" ht="10.199999999999999">
      <c r="A1342" s="26" t="s">
        <v>1476</v>
      </c>
      <c r="B1342" s="27" t="s">
        <v>1293</v>
      </c>
      <c r="C1342" s="25" t="s">
        <v>573</v>
      </c>
      <c r="D1342" s="62">
        <v>9</v>
      </c>
      <c r="E1342" s="30"/>
      <c r="F1342" s="14"/>
    </row>
    <row r="1343" spans="1:6" s="4" customFormat="1" ht="10.199999999999999">
      <c r="A1343" s="26" t="s">
        <v>1477</v>
      </c>
      <c r="B1343" s="27" t="s">
        <v>1297</v>
      </c>
      <c r="C1343" s="25" t="s">
        <v>1183</v>
      </c>
      <c r="D1343" s="62">
        <v>10</v>
      </c>
      <c r="E1343" s="30"/>
      <c r="F1343" s="14"/>
    </row>
    <row r="1344" spans="1:6" s="4" customFormat="1" ht="10.199999999999999">
      <c r="A1344" s="26"/>
      <c r="B1344" s="23" t="s">
        <v>1478</v>
      </c>
      <c r="C1344" s="24" t="s">
        <v>4</v>
      </c>
      <c r="D1344" s="62"/>
      <c r="E1344" s="30"/>
      <c r="F1344" s="14"/>
    </row>
    <row r="1345" spans="1:6" s="4" customFormat="1" ht="10.199999999999999">
      <c r="A1345" s="31" t="s">
        <v>1480</v>
      </c>
      <c r="B1345" s="23" t="s">
        <v>1479</v>
      </c>
      <c r="C1345" s="24" t="s">
        <v>4</v>
      </c>
      <c r="D1345" s="62"/>
      <c r="E1345" s="30"/>
      <c r="F1345" s="14"/>
    </row>
    <row r="1346" spans="1:6" s="4" customFormat="1" ht="10.199999999999999">
      <c r="A1346" s="26" t="s">
        <v>1481</v>
      </c>
      <c r="B1346" s="27" t="s">
        <v>1173</v>
      </c>
      <c r="C1346" s="25" t="s">
        <v>16</v>
      </c>
      <c r="D1346" s="62">
        <v>1128</v>
      </c>
      <c r="E1346" s="30"/>
      <c r="F1346" s="14"/>
    </row>
    <row r="1347" spans="1:6" s="4" customFormat="1" ht="10.199999999999999">
      <c r="A1347" s="26" t="s">
        <v>1482</v>
      </c>
      <c r="B1347" s="27" t="s">
        <v>1343</v>
      </c>
      <c r="C1347" s="25" t="s">
        <v>1183</v>
      </c>
      <c r="D1347" s="62">
        <v>29</v>
      </c>
      <c r="E1347" s="30"/>
      <c r="F1347" s="14"/>
    </row>
    <row r="1348" spans="1:6" s="4" customFormat="1" ht="10.199999999999999">
      <c r="A1348" s="26" t="s">
        <v>1483</v>
      </c>
      <c r="B1348" s="27" t="s">
        <v>1174</v>
      </c>
      <c r="C1348" s="25" t="s">
        <v>573</v>
      </c>
      <c r="D1348" s="62">
        <v>44</v>
      </c>
      <c r="E1348" s="30"/>
      <c r="F1348" s="14"/>
    </row>
    <row r="1349" spans="1:6" s="4" customFormat="1" ht="10.199999999999999">
      <c r="A1349" s="26" t="s">
        <v>1484</v>
      </c>
      <c r="B1349" s="27" t="s">
        <v>1175</v>
      </c>
      <c r="C1349" s="25" t="s">
        <v>573</v>
      </c>
      <c r="D1349" s="62">
        <v>71</v>
      </c>
      <c r="E1349" s="30"/>
      <c r="F1349" s="14"/>
    </row>
    <row r="1350" spans="1:6" s="4" customFormat="1" ht="10.199999999999999">
      <c r="A1350" s="26" t="s">
        <v>1485</v>
      </c>
      <c r="B1350" s="27" t="s">
        <v>1178</v>
      </c>
      <c r="C1350" s="25" t="s">
        <v>1183</v>
      </c>
      <c r="D1350" s="62">
        <v>96</v>
      </c>
      <c r="E1350" s="30"/>
      <c r="F1350" s="14"/>
    </row>
    <row r="1351" spans="1:6" s="4" customFormat="1" ht="10.199999999999999">
      <c r="A1351" s="26" t="s">
        <v>1486</v>
      </c>
      <c r="B1351" s="27" t="s">
        <v>1179</v>
      </c>
      <c r="C1351" s="25" t="s">
        <v>573</v>
      </c>
      <c r="D1351" s="62">
        <v>4</v>
      </c>
      <c r="E1351" s="30"/>
      <c r="F1351" s="14"/>
    </row>
    <row r="1352" spans="1:6" s="4" customFormat="1" ht="10.199999999999999">
      <c r="A1352" s="31" t="s">
        <v>1487</v>
      </c>
      <c r="B1352" s="23" t="s">
        <v>1184</v>
      </c>
      <c r="C1352" s="24" t="s">
        <v>4</v>
      </c>
      <c r="D1352" s="62"/>
      <c r="E1352" s="30"/>
      <c r="F1352" s="14"/>
    </row>
    <row r="1353" spans="1:6" s="4" customFormat="1" ht="10.199999999999999">
      <c r="A1353" s="26" t="s">
        <v>1491</v>
      </c>
      <c r="B1353" s="27" t="s">
        <v>1185</v>
      </c>
      <c r="C1353" s="25" t="s">
        <v>16</v>
      </c>
      <c r="D1353" s="62">
        <v>1128</v>
      </c>
      <c r="E1353" s="30"/>
      <c r="F1353" s="14"/>
    </row>
    <row r="1354" spans="1:6" s="4" customFormat="1" ht="10.199999999999999">
      <c r="A1354" s="26" t="s">
        <v>1492</v>
      </c>
      <c r="B1354" s="27" t="s">
        <v>1352</v>
      </c>
      <c r="C1354" s="25" t="s">
        <v>16</v>
      </c>
      <c r="D1354" s="62">
        <v>2616</v>
      </c>
      <c r="E1354" s="30"/>
      <c r="F1354" s="14"/>
    </row>
    <row r="1355" spans="1:6" s="4" customFormat="1" ht="10.199999999999999">
      <c r="A1355" s="26" t="s">
        <v>1493</v>
      </c>
      <c r="B1355" s="27" t="s">
        <v>1353</v>
      </c>
      <c r="C1355" s="25" t="s">
        <v>1183</v>
      </c>
      <c r="D1355" s="62">
        <v>29</v>
      </c>
      <c r="E1355" s="30"/>
      <c r="F1355" s="14"/>
    </row>
    <row r="1356" spans="1:6" s="4" customFormat="1" ht="10.199999999999999">
      <c r="A1356" s="26" t="s">
        <v>1494</v>
      </c>
      <c r="B1356" s="27" t="s">
        <v>1189</v>
      </c>
      <c r="C1356" s="25" t="s">
        <v>573</v>
      </c>
      <c r="D1356" s="62">
        <v>8</v>
      </c>
      <c r="E1356" s="30"/>
      <c r="F1356" s="14"/>
    </row>
    <row r="1357" spans="1:6" s="4" customFormat="1" ht="10.199999999999999">
      <c r="A1357" s="26" t="s">
        <v>1495</v>
      </c>
      <c r="B1357" s="27" t="s">
        <v>1488</v>
      </c>
      <c r="C1357" s="25" t="s">
        <v>573</v>
      </c>
      <c r="D1357" s="62">
        <v>29</v>
      </c>
      <c r="E1357" s="30"/>
      <c r="F1357" s="14"/>
    </row>
    <row r="1358" spans="1:6" s="4" customFormat="1" ht="10.199999999999999">
      <c r="A1358" s="26" t="s">
        <v>1496</v>
      </c>
      <c r="B1358" s="27" t="s">
        <v>1192</v>
      </c>
      <c r="C1358" s="25" t="s">
        <v>573</v>
      </c>
      <c r="D1358" s="62">
        <v>2</v>
      </c>
      <c r="E1358" s="30"/>
      <c r="F1358" s="14"/>
    </row>
    <row r="1359" spans="1:6" s="4" customFormat="1" ht="10.199999999999999">
      <c r="A1359" s="26" t="s">
        <v>1497</v>
      </c>
      <c r="B1359" s="27" t="s">
        <v>1193</v>
      </c>
      <c r="C1359" s="25" t="s">
        <v>1183</v>
      </c>
      <c r="D1359" s="62">
        <v>1</v>
      </c>
      <c r="E1359" s="30"/>
      <c r="F1359" s="14"/>
    </row>
    <row r="1360" spans="1:6" s="4" customFormat="1" ht="10.199999999999999">
      <c r="A1360" s="26" t="s">
        <v>1498</v>
      </c>
      <c r="B1360" s="27" t="s">
        <v>1194</v>
      </c>
      <c r="C1360" s="25" t="s">
        <v>1183</v>
      </c>
      <c r="D1360" s="62">
        <v>56</v>
      </c>
      <c r="E1360" s="30"/>
      <c r="F1360" s="14"/>
    </row>
    <row r="1361" spans="1:6" s="4" customFormat="1" ht="10.199999999999999">
      <c r="A1361" s="26" t="s">
        <v>1499</v>
      </c>
      <c r="B1361" s="27" t="s">
        <v>1355</v>
      </c>
      <c r="C1361" s="25" t="s">
        <v>1183</v>
      </c>
      <c r="D1361" s="62">
        <v>32</v>
      </c>
      <c r="E1361" s="30"/>
      <c r="F1361" s="14"/>
    </row>
    <row r="1362" spans="1:6" s="4" customFormat="1" ht="10.199999999999999">
      <c r="A1362" s="26" t="s">
        <v>1500</v>
      </c>
      <c r="B1362" s="27" t="s">
        <v>1422</v>
      </c>
      <c r="C1362" s="25" t="s">
        <v>573</v>
      </c>
      <c r="D1362" s="62">
        <v>46</v>
      </c>
      <c r="E1362" s="30"/>
      <c r="F1362" s="14"/>
    </row>
    <row r="1363" spans="1:6" s="4" customFormat="1" ht="10.199999999999999">
      <c r="A1363" s="26" t="s">
        <v>1501</v>
      </c>
      <c r="B1363" s="27" t="s">
        <v>1196</v>
      </c>
      <c r="C1363" s="25" t="s">
        <v>573</v>
      </c>
      <c r="D1363" s="62">
        <v>3</v>
      </c>
      <c r="E1363" s="30"/>
      <c r="F1363" s="14"/>
    </row>
    <row r="1364" spans="1:6" s="4" customFormat="1" ht="10.199999999999999">
      <c r="A1364" s="26" t="s">
        <v>1502</v>
      </c>
      <c r="B1364" s="27" t="s">
        <v>1356</v>
      </c>
      <c r="C1364" s="25" t="s">
        <v>573</v>
      </c>
      <c r="D1364" s="62">
        <v>15</v>
      </c>
      <c r="E1364" s="30"/>
      <c r="F1364" s="14"/>
    </row>
    <row r="1365" spans="1:6" s="4" customFormat="1" ht="10.199999999999999">
      <c r="A1365" s="26" t="s">
        <v>1503</v>
      </c>
      <c r="B1365" s="27" t="s">
        <v>1197</v>
      </c>
      <c r="C1365" s="25" t="s">
        <v>1183</v>
      </c>
      <c r="D1365" s="62">
        <v>3</v>
      </c>
      <c r="E1365" s="30"/>
      <c r="F1365" s="14"/>
    </row>
    <row r="1366" spans="1:6" s="4" customFormat="1" ht="10.199999999999999">
      <c r="A1366" s="26" t="s">
        <v>1504</v>
      </c>
      <c r="B1366" s="27" t="s">
        <v>1198</v>
      </c>
      <c r="C1366" s="25" t="s">
        <v>1183</v>
      </c>
      <c r="D1366" s="62">
        <v>15</v>
      </c>
      <c r="E1366" s="30"/>
      <c r="F1366" s="14"/>
    </row>
    <row r="1367" spans="1:6" s="4" customFormat="1" ht="10.199999999999999">
      <c r="A1367" s="26" t="s">
        <v>1505</v>
      </c>
      <c r="B1367" s="27" t="s">
        <v>1199</v>
      </c>
      <c r="C1367" s="25" t="s">
        <v>573</v>
      </c>
      <c r="D1367" s="62">
        <v>2</v>
      </c>
      <c r="E1367" s="30"/>
      <c r="F1367" s="14"/>
    </row>
    <row r="1368" spans="1:6" s="4" customFormat="1" ht="10.199999999999999">
      <c r="A1368" s="26" t="s">
        <v>1506</v>
      </c>
      <c r="B1368" s="27" t="s">
        <v>1357</v>
      </c>
      <c r="C1368" s="25" t="s">
        <v>573</v>
      </c>
      <c r="D1368" s="62">
        <v>1</v>
      </c>
      <c r="E1368" s="30"/>
      <c r="F1368" s="14"/>
    </row>
    <row r="1369" spans="1:6" s="4" customFormat="1" ht="10.199999999999999">
      <c r="A1369" s="26" t="s">
        <v>1507</v>
      </c>
      <c r="B1369" s="27" t="s">
        <v>1489</v>
      </c>
      <c r="C1369" s="25" t="s">
        <v>573</v>
      </c>
      <c r="D1369" s="62">
        <v>2</v>
      </c>
      <c r="E1369" s="30"/>
      <c r="F1369" s="14"/>
    </row>
    <row r="1370" spans="1:6" s="4" customFormat="1" ht="10.199999999999999">
      <c r="A1370" s="26" t="s">
        <v>1508</v>
      </c>
      <c r="B1370" s="27" t="s">
        <v>1201</v>
      </c>
      <c r="C1370" s="25" t="s">
        <v>573</v>
      </c>
      <c r="D1370" s="62">
        <v>2</v>
      </c>
      <c r="E1370" s="30"/>
      <c r="F1370" s="14"/>
    </row>
    <row r="1371" spans="1:6" s="4" customFormat="1" ht="10.199999999999999">
      <c r="A1371" s="26" t="s">
        <v>1509</v>
      </c>
      <c r="B1371" s="27" t="s">
        <v>1360</v>
      </c>
      <c r="C1371" s="25" t="s">
        <v>573</v>
      </c>
      <c r="D1371" s="62">
        <v>7</v>
      </c>
      <c r="E1371" s="30"/>
      <c r="F1371" s="14"/>
    </row>
    <row r="1372" spans="1:6" s="4" customFormat="1" ht="10.199999999999999">
      <c r="A1372" s="26" t="s">
        <v>1510</v>
      </c>
      <c r="B1372" s="27" t="s">
        <v>1490</v>
      </c>
      <c r="C1372" s="25" t="s">
        <v>306</v>
      </c>
      <c r="D1372" s="62">
        <v>1</v>
      </c>
      <c r="E1372" s="30"/>
      <c r="F1372" s="14"/>
    </row>
    <row r="1373" spans="1:6" s="4" customFormat="1" ht="10.199999999999999">
      <c r="A1373" s="31" t="s">
        <v>1511</v>
      </c>
      <c r="B1373" s="23" t="s">
        <v>1512</v>
      </c>
      <c r="C1373" s="24" t="s">
        <v>4</v>
      </c>
      <c r="D1373" s="62"/>
      <c r="E1373" s="30"/>
      <c r="F1373" s="14"/>
    </row>
    <row r="1374" spans="1:6" s="4" customFormat="1" ht="10.199999999999999">
      <c r="A1374" s="26" t="s">
        <v>1513</v>
      </c>
      <c r="B1374" s="27" t="s">
        <v>1386</v>
      </c>
      <c r="C1374" s="25" t="s">
        <v>1183</v>
      </c>
      <c r="D1374" s="62">
        <v>29</v>
      </c>
      <c r="E1374" s="30"/>
      <c r="F1374" s="14"/>
    </row>
    <row r="1375" spans="1:6" s="4" customFormat="1" ht="10.199999999999999">
      <c r="A1375" s="26" t="s">
        <v>1514</v>
      </c>
      <c r="B1375" s="27" t="s">
        <v>1269</v>
      </c>
      <c r="C1375" s="25" t="s">
        <v>16</v>
      </c>
      <c r="D1375" s="62">
        <v>1184</v>
      </c>
      <c r="E1375" s="30"/>
      <c r="F1375" s="14"/>
    </row>
    <row r="1376" spans="1:6" s="4" customFormat="1" ht="10.199999999999999">
      <c r="A1376" s="26" t="s">
        <v>1515</v>
      </c>
      <c r="B1376" s="27" t="s">
        <v>1270</v>
      </c>
      <c r="C1376" s="25" t="s">
        <v>1183</v>
      </c>
      <c r="D1376" s="62">
        <v>5</v>
      </c>
      <c r="E1376" s="30"/>
      <c r="F1376" s="14"/>
    </row>
    <row r="1377" spans="1:6" s="4" customFormat="1" ht="10.199999999999999">
      <c r="A1377" s="26" t="s">
        <v>1516</v>
      </c>
      <c r="B1377" s="27" t="s">
        <v>1271</v>
      </c>
      <c r="C1377" s="25" t="s">
        <v>1183</v>
      </c>
      <c r="D1377" s="62">
        <v>83</v>
      </c>
      <c r="E1377" s="30"/>
      <c r="F1377" s="14"/>
    </row>
    <row r="1378" spans="1:6" s="4" customFormat="1" ht="10.199999999999999">
      <c r="A1378" s="26" t="s">
        <v>1517</v>
      </c>
      <c r="B1378" s="27" t="s">
        <v>1272</v>
      </c>
      <c r="C1378" s="25" t="s">
        <v>16</v>
      </c>
      <c r="D1378" s="62">
        <v>304</v>
      </c>
      <c r="E1378" s="30"/>
      <c r="F1378" s="14"/>
    </row>
    <row r="1379" spans="1:6" s="4" customFormat="1" ht="10.199999999999999">
      <c r="A1379" s="26" t="s">
        <v>1518</v>
      </c>
      <c r="B1379" s="27" t="s">
        <v>1273</v>
      </c>
      <c r="C1379" s="25" t="s">
        <v>16</v>
      </c>
      <c r="D1379" s="62">
        <v>4</v>
      </c>
      <c r="E1379" s="30"/>
      <c r="F1379" s="14"/>
    </row>
    <row r="1380" spans="1:6" s="4" customFormat="1" ht="10.199999999999999">
      <c r="A1380" s="26" t="s">
        <v>1519</v>
      </c>
      <c r="B1380" s="27" t="s">
        <v>1274</v>
      </c>
      <c r="C1380" s="25" t="s">
        <v>16</v>
      </c>
      <c r="D1380" s="62">
        <v>870</v>
      </c>
      <c r="E1380" s="30"/>
      <c r="F1380" s="14"/>
    </row>
    <row r="1381" spans="1:6" s="4" customFormat="1" ht="10.199999999999999">
      <c r="A1381" s="26" t="s">
        <v>1520</v>
      </c>
      <c r="B1381" s="27" t="s">
        <v>1275</v>
      </c>
      <c r="C1381" s="25" t="s">
        <v>1183</v>
      </c>
      <c r="D1381" s="62">
        <v>10</v>
      </c>
      <c r="E1381" s="30"/>
      <c r="F1381" s="14"/>
    </row>
    <row r="1382" spans="1:6" s="4" customFormat="1" ht="10.199999999999999">
      <c r="A1382" s="26" t="s">
        <v>1521</v>
      </c>
      <c r="B1382" s="27" t="s">
        <v>1276</v>
      </c>
      <c r="C1382" s="25" t="s">
        <v>1183</v>
      </c>
      <c r="D1382" s="62">
        <v>8</v>
      </c>
      <c r="E1382" s="30"/>
      <c r="F1382" s="14"/>
    </row>
    <row r="1383" spans="1:6" s="4" customFormat="1" ht="10.199999999999999">
      <c r="A1383" s="26" t="s">
        <v>1522</v>
      </c>
      <c r="B1383" s="27" t="s">
        <v>1277</v>
      </c>
      <c r="C1383" s="25" t="s">
        <v>1183</v>
      </c>
      <c r="D1383" s="62">
        <v>58</v>
      </c>
      <c r="E1383" s="30"/>
      <c r="F1383" s="14"/>
    </row>
    <row r="1384" spans="1:6" s="4" customFormat="1" ht="10.199999999999999">
      <c r="A1384" s="26" t="s">
        <v>1523</v>
      </c>
      <c r="B1384" s="27" t="s">
        <v>1278</v>
      </c>
      <c r="C1384" s="25" t="s">
        <v>1183</v>
      </c>
      <c r="D1384" s="62">
        <v>13</v>
      </c>
      <c r="E1384" s="30"/>
      <c r="F1384" s="14"/>
    </row>
    <row r="1385" spans="1:6" s="4" customFormat="1" ht="10.199999999999999">
      <c r="A1385" s="26" t="s">
        <v>1524</v>
      </c>
      <c r="B1385" s="27" t="s">
        <v>1279</v>
      </c>
      <c r="C1385" s="25" t="s">
        <v>1183</v>
      </c>
      <c r="D1385" s="62">
        <v>32</v>
      </c>
      <c r="E1385" s="30"/>
      <c r="F1385" s="14"/>
    </row>
    <row r="1386" spans="1:6" s="4" customFormat="1" ht="10.199999999999999">
      <c r="A1386" s="26" t="s">
        <v>1525</v>
      </c>
      <c r="B1386" s="27" t="s">
        <v>1280</v>
      </c>
      <c r="C1386" s="25" t="s">
        <v>1183</v>
      </c>
      <c r="D1386" s="62">
        <v>32</v>
      </c>
      <c r="E1386" s="30"/>
      <c r="F1386" s="14"/>
    </row>
    <row r="1387" spans="1:6" s="4" customFormat="1" ht="10.199999999999999">
      <c r="A1387" s="26" t="s">
        <v>1526</v>
      </c>
      <c r="B1387" s="27" t="s">
        <v>1281</v>
      </c>
      <c r="C1387" s="25" t="s">
        <v>1183</v>
      </c>
      <c r="D1387" s="62">
        <v>39</v>
      </c>
      <c r="E1387" s="30"/>
      <c r="F1387" s="14"/>
    </row>
    <row r="1388" spans="1:6" s="4" customFormat="1" ht="10.199999999999999">
      <c r="A1388" s="26" t="s">
        <v>1527</v>
      </c>
      <c r="B1388" s="27" t="s">
        <v>1282</v>
      </c>
      <c r="C1388" s="25" t="s">
        <v>1183</v>
      </c>
      <c r="D1388" s="62">
        <v>37</v>
      </c>
      <c r="E1388" s="30"/>
      <c r="F1388" s="14"/>
    </row>
    <row r="1389" spans="1:6" s="4" customFormat="1" ht="10.199999999999999">
      <c r="A1389" s="26" t="s">
        <v>1528</v>
      </c>
      <c r="B1389" s="27" t="s">
        <v>1283</v>
      </c>
      <c r="C1389" s="25" t="s">
        <v>1183</v>
      </c>
      <c r="D1389" s="62">
        <v>1</v>
      </c>
      <c r="E1389" s="30"/>
      <c r="F1389" s="14"/>
    </row>
    <row r="1390" spans="1:6" s="4" customFormat="1" ht="10.199999999999999">
      <c r="A1390" s="26" t="s">
        <v>1529</v>
      </c>
      <c r="B1390" s="27" t="s">
        <v>1284</v>
      </c>
      <c r="C1390" s="25" t="s">
        <v>1183</v>
      </c>
      <c r="D1390" s="62">
        <v>2</v>
      </c>
      <c r="E1390" s="30"/>
      <c r="F1390" s="14"/>
    </row>
    <row r="1391" spans="1:6" s="4" customFormat="1" ht="10.199999999999999">
      <c r="A1391" s="26" t="s">
        <v>1530</v>
      </c>
      <c r="B1391" s="181" t="s">
        <v>1285</v>
      </c>
      <c r="C1391" s="182" t="s">
        <v>8</v>
      </c>
      <c r="D1391" s="62">
        <v>46</v>
      </c>
      <c r="E1391" s="30"/>
      <c r="F1391" s="14"/>
    </row>
    <row r="1392" spans="1:6" s="4" customFormat="1" ht="10.199999999999999">
      <c r="A1392" s="26" t="s">
        <v>1531</v>
      </c>
      <c r="B1392" s="181" t="s">
        <v>1287</v>
      </c>
      <c r="C1392" s="182" t="s">
        <v>8</v>
      </c>
      <c r="D1392" s="62">
        <v>3</v>
      </c>
      <c r="E1392" s="30"/>
      <c r="F1392" s="14"/>
    </row>
    <row r="1393" spans="1:6" s="4" customFormat="1" ht="10.199999999999999">
      <c r="A1393" s="26" t="s">
        <v>1532</v>
      </c>
      <c r="B1393" s="181" t="s">
        <v>1387</v>
      </c>
      <c r="C1393" s="182" t="s">
        <v>8</v>
      </c>
      <c r="D1393" s="62">
        <v>3</v>
      </c>
      <c r="E1393" s="30"/>
      <c r="F1393" s="14"/>
    </row>
    <row r="1394" spans="1:6" s="4" customFormat="1" ht="10.199999999999999">
      <c r="A1394" s="26" t="s">
        <v>1533</v>
      </c>
      <c r="B1394" s="181" t="s">
        <v>1292</v>
      </c>
      <c r="C1394" s="182" t="s">
        <v>8</v>
      </c>
      <c r="D1394" s="62">
        <v>12</v>
      </c>
      <c r="E1394" s="30"/>
      <c r="F1394" s="14"/>
    </row>
    <row r="1395" spans="1:6" s="4" customFormat="1" ht="10.199999999999999">
      <c r="A1395" s="26" t="s">
        <v>1534</v>
      </c>
      <c r="B1395" s="181" t="s">
        <v>1288</v>
      </c>
      <c r="C1395" s="182" t="s">
        <v>1183</v>
      </c>
      <c r="D1395" s="62">
        <v>4</v>
      </c>
      <c r="E1395" s="30"/>
      <c r="F1395" s="14"/>
    </row>
    <row r="1396" spans="1:6" s="4" customFormat="1" ht="10.199999999999999">
      <c r="A1396" s="26" t="s">
        <v>1535</v>
      </c>
      <c r="B1396" s="181" t="s">
        <v>1289</v>
      </c>
      <c r="C1396" s="182" t="s">
        <v>1183</v>
      </c>
      <c r="D1396" s="62">
        <v>2</v>
      </c>
      <c r="E1396" s="30"/>
      <c r="F1396" s="14"/>
    </row>
    <row r="1397" spans="1:6" s="4" customFormat="1" ht="10.199999999999999">
      <c r="A1397" s="26" t="s">
        <v>1536</v>
      </c>
      <c r="B1397" s="181" t="s">
        <v>1290</v>
      </c>
      <c r="C1397" s="182" t="s">
        <v>1183</v>
      </c>
      <c r="D1397" s="62">
        <v>1</v>
      </c>
      <c r="E1397" s="30"/>
      <c r="F1397" s="14"/>
    </row>
    <row r="1398" spans="1:6" s="4" customFormat="1" ht="10.199999999999999">
      <c r="A1398" s="26" t="s">
        <v>1537</v>
      </c>
      <c r="B1398" s="181" t="s">
        <v>1293</v>
      </c>
      <c r="C1398" s="182" t="s">
        <v>573</v>
      </c>
      <c r="D1398" s="62">
        <v>3</v>
      </c>
      <c r="E1398" s="30"/>
      <c r="F1398" s="14"/>
    </row>
    <row r="1399" spans="1:6" s="4" customFormat="1" ht="10.199999999999999">
      <c r="A1399" s="26" t="s">
        <v>1538</v>
      </c>
      <c r="B1399" s="181" t="s">
        <v>1297</v>
      </c>
      <c r="C1399" s="182" t="s">
        <v>1183</v>
      </c>
      <c r="D1399" s="62">
        <v>12</v>
      </c>
      <c r="E1399" s="30"/>
      <c r="F1399" s="14"/>
    </row>
    <row r="1400" spans="1:6" s="4" customFormat="1" ht="10.199999999999999">
      <c r="A1400" s="22">
        <v>11</v>
      </c>
      <c r="B1400" s="183" t="s">
        <v>146</v>
      </c>
      <c r="C1400" s="184" t="s">
        <v>4</v>
      </c>
      <c r="D1400" s="62"/>
      <c r="E1400" s="29"/>
      <c r="F1400" s="14"/>
    </row>
    <row r="1401" spans="1:6" s="4" customFormat="1" ht="10.199999999999999">
      <c r="A1401" s="31" t="s">
        <v>2127</v>
      </c>
      <c r="B1401" s="183" t="s">
        <v>2128</v>
      </c>
      <c r="C1401" s="184" t="s">
        <v>4</v>
      </c>
      <c r="D1401" s="62"/>
      <c r="E1401" s="29"/>
      <c r="F1401" s="14"/>
    </row>
    <row r="1402" spans="1:6" s="4" customFormat="1" ht="20.399999999999999">
      <c r="A1402" s="26" t="s">
        <v>2138</v>
      </c>
      <c r="B1402" s="181" t="s">
        <v>2129</v>
      </c>
      <c r="C1402" s="182" t="s">
        <v>16</v>
      </c>
      <c r="D1402" s="62">
        <v>138</v>
      </c>
      <c r="E1402" s="30"/>
      <c r="F1402" s="14"/>
    </row>
    <row r="1403" spans="1:6" s="4" customFormat="1" ht="20.399999999999999">
      <c r="A1403" s="26" t="s">
        <v>2139</v>
      </c>
      <c r="B1403" s="181" t="s">
        <v>2129</v>
      </c>
      <c r="C1403" s="182" t="s">
        <v>16</v>
      </c>
      <c r="D1403" s="62">
        <v>154</v>
      </c>
      <c r="E1403" s="30"/>
      <c r="F1403" s="14"/>
    </row>
    <row r="1404" spans="1:6" s="4" customFormat="1" ht="61.2">
      <c r="A1404" s="26" t="s">
        <v>2140</v>
      </c>
      <c r="B1404" s="181" t="s">
        <v>2130</v>
      </c>
      <c r="C1404" s="182" t="s">
        <v>8</v>
      </c>
      <c r="D1404" s="62">
        <v>8</v>
      </c>
      <c r="E1404" s="30"/>
      <c r="F1404" s="14"/>
    </row>
    <row r="1405" spans="1:6" s="4" customFormat="1" ht="61.2">
      <c r="A1405" s="26" t="s">
        <v>2141</v>
      </c>
      <c r="B1405" s="181" t="s">
        <v>2130</v>
      </c>
      <c r="C1405" s="182" t="s">
        <v>8</v>
      </c>
      <c r="D1405" s="62">
        <v>1</v>
      </c>
      <c r="E1405" s="30"/>
      <c r="F1405" s="14"/>
    </row>
    <row r="1406" spans="1:6" s="4" customFormat="1" ht="30.6">
      <c r="A1406" s="26" t="s">
        <v>2142</v>
      </c>
      <c r="B1406" s="27" t="s">
        <v>2131</v>
      </c>
      <c r="C1406" s="25" t="s">
        <v>8</v>
      </c>
      <c r="D1406" s="62">
        <v>4</v>
      </c>
      <c r="E1406" s="30"/>
      <c r="F1406" s="14"/>
    </row>
    <row r="1407" spans="1:6" s="4" customFormat="1" ht="30.6">
      <c r="A1407" s="26" t="s">
        <v>2143</v>
      </c>
      <c r="B1407" s="27" t="s">
        <v>2132</v>
      </c>
      <c r="C1407" s="25" t="s">
        <v>8</v>
      </c>
      <c r="D1407" s="62">
        <v>6</v>
      </c>
      <c r="E1407" s="30"/>
      <c r="F1407" s="14"/>
    </row>
    <row r="1408" spans="1:6" s="4" customFormat="1" ht="10.199999999999999">
      <c r="A1408" s="26" t="s">
        <v>2144</v>
      </c>
      <c r="B1408" s="27" t="s">
        <v>2133</v>
      </c>
      <c r="C1408" s="25" t="s">
        <v>8</v>
      </c>
      <c r="D1408" s="62">
        <v>1</v>
      </c>
      <c r="E1408" s="30"/>
      <c r="F1408" s="14"/>
    </row>
    <row r="1409" spans="1:6" s="4" customFormat="1" ht="11.4">
      <c r="A1409" s="26" t="s">
        <v>2145</v>
      </c>
      <c r="B1409" s="27" t="s">
        <v>2134</v>
      </c>
      <c r="C1409" s="46" t="s">
        <v>3147</v>
      </c>
      <c r="D1409" s="62">
        <v>35</v>
      </c>
      <c r="E1409" s="30"/>
      <c r="F1409" s="14"/>
    </row>
    <row r="1410" spans="1:6" s="4" customFormat="1" ht="11.4">
      <c r="A1410" s="26" t="s">
        <v>2146</v>
      </c>
      <c r="B1410" s="27" t="s">
        <v>2135</v>
      </c>
      <c r="C1410" s="46" t="s">
        <v>3147</v>
      </c>
      <c r="D1410" s="62">
        <v>108</v>
      </c>
      <c r="E1410" s="30"/>
      <c r="F1410" s="14"/>
    </row>
    <row r="1411" spans="1:6" s="4" customFormat="1" ht="11.4">
      <c r="A1411" s="26" t="s">
        <v>2147</v>
      </c>
      <c r="B1411" s="27" t="s">
        <v>2136</v>
      </c>
      <c r="C1411" s="46" t="s">
        <v>3147</v>
      </c>
      <c r="D1411" s="62">
        <v>173</v>
      </c>
      <c r="E1411" s="30"/>
      <c r="F1411" s="14"/>
    </row>
    <row r="1412" spans="1:6" s="4" customFormat="1" ht="10.199999999999999">
      <c r="A1412" s="26" t="s">
        <v>2148</v>
      </c>
      <c r="B1412" s="27" t="s">
        <v>2137</v>
      </c>
      <c r="C1412" s="25" t="s">
        <v>16</v>
      </c>
      <c r="D1412" s="62">
        <v>292</v>
      </c>
      <c r="E1412" s="30"/>
      <c r="F1412" s="14"/>
    </row>
    <row r="1413" spans="1:6" s="4" customFormat="1" ht="10.199999999999999">
      <c r="A1413" s="31" t="s">
        <v>2149</v>
      </c>
      <c r="B1413" s="23" t="s">
        <v>2151</v>
      </c>
      <c r="C1413" s="24" t="s">
        <v>4</v>
      </c>
      <c r="D1413" s="62"/>
      <c r="E1413" s="29"/>
      <c r="F1413" s="14"/>
    </row>
    <row r="1414" spans="1:6" s="4" customFormat="1" ht="10.199999999999999">
      <c r="A1414" s="26" t="s">
        <v>2150</v>
      </c>
      <c r="B1414" s="27" t="s">
        <v>308</v>
      </c>
      <c r="C1414" s="25" t="s">
        <v>16</v>
      </c>
      <c r="D1414" s="62">
        <v>292</v>
      </c>
      <c r="E1414" s="30"/>
      <c r="F1414" s="14"/>
    </row>
    <row r="1415" spans="1:6" s="4" customFormat="1" ht="10.199999999999999">
      <c r="A1415" s="26" t="s">
        <v>2166</v>
      </c>
      <c r="B1415" s="27" t="s">
        <v>2152</v>
      </c>
      <c r="C1415" s="25" t="s">
        <v>16</v>
      </c>
      <c r="D1415" s="62">
        <v>292</v>
      </c>
      <c r="E1415" s="30"/>
      <c r="F1415" s="14"/>
    </row>
    <row r="1416" spans="1:6" s="4" customFormat="1" ht="11.4">
      <c r="A1416" s="26" t="s">
        <v>2167</v>
      </c>
      <c r="B1416" s="27" t="s">
        <v>2153</v>
      </c>
      <c r="C1416" s="46" t="s">
        <v>3147</v>
      </c>
      <c r="D1416" s="62">
        <v>143</v>
      </c>
      <c r="E1416" s="30"/>
      <c r="F1416" s="14"/>
    </row>
    <row r="1417" spans="1:6" s="4" customFormat="1" ht="11.4">
      <c r="A1417" s="26" t="s">
        <v>2168</v>
      </c>
      <c r="B1417" s="27" t="s">
        <v>2154</v>
      </c>
      <c r="C1417" s="46" t="s">
        <v>3147</v>
      </c>
      <c r="D1417" s="62">
        <v>316</v>
      </c>
      <c r="E1417" s="30"/>
      <c r="F1417" s="14"/>
    </row>
    <row r="1418" spans="1:6" s="4" customFormat="1" ht="20.399999999999999">
      <c r="A1418" s="26" t="s">
        <v>2169</v>
      </c>
      <c r="B1418" s="27" t="s">
        <v>2155</v>
      </c>
      <c r="C1418" s="46" t="s">
        <v>3147</v>
      </c>
      <c r="D1418" s="62">
        <v>173</v>
      </c>
      <c r="E1418" s="30"/>
      <c r="F1418" s="14"/>
    </row>
    <row r="1419" spans="1:6" s="4" customFormat="1" ht="11.4">
      <c r="A1419" s="26" t="s">
        <v>2170</v>
      </c>
      <c r="B1419" s="27" t="s">
        <v>2156</v>
      </c>
      <c r="C1419" s="46" t="s">
        <v>3147</v>
      </c>
      <c r="D1419" s="62">
        <v>316</v>
      </c>
      <c r="E1419" s="30"/>
      <c r="F1419" s="14"/>
    </row>
    <row r="1420" spans="1:6" s="4" customFormat="1" ht="10.199999999999999">
      <c r="A1420" s="26" t="s">
        <v>2171</v>
      </c>
      <c r="B1420" s="27" t="s">
        <v>2157</v>
      </c>
      <c r="C1420" s="25" t="s">
        <v>2181</v>
      </c>
      <c r="D1420" s="62">
        <v>1</v>
      </c>
      <c r="E1420" s="30"/>
      <c r="F1420" s="14"/>
    </row>
    <row r="1421" spans="1:6" s="4" customFormat="1" ht="20.399999999999999">
      <c r="A1421" s="26" t="s">
        <v>2172</v>
      </c>
      <c r="B1421" s="27" t="s">
        <v>2158</v>
      </c>
      <c r="C1421" s="25" t="s">
        <v>8</v>
      </c>
      <c r="D1421" s="62">
        <v>8</v>
      </c>
      <c r="E1421" s="30"/>
      <c r="F1421" s="14"/>
    </row>
    <row r="1422" spans="1:6" s="4" customFormat="1" ht="20.399999999999999">
      <c r="A1422" s="26" t="s">
        <v>2173</v>
      </c>
      <c r="B1422" s="27" t="s">
        <v>2158</v>
      </c>
      <c r="C1422" s="25" t="s">
        <v>8</v>
      </c>
      <c r="D1422" s="62">
        <v>1</v>
      </c>
      <c r="E1422" s="30"/>
      <c r="F1422" s="14"/>
    </row>
    <row r="1423" spans="1:6" s="4" customFormat="1" ht="30.6">
      <c r="A1423" s="26" t="s">
        <v>2174</v>
      </c>
      <c r="B1423" s="27" t="s">
        <v>2159</v>
      </c>
      <c r="C1423" s="25" t="s">
        <v>8</v>
      </c>
      <c r="D1423" s="62">
        <v>10</v>
      </c>
      <c r="E1423" s="30"/>
      <c r="F1423" s="14"/>
    </row>
    <row r="1424" spans="1:6" s="4" customFormat="1" ht="10.199999999999999">
      <c r="A1424" s="26" t="s">
        <v>2175</v>
      </c>
      <c r="B1424" s="27" t="s">
        <v>2160</v>
      </c>
      <c r="C1424" s="25" t="s">
        <v>16</v>
      </c>
      <c r="D1424" s="62">
        <v>292</v>
      </c>
      <c r="E1424" s="30"/>
      <c r="F1424" s="14"/>
    </row>
    <row r="1425" spans="1:6" s="4" customFormat="1" ht="10.199999999999999">
      <c r="A1425" s="26" t="s">
        <v>2176</v>
      </c>
      <c r="B1425" s="27" t="s">
        <v>2161</v>
      </c>
      <c r="C1425" s="25" t="s">
        <v>8</v>
      </c>
      <c r="D1425" s="62">
        <v>1</v>
      </c>
      <c r="E1425" s="30"/>
      <c r="F1425" s="14"/>
    </row>
    <row r="1426" spans="1:6" s="4" customFormat="1" ht="10.199999999999999">
      <c r="A1426" s="26" t="s">
        <v>2177</v>
      </c>
      <c r="B1426" s="27" t="s">
        <v>2162</v>
      </c>
      <c r="C1426" s="25" t="s">
        <v>8</v>
      </c>
      <c r="D1426" s="62">
        <v>1</v>
      </c>
      <c r="E1426" s="30"/>
      <c r="F1426" s="14"/>
    </row>
    <row r="1427" spans="1:6" s="4" customFormat="1" ht="10.199999999999999">
      <c r="A1427" s="26" t="s">
        <v>2178</v>
      </c>
      <c r="B1427" s="27" t="s">
        <v>2163</v>
      </c>
      <c r="C1427" s="25" t="s">
        <v>8</v>
      </c>
      <c r="D1427" s="62">
        <v>1</v>
      </c>
      <c r="E1427" s="30"/>
      <c r="F1427" s="14"/>
    </row>
    <row r="1428" spans="1:6" s="4" customFormat="1" ht="10.199999999999999">
      <c r="A1428" s="26" t="s">
        <v>2179</v>
      </c>
      <c r="B1428" s="27" t="s">
        <v>2164</v>
      </c>
      <c r="C1428" s="25" t="s">
        <v>2181</v>
      </c>
      <c r="D1428" s="62">
        <v>1</v>
      </c>
      <c r="E1428" s="30"/>
      <c r="F1428" s="14"/>
    </row>
    <row r="1429" spans="1:6" s="4" customFormat="1" ht="10.199999999999999">
      <c r="A1429" s="26" t="s">
        <v>2180</v>
      </c>
      <c r="B1429" s="27" t="s">
        <v>2165</v>
      </c>
      <c r="C1429" s="25" t="s">
        <v>16</v>
      </c>
      <c r="D1429" s="62">
        <v>20</v>
      </c>
      <c r="E1429" s="30"/>
      <c r="F1429" s="14"/>
    </row>
    <row r="1430" spans="1:6" s="4" customFormat="1" ht="10.199999999999999">
      <c r="A1430" s="31" t="s">
        <v>2182</v>
      </c>
      <c r="B1430" s="23" t="s">
        <v>2183</v>
      </c>
      <c r="C1430" s="24" t="s">
        <v>4</v>
      </c>
      <c r="D1430" s="62"/>
      <c r="E1430" s="29"/>
      <c r="F1430" s="14"/>
    </row>
    <row r="1431" spans="1:6" s="4" customFormat="1" ht="20.399999999999999">
      <c r="A1431" s="26" t="s">
        <v>2185</v>
      </c>
      <c r="B1431" s="27" t="s">
        <v>2129</v>
      </c>
      <c r="C1431" s="25" t="s">
        <v>16</v>
      </c>
      <c r="D1431" s="62">
        <v>10</v>
      </c>
      <c r="E1431" s="30"/>
      <c r="F1431" s="14"/>
    </row>
    <row r="1432" spans="1:6" s="4" customFormat="1" ht="20.399999999999999">
      <c r="A1432" s="26" t="s">
        <v>2189</v>
      </c>
      <c r="B1432" s="27" t="s">
        <v>2129</v>
      </c>
      <c r="C1432" s="25" t="s">
        <v>16</v>
      </c>
      <c r="D1432" s="62">
        <v>59</v>
      </c>
      <c r="E1432" s="30"/>
      <c r="F1432" s="14"/>
    </row>
    <row r="1433" spans="1:6" s="4" customFormat="1" ht="61.2">
      <c r="A1433" s="26" t="s">
        <v>2191</v>
      </c>
      <c r="B1433" s="27" t="s">
        <v>2130</v>
      </c>
      <c r="C1433" s="25" t="s">
        <v>8</v>
      </c>
      <c r="D1433" s="62">
        <v>4</v>
      </c>
      <c r="E1433" s="30"/>
      <c r="F1433" s="14"/>
    </row>
    <row r="1434" spans="1:6" s="4" customFormat="1" ht="30.6">
      <c r="A1434" s="26" t="s">
        <v>2187</v>
      </c>
      <c r="B1434" s="27" t="s">
        <v>2184</v>
      </c>
      <c r="C1434" s="25" t="s">
        <v>8</v>
      </c>
      <c r="D1434" s="62">
        <v>4</v>
      </c>
      <c r="E1434" s="30"/>
      <c r="F1434" s="14"/>
    </row>
    <row r="1435" spans="1:6" s="4" customFormat="1" ht="10.199999999999999">
      <c r="A1435" s="26" t="s">
        <v>2186</v>
      </c>
      <c r="B1435" s="27" t="s">
        <v>2133</v>
      </c>
      <c r="C1435" s="25" t="s">
        <v>8</v>
      </c>
      <c r="D1435" s="62">
        <v>1</v>
      </c>
      <c r="E1435" s="30"/>
      <c r="F1435" s="14"/>
    </row>
    <row r="1436" spans="1:6" s="4" customFormat="1" ht="11.4">
      <c r="A1436" s="26" t="s">
        <v>2190</v>
      </c>
      <c r="B1436" s="27" t="s">
        <v>2134</v>
      </c>
      <c r="C1436" s="46" t="s">
        <v>3147</v>
      </c>
      <c r="D1436" s="62">
        <v>8.5</v>
      </c>
      <c r="E1436" s="30"/>
      <c r="F1436" s="14"/>
    </row>
    <row r="1437" spans="1:6" s="4" customFormat="1" ht="11.4">
      <c r="A1437" s="26" t="s">
        <v>2192</v>
      </c>
      <c r="B1437" s="27" t="s">
        <v>2135</v>
      </c>
      <c r="C1437" s="46" t="s">
        <v>3147</v>
      </c>
      <c r="D1437" s="62">
        <v>27.5</v>
      </c>
      <c r="E1437" s="30"/>
      <c r="F1437" s="14"/>
    </row>
    <row r="1438" spans="1:6" s="4" customFormat="1" ht="11.4">
      <c r="A1438" s="26" t="s">
        <v>2188</v>
      </c>
      <c r="B1438" s="27" t="s">
        <v>2136</v>
      </c>
      <c r="C1438" s="46" t="s">
        <v>3147</v>
      </c>
      <c r="D1438" s="62">
        <v>50</v>
      </c>
      <c r="E1438" s="30"/>
      <c r="F1438" s="14"/>
    </row>
    <row r="1439" spans="1:6" s="4" customFormat="1" ht="10.199999999999999">
      <c r="A1439" s="26" t="s">
        <v>2193</v>
      </c>
      <c r="B1439" s="27" t="s">
        <v>2137</v>
      </c>
      <c r="C1439" s="25" t="s">
        <v>16</v>
      </c>
      <c r="D1439" s="62">
        <v>69</v>
      </c>
      <c r="E1439" s="30"/>
      <c r="F1439" s="14"/>
    </row>
    <row r="1440" spans="1:6" s="4" customFormat="1" ht="10.199999999999999">
      <c r="A1440" s="31" t="s">
        <v>2194</v>
      </c>
      <c r="B1440" s="23" t="s">
        <v>2195</v>
      </c>
      <c r="C1440" s="24" t="s">
        <v>4</v>
      </c>
      <c r="D1440" s="62"/>
      <c r="E1440" s="29"/>
      <c r="F1440" s="14"/>
    </row>
    <row r="1441" spans="1:6" s="4" customFormat="1" ht="10.199999999999999">
      <c r="A1441" s="26" t="s">
        <v>2196</v>
      </c>
      <c r="B1441" s="27" t="s">
        <v>308</v>
      </c>
      <c r="C1441" s="25" t="s">
        <v>16</v>
      </c>
      <c r="D1441" s="62">
        <v>69</v>
      </c>
      <c r="E1441" s="30"/>
      <c r="F1441" s="14"/>
    </row>
    <row r="1442" spans="1:6" s="4" customFormat="1" ht="10.199999999999999">
      <c r="A1442" s="26" t="s">
        <v>2197</v>
      </c>
      <c r="B1442" s="27" t="s">
        <v>2152</v>
      </c>
      <c r="C1442" s="25" t="s">
        <v>16</v>
      </c>
      <c r="D1442" s="62">
        <v>69</v>
      </c>
      <c r="E1442" s="30"/>
      <c r="F1442" s="14"/>
    </row>
    <row r="1443" spans="1:6" s="4" customFormat="1" ht="11.4">
      <c r="A1443" s="26" t="s">
        <v>2198</v>
      </c>
      <c r="B1443" s="27" t="s">
        <v>2153</v>
      </c>
      <c r="C1443" s="46" t="s">
        <v>3147</v>
      </c>
      <c r="D1443" s="62">
        <v>36</v>
      </c>
      <c r="E1443" s="30"/>
      <c r="F1443" s="14"/>
    </row>
    <row r="1444" spans="1:6" s="4" customFormat="1" ht="11.4">
      <c r="A1444" s="26" t="s">
        <v>2199</v>
      </c>
      <c r="B1444" s="27" t="s">
        <v>2154</v>
      </c>
      <c r="C1444" s="46" t="s">
        <v>3147</v>
      </c>
      <c r="D1444" s="62">
        <v>86</v>
      </c>
      <c r="E1444" s="30"/>
      <c r="F1444" s="14"/>
    </row>
    <row r="1445" spans="1:6" s="4" customFormat="1" ht="20.399999999999999">
      <c r="A1445" s="26" t="s">
        <v>2200</v>
      </c>
      <c r="B1445" s="27" t="s">
        <v>2155</v>
      </c>
      <c r="C1445" s="46" t="s">
        <v>3147</v>
      </c>
      <c r="D1445" s="62">
        <v>50</v>
      </c>
      <c r="E1445" s="30"/>
      <c r="F1445" s="14"/>
    </row>
    <row r="1446" spans="1:6" s="4" customFormat="1" ht="11.4">
      <c r="A1446" s="26" t="s">
        <v>2201</v>
      </c>
      <c r="B1446" s="27" t="s">
        <v>2156</v>
      </c>
      <c r="C1446" s="46" t="s">
        <v>3147</v>
      </c>
      <c r="D1446" s="62">
        <v>86</v>
      </c>
      <c r="E1446" s="30"/>
      <c r="F1446" s="14"/>
    </row>
    <row r="1447" spans="1:6" s="4" customFormat="1" ht="10.199999999999999">
      <c r="A1447" s="26" t="s">
        <v>2202</v>
      </c>
      <c r="B1447" s="27" t="s">
        <v>2157</v>
      </c>
      <c r="C1447" s="25" t="s">
        <v>2181</v>
      </c>
      <c r="D1447" s="62">
        <v>1</v>
      </c>
      <c r="E1447" s="30"/>
      <c r="F1447" s="14"/>
    </row>
    <row r="1448" spans="1:6" s="4" customFormat="1" ht="20.399999999999999">
      <c r="A1448" s="26" t="s">
        <v>2203</v>
      </c>
      <c r="B1448" s="27" t="s">
        <v>2158</v>
      </c>
      <c r="C1448" s="25" t="s">
        <v>8</v>
      </c>
      <c r="D1448" s="62">
        <v>4</v>
      </c>
      <c r="E1448" s="30"/>
      <c r="F1448" s="14"/>
    </row>
    <row r="1449" spans="1:6" s="4" customFormat="1" ht="30.6">
      <c r="A1449" s="26" t="s">
        <v>2204</v>
      </c>
      <c r="B1449" s="27" t="s">
        <v>2159</v>
      </c>
      <c r="C1449" s="25" t="s">
        <v>8</v>
      </c>
      <c r="D1449" s="62">
        <v>4</v>
      </c>
      <c r="E1449" s="30"/>
      <c r="F1449" s="14"/>
    </row>
    <row r="1450" spans="1:6" s="4" customFormat="1" ht="10.199999999999999">
      <c r="A1450" s="26" t="s">
        <v>2205</v>
      </c>
      <c r="B1450" s="27" t="s">
        <v>2160</v>
      </c>
      <c r="C1450" s="25" t="s">
        <v>16</v>
      </c>
      <c r="D1450" s="62">
        <v>69</v>
      </c>
      <c r="E1450" s="30"/>
      <c r="F1450" s="14"/>
    </row>
    <row r="1451" spans="1:6" s="4" customFormat="1" ht="10.199999999999999">
      <c r="A1451" s="26" t="s">
        <v>2206</v>
      </c>
      <c r="B1451" s="27" t="s">
        <v>2161</v>
      </c>
      <c r="C1451" s="25" t="s">
        <v>8</v>
      </c>
      <c r="D1451" s="62">
        <v>1</v>
      </c>
      <c r="E1451" s="30"/>
      <c r="F1451" s="14"/>
    </row>
    <row r="1452" spans="1:6" s="4" customFormat="1" ht="10.199999999999999">
      <c r="A1452" s="26" t="s">
        <v>2207</v>
      </c>
      <c r="B1452" s="27" t="s">
        <v>2162</v>
      </c>
      <c r="C1452" s="25" t="s">
        <v>8</v>
      </c>
      <c r="D1452" s="62">
        <v>1</v>
      </c>
      <c r="E1452" s="30"/>
      <c r="F1452" s="14"/>
    </row>
    <row r="1453" spans="1:6" s="4" customFormat="1" ht="10.199999999999999">
      <c r="A1453" s="26" t="s">
        <v>2208</v>
      </c>
      <c r="B1453" s="27" t="s">
        <v>2163</v>
      </c>
      <c r="C1453" s="25" t="s">
        <v>8</v>
      </c>
      <c r="D1453" s="62">
        <v>1</v>
      </c>
      <c r="E1453" s="30"/>
      <c r="F1453" s="14"/>
    </row>
    <row r="1454" spans="1:6" s="4" customFormat="1" ht="10.199999999999999">
      <c r="A1454" s="26" t="s">
        <v>2209</v>
      </c>
      <c r="B1454" s="27" t="s">
        <v>2164</v>
      </c>
      <c r="C1454" s="25" t="s">
        <v>2181</v>
      </c>
      <c r="D1454" s="62">
        <v>1</v>
      </c>
      <c r="E1454" s="30"/>
      <c r="F1454" s="14"/>
    </row>
    <row r="1455" spans="1:6" s="4" customFormat="1" ht="10.199999999999999">
      <c r="A1455" s="31" t="s">
        <v>2210</v>
      </c>
      <c r="B1455" s="23" t="s">
        <v>2211</v>
      </c>
      <c r="C1455" s="24" t="s">
        <v>4</v>
      </c>
      <c r="D1455" s="62"/>
      <c r="E1455" s="29"/>
      <c r="F1455" s="14"/>
    </row>
    <row r="1456" spans="1:6" s="4" customFormat="1" ht="20.399999999999999">
      <c r="A1456" s="26" t="s">
        <v>2212</v>
      </c>
      <c r="B1456" s="27" t="s">
        <v>2129</v>
      </c>
      <c r="C1456" s="25" t="s">
        <v>16</v>
      </c>
      <c r="D1456" s="62">
        <v>9</v>
      </c>
      <c r="E1456" s="30"/>
      <c r="F1456" s="14"/>
    </row>
    <row r="1457" spans="1:6" s="4" customFormat="1" ht="20.399999999999999">
      <c r="A1457" s="26" t="s">
        <v>2213</v>
      </c>
      <c r="B1457" s="27" t="s">
        <v>2129</v>
      </c>
      <c r="C1457" s="25" t="s">
        <v>16</v>
      </c>
      <c r="D1457" s="62">
        <v>59</v>
      </c>
      <c r="E1457" s="30"/>
      <c r="F1457" s="14"/>
    </row>
    <row r="1458" spans="1:6" s="4" customFormat="1" ht="61.2">
      <c r="A1458" s="26" t="s">
        <v>2214</v>
      </c>
      <c r="B1458" s="27" t="s">
        <v>2130</v>
      </c>
      <c r="C1458" s="25" t="s">
        <v>8</v>
      </c>
      <c r="D1458" s="62">
        <v>4</v>
      </c>
      <c r="E1458" s="30"/>
      <c r="F1458" s="14"/>
    </row>
    <row r="1459" spans="1:6" s="4" customFormat="1" ht="30.6">
      <c r="A1459" s="26" t="s">
        <v>2215</v>
      </c>
      <c r="B1459" s="27" t="s">
        <v>2184</v>
      </c>
      <c r="C1459" s="25" t="s">
        <v>8</v>
      </c>
      <c r="D1459" s="62">
        <v>4</v>
      </c>
      <c r="E1459" s="30"/>
      <c r="F1459" s="14"/>
    </row>
    <row r="1460" spans="1:6" s="4" customFormat="1" ht="10.199999999999999">
      <c r="A1460" s="26" t="s">
        <v>2216</v>
      </c>
      <c r="B1460" s="27" t="s">
        <v>2133</v>
      </c>
      <c r="C1460" s="25" t="s">
        <v>8</v>
      </c>
      <c r="D1460" s="62">
        <v>1</v>
      </c>
      <c r="E1460" s="30"/>
      <c r="F1460" s="14"/>
    </row>
    <row r="1461" spans="1:6" s="4" customFormat="1" ht="11.4">
      <c r="A1461" s="26" t="s">
        <v>2217</v>
      </c>
      <c r="B1461" s="27" t="s">
        <v>2134</v>
      </c>
      <c r="C1461" s="46" t="s">
        <v>3147</v>
      </c>
      <c r="D1461" s="62">
        <v>8.5</v>
      </c>
      <c r="E1461" s="30"/>
      <c r="F1461" s="14"/>
    </row>
    <row r="1462" spans="1:6" s="4" customFormat="1" ht="11.4">
      <c r="A1462" s="26" t="s">
        <v>2218</v>
      </c>
      <c r="B1462" s="27" t="s">
        <v>2135</v>
      </c>
      <c r="C1462" s="46" t="s">
        <v>3147</v>
      </c>
      <c r="D1462" s="62">
        <v>27.5</v>
      </c>
      <c r="E1462" s="30"/>
      <c r="F1462" s="14"/>
    </row>
    <row r="1463" spans="1:6" s="4" customFormat="1" ht="11.4">
      <c r="A1463" s="26" t="s">
        <v>2219</v>
      </c>
      <c r="B1463" s="27" t="s">
        <v>2136</v>
      </c>
      <c r="C1463" s="46" t="s">
        <v>3147</v>
      </c>
      <c r="D1463" s="62">
        <v>54</v>
      </c>
      <c r="E1463" s="30"/>
      <c r="F1463" s="14"/>
    </row>
    <row r="1464" spans="1:6" s="4" customFormat="1" ht="10.199999999999999">
      <c r="A1464" s="26" t="s">
        <v>2220</v>
      </c>
      <c r="B1464" s="27" t="s">
        <v>2137</v>
      </c>
      <c r="C1464" s="25" t="s">
        <v>16</v>
      </c>
      <c r="D1464" s="62">
        <v>68</v>
      </c>
      <c r="E1464" s="30"/>
      <c r="F1464" s="14"/>
    </row>
    <row r="1465" spans="1:6" s="4" customFormat="1" ht="10.199999999999999">
      <c r="A1465" s="31" t="s">
        <v>2221</v>
      </c>
      <c r="B1465" s="23" t="s">
        <v>2222</v>
      </c>
      <c r="C1465" s="24" t="s">
        <v>4</v>
      </c>
      <c r="D1465" s="62"/>
      <c r="E1465" s="29"/>
      <c r="F1465" s="14"/>
    </row>
    <row r="1466" spans="1:6" s="4" customFormat="1" ht="10.199999999999999">
      <c r="A1466" s="26" t="s">
        <v>2223</v>
      </c>
      <c r="B1466" s="27" t="s">
        <v>308</v>
      </c>
      <c r="C1466" s="25" t="s">
        <v>16</v>
      </c>
      <c r="D1466" s="62">
        <v>68</v>
      </c>
      <c r="E1466" s="30"/>
      <c r="F1466" s="14"/>
    </row>
    <row r="1467" spans="1:6" s="4" customFormat="1" ht="10.199999999999999">
      <c r="A1467" s="26" t="s">
        <v>2224</v>
      </c>
      <c r="B1467" s="27" t="s">
        <v>2152</v>
      </c>
      <c r="C1467" s="25" t="s">
        <v>16</v>
      </c>
      <c r="D1467" s="62">
        <v>68</v>
      </c>
      <c r="E1467" s="30"/>
      <c r="F1467" s="14"/>
    </row>
    <row r="1468" spans="1:6" s="4" customFormat="1" ht="11.4">
      <c r="A1468" s="26" t="s">
        <v>2225</v>
      </c>
      <c r="B1468" s="27" t="s">
        <v>2153</v>
      </c>
      <c r="C1468" s="46" t="s">
        <v>3147</v>
      </c>
      <c r="D1468" s="62">
        <v>36</v>
      </c>
      <c r="E1468" s="30"/>
      <c r="F1468" s="14"/>
    </row>
    <row r="1469" spans="1:6" s="4" customFormat="1" ht="11.4">
      <c r="A1469" s="26" t="s">
        <v>2226</v>
      </c>
      <c r="B1469" s="27" t="s">
        <v>2154</v>
      </c>
      <c r="C1469" s="46" t="s">
        <v>3147</v>
      </c>
      <c r="D1469" s="62">
        <v>90</v>
      </c>
      <c r="E1469" s="30"/>
      <c r="F1469" s="14"/>
    </row>
    <row r="1470" spans="1:6" s="4" customFormat="1" ht="20.399999999999999">
      <c r="A1470" s="26" t="s">
        <v>2227</v>
      </c>
      <c r="B1470" s="27" t="s">
        <v>2155</v>
      </c>
      <c r="C1470" s="46" t="s">
        <v>3147</v>
      </c>
      <c r="D1470" s="62">
        <v>54</v>
      </c>
      <c r="E1470" s="30"/>
      <c r="F1470" s="14"/>
    </row>
    <row r="1471" spans="1:6" s="4" customFormat="1" ht="11.4">
      <c r="A1471" s="26" t="s">
        <v>2228</v>
      </c>
      <c r="B1471" s="27" t="s">
        <v>2156</v>
      </c>
      <c r="C1471" s="46" t="s">
        <v>3147</v>
      </c>
      <c r="D1471" s="62">
        <v>90</v>
      </c>
      <c r="E1471" s="30"/>
      <c r="F1471" s="14"/>
    </row>
    <row r="1472" spans="1:6" s="4" customFormat="1" ht="10.199999999999999">
      <c r="A1472" s="26" t="s">
        <v>2229</v>
      </c>
      <c r="B1472" s="27" t="s">
        <v>2157</v>
      </c>
      <c r="C1472" s="25" t="s">
        <v>2181</v>
      </c>
      <c r="D1472" s="62">
        <v>1</v>
      </c>
      <c r="E1472" s="30"/>
      <c r="F1472" s="14"/>
    </row>
    <row r="1473" spans="1:6" s="4" customFormat="1" ht="20.399999999999999">
      <c r="A1473" s="26" t="s">
        <v>2230</v>
      </c>
      <c r="B1473" s="27" t="s">
        <v>2158</v>
      </c>
      <c r="C1473" s="25" t="s">
        <v>8</v>
      </c>
      <c r="D1473" s="62">
        <v>4</v>
      </c>
      <c r="E1473" s="30"/>
      <c r="F1473" s="14"/>
    </row>
    <row r="1474" spans="1:6" s="4" customFormat="1" ht="30.6">
      <c r="A1474" s="26" t="s">
        <v>2231</v>
      </c>
      <c r="B1474" s="27" t="s">
        <v>2159</v>
      </c>
      <c r="C1474" s="25" t="s">
        <v>8</v>
      </c>
      <c r="D1474" s="62">
        <v>4</v>
      </c>
      <c r="E1474" s="30"/>
      <c r="F1474" s="14"/>
    </row>
    <row r="1475" spans="1:6" s="4" customFormat="1" ht="10.199999999999999">
      <c r="A1475" s="26" t="s">
        <v>2232</v>
      </c>
      <c r="B1475" s="27" t="s">
        <v>2160</v>
      </c>
      <c r="C1475" s="25" t="s">
        <v>16</v>
      </c>
      <c r="D1475" s="62">
        <v>68</v>
      </c>
      <c r="E1475" s="30"/>
      <c r="F1475" s="14"/>
    </row>
    <row r="1476" spans="1:6" s="4" customFormat="1" ht="10.199999999999999">
      <c r="A1476" s="26" t="s">
        <v>2233</v>
      </c>
      <c r="B1476" s="27" t="s">
        <v>2161</v>
      </c>
      <c r="C1476" s="25" t="s">
        <v>8</v>
      </c>
      <c r="D1476" s="62">
        <v>1</v>
      </c>
      <c r="E1476" s="30"/>
      <c r="F1476" s="14"/>
    </row>
    <row r="1477" spans="1:6" s="4" customFormat="1" ht="10.199999999999999">
      <c r="A1477" s="26" t="s">
        <v>2234</v>
      </c>
      <c r="B1477" s="27" t="s">
        <v>2162</v>
      </c>
      <c r="C1477" s="25" t="s">
        <v>8</v>
      </c>
      <c r="D1477" s="62">
        <v>1</v>
      </c>
      <c r="E1477" s="30"/>
      <c r="F1477" s="14"/>
    </row>
    <row r="1478" spans="1:6" s="4" customFormat="1" ht="10.199999999999999">
      <c r="A1478" s="26" t="s">
        <v>2235</v>
      </c>
      <c r="B1478" s="27" t="s">
        <v>2163</v>
      </c>
      <c r="C1478" s="25" t="s">
        <v>8</v>
      </c>
      <c r="D1478" s="62">
        <v>1</v>
      </c>
      <c r="E1478" s="30"/>
      <c r="F1478" s="14"/>
    </row>
    <row r="1479" spans="1:6" s="4" customFormat="1" ht="10.199999999999999">
      <c r="A1479" s="26" t="s">
        <v>2236</v>
      </c>
      <c r="B1479" s="27" t="s">
        <v>2164</v>
      </c>
      <c r="C1479" s="25" t="s">
        <v>2181</v>
      </c>
      <c r="D1479" s="62">
        <v>1</v>
      </c>
      <c r="E1479" s="30"/>
      <c r="F1479" s="14"/>
    </row>
    <row r="1480" spans="1:6" s="4" customFormat="1" ht="10.199999999999999">
      <c r="A1480" s="31" t="s">
        <v>2237</v>
      </c>
      <c r="B1480" s="23" t="s">
        <v>2238</v>
      </c>
      <c r="C1480" s="24" t="s">
        <v>4</v>
      </c>
      <c r="D1480" s="62"/>
      <c r="E1480" s="29"/>
      <c r="F1480" s="14"/>
    </row>
    <row r="1481" spans="1:6" s="4" customFormat="1" ht="20.399999999999999">
      <c r="A1481" s="26" t="s">
        <v>2239</v>
      </c>
      <c r="B1481" s="27" t="s">
        <v>2129</v>
      </c>
      <c r="C1481" s="25" t="s">
        <v>16</v>
      </c>
      <c r="D1481" s="62">
        <v>32</v>
      </c>
      <c r="E1481" s="30"/>
      <c r="F1481" s="14"/>
    </row>
    <row r="1482" spans="1:6" s="4" customFormat="1" ht="30.6">
      <c r="A1482" s="26" t="s">
        <v>2249</v>
      </c>
      <c r="B1482" s="27" t="s">
        <v>2240</v>
      </c>
      <c r="C1482" s="25" t="s">
        <v>8</v>
      </c>
      <c r="D1482" s="62">
        <v>4</v>
      </c>
      <c r="E1482" s="30"/>
      <c r="F1482" s="14"/>
    </row>
    <row r="1483" spans="1:6" s="4" customFormat="1" ht="10.199999999999999">
      <c r="A1483" s="26" t="s">
        <v>2250</v>
      </c>
      <c r="B1483" s="27" t="s">
        <v>2241</v>
      </c>
      <c r="C1483" s="25" t="s">
        <v>13</v>
      </c>
      <c r="D1483" s="62">
        <v>24</v>
      </c>
      <c r="E1483" s="30"/>
      <c r="F1483" s="14"/>
    </row>
    <row r="1484" spans="1:6" s="4" customFormat="1" ht="21.6">
      <c r="A1484" s="26" t="s">
        <v>2251</v>
      </c>
      <c r="B1484" s="27" t="s">
        <v>3156</v>
      </c>
      <c r="C1484" s="25" t="s">
        <v>154</v>
      </c>
      <c r="D1484" s="62">
        <v>24.5</v>
      </c>
      <c r="E1484" s="30"/>
      <c r="F1484" s="14"/>
    </row>
    <row r="1485" spans="1:6" s="4" customFormat="1" ht="11.4">
      <c r="A1485" s="26" t="s">
        <v>2252</v>
      </c>
      <c r="B1485" s="27" t="s">
        <v>2243</v>
      </c>
      <c r="C1485" s="46" t="s">
        <v>3147</v>
      </c>
      <c r="D1485" s="62">
        <v>1.5</v>
      </c>
      <c r="E1485" s="30"/>
      <c r="F1485" s="14"/>
    </row>
    <row r="1486" spans="1:6" s="4" customFormat="1" ht="10.199999999999999">
      <c r="A1486" s="26" t="s">
        <v>2253</v>
      </c>
      <c r="B1486" s="27" t="s">
        <v>2244</v>
      </c>
      <c r="C1486" s="25" t="s">
        <v>13</v>
      </c>
      <c r="D1486" s="62">
        <v>12</v>
      </c>
      <c r="E1486" s="30"/>
      <c r="F1486" s="14"/>
    </row>
    <row r="1487" spans="1:6" s="4" customFormat="1" ht="11.4">
      <c r="A1487" s="26" t="s">
        <v>2254</v>
      </c>
      <c r="B1487" s="27" t="s">
        <v>2245</v>
      </c>
      <c r="C1487" s="46" t="s">
        <v>3147</v>
      </c>
      <c r="D1487" s="62">
        <v>1.5</v>
      </c>
      <c r="E1487" s="30"/>
      <c r="F1487" s="14"/>
    </row>
    <row r="1488" spans="1:6" s="4" customFormat="1" ht="10.199999999999999">
      <c r="A1488" s="26" t="s">
        <v>2255</v>
      </c>
      <c r="B1488" s="27" t="s">
        <v>2246</v>
      </c>
      <c r="C1488" s="25" t="s">
        <v>8</v>
      </c>
      <c r="D1488" s="62">
        <v>1</v>
      </c>
      <c r="E1488" s="30"/>
      <c r="F1488" s="14"/>
    </row>
    <row r="1489" spans="1:6" s="4" customFormat="1" ht="10.199999999999999">
      <c r="A1489" s="26" t="s">
        <v>2256</v>
      </c>
      <c r="B1489" s="27" t="s">
        <v>2247</v>
      </c>
      <c r="C1489" s="25" t="s">
        <v>16</v>
      </c>
      <c r="D1489" s="62">
        <v>2</v>
      </c>
      <c r="E1489" s="30"/>
      <c r="F1489" s="14"/>
    </row>
    <row r="1490" spans="1:6" s="4" customFormat="1" ht="10.199999999999999">
      <c r="A1490" s="26" t="s">
        <v>2257</v>
      </c>
      <c r="B1490" s="27" t="s">
        <v>2248</v>
      </c>
      <c r="C1490" s="25" t="s">
        <v>13</v>
      </c>
      <c r="D1490" s="62">
        <v>1</v>
      </c>
      <c r="E1490" s="30"/>
      <c r="F1490" s="14"/>
    </row>
    <row r="1491" spans="1:6" s="4" customFormat="1" ht="10.199999999999999">
      <c r="A1491" s="26" t="s">
        <v>2258</v>
      </c>
      <c r="B1491" s="27" t="s">
        <v>2133</v>
      </c>
      <c r="C1491" s="25" t="s">
        <v>8</v>
      </c>
      <c r="D1491" s="62">
        <v>1</v>
      </c>
      <c r="E1491" s="30"/>
      <c r="F1491" s="14"/>
    </row>
    <row r="1492" spans="1:6" s="4" customFormat="1" ht="11.4">
      <c r="A1492" s="26" t="s">
        <v>2259</v>
      </c>
      <c r="B1492" s="27" t="s">
        <v>2134</v>
      </c>
      <c r="C1492" s="46" t="s">
        <v>3147</v>
      </c>
      <c r="D1492" s="62">
        <v>4</v>
      </c>
      <c r="E1492" s="30"/>
      <c r="F1492" s="14"/>
    </row>
    <row r="1493" spans="1:6" s="4" customFormat="1" ht="11.4">
      <c r="A1493" s="26" t="s">
        <v>2260</v>
      </c>
      <c r="B1493" s="27" t="s">
        <v>2135</v>
      </c>
      <c r="C1493" s="46" t="s">
        <v>3147</v>
      </c>
      <c r="D1493" s="62">
        <v>10.5</v>
      </c>
      <c r="E1493" s="30"/>
      <c r="F1493" s="14"/>
    </row>
    <row r="1494" spans="1:6" s="4" customFormat="1" ht="11.4">
      <c r="A1494" s="26" t="s">
        <v>2261</v>
      </c>
      <c r="B1494" s="27" t="s">
        <v>2136</v>
      </c>
      <c r="C1494" s="46" t="s">
        <v>3147</v>
      </c>
      <c r="D1494" s="62">
        <v>27.5</v>
      </c>
      <c r="E1494" s="30"/>
      <c r="F1494" s="14"/>
    </row>
    <row r="1495" spans="1:6" s="4" customFormat="1" ht="10.199999999999999">
      <c r="A1495" s="26" t="s">
        <v>2262</v>
      </c>
      <c r="B1495" s="27" t="s">
        <v>2137</v>
      </c>
      <c r="C1495" s="25" t="s">
        <v>16</v>
      </c>
      <c r="D1495" s="62">
        <v>32</v>
      </c>
      <c r="E1495" s="30"/>
      <c r="F1495" s="14"/>
    </row>
    <row r="1496" spans="1:6" s="4" customFormat="1" ht="10.199999999999999">
      <c r="A1496" s="31" t="s">
        <v>2263</v>
      </c>
      <c r="B1496" s="23" t="s">
        <v>2264</v>
      </c>
      <c r="C1496" s="24" t="s">
        <v>4</v>
      </c>
      <c r="D1496" s="62"/>
      <c r="E1496" s="29"/>
      <c r="F1496" s="14"/>
    </row>
    <row r="1497" spans="1:6" s="4" customFormat="1" ht="10.199999999999999">
      <c r="A1497" s="26" t="s">
        <v>2265</v>
      </c>
      <c r="B1497" s="27" t="s">
        <v>308</v>
      </c>
      <c r="C1497" s="25" t="s">
        <v>16</v>
      </c>
      <c r="D1497" s="62">
        <v>32</v>
      </c>
      <c r="E1497" s="30"/>
      <c r="F1497" s="14"/>
    </row>
    <row r="1498" spans="1:6" s="4" customFormat="1" ht="10.199999999999999">
      <c r="A1498" s="26" t="s">
        <v>2268</v>
      </c>
      <c r="B1498" s="27" t="s">
        <v>2152</v>
      </c>
      <c r="C1498" s="25" t="s">
        <v>16</v>
      </c>
      <c r="D1498" s="62">
        <v>32</v>
      </c>
      <c r="E1498" s="30"/>
      <c r="F1498" s="14"/>
    </row>
    <row r="1499" spans="1:6" s="4" customFormat="1" ht="11.4">
      <c r="A1499" s="26" t="s">
        <v>2269</v>
      </c>
      <c r="B1499" s="27" t="s">
        <v>2153</v>
      </c>
      <c r="C1499" s="46" t="s">
        <v>3147</v>
      </c>
      <c r="D1499" s="62">
        <v>14.5</v>
      </c>
      <c r="E1499" s="30"/>
      <c r="F1499" s="14"/>
    </row>
    <row r="1500" spans="1:6" s="4" customFormat="1" ht="11.4">
      <c r="A1500" s="26" t="s">
        <v>2270</v>
      </c>
      <c r="B1500" s="27" t="s">
        <v>2154</v>
      </c>
      <c r="C1500" s="46" t="s">
        <v>3147</v>
      </c>
      <c r="D1500" s="62">
        <v>42</v>
      </c>
      <c r="E1500" s="30"/>
      <c r="F1500" s="14"/>
    </row>
    <row r="1501" spans="1:6" s="4" customFormat="1" ht="20.399999999999999">
      <c r="A1501" s="26" t="s">
        <v>2271</v>
      </c>
      <c r="B1501" s="27" t="s">
        <v>2155</v>
      </c>
      <c r="C1501" s="46" t="s">
        <v>3147</v>
      </c>
      <c r="D1501" s="62">
        <v>27.5</v>
      </c>
      <c r="E1501" s="30"/>
      <c r="F1501" s="14"/>
    </row>
    <row r="1502" spans="1:6" s="4" customFormat="1" ht="11.4">
      <c r="A1502" s="26" t="s">
        <v>2272</v>
      </c>
      <c r="B1502" s="27" t="s">
        <v>2156</v>
      </c>
      <c r="C1502" s="46" t="s">
        <v>3147</v>
      </c>
      <c r="D1502" s="62">
        <v>42</v>
      </c>
      <c r="E1502" s="30"/>
      <c r="F1502" s="14"/>
    </row>
    <row r="1503" spans="1:6" s="4" customFormat="1" ht="10.199999999999999">
      <c r="A1503" s="26" t="s">
        <v>2273</v>
      </c>
      <c r="B1503" s="27" t="s">
        <v>2266</v>
      </c>
      <c r="C1503" s="25" t="s">
        <v>8</v>
      </c>
      <c r="D1503" s="62">
        <v>4</v>
      </c>
      <c r="E1503" s="30"/>
      <c r="F1503" s="14"/>
    </row>
    <row r="1504" spans="1:6" s="4" customFormat="1" ht="10.199999999999999">
      <c r="A1504" s="26" t="s">
        <v>2274</v>
      </c>
      <c r="B1504" s="27" t="s">
        <v>2267</v>
      </c>
      <c r="C1504" s="25" t="s">
        <v>8</v>
      </c>
      <c r="D1504" s="62">
        <v>1</v>
      </c>
      <c r="E1504" s="30"/>
      <c r="F1504" s="14"/>
    </row>
    <row r="1505" spans="1:6" s="4" customFormat="1" ht="10.199999999999999">
      <c r="A1505" s="26" t="s">
        <v>2275</v>
      </c>
      <c r="B1505" s="27" t="s">
        <v>2160</v>
      </c>
      <c r="C1505" s="25" t="s">
        <v>16</v>
      </c>
      <c r="D1505" s="62">
        <v>32</v>
      </c>
      <c r="E1505" s="30"/>
      <c r="F1505" s="14"/>
    </row>
    <row r="1506" spans="1:6" s="4" customFormat="1" ht="10.199999999999999">
      <c r="A1506" s="26" t="s">
        <v>2276</v>
      </c>
      <c r="B1506" s="27" t="s">
        <v>2161</v>
      </c>
      <c r="C1506" s="25" t="s">
        <v>8</v>
      </c>
      <c r="D1506" s="62">
        <v>1</v>
      </c>
      <c r="E1506" s="30"/>
      <c r="F1506" s="14"/>
    </row>
    <row r="1507" spans="1:6" s="4" customFormat="1" ht="10.199999999999999">
      <c r="A1507" s="26" t="s">
        <v>2277</v>
      </c>
      <c r="B1507" s="27" t="s">
        <v>2162</v>
      </c>
      <c r="C1507" s="25" t="s">
        <v>8</v>
      </c>
      <c r="D1507" s="62">
        <v>1</v>
      </c>
      <c r="E1507" s="30"/>
      <c r="F1507" s="14"/>
    </row>
    <row r="1508" spans="1:6" s="4" customFormat="1" ht="10.199999999999999">
      <c r="A1508" s="26" t="s">
        <v>2278</v>
      </c>
      <c r="B1508" s="27" t="s">
        <v>2163</v>
      </c>
      <c r="C1508" s="25" t="s">
        <v>8</v>
      </c>
      <c r="D1508" s="62">
        <v>1</v>
      </c>
      <c r="E1508" s="30"/>
      <c r="F1508" s="14"/>
    </row>
    <row r="1509" spans="1:6" s="4" customFormat="1" ht="10.199999999999999">
      <c r="A1509" s="31" t="s">
        <v>2279</v>
      </c>
      <c r="B1509" s="23" t="s">
        <v>2280</v>
      </c>
      <c r="C1509" s="24" t="s">
        <v>4</v>
      </c>
      <c r="D1509" s="62"/>
      <c r="E1509" s="29"/>
      <c r="F1509" s="14"/>
    </row>
    <row r="1510" spans="1:6" s="4" customFormat="1" ht="20.399999999999999">
      <c r="A1510" s="26" t="s">
        <v>2281</v>
      </c>
      <c r="B1510" s="27" t="s">
        <v>2129</v>
      </c>
      <c r="C1510" s="25" t="s">
        <v>16</v>
      </c>
      <c r="D1510" s="62">
        <v>35</v>
      </c>
      <c r="E1510" s="30"/>
      <c r="F1510" s="14"/>
    </row>
    <row r="1511" spans="1:6" s="4" customFormat="1" ht="30.6">
      <c r="A1511" s="26" t="s">
        <v>2282</v>
      </c>
      <c r="B1511" s="27" t="s">
        <v>2240</v>
      </c>
      <c r="C1511" s="25" t="s">
        <v>8</v>
      </c>
      <c r="D1511" s="62">
        <v>4</v>
      </c>
      <c r="E1511" s="30"/>
      <c r="F1511" s="14"/>
    </row>
    <row r="1512" spans="1:6" s="4" customFormat="1" ht="10.199999999999999">
      <c r="A1512" s="26" t="s">
        <v>2283</v>
      </c>
      <c r="B1512" s="27" t="s">
        <v>2241</v>
      </c>
      <c r="C1512" s="25" t="s">
        <v>13</v>
      </c>
      <c r="D1512" s="62">
        <v>24</v>
      </c>
      <c r="E1512" s="30"/>
      <c r="F1512" s="14"/>
    </row>
    <row r="1513" spans="1:6" s="4" customFormat="1" ht="21.6">
      <c r="A1513" s="26" t="s">
        <v>2284</v>
      </c>
      <c r="B1513" s="27" t="s">
        <v>3156</v>
      </c>
      <c r="C1513" s="25" t="s">
        <v>14</v>
      </c>
      <c r="D1513" s="62">
        <v>24.5</v>
      </c>
      <c r="E1513" s="30"/>
      <c r="F1513" s="14"/>
    </row>
    <row r="1514" spans="1:6" s="4" customFormat="1" ht="11.4">
      <c r="A1514" s="26" t="s">
        <v>2285</v>
      </c>
      <c r="B1514" s="27" t="s">
        <v>2243</v>
      </c>
      <c r="C1514" s="46" t="s">
        <v>3147</v>
      </c>
      <c r="D1514" s="62">
        <v>1.5</v>
      </c>
      <c r="E1514" s="30"/>
      <c r="F1514" s="14"/>
    </row>
    <row r="1515" spans="1:6" s="4" customFormat="1" ht="10.199999999999999">
      <c r="A1515" s="26" t="s">
        <v>2286</v>
      </c>
      <c r="B1515" s="27" t="s">
        <v>2244</v>
      </c>
      <c r="C1515" s="25" t="s">
        <v>13</v>
      </c>
      <c r="D1515" s="62">
        <v>12</v>
      </c>
      <c r="E1515" s="30"/>
      <c r="F1515" s="14"/>
    </row>
    <row r="1516" spans="1:6" s="4" customFormat="1" ht="11.4">
      <c r="A1516" s="26" t="s">
        <v>2287</v>
      </c>
      <c r="B1516" s="27" t="s">
        <v>2245</v>
      </c>
      <c r="C1516" s="46" t="s">
        <v>3147</v>
      </c>
      <c r="D1516" s="62">
        <v>1.5</v>
      </c>
      <c r="E1516" s="30"/>
      <c r="F1516" s="14"/>
    </row>
    <row r="1517" spans="1:6" s="4" customFormat="1" ht="10.199999999999999">
      <c r="A1517" s="26" t="s">
        <v>2288</v>
      </c>
      <c r="B1517" s="27" t="s">
        <v>2246</v>
      </c>
      <c r="C1517" s="25" t="s">
        <v>8</v>
      </c>
      <c r="D1517" s="62">
        <v>1</v>
      </c>
      <c r="E1517" s="30"/>
      <c r="F1517" s="14"/>
    </row>
    <row r="1518" spans="1:6" s="4" customFormat="1" ht="10.199999999999999">
      <c r="A1518" s="26" t="s">
        <v>2289</v>
      </c>
      <c r="B1518" s="27" t="s">
        <v>2247</v>
      </c>
      <c r="C1518" s="25" t="s">
        <v>16</v>
      </c>
      <c r="D1518" s="62">
        <v>2</v>
      </c>
      <c r="E1518" s="30"/>
      <c r="F1518" s="14"/>
    </row>
    <row r="1519" spans="1:6" s="4" customFormat="1" ht="10.199999999999999">
      <c r="A1519" s="26" t="s">
        <v>2290</v>
      </c>
      <c r="B1519" s="27" t="s">
        <v>2248</v>
      </c>
      <c r="C1519" s="25" t="s">
        <v>13</v>
      </c>
      <c r="D1519" s="62">
        <v>1</v>
      </c>
      <c r="E1519" s="30"/>
      <c r="F1519" s="14"/>
    </row>
    <row r="1520" spans="1:6" s="4" customFormat="1" ht="10.199999999999999">
      <c r="A1520" s="26" t="s">
        <v>2291</v>
      </c>
      <c r="B1520" s="27" t="s">
        <v>2133</v>
      </c>
      <c r="C1520" s="25" t="s">
        <v>8</v>
      </c>
      <c r="D1520" s="62">
        <v>1</v>
      </c>
      <c r="E1520" s="30"/>
      <c r="F1520" s="14"/>
    </row>
    <row r="1521" spans="1:6" s="4" customFormat="1" ht="11.4">
      <c r="A1521" s="26" t="s">
        <v>2292</v>
      </c>
      <c r="B1521" s="27" t="s">
        <v>2134</v>
      </c>
      <c r="C1521" s="46" t="s">
        <v>3147</v>
      </c>
      <c r="D1521" s="62">
        <v>4</v>
      </c>
      <c r="E1521" s="30"/>
      <c r="F1521" s="14"/>
    </row>
    <row r="1522" spans="1:6" s="4" customFormat="1" ht="11.4">
      <c r="A1522" s="26" t="s">
        <v>2293</v>
      </c>
      <c r="B1522" s="27" t="s">
        <v>2135</v>
      </c>
      <c r="C1522" s="46" t="s">
        <v>3147</v>
      </c>
      <c r="D1522" s="62">
        <v>11</v>
      </c>
      <c r="E1522" s="30"/>
      <c r="F1522" s="14"/>
    </row>
    <row r="1523" spans="1:6" s="4" customFormat="1" ht="11.4">
      <c r="A1523" s="26" t="s">
        <v>2294</v>
      </c>
      <c r="B1523" s="27" t="s">
        <v>2136</v>
      </c>
      <c r="C1523" s="46" t="s">
        <v>3147</v>
      </c>
      <c r="D1523" s="62">
        <v>34</v>
      </c>
      <c r="E1523" s="30"/>
      <c r="F1523" s="14"/>
    </row>
    <row r="1524" spans="1:6" s="4" customFormat="1" ht="10.199999999999999">
      <c r="A1524" s="26" t="s">
        <v>2295</v>
      </c>
      <c r="B1524" s="27" t="s">
        <v>2137</v>
      </c>
      <c r="C1524" s="25" t="s">
        <v>16</v>
      </c>
      <c r="D1524" s="62">
        <v>35</v>
      </c>
      <c r="E1524" s="30"/>
      <c r="F1524" s="14"/>
    </row>
    <row r="1525" spans="1:6" s="4" customFormat="1" ht="10.199999999999999">
      <c r="A1525" s="31" t="s">
        <v>2296</v>
      </c>
      <c r="B1525" s="23" t="s">
        <v>2297</v>
      </c>
      <c r="C1525" s="24" t="s">
        <v>4</v>
      </c>
      <c r="D1525" s="62"/>
      <c r="E1525" s="29"/>
      <c r="F1525" s="14"/>
    </row>
    <row r="1526" spans="1:6" s="4" customFormat="1" ht="10.199999999999999">
      <c r="A1526" s="26" t="s">
        <v>2298</v>
      </c>
      <c r="B1526" s="27" t="s">
        <v>308</v>
      </c>
      <c r="C1526" s="25" t="s">
        <v>16</v>
      </c>
      <c r="D1526" s="62">
        <v>35</v>
      </c>
      <c r="E1526" s="30"/>
      <c r="F1526" s="14"/>
    </row>
    <row r="1527" spans="1:6" s="4" customFormat="1" ht="10.199999999999999">
      <c r="A1527" s="26" t="s">
        <v>2299</v>
      </c>
      <c r="B1527" s="27" t="s">
        <v>2152</v>
      </c>
      <c r="C1527" s="25" t="s">
        <v>16</v>
      </c>
      <c r="D1527" s="62">
        <v>35</v>
      </c>
      <c r="E1527" s="30"/>
      <c r="F1527" s="14"/>
    </row>
    <row r="1528" spans="1:6" s="4" customFormat="1" ht="11.4">
      <c r="A1528" s="26" t="s">
        <v>2300</v>
      </c>
      <c r="B1528" s="27" t="s">
        <v>2153</v>
      </c>
      <c r="C1528" s="46" t="s">
        <v>3147</v>
      </c>
      <c r="D1528" s="62">
        <v>15</v>
      </c>
      <c r="E1528" s="30"/>
      <c r="F1528" s="14"/>
    </row>
    <row r="1529" spans="1:6" s="4" customFormat="1" ht="11.4">
      <c r="A1529" s="26" t="s">
        <v>2301</v>
      </c>
      <c r="B1529" s="27" t="s">
        <v>2154</v>
      </c>
      <c r="C1529" s="46" t="s">
        <v>3147</v>
      </c>
      <c r="D1529" s="62">
        <v>49</v>
      </c>
      <c r="E1529" s="30"/>
      <c r="F1529" s="14"/>
    </row>
    <row r="1530" spans="1:6" s="4" customFormat="1" ht="20.399999999999999">
      <c r="A1530" s="26" t="s">
        <v>2302</v>
      </c>
      <c r="B1530" s="27" t="s">
        <v>2155</v>
      </c>
      <c r="C1530" s="46" t="s">
        <v>3147</v>
      </c>
      <c r="D1530" s="62">
        <v>34</v>
      </c>
      <c r="E1530" s="30"/>
      <c r="F1530" s="14"/>
    </row>
    <row r="1531" spans="1:6" s="4" customFormat="1" ht="11.4">
      <c r="A1531" s="26" t="s">
        <v>2303</v>
      </c>
      <c r="B1531" s="27" t="s">
        <v>2156</v>
      </c>
      <c r="C1531" s="46" t="s">
        <v>3147</v>
      </c>
      <c r="D1531" s="62">
        <v>49</v>
      </c>
      <c r="E1531" s="30"/>
      <c r="F1531" s="14"/>
    </row>
    <row r="1532" spans="1:6" s="4" customFormat="1" ht="10.199999999999999">
      <c r="A1532" s="26" t="s">
        <v>2304</v>
      </c>
      <c r="B1532" s="27" t="s">
        <v>2266</v>
      </c>
      <c r="C1532" s="25" t="s">
        <v>8</v>
      </c>
      <c r="D1532" s="62">
        <v>4</v>
      </c>
      <c r="E1532" s="30"/>
      <c r="F1532" s="14"/>
    </row>
    <row r="1533" spans="1:6" s="4" customFormat="1" ht="10.199999999999999">
      <c r="A1533" s="26" t="s">
        <v>2305</v>
      </c>
      <c r="B1533" s="27" t="s">
        <v>2267</v>
      </c>
      <c r="C1533" s="25" t="s">
        <v>8</v>
      </c>
      <c r="D1533" s="62">
        <v>1</v>
      </c>
      <c r="E1533" s="30"/>
      <c r="F1533" s="14"/>
    </row>
    <row r="1534" spans="1:6" s="4" customFormat="1" ht="10.199999999999999">
      <c r="A1534" s="26" t="s">
        <v>2306</v>
      </c>
      <c r="B1534" s="27" t="s">
        <v>2160</v>
      </c>
      <c r="C1534" s="25" t="s">
        <v>16</v>
      </c>
      <c r="D1534" s="62">
        <v>35</v>
      </c>
      <c r="E1534" s="30"/>
      <c r="F1534" s="14"/>
    </row>
    <row r="1535" spans="1:6" s="4" customFormat="1" ht="10.199999999999999">
      <c r="A1535" s="26" t="s">
        <v>2307</v>
      </c>
      <c r="B1535" s="27" t="s">
        <v>2161</v>
      </c>
      <c r="C1535" s="25" t="s">
        <v>8</v>
      </c>
      <c r="D1535" s="62">
        <v>1</v>
      </c>
      <c r="E1535" s="30"/>
      <c r="F1535" s="14"/>
    </row>
    <row r="1536" spans="1:6" s="4" customFormat="1" ht="10.199999999999999">
      <c r="A1536" s="26" t="s">
        <v>2308</v>
      </c>
      <c r="B1536" s="27" t="s">
        <v>2162</v>
      </c>
      <c r="C1536" s="25" t="s">
        <v>8</v>
      </c>
      <c r="D1536" s="62">
        <v>1</v>
      </c>
      <c r="E1536" s="30"/>
      <c r="F1536" s="14"/>
    </row>
    <row r="1537" spans="1:6" s="4" customFormat="1" ht="10.199999999999999">
      <c r="A1537" s="26" t="s">
        <v>2309</v>
      </c>
      <c r="B1537" s="27" t="s">
        <v>2163</v>
      </c>
      <c r="C1537" s="25" t="s">
        <v>8</v>
      </c>
      <c r="D1537" s="62">
        <v>1</v>
      </c>
      <c r="E1537" s="30"/>
      <c r="F1537" s="14"/>
    </row>
    <row r="1538" spans="1:6" s="4" customFormat="1" ht="10.199999999999999">
      <c r="A1538" s="31" t="s">
        <v>2310</v>
      </c>
      <c r="B1538" s="23" t="s">
        <v>2311</v>
      </c>
      <c r="C1538" s="24" t="s">
        <v>4</v>
      </c>
      <c r="D1538" s="62"/>
      <c r="E1538" s="29"/>
      <c r="F1538" s="14"/>
    </row>
    <row r="1539" spans="1:6" s="4" customFormat="1" ht="20.399999999999999">
      <c r="A1539" s="26" t="s">
        <v>2312</v>
      </c>
      <c r="B1539" s="27" t="s">
        <v>2129</v>
      </c>
      <c r="C1539" s="25" t="s">
        <v>16</v>
      </c>
      <c r="D1539" s="62">
        <v>29</v>
      </c>
      <c r="E1539" s="30"/>
      <c r="F1539" s="14"/>
    </row>
    <row r="1540" spans="1:6" s="4" customFormat="1" ht="30.6">
      <c r="A1540" s="26" t="s">
        <v>2313</v>
      </c>
      <c r="B1540" s="27" t="s">
        <v>2240</v>
      </c>
      <c r="C1540" s="25" t="s">
        <v>8</v>
      </c>
      <c r="D1540" s="62">
        <v>3</v>
      </c>
      <c r="E1540" s="30"/>
      <c r="F1540" s="14"/>
    </row>
    <row r="1541" spans="1:6" s="4" customFormat="1" ht="10.199999999999999">
      <c r="A1541" s="26" t="s">
        <v>2314</v>
      </c>
      <c r="B1541" s="27" t="s">
        <v>2241</v>
      </c>
      <c r="C1541" s="25" t="s">
        <v>13</v>
      </c>
      <c r="D1541" s="62">
        <v>24</v>
      </c>
      <c r="E1541" s="30"/>
      <c r="F1541" s="14"/>
    </row>
    <row r="1542" spans="1:6" s="4" customFormat="1" ht="21.6">
      <c r="A1542" s="26" t="s">
        <v>2315</v>
      </c>
      <c r="B1542" s="177" t="s">
        <v>3156</v>
      </c>
      <c r="C1542" s="25" t="s">
        <v>154</v>
      </c>
      <c r="D1542" s="62">
        <v>24.5</v>
      </c>
      <c r="E1542" s="30"/>
      <c r="F1542" s="14"/>
    </row>
    <row r="1543" spans="1:6" s="4" customFormat="1" ht="11.4">
      <c r="A1543" s="26" t="s">
        <v>2316</v>
      </c>
      <c r="B1543" s="27" t="s">
        <v>2243</v>
      </c>
      <c r="C1543" s="46" t="s">
        <v>3147</v>
      </c>
      <c r="D1543" s="62">
        <v>1.5</v>
      </c>
      <c r="E1543" s="30"/>
      <c r="F1543" s="14"/>
    </row>
    <row r="1544" spans="1:6" s="4" customFormat="1" ht="10.199999999999999">
      <c r="A1544" s="26" t="s">
        <v>2317</v>
      </c>
      <c r="B1544" s="27" t="s">
        <v>2244</v>
      </c>
      <c r="C1544" s="25" t="s">
        <v>13</v>
      </c>
      <c r="D1544" s="62">
        <v>12</v>
      </c>
      <c r="E1544" s="30"/>
      <c r="F1544" s="14"/>
    </row>
    <row r="1545" spans="1:6" s="4" customFormat="1" ht="11.4">
      <c r="A1545" s="26" t="s">
        <v>2318</v>
      </c>
      <c r="B1545" s="27" t="s">
        <v>2245</v>
      </c>
      <c r="C1545" s="46" t="s">
        <v>3147</v>
      </c>
      <c r="D1545" s="62">
        <v>1.5</v>
      </c>
      <c r="E1545" s="30"/>
      <c r="F1545" s="14"/>
    </row>
    <row r="1546" spans="1:6" s="4" customFormat="1" ht="10.199999999999999">
      <c r="A1546" s="26" t="s">
        <v>2319</v>
      </c>
      <c r="B1546" s="27" t="s">
        <v>2246</v>
      </c>
      <c r="C1546" s="25" t="s">
        <v>8</v>
      </c>
      <c r="D1546" s="62">
        <v>1</v>
      </c>
      <c r="E1546" s="30"/>
      <c r="F1546" s="14"/>
    </row>
    <row r="1547" spans="1:6" s="4" customFormat="1" ht="10.199999999999999">
      <c r="A1547" s="26" t="s">
        <v>2320</v>
      </c>
      <c r="B1547" s="27" t="s">
        <v>2247</v>
      </c>
      <c r="C1547" s="25" t="s">
        <v>16</v>
      </c>
      <c r="D1547" s="62">
        <v>2</v>
      </c>
      <c r="E1547" s="30"/>
      <c r="F1547" s="14"/>
    </row>
    <row r="1548" spans="1:6" s="4" customFormat="1" ht="10.199999999999999">
      <c r="A1548" s="26" t="s">
        <v>2321</v>
      </c>
      <c r="B1548" s="27" t="s">
        <v>2248</v>
      </c>
      <c r="C1548" s="25" t="s">
        <v>13</v>
      </c>
      <c r="D1548" s="62">
        <v>1</v>
      </c>
      <c r="E1548" s="30"/>
      <c r="F1548" s="14"/>
    </row>
    <row r="1549" spans="1:6" s="4" customFormat="1" ht="10.199999999999999">
      <c r="A1549" s="26" t="s">
        <v>2322</v>
      </c>
      <c r="B1549" s="27" t="s">
        <v>2133</v>
      </c>
      <c r="C1549" s="25" t="s">
        <v>8</v>
      </c>
      <c r="D1549" s="62">
        <v>1</v>
      </c>
      <c r="E1549" s="30"/>
      <c r="F1549" s="14"/>
    </row>
    <row r="1550" spans="1:6" s="4" customFormat="1" ht="11.4">
      <c r="A1550" s="26" t="s">
        <v>2323</v>
      </c>
      <c r="B1550" s="27" t="s">
        <v>2134</v>
      </c>
      <c r="C1550" s="46" t="s">
        <v>3147</v>
      </c>
      <c r="D1550" s="62">
        <v>3.5</v>
      </c>
      <c r="E1550" s="30"/>
      <c r="F1550" s="14"/>
    </row>
    <row r="1551" spans="1:6" s="4" customFormat="1" ht="11.4">
      <c r="A1551" s="26" t="s">
        <v>2324</v>
      </c>
      <c r="B1551" s="27" t="s">
        <v>2135</v>
      </c>
      <c r="C1551" s="46" t="s">
        <v>3147</v>
      </c>
      <c r="D1551" s="62">
        <v>9.5</v>
      </c>
      <c r="E1551" s="30"/>
      <c r="F1551" s="14"/>
    </row>
    <row r="1552" spans="1:6" s="4" customFormat="1" ht="11.4">
      <c r="A1552" s="26" t="s">
        <v>2325</v>
      </c>
      <c r="B1552" s="27" t="s">
        <v>2136</v>
      </c>
      <c r="C1552" s="46" t="s">
        <v>3147</v>
      </c>
      <c r="D1552" s="62">
        <v>25.5</v>
      </c>
      <c r="E1552" s="30"/>
      <c r="F1552" s="14"/>
    </row>
    <row r="1553" spans="1:6" s="4" customFormat="1" ht="10.199999999999999">
      <c r="A1553" s="26" t="s">
        <v>2326</v>
      </c>
      <c r="B1553" s="27" t="s">
        <v>2137</v>
      </c>
      <c r="C1553" s="25" t="s">
        <v>16</v>
      </c>
      <c r="D1553" s="62">
        <v>29</v>
      </c>
      <c r="E1553" s="30"/>
      <c r="F1553" s="14"/>
    </row>
    <row r="1554" spans="1:6" s="4" customFormat="1" ht="10.199999999999999">
      <c r="A1554" s="31" t="s">
        <v>2327</v>
      </c>
      <c r="B1554" s="23" t="s">
        <v>2328</v>
      </c>
      <c r="C1554" s="24" t="s">
        <v>4</v>
      </c>
      <c r="D1554" s="62"/>
      <c r="E1554" s="29"/>
      <c r="F1554" s="14"/>
    </row>
    <row r="1555" spans="1:6" s="4" customFormat="1" ht="10.199999999999999">
      <c r="A1555" s="26" t="s">
        <v>2329</v>
      </c>
      <c r="B1555" s="27" t="s">
        <v>308</v>
      </c>
      <c r="C1555" s="25" t="s">
        <v>16</v>
      </c>
      <c r="D1555" s="62">
        <v>29</v>
      </c>
      <c r="E1555" s="30"/>
      <c r="F1555" s="14"/>
    </row>
    <row r="1556" spans="1:6" s="4" customFormat="1" ht="10.199999999999999">
      <c r="A1556" s="26" t="s">
        <v>2330</v>
      </c>
      <c r="B1556" s="27" t="s">
        <v>2152</v>
      </c>
      <c r="C1556" s="25" t="s">
        <v>16</v>
      </c>
      <c r="D1556" s="62">
        <v>29</v>
      </c>
      <c r="E1556" s="30"/>
      <c r="F1556" s="14"/>
    </row>
    <row r="1557" spans="1:6" s="4" customFormat="1" ht="11.4">
      <c r="A1557" s="26" t="s">
        <v>2331</v>
      </c>
      <c r="B1557" s="27" t="s">
        <v>2153</v>
      </c>
      <c r="C1557" s="46" t="s">
        <v>3147</v>
      </c>
      <c r="D1557" s="62">
        <v>13</v>
      </c>
      <c r="E1557" s="30"/>
      <c r="F1557" s="14"/>
    </row>
    <row r="1558" spans="1:6" s="4" customFormat="1" ht="11.4">
      <c r="A1558" s="26" t="s">
        <v>2332</v>
      </c>
      <c r="B1558" s="27" t="s">
        <v>2154</v>
      </c>
      <c r="C1558" s="46" t="s">
        <v>3147</v>
      </c>
      <c r="D1558" s="62">
        <v>38.5</v>
      </c>
      <c r="E1558" s="30"/>
      <c r="F1558" s="14"/>
    </row>
    <row r="1559" spans="1:6" s="4" customFormat="1" ht="20.399999999999999">
      <c r="A1559" s="26" t="s">
        <v>2333</v>
      </c>
      <c r="B1559" s="27" t="s">
        <v>2155</v>
      </c>
      <c r="C1559" s="46" t="s">
        <v>3147</v>
      </c>
      <c r="D1559" s="62">
        <v>25.5</v>
      </c>
      <c r="E1559" s="30"/>
      <c r="F1559" s="14"/>
    </row>
    <row r="1560" spans="1:6" s="4" customFormat="1" ht="11.4">
      <c r="A1560" s="26" t="s">
        <v>2334</v>
      </c>
      <c r="B1560" s="27" t="s">
        <v>2156</v>
      </c>
      <c r="C1560" s="46" t="s">
        <v>3147</v>
      </c>
      <c r="D1560" s="62">
        <v>38.5</v>
      </c>
      <c r="E1560" s="30"/>
      <c r="F1560" s="14"/>
    </row>
    <row r="1561" spans="1:6" s="4" customFormat="1" ht="10.199999999999999">
      <c r="A1561" s="26" t="s">
        <v>2335</v>
      </c>
      <c r="B1561" s="27" t="s">
        <v>2266</v>
      </c>
      <c r="C1561" s="25" t="s">
        <v>8</v>
      </c>
      <c r="D1561" s="62">
        <v>3</v>
      </c>
      <c r="E1561" s="30"/>
      <c r="F1561" s="14"/>
    </row>
    <row r="1562" spans="1:6" s="4" customFormat="1" ht="10.199999999999999">
      <c r="A1562" s="26" t="s">
        <v>2336</v>
      </c>
      <c r="B1562" s="27" t="s">
        <v>2267</v>
      </c>
      <c r="C1562" s="25" t="s">
        <v>8</v>
      </c>
      <c r="D1562" s="62">
        <v>1</v>
      </c>
      <c r="E1562" s="30"/>
      <c r="F1562" s="14"/>
    </row>
    <row r="1563" spans="1:6" s="4" customFormat="1" ht="10.199999999999999">
      <c r="A1563" s="26" t="s">
        <v>2337</v>
      </c>
      <c r="B1563" s="27" t="s">
        <v>2160</v>
      </c>
      <c r="C1563" s="25" t="s">
        <v>16</v>
      </c>
      <c r="D1563" s="62">
        <v>29</v>
      </c>
      <c r="E1563" s="30"/>
      <c r="F1563" s="14"/>
    </row>
    <row r="1564" spans="1:6" s="4" customFormat="1" ht="10.199999999999999">
      <c r="A1564" s="26" t="s">
        <v>2338</v>
      </c>
      <c r="B1564" s="27" t="s">
        <v>2161</v>
      </c>
      <c r="C1564" s="25" t="s">
        <v>8</v>
      </c>
      <c r="D1564" s="62">
        <v>1</v>
      </c>
      <c r="E1564" s="30"/>
      <c r="F1564" s="14"/>
    </row>
    <row r="1565" spans="1:6" s="4" customFormat="1" ht="10.199999999999999">
      <c r="A1565" s="26" t="s">
        <v>2339</v>
      </c>
      <c r="B1565" s="27" t="s">
        <v>2162</v>
      </c>
      <c r="C1565" s="25" t="s">
        <v>8</v>
      </c>
      <c r="D1565" s="62">
        <v>1</v>
      </c>
      <c r="E1565" s="30"/>
      <c r="F1565" s="14"/>
    </row>
    <row r="1566" spans="1:6" s="4" customFormat="1" ht="10.199999999999999">
      <c r="A1566" s="26" t="s">
        <v>2340</v>
      </c>
      <c r="B1566" s="27" t="s">
        <v>2163</v>
      </c>
      <c r="C1566" s="25" t="s">
        <v>8</v>
      </c>
      <c r="D1566" s="62">
        <v>1</v>
      </c>
      <c r="E1566" s="30"/>
      <c r="F1566" s="14"/>
    </row>
    <row r="1567" spans="1:6" s="4" customFormat="1" ht="10.199999999999999">
      <c r="A1567" s="31" t="s">
        <v>2341</v>
      </c>
      <c r="B1567" s="23" t="s">
        <v>2342</v>
      </c>
      <c r="C1567" s="24" t="s">
        <v>4</v>
      </c>
      <c r="D1567" s="62"/>
      <c r="E1567" s="29"/>
      <c r="F1567" s="14"/>
    </row>
    <row r="1568" spans="1:6" s="4" customFormat="1" ht="20.399999999999999">
      <c r="A1568" s="26" t="s">
        <v>2343</v>
      </c>
      <c r="B1568" s="27" t="s">
        <v>2129</v>
      </c>
      <c r="C1568" s="25" t="s">
        <v>16</v>
      </c>
      <c r="D1568" s="62">
        <v>29</v>
      </c>
      <c r="E1568" s="30"/>
      <c r="F1568" s="14"/>
    </row>
    <row r="1569" spans="1:6" s="4" customFormat="1" ht="30.6">
      <c r="A1569" s="26" t="s">
        <v>2344</v>
      </c>
      <c r="B1569" s="27" t="s">
        <v>2240</v>
      </c>
      <c r="C1569" s="25" t="s">
        <v>8</v>
      </c>
      <c r="D1569" s="62">
        <v>3</v>
      </c>
      <c r="E1569" s="30"/>
      <c r="F1569" s="14"/>
    </row>
    <row r="1570" spans="1:6" s="4" customFormat="1" ht="10.199999999999999">
      <c r="A1570" s="26" t="s">
        <v>2345</v>
      </c>
      <c r="B1570" s="27" t="s">
        <v>2241</v>
      </c>
      <c r="C1570" s="25" t="s">
        <v>13</v>
      </c>
      <c r="D1570" s="62">
        <v>24</v>
      </c>
      <c r="E1570" s="30"/>
      <c r="F1570" s="14"/>
    </row>
    <row r="1571" spans="1:6" s="4" customFormat="1" ht="21.6">
      <c r="A1571" s="26" t="s">
        <v>2346</v>
      </c>
      <c r="B1571" s="27" t="s">
        <v>3156</v>
      </c>
      <c r="C1571" s="25" t="s">
        <v>154</v>
      </c>
      <c r="D1571" s="62">
        <v>24.5</v>
      </c>
      <c r="E1571" s="30"/>
      <c r="F1571" s="14"/>
    </row>
    <row r="1572" spans="1:6" s="4" customFormat="1" ht="11.4">
      <c r="A1572" s="26" t="s">
        <v>2347</v>
      </c>
      <c r="B1572" s="27" t="s">
        <v>2243</v>
      </c>
      <c r="C1572" s="46" t="s">
        <v>3147</v>
      </c>
      <c r="D1572" s="62">
        <v>1.5</v>
      </c>
      <c r="E1572" s="30"/>
      <c r="F1572" s="14"/>
    </row>
    <row r="1573" spans="1:6" s="4" customFormat="1" ht="10.199999999999999">
      <c r="A1573" s="26" t="s">
        <v>2348</v>
      </c>
      <c r="B1573" s="27" t="s">
        <v>2244</v>
      </c>
      <c r="C1573" s="25" t="s">
        <v>13</v>
      </c>
      <c r="D1573" s="62">
        <v>12</v>
      </c>
      <c r="E1573" s="30"/>
      <c r="F1573" s="14"/>
    </row>
    <row r="1574" spans="1:6" s="4" customFormat="1" ht="11.4">
      <c r="A1574" s="26" t="s">
        <v>2349</v>
      </c>
      <c r="B1574" s="27" t="s">
        <v>2245</v>
      </c>
      <c r="C1574" s="46" t="s">
        <v>3147</v>
      </c>
      <c r="D1574" s="62">
        <v>1.5</v>
      </c>
      <c r="E1574" s="30"/>
      <c r="F1574" s="14"/>
    </row>
    <row r="1575" spans="1:6" s="4" customFormat="1" ht="10.199999999999999">
      <c r="A1575" s="26" t="s">
        <v>2350</v>
      </c>
      <c r="B1575" s="27" t="s">
        <v>2246</v>
      </c>
      <c r="C1575" s="25" t="s">
        <v>8</v>
      </c>
      <c r="D1575" s="62">
        <v>1</v>
      </c>
      <c r="E1575" s="30"/>
      <c r="F1575" s="14"/>
    </row>
    <row r="1576" spans="1:6" s="4" customFormat="1" ht="10.199999999999999">
      <c r="A1576" s="26" t="s">
        <v>2351</v>
      </c>
      <c r="B1576" s="27" t="s">
        <v>2247</v>
      </c>
      <c r="C1576" s="25" t="s">
        <v>16</v>
      </c>
      <c r="D1576" s="62">
        <v>2</v>
      </c>
      <c r="E1576" s="30"/>
      <c r="F1576" s="14"/>
    </row>
    <row r="1577" spans="1:6" s="4" customFormat="1" ht="10.199999999999999">
      <c r="A1577" s="26" t="s">
        <v>2352</v>
      </c>
      <c r="B1577" s="27" t="s">
        <v>2248</v>
      </c>
      <c r="C1577" s="25" t="s">
        <v>13</v>
      </c>
      <c r="D1577" s="62">
        <v>1</v>
      </c>
      <c r="E1577" s="30"/>
      <c r="F1577" s="14"/>
    </row>
    <row r="1578" spans="1:6" s="4" customFormat="1" ht="10.199999999999999">
      <c r="A1578" s="26" t="s">
        <v>2353</v>
      </c>
      <c r="B1578" s="27" t="s">
        <v>2133</v>
      </c>
      <c r="C1578" s="25" t="s">
        <v>8</v>
      </c>
      <c r="D1578" s="62">
        <v>1</v>
      </c>
      <c r="E1578" s="30"/>
      <c r="F1578" s="14"/>
    </row>
    <row r="1579" spans="1:6" s="4" customFormat="1" ht="11.4">
      <c r="A1579" s="26" t="s">
        <v>2354</v>
      </c>
      <c r="B1579" s="27" t="s">
        <v>2134</v>
      </c>
      <c r="C1579" s="46" t="s">
        <v>3147</v>
      </c>
      <c r="D1579" s="62">
        <v>3.5</v>
      </c>
      <c r="E1579" s="30"/>
      <c r="F1579" s="14"/>
    </row>
    <row r="1580" spans="1:6" s="4" customFormat="1" ht="11.4">
      <c r="A1580" s="26" t="s">
        <v>2355</v>
      </c>
      <c r="B1580" s="27" t="s">
        <v>2135</v>
      </c>
      <c r="C1580" s="46" t="s">
        <v>3147</v>
      </c>
      <c r="D1580" s="62">
        <v>9.5</v>
      </c>
      <c r="E1580" s="30"/>
      <c r="F1580" s="14"/>
    </row>
    <row r="1581" spans="1:6" s="4" customFormat="1" ht="11.4">
      <c r="A1581" s="26" t="s">
        <v>2356</v>
      </c>
      <c r="B1581" s="27" t="s">
        <v>2136</v>
      </c>
      <c r="C1581" s="46" t="s">
        <v>3147</v>
      </c>
      <c r="D1581" s="62">
        <v>36</v>
      </c>
      <c r="E1581" s="30"/>
      <c r="F1581" s="14"/>
    </row>
    <row r="1582" spans="1:6" s="4" customFormat="1" ht="10.199999999999999">
      <c r="A1582" s="26" t="s">
        <v>2357</v>
      </c>
      <c r="B1582" s="27" t="s">
        <v>2137</v>
      </c>
      <c r="C1582" s="25" t="s">
        <v>16</v>
      </c>
      <c r="D1582" s="62">
        <v>29</v>
      </c>
      <c r="E1582" s="30"/>
      <c r="F1582" s="14"/>
    </row>
    <row r="1583" spans="1:6" s="4" customFormat="1" ht="10.199999999999999">
      <c r="A1583" s="31" t="s">
        <v>2358</v>
      </c>
      <c r="B1583" s="23" t="s">
        <v>2360</v>
      </c>
      <c r="C1583" s="24" t="s">
        <v>4</v>
      </c>
      <c r="D1583" s="62"/>
      <c r="E1583" s="29"/>
      <c r="F1583" s="14"/>
    </row>
    <row r="1584" spans="1:6" s="4" customFormat="1" ht="10.199999999999999">
      <c r="A1584" s="26" t="s">
        <v>2359</v>
      </c>
      <c r="B1584" s="27" t="s">
        <v>308</v>
      </c>
      <c r="C1584" s="25" t="s">
        <v>16</v>
      </c>
      <c r="D1584" s="62">
        <v>29</v>
      </c>
      <c r="E1584" s="30"/>
      <c r="F1584" s="14"/>
    </row>
    <row r="1585" spans="1:6" s="4" customFormat="1" ht="10.199999999999999">
      <c r="A1585" s="26" t="s">
        <v>2361</v>
      </c>
      <c r="B1585" s="27" t="s">
        <v>2152</v>
      </c>
      <c r="C1585" s="25" t="s">
        <v>16</v>
      </c>
      <c r="D1585" s="62">
        <v>29</v>
      </c>
      <c r="E1585" s="30"/>
      <c r="F1585" s="14"/>
    </row>
    <row r="1586" spans="1:6" s="4" customFormat="1" ht="11.4">
      <c r="A1586" s="26" t="s">
        <v>2362</v>
      </c>
      <c r="B1586" s="27" t="s">
        <v>2153</v>
      </c>
      <c r="C1586" s="46" t="s">
        <v>3147</v>
      </c>
      <c r="D1586" s="62">
        <v>13</v>
      </c>
      <c r="E1586" s="30"/>
      <c r="F1586" s="14"/>
    </row>
    <row r="1587" spans="1:6" s="4" customFormat="1" ht="11.4">
      <c r="A1587" s="26" t="s">
        <v>2363</v>
      </c>
      <c r="B1587" s="27" t="s">
        <v>2154</v>
      </c>
      <c r="C1587" s="46" t="s">
        <v>3147</v>
      </c>
      <c r="D1587" s="62">
        <v>49</v>
      </c>
      <c r="E1587" s="30"/>
      <c r="F1587" s="14"/>
    </row>
    <row r="1588" spans="1:6" s="4" customFormat="1" ht="20.399999999999999">
      <c r="A1588" s="26" t="s">
        <v>2364</v>
      </c>
      <c r="B1588" s="27" t="s">
        <v>2155</v>
      </c>
      <c r="C1588" s="46" t="s">
        <v>3147</v>
      </c>
      <c r="D1588" s="62">
        <v>36</v>
      </c>
      <c r="E1588" s="30"/>
      <c r="F1588" s="14"/>
    </row>
    <row r="1589" spans="1:6" s="4" customFormat="1" ht="11.4">
      <c r="A1589" s="26" t="s">
        <v>2365</v>
      </c>
      <c r="B1589" s="27" t="s">
        <v>2156</v>
      </c>
      <c r="C1589" s="46" t="s">
        <v>3147</v>
      </c>
      <c r="D1589" s="62">
        <v>49</v>
      </c>
      <c r="E1589" s="30"/>
      <c r="F1589" s="14"/>
    </row>
    <row r="1590" spans="1:6" s="4" customFormat="1" ht="10.199999999999999">
      <c r="A1590" s="26" t="s">
        <v>2366</v>
      </c>
      <c r="B1590" s="27" t="s">
        <v>2266</v>
      </c>
      <c r="C1590" s="25" t="s">
        <v>8</v>
      </c>
      <c r="D1590" s="62">
        <v>3</v>
      </c>
      <c r="E1590" s="30"/>
      <c r="F1590" s="14"/>
    </row>
    <row r="1591" spans="1:6" s="4" customFormat="1" ht="10.199999999999999">
      <c r="A1591" s="26" t="s">
        <v>2367</v>
      </c>
      <c r="B1591" s="27" t="s">
        <v>2267</v>
      </c>
      <c r="C1591" s="25" t="s">
        <v>8</v>
      </c>
      <c r="D1591" s="62">
        <v>1</v>
      </c>
      <c r="E1591" s="30"/>
      <c r="F1591" s="14"/>
    </row>
    <row r="1592" spans="1:6" s="4" customFormat="1" ht="10.199999999999999">
      <c r="A1592" s="26" t="s">
        <v>2368</v>
      </c>
      <c r="B1592" s="27" t="s">
        <v>2160</v>
      </c>
      <c r="C1592" s="25" t="s">
        <v>16</v>
      </c>
      <c r="D1592" s="62">
        <v>29</v>
      </c>
      <c r="E1592" s="30"/>
      <c r="F1592" s="14"/>
    </row>
    <row r="1593" spans="1:6" s="4" customFormat="1" ht="10.199999999999999">
      <c r="A1593" s="26" t="s">
        <v>2369</v>
      </c>
      <c r="B1593" s="27" t="s">
        <v>2161</v>
      </c>
      <c r="C1593" s="25" t="s">
        <v>8</v>
      </c>
      <c r="D1593" s="62">
        <v>1</v>
      </c>
      <c r="E1593" s="30"/>
      <c r="F1593" s="14"/>
    </row>
    <row r="1594" spans="1:6" s="4" customFormat="1" ht="10.199999999999999">
      <c r="A1594" s="26" t="s">
        <v>2370</v>
      </c>
      <c r="B1594" s="27" t="s">
        <v>2162</v>
      </c>
      <c r="C1594" s="25" t="s">
        <v>8</v>
      </c>
      <c r="D1594" s="62">
        <v>1</v>
      </c>
      <c r="E1594" s="30"/>
      <c r="F1594" s="14"/>
    </row>
    <row r="1595" spans="1:6" s="4" customFormat="1" ht="10.199999999999999">
      <c r="A1595" s="26" t="s">
        <v>2371</v>
      </c>
      <c r="B1595" s="27" t="s">
        <v>2163</v>
      </c>
      <c r="C1595" s="25" t="s">
        <v>8</v>
      </c>
      <c r="D1595" s="62">
        <v>1</v>
      </c>
      <c r="E1595" s="30"/>
      <c r="F1595" s="14"/>
    </row>
    <row r="1596" spans="1:6" s="4" customFormat="1" ht="10.199999999999999">
      <c r="A1596" s="31" t="s">
        <v>2372</v>
      </c>
      <c r="B1596" s="23" t="s">
        <v>2373</v>
      </c>
      <c r="C1596" s="24" t="s">
        <v>4</v>
      </c>
      <c r="D1596" s="62"/>
      <c r="E1596" s="29"/>
      <c r="F1596" s="14"/>
    </row>
    <row r="1597" spans="1:6" s="4" customFormat="1" ht="20.399999999999999">
      <c r="A1597" s="26" t="s">
        <v>2374</v>
      </c>
      <c r="B1597" s="27" t="s">
        <v>2129</v>
      </c>
      <c r="C1597" s="25" t="s">
        <v>16</v>
      </c>
      <c r="D1597" s="62">
        <v>26</v>
      </c>
      <c r="E1597" s="30"/>
      <c r="F1597" s="14"/>
    </row>
    <row r="1598" spans="1:6" s="4" customFormat="1" ht="30.6">
      <c r="A1598" s="26" t="s">
        <v>2375</v>
      </c>
      <c r="B1598" s="27" t="s">
        <v>2240</v>
      </c>
      <c r="C1598" s="25" t="s">
        <v>8</v>
      </c>
      <c r="D1598" s="62">
        <v>4</v>
      </c>
      <c r="E1598" s="30"/>
      <c r="F1598" s="14"/>
    </row>
    <row r="1599" spans="1:6" s="4" customFormat="1" ht="10.199999999999999">
      <c r="A1599" s="26" t="s">
        <v>2376</v>
      </c>
      <c r="B1599" s="27" t="s">
        <v>2241</v>
      </c>
      <c r="C1599" s="25" t="s">
        <v>13</v>
      </c>
      <c r="D1599" s="62">
        <v>24</v>
      </c>
      <c r="E1599" s="30"/>
      <c r="F1599" s="14"/>
    </row>
    <row r="1600" spans="1:6" s="4" customFormat="1" ht="21.6">
      <c r="A1600" s="26" t="s">
        <v>2377</v>
      </c>
      <c r="B1600" s="27" t="s">
        <v>3156</v>
      </c>
      <c r="C1600" s="25" t="s">
        <v>154</v>
      </c>
      <c r="D1600" s="62">
        <v>24.5</v>
      </c>
      <c r="E1600" s="30"/>
      <c r="F1600" s="14"/>
    </row>
    <row r="1601" spans="1:6" s="4" customFormat="1" ht="11.4">
      <c r="A1601" s="26" t="s">
        <v>2378</v>
      </c>
      <c r="B1601" s="27" t="s">
        <v>2243</v>
      </c>
      <c r="C1601" s="46" t="s">
        <v>3147</v>
      </c>
      <c r="D1601" s="62">
        <v>1.5</v>
      </c>
      <c r="E1601" s="30"/>
      <c r="F1601" s="14"/>
    </row>
    <row r="1602" spans="1:6" s="4" customFormat="1" ht="10.199999999999999">
      <c r="A1602" s="26" t="s">
        <v>2379</v>
      </c>
      <c r="B1602" s="27" t="s">
        <v>2244</v>
      </c>
      <c r="C1602" s="25" t="s">
        <v>13</v>
      </c>
      <c r="D1602" s="62">
        <v>12</v>
      </c>
      <c r="E1602" s="30"/>
      <c r="F1602" s="14"/>
    </row>
    <row r="1603" spans="1:6" s="4" customFormat="1" ht="11.4">
      <c r="A1603" s="26" t="s">
        <v>2380</v>
      </c>
      <c r="B1603" s="27" t="s">
        <v>2245</v>
      </c>
      <c r="C1603" s="46" t="s">
        <v>3147</v>
      </c>
      <c r="D1603" s="62">
        <v>1.5</v>
      </c>
      <c r="E1603" s="30"/>
      <c r="F1603" s="14"/>
    </row>
    <row r="1604" spans="1:6" s="4" customFormat="1" ht="10.199999999999999">
      <c r="A1604" s="26" t="s">
        <v>2381</v>
      </c>
      <c r="B1604" s="27" t="s">
        <v>2246</v>
      </c>
      <c r="C1604" s="25" t="s">
        <v>8</v>
      </c>
      <c r="D1604" s="62">
        <v>1</v>
      </c>
      <c r="E1604" s="30"/>
      <c r="F1604" s="14"/>
    </row>
    <row r="1605" spans="1:6" s="4" customFormat="1" ht="10.199999999999999">
      <c r="A1605" s="26" t="s">
        <v>2382</v>
      </c>
      <c r="B1605" s="27" t="s">
        <v>2247</v>
      </c>
      <c r="C1605" s="25" t="s">
        <v>16</v>
      </c>
      <c r="D1605" s="62">
        <v>2</v>
      </c>
      <c r="E1605" s="30"/>
      <c r="F1605" s="14"/>
    </row>
    <row r="1606" spans="1:6" s="4" customFormat="1" ht="10.199999999999999">
      <c r="A1606" s="26" t="s">
        <v>2383</v>
      </c>
      <c r="B1606" s="27" t="s">
        <v>2248</v>
      </c>
      <c r="C1606" s="25" t="s">
        <v>13</v>
      </c>
      <c r="D1606" s="62">
        <v>1</v>
      </c>
      <c r="E1606" s="30"/>
      <c r="F1606" s="14"/>
    </row>
    <row r="1607" spans="1:6" s="4" customFormat="1" ht="10.199999999999999">
      <c r="A1607" s="26" t="s">
        <v>2384</v>
      </c>
      <c r="B1607" s="27" t="s">
        <v>2133</v>
      </c>
      <c r="C1607" s="25" t="s">
        <v>8</v>
      </c>
      <c r="D1607" s="62">
        <v>1</v>
      </c>
      <c r="E1607" s="30"/>
      <c r="F1607" s="14"/>
    </row>
    <row r="1608" spans="1:6" s="4" customFormat="1" ht="11.4">
      <c r="A1608" s="26" t="s">
        <v>2385</v>
      </c>
      <c r="B1608" s="27" t="s">
        <v>2134</v>
      </c>
      <c r="C1608" s="46" t="s">
        <v>3147</v>
      </c>
      <c r="D1608" s="62">
        <v>3</v>
      </c>
      <c r="E1608" s="30"/>
      <c r="F1608" s="14"/>
    </row>
    <row r="1609" spans="1:6" s="4" customFormat="1" ht="11.4">
      <c r="A1609" s="26" t="s">
        <v>2386</v>
      </c>
      <c r="B1609" s="27" t="s">
        <v>2135</v>
      </c>
      <c r="C1609" s="46" t="s">
        <v>3147</v>
      </c>
      <c r="D1609" s="62">
        <v>8.5</v>
      </c>
      <c r="E1609" s="30"/>
      <c r="F1609" s="14"/>
    </row>
    <row r="1610" spans="1:6" s="4" customFormat="1" ht="11.4">
      <c r="A1610" s="26" t="s">
        <v>2387</v>
      </c>
      <c r="B1610" s="27" t="s">
        <v>2136</v>
      </c>
      <c r="C1610" s="46" t="s">
        <v>3147</v>
      </c>
      <c r="D1610" s="62">
        <v>23</v>
      </c>
      <c r="E1610" s="30"/>
      <c r="F1610" s="14"/>
    </row>
    <row r="1611" spans="1:6" s="4" customFormat="1" ht="10.199999999999999">
      <c r="A1611" s="26" t="s">
        <v>2388</v>
      </c>
      <c r="B1611" s="27" t="s">
        <v>2137</v>
      </c>
      <c r="C1611" s="25" t="s">
        <v>16</v>
      </c>
      <c r="D1611" s="62">
        <v>26</v>
      </c>
      <c r="E1611" s="30"/>
      <c r="F1611" s="14"/>
    </row>
    <row r="1612" spans="1:6" s="4" customFormat="1" ht="10.199999999999999">
      <c r="A1612" s="31" t="s">
        <v>2389</v>
      </c>
      <c r="B1612" s="23" t="s">
        <v>2390</v>
      </c>
      <c r="C1612" s="24" t="s">
        <v>4</v>
      </c>
      <c r="D1612" s="62"/>
      <c r="E1612" s="29"/>
      <c r="F1612" s="14"/>
    </row>
    <row r="1613" spans="1:6" s="4" customFormat="1" ht="10.199999999999999">
      <c r="A1613" s="26" t="s">
        <v>2391</v>
      </c>
      <c r="B1613" s="27" t="s">
        <v>308</v>
      </c>
      <c r="C1613" s="25" t="s">
        <v>16</v>
      </c>
      <c r="D1613" s="62">
        <v>26</v>
      </c>
      <c r="E1613" s="30"/>
      <c r="F1613" s="14"/>
    </row>
    <row r="1614" spans="1:6" s="4" customFormat="1" ht="10.199999999999999">
      <c r="A1614" s="26" t="s">
        <v>2392</v>
      </c>
      <c r="B1614" s="27" t="s">
        <v>2152</v>
      </c>
      <c r="C1614" s="25" t="s">
        <v>16</v>
      </c>
      <c r="D1614" s="62">
        <v>26</v>
      </c>
      <c r="E1614" s="30"/>
      <c r="F1614" s="14"/>
    </row>
    <row r="1615" spans="1:6" s="4" customFormat="1" ht="11.4">
      <c r="A1615" s="26" t="s">
        <v>2393</v>
      </c>
      <c r="B1615" s="27" t="s">
        <v>2153</v>
      </c>
      <c r="C1615" s="46" t="s">
        <v>3147</v>
      </c>
      <c r="D1615" s="62">
        <v>11.5</v>
      </c>
      <c r="E1615" s="30"/>
      <c r="F1615" s="14"/>
    </row>
    <row r="1616" spans="1:6" s="4" customFormat="1" ht="11.4">
      <c r="A1616" s="26" t="s">
        <v>2394</v>
      </c>
      <c r="B1616" s="27" t="s">
        <v>2154</v>
      </c>
      <c r="C1616" s="46" t="s">
        <v>3147</v>
      </c>
      <c r="D1616" s="62">
        <v>34.5</v>
      </c>
      <c r="E1616" s="30"/>
      <c r="F1616" s="14"/>
    </row>
    <row r="1617" spans="1:6" s="4" customFormat="1" ht="20.399999999999999">
      <c r="A1617" s="26" t="s">
        <v>2395</v>
      </c>
      <c r="B1617" s="27" t="s">
        <v>2155</v>
      </c>
      <c r="C1617" s="46" t="s">
        <v>3147</v>
      </c>
      <c r="D1617" s="62">
        <v>23</v>
      </c>
      <c r="E1617" s="30"/>
      <c r="F1617" s="14"/>
    </row>
    <row r="1618" spans="1:6" s="4" customFormat="1" ht="11.4">
      <c r="A1618" s="26" t="s">
        <v>2396</v>
      </c>
      <c r="B1618" s="27" t="s">
        <v>2156</v>
      </c>
      <c r="C1618" s="46" t="s">
        <v>3147</v>
      </c>
      <c r="D1618" s="62">
        <v>34.5</v>
      </c>
      <c r="E1618" s="30"/>
      <c r="F1618" s="14"/>
    </row>
    <row r="1619" spans="1:6" s="4" customFormat="1" ht="10.199999999999999">
      <c r="A1619" s="26" t="s">
        <v>2397</v>
      </c>
      <c r="B1619" s="27" t="s">
        <v>2266</v>
      </c>
      <c r="C1619" s="25" t="s">
        <v>8</v>
      </c>
      <c r="D1619" s="62">
        <v>4</v>
      </c>
      <c r="E1619" s="30"/>
      <c r="F1619" s="14"/>
    </row>
    <row r="1620" spans="1:6" s="4" customFormat="1" ht="10.199999999999999">
      <c r="A1620" s="26" t="s">
        <v>2398</v>
      </c>
      <c r="B1620" s="27" t="s">
        <v>2267</v>
      </c>
      <c r="C1620" s="25" t="s">
        <v>8</v>
      </c>
      <c r="D1620" s="62">
        <v>1</v>
      </c>
      <c r="E1620" s="30"/>
      <c r="F1620" s="14"/>
    </row>
    <row r="1621" spans="1:6" s="4" customFormat="1" ht="10.199999999999999">
      <c r="A1621" s="26" t="s">
        <v>2399</v>
      </c>
      <c r="B1621" s="27" t="s">
        <v>2160</v>
      </c>
      <c r="C1621" s="25" t="s">
        <v>16</v>
      </c>
      <c r="D1621" s="62">
        <v>26</v>
      </c>
      <c r="E1621" s="30"/>
      <c r="F1621" s="14"/>
    </row>
    <row r="1622" spans="1:6" s="4" customFormat="1" ht="10.199999999999999">
      <c r="A1622" s="26" t="s">
        <v>2400</v>
      </c>
      <c r="B1622" s="27" t="s">
        <v>2161</v>
      </c>
      <c r="C1622" s="25" t="s">
        <v>8</v>
      </c>
      <c r="D1622" s="62">
        <v>1</v>
      </c>
      <c r="E1622" s="30"/>
      <c r="F1622" s="14"/>
    </row>
    <row r="1623" spans="1:6" s="4" customFormat="1" ht="10.199999999999999">
      <c r="A1623" s="26" t="s">
        <v>2401</v>
      </c>
      <c r="B1623" s="27" t="s">
        <v>2162</v>
      </c>
      <c r="C1623" s="25" t="s">
        <v>8</v>
      </c>
      <c r="D1623" s="62">
        <v>1</v>
      </c>
      <c r="E1623" s="30"/>
      <c r="F1623" s="14"/>
    </row>
    <row r="1624" spans="1:6" s="4" customFormat="1" ht="10.199999999999999">
      <c r="A1624" s="26" t="s">
        <v>2402</v>
      </c>
      <c r="B1624" s="27" t="s">
        <v>2163</v>
      </c>
      <c r="C1624" s="25" t="s">
        <v>8</v>
      </c>
      <c r="D1624" s="62">
        <v>1</v>
      </c>
      <c r="E1624" s="30"/>
      <c r="F1624" s="14"/>
    </row>
    <row r="1625" spans="1:6" s="4" customFormat="1" ht="10.199999999999999">
      <c r="A1625" s="31" t="s">
        <v>2403</v>
      </c>
      <c r="B1625" s="23" t="s">
        <v>2404</v>
      </c>
      <c r="C1625" s="24" t="s">
        <v>4</v>
      </c>
      <c r="D1625" s="62"/>
      <c r="E1625" s="29"/>
      <c r="F1625" s="14"/>
    </row>
    <row r="1626" spans="1:6" s="4" customFormat="1" ht="20.399999999999999">
      <c r="A1626" s="26" t="s">
        <v>2405</v>
      </c>
      <c r="B1626" s="27" t="s">
        <v>2129</v>
      </c>
      <c r="C1626" s="25" t="s">
        <v>16</v>
      </c>
      <c r="D1626" s="62">
        <v>24.5</v>
      </c>
      <c r="E1626" s="30"/>
      <c r="F1626" s="14"/>
    </row>
    <row r="1627" spans="1:6" s="4" customFormat="1" ht="30.6">
      <c r="A1627" s="26" t="s">
        <v>2406</v>
      </c>
      <c r="B1627" s="27" t="s">
        <v>2240</v>
      </c>
      <c r="C1627" s="25" t="s">
        <v>8</v>
      </c>
      <c r="D1627" s="62">
        <v>4</v>
      </c>
      <c r="E1627" s="30"/>
      <c r="F1627" s="14"/>
    </row>
    <row r="1628" spans="1:6" s="4" customFormat="1" ht="10.199999999999999">
      <c r="A1628" s="26" t="s">
        <v>2407</v>
      </c>
      <c r="B1628" s="27" t="s">
        <v>2241</v>
      </c>
      <c r="C1628" s="25" t="s">
        <v>13</v>
      </c>
      <c r="D1628" s="62">
        <v>24</v>
      </c>
      <c r="E1628" s="30"/>
      <c r="F1628" s="14"/>
    </row>
    <row r="1629" spans="1:6" s="4" customFormat="1" ht="21.6">
      <c r="A1629" s="26" t="s">
        <v>2408</v>
      </c>
      <c r="B1629" s="177" t="s">
        <v>3156</v>
      </c>
      <c r="C1629" s="25" t="s">
        <v>154</v>
      </c>
      <c r="D1629" s="62">
        <v>24.5</v>
      </c>
      <c r="E1629" s="30"/>
      <c r="F1629" s="14"/>
    </row>
    <row r="1630" spans="1:6" s="4" customFormat="1" ht="11.4">
      <c r="A1630" s="26" t="s">
        <v>2409</v>
      </c>
      <c r="B1630" s="27" t="s">
        <v>2243</v>
      </c>
      <c r="C1630" s="46" t="s">
        <v>3147</v>
      </c>
      <c r="D1630" s="62">
        <v>1.5</v>
      </c>
      <c r="E1630" s="30"/>
      <c r="F1630" s="14"/>
    </row>
    <row r="1631" spans="1:6" s="4" customFormat="1" ht="10.199999999999999">
      <c r="A1631" s="26" t="s">
        <v>2410</v>
      </c>
      <c r="B1631" s="27" t="s">
        <v>2244</v>
      </c>
      <c r="C1631" s="25" t="s">
        <v>13</v>
      </c>
      <c r="D1631" s="62">
        <v>12</v>
      </c>
      <c r="E1631" s="30"/>
      <c r="F1631" s="14"/>
    </row>
    <row r="1632" spans="1:6" s="4" customFormat="1" ht="11.4">
      <c r="A1632" s="26" t="s">
        <v>2411</v>
      </c>
      <c r="B1632" s="27" t="s">
        <v>2245</v>
      </c>
      <c r="C1632" s="46" t="s">
        <v>3147</v>
      </c>
      <c r="D1632" s="62">
        <v>1.5</v>
      </c>
      <c r="E1632" s="30"/>
      <c r="F1632" s="14"/>
    </row>
    <row r="1633" spans="1:6" s="4" customFormat="1" ht="10.199999999999999">
      <c r="A1633" s="26" t="s">
        <v>2412</v>
      </c>
      <c r="B1633" s="27" t="s">
        <v>2246</v>
      </c>
      <c r="C1633" s="25" t="s">
        <v>8</v>
      </c>
      <c r="D1633" s="62">
        <v>1</v>
      </c>
      <c r="E1633" s="30"/>
      <c r="F1633" s="14"/>
    </row>
    <row r="1634" spans="1:6" s="4" customFormat="1" ht="10.199999999999999">
      <c r="A1634" s="26" t="s">
        <v>2413</v>
      </c>
      <c r="B1634" s="27" t="s">
        <v>2247</v>
      </c>
      <c r="C1634" s="25" t="s">
        <v>16</v>
      </c>
      <c r="D1634" s="62">
        <v>2</v>
      </c>
      <c r="E1634" s="30"/>
      <c r="F1634" s="14"/>
    </row>
    <row r="1635" spans="1:6" s="4" customFormat="1" ht="10.199999999999999">
      <c r="A1635" s="26" t="s">
        <v>2414</v>
      </c>
      <c r="B1635" s="27" t="s">
        <v>2248</v>
      </c>
      <c r="C1635" s="25" t="s">
        <v>13</v>
      </c>
      <c r="D1635" s="62">
        <v>1</v>
      </c>
      <c r="E1635" s="30"/>
      <c r="F1635" s="14"/>
    </row>
    <row r="1636" spans="1:6" s="4" customFormat="1" ht="10.199999999999999">
      <c r="A1636" s="26" t="s">
        <v>2415</v>
      </c>
      <c r="B1636" s="27" t="s">
        <v>2133</v>
      </c>
      <c r="C1636" s="25" t="s">
        <v>8</v>
      </c>
      <c r="D1636" s="62">
        <v>1</v>
      </c>
      <c r="E1636" s="30"/>
      <c r="F1636" s="14"/>
    </row>
    <row r="1637" spans="1:6" s="4" customFormat="1" ht="11.4">
      <c r="A1637" s="26" t="s">
        <v>2416</v>
      </c>
      <c r="B1637" s="27" t="s">
        <v>2134</v>
      </c>
      <c r="C1637" s="46" t="s">
        <v>3147</v>
      </c>
      <c r="D1637" s="62">
        <v>3</v>
      </c>
      <c r="E1637" s="30"/>
      <c r="F1637" s="14"/>
    </row>
    <row r="1638" spans="1:6" s="4" customFormat="1" ht="11.4">
      <c r="A1638" s="26" t="s">
        <v>2417</v>
      </c>
      <c r="B1638" s="27" t="s">
        <v>2135</v>
      </c>
      <c r="C1638" s="46" t="s">
        <v>3147</v>
      </c>
      <c r="D1638" s="62">
        <v>8</v>
      </c>
      <c r="E1638" s="30"/>
      <c r="F1638" s="14"/>
    </row>
    <row r="1639" spans="1:6" s="4" customFormat="1" ht="11.4">
      <c r="A1639" s="26" t="s">
        <v>2418</v>
      </c>
      <c r="B1639" s="27" t="s">
        <v>2136</v>
      </c>
      <c r="C1639" s="46" t="s">
        <v>3147</v>
      </c>
      <c r="D1639" s="62">
        <v>29</v>
      </c>
      <c r="E1639" s="30"/>
      <c r="F1639" s="14"/>
    </row>
    <row r="1640" spans="1:6" s="4" customFormat="1" ht="10.199999999999999">
      <c r="A1640" s="26" t="s">
        <v>2419</v>
      </c>
      <c r="B1640" s="27" t="s">
        <v>2137</v>
      </c>
      <c r="C1640" s="25" t="s">
        <v>16</v>
      </c>
      <c r="D1640" s="62">
        <v>24.5</v>
      </c>
      <c r="E1640" s="30"/>
      <c r="F1640" s="14"/>
    </row>
    <row r="1641" spans="1:6" s="4" customFormat="1" ht="10.199999999999999">
      <c r="A1641" s="31" t="s">
        <v>2420</v>
      </c>
      <c r="B1641" s="23" t="s">
        <v>2421</v>
      </c>
      <c r="C1641" s="24" t="s">
        <v>4</v>
      </c>
      <c r="D1641" s="62"/>
      <c r="E1641" s="29"/>
      <c r="F1641" s="14"/>
    </row>
    <row r="1642" spans="1:6" s="4" customFormat="1" ht="10.199999999999999">
      <c r="A1642" s="26" t="s">
        <v>2422</v>
      </c>
      <c r="B1642" s="27" t="s">
        <v>308</v>
      </c>
      <c r="C1642" s="25" t="s">
        <v>16</v>
      </c>
      <c r="D1642" s="62">
        <v>24.5</v>
      </c>
      <c r="E1642" s="30"/>
      <c r="F1642" s="14"/>
    </row>
    <row r="1643" spans="1:6" s="4" customFormat="1" ht="10.199999999999999">
      <c r="A1643" s="26" t="s">
        <v>2423</v>
      </c>
      <c r="B1643" s="27" t="s">
        <v>2152</v>
      </c>
      <c r="C1643" s="25" t="s">
        <v>16</v>
      </c>
      <c r="D1643" s="62">
        <v>24.5</v>
      </c>
      <c r="E1643" s="30"/>
      <c r="F1643" s="14"/>
    </row>
    <row r="1644" spans="1:6" s="4" customFormat="1" ht="11.4">
      <c r="A1644" s="26" t="s">
        <v>2424</v>
      </c>
      <c r="B1644" s="27" t="s">
        <v>2153</v>
      </c>
      <c r="C1644" s="46" t="s">
        <v>3147</v>
      </c>
      <c r="D1644" s="62">
        <v>11</v>
      </c>
      <c r="E1644" s="30"/>
      <c r="F1644" s="14"/>
    </row>
    <row r="1645" spans="1:6" s="4" customFormat="1" ht="11.4">
      <c r="A1645" s="26" t="s">
        <v>2425</v>
      </c>
      <c r="B1645" s="27" t="s">
        <v>2154</v>
      </c>
      <c r="C1645" s="46" t="s">
        <v>3147</v>
      </c>
      <c r="D1645" s="62">
        <v>40</v>
      </c>
      <c r="E1645" s="30"/>
      <c r="F1645" s="14"/>
    </row>
    <row r="1646" spans="1:6" s="4" customFormat="1" ht="20.399999999999999">
      <c r="A1646" s="26" t="s">
        <v>2426</v>
      </c>
      <c r="B1646" s="27" t="s">
        <v>2155</v>
      </c>
      <c r="C1646" s="46" t="s">
        <v>3147</v>
      </c>
      <c r="D1646" s="62">
        <v>29</v>
      </c>
      <c r="E1646" s="30"/>
      <c r="F1646" s="14"/>
    </row>
    <row r="1647" spans="1:6" s="4" customFormat="1" ht="11.4">
      <c r="A1647" s="26" t="s">
        <v>2427</v>
      </c>
      <c r="B1647" s="27" t="s">
        <v>2156</v>
      </c>
      <c r="C1647" s="46" t="s">
        <v>3147</v>
      </c>
      <c r="D1647" s="62">
        <v>40</v>
      </c>
      <c r="E1647" s="30"/>
      <c r="F1647" s="14"/>
    </row>
    <row r="1648" spans="1:6" s="4" customFormat="1" ht="10.199999999999999">
      <c r="A1648" s="26" t="s">
        <v>2428</v>
      </c>
      <c r="B1648" s="27" t="s">
        <v>2266</v>
      </c>
      <c r="C1648" s="25" t="s">
        <v>8</v>
      </c>
      <c r="D1648" s="62">
        <v>4</v>
      </c>
      <c r="E1648" s="30"/>
      <c r="F1648" s="14"/>
    </row>
    <row r="1649" spans="1:6" s="4" customFormat="1" ht="10.199999999999999">
      <c r="A1649" s="26" t="s">
        <v>2429</v>
      </c>
      <c r="B1649" s="27" t="s">
        <v>2267</v>
      </c>
      <c r="C1649" s="25" t="s">
        <v>8</v>
      </c>
      <c r="D1649" s="62">
        <v>1</v>
      </c>
      <c r="E1649" s="30"/>
      <c r="F1649" s="14"/>
    </row>
    <row r="1650" spans="1:6" s="4" customFormat="1" ht="10.199999999999999">
      <c r="A1650" s="26" t="s">
        <v>2430</v>
      </c>
      <c r="B1650" s="27" t="s">
        <v>2160</v>
      </c>
      <c r="C1650" s="25" t="s">
        <v>16</v>
      </c>
      <c r="D1650" s="62">
        <v>24.5</v>
      </c>
      <c r="E1650" s="30"/>
      <c r="F1650" s="14"/>
    </row>
    <row r="1651" spans="1:6" s="4" customFormat="1" ht="10.199999999999999">
      <c r="A1651" s="26" t="s">
        <v>2431</v>
      </c>
      <c r="B1651" s="27" t="s">
        <v>2161</v>
      </c>
      <c r="C1651" s="25" t="s">
        <v>8</v>
      </c>
      <c r="D1651" s="62">
        <v>1</v>
      </c>
      <c r="E1651" s="30"/>
      <c r="F1651" s="14"/>
    </row>
    <row r="1652" spans="1:6" s="4" customFormat="1" ht="10.199999999999999">
      <c r="A1652" s="26" t="s">
        <v>2432</v>
      </c>
      <c r="B1652" s="27" t="s">
        <v>2162</v>
      </c>
      <c r="C1652" s="25" t="s">
        <v>8</v>
      </c>
      <c r="D1652" s="62">
        <v>1</v>
      </c>
      <c r="E1652" s="30"/>
      <c r="F1652" s="14"/>
    </row>
    <row r="1653" spans="1:6" s="4" customFormat="1" ht="10.199999999999999">
      <c r="A1653" s="26" t="s">
        <v>2433</v>
      </c>
      <c r="B1653" s="27" t="s">
        <v>2163</v>
      </c>
      <c r="C1653" s="25" t="s">
        <v>8</v>
      </c>
      <c r="D1653" s="62">
        <v>1</v>
      </c>
      <c r="E1653" s="30"/>
      <c r="F1653" s="14"/>
    </row>
    <row r="1654" spans="1:6" s="4" customFormat="1" ht="10.199999999999999">
      <c r="A1654" s="31" t="s">
        <v>2434</v>
      </c>
      <c r="B1654" s="23" t="s">
        <v>2435</v>
      </c>
      <c r="C1654" s="24" t="s">
        <v>4</v>
      </c>
      <c r="D1654" s="62"/>
      <c r="E1654" s="30"/>
      <c r="F1654" s="14"/>
    </row>
    <row r="1655" spans="1:6" s="4" customFormat="1" ht="20.399999999999999">
      <c r="A1655" s="26" t="s">
        <v>2436</v>
      </c>
      <c r="B1655" s="27" t="s">
        <v>2129</v>
      </c>
      <c r="C1655" s="25" t="s">
        <v>16</v>
      </c>
      <c r="D1655" s="62">
        <v>30</v>
      </c>
      <c r="E1655" s="30"/>
      <c r="F1655" s="14"/>
    </row>
    <row r="1656" spans="1:6" s="4" customFormat="1" ht="30.6">
      <c r="A1656" s="26" t="s">
        <v>2437</v>
      </c>
      <c r="B1656" s="27" t="s">
        <v>2240</v>
      </c>
      <c r="C1656" s="25" t="s">
        <v>8</v>
      </c>
      <c r="D1656" s="62">
        <v>3</v>
      </c>
      <c r="E1656" s="30"/>
      <c r="F1656" s="14"/>
    </row>
    <row r="1657" spans="1:6" s="4" customFormat="1" ht="10.199999999999999">
      <c r="A1657" s="26" t="s">
        <v>2438</v>
      </c>
      <c r="B1657" s="27" t="s">
        <v>2241</v>
      </c>
      <c r="C1657" s="25" t="s">
        <v>13</v>
      </c>
      <c r="D1657" s="62">
        <v>24</v>
      </c>
      <c r="E1657" s="30"/>
      <c r="F1657" s="14"/>
    </row>
    <row r="1658" spans="1:6" s="4" customFormat="1" ht="21.6">
      <c r="A1658" s="26" t="s">
        <v>2439</v>
      </c>
      <c r="B1658" s="177" t="s">
        <v>3156</v>
      </c>
      <c r="C1658" s="25" t="s">
        <v>154</v>
      </c>
      <c r="D1658" s="62">
        <v>24.5</v>
      </c>
      <c r="E1658" s="30"/>
      <c r="F1658" s="14"/>
    </row>
    <row r="1659" spans="1:6" s="4" customFormat="1" ht="11.4">
      <c r="A1659" s="26" t="s">
        <v>2440</v>
      </c>
      <c r="B1659" s="27" t="s">
        <v>2243</v>
      </c>
      <c r="C1659" s="46" t="s">
        <v>3147</v>
      </c>
      <c r="D1659" s="62">
        <v>1.5</v>
      </c>
      <c r="E1659" s="30"/>
      <c r="F1659" s="14"/>
    </row>
    <row r="1660" spans="1:6" s="4" customFormat="1" ht="10.199999999999999">
      <c r="A1660" s="26" t="s">
        <v>2441</v>
      </c>
      <c r="B1660" s="27" t="s">
        <v>2244</v>
      </c>
      <c r="C1660" s="25" t="s">
        <v>13</v>
      </c>
      <c r="D1660" s="62">
        <v>12</v>
      </c>
      <c r="E1660" s="30"/>
      <c r="F1660" s="14"/>
    </row>
    <row r="1661" spans="1:6" s="4" customFormat="1" ht="11.4">
      <c r="A1661" s="26" t="s">
        <v>2442</v>
      </c>
      <c r="B1661" s="27" t="s">
        <v>2245</v>
      </c>
      <c r="C1661" s="46" t="s">
        <v>3147</v>
      </c>
      <c r="D1661" s="62">
        <v>1.5</v>
      </c>
      <c r="E1661" s="30"/>
      <c r="F1661" s="14"/>
    </row>
    <row r="1662" spans="1:6" s="4" customFormat="1" ht="10.199999999999999">
      <c r="A1662" s="26" t="s">
        <v>2443</v>
      </c>
      <c r="B1662" s="27" t="s">
        <v>2246</v>
      </c>
      <c r="C1662" s="25" t="s">
        <v>8</v>
      </c>
      <c r="D1662" s="62">
        <v>1</v>
      </c>
      <c r="E1662" s="30"/>
      <c r="F1662" s="14"/>
    </row>
    <row r="1663" spans="1:6" s="4" customFormat="1" ht="10.199999999999999">
      <c r="A1663" s="26" t="s">
        <v>2444</v>
      </c>
      <c r="B1663" s="27" t="s">
        <v>2247</v>
      </c>
      <c r="C1663" s="25" t="s">
        <v>16</v>
      </c>
      <c r="D1663" s="62">
        <v>2</v>
      </c>
      <c r="E1663" s="30"/>
      <c r="F1663" s="14"/>
    </row>
    <row r="1664" spans="1:6" s="4" customFormat="1" ht="10.199999999999999">
      <c r="A1664" s="26" t="s">
        <v>2445</v>
      </c>
      <c r="B1664" s="27" t="s">
        <v>2248</v>
      </c>
      <c r="C1664" s="25" t="s">
        <v>13</v>
      </c>
      <c r="D1664" s="62">
        <v>1</v>
      </c>
      <c r="E1664" s="30"/>
      <c r="F1664" s="14"/>
    </row>
    <row r="1665" spans="1:6" s="4" customFormat="1" ht="10.199999999999999">
      <c r="A1665" s="26" t="s">
        <v>2446</v>
      </c>
      <c r="B1665" s="27" t="s">
        <v>2133</v>
      </c>
      <c r="C1665" s="25" t="s">
        <v>8</v>
      </c>
      <c r="D1665" s="62">
        <v>1</v>
      </c>
      <c r="E1665" s="30"/>
      <c r="F1665" s="14"/>
    </row>
    <row r="1666" spans="1:6" s="4" customFormat="1" ht="11.4">
      <c r="A1666" s="26" t="s">
        <v>2447</v>
      </c>
      <c r="B1666" s="27" t="s">
        <v>2134</v>
      </c>
      <c r="C1666" s="46" t="s">
        <v>3147</v>
      </c>
      <c r="D1666" s="62">
        <v>3.5</v>
      </c>
      <c r="E1666" s="30"/>
      <c r="F1666" s="14"/>
    </row>
    <row r="1667" spans="1:6" s="4" customFormat="1" ht="11.4">
      <c r="A1667" s="26" t="s">
        <v>2448</v>
      </c>
      <c r="B1667" s="27" t="s">
        <v>2135</v>
      </c>
      <c r="C1667" s="46" t="s">
        <v>3147</v>
      </c>
      <c r="D1667" s="62">
        <v>10</v>
      </c>
      <c r="E1667" s="30"/>
      <c r="F1667" s="14"/>
    </row>
    <row r="1668" spans="1:6" s="4" customFormat="1" ht="11.4">
      <c r="A1668" s="26" t="s">
        <v>2449</v>
      </c>
      <c r="B1668" s="27" t="s">
        <v>2136</v>
      </c>
      <c r="C1668" s="46" t="s">
        <v>3147</v>
      </c>
      <c r="D1668" s="62">
        <v>30</v>
      </c>
      <c r="E1668" s="30"/>
      <c r="F1668" s="14"/>
    </row>
    <row r="1669" spans="1:6" s="4" customFormat="1" ht="10.199999999999999">
      <c r="A1669" s="26" t="s">
        <v>2450</v>
      </c>
      <c r="B1669" s="27" t="s">
        <v>2137</v>
      </c>
      <c r="C1669" s="25" t="s">
        <v>16</v>
      </c>
      <c r="D1669" s="62">
        <v>30</v>
      </c>
      <c r="E1669" s="30"/>
      <c r="F1669" s="14"/>
    </row>
    <row r="1670" spans="1:6" s="4" customFormat="1" ht="10.199999999999999">
      <c r="A1670" s="31" t="s">
        <v>2451</v>
      </c>
      <c r="B1670" s="23" t="s">
        <v>2452</v>
      </c>
      <c r="C1670" s="24" t="s">
        <v>4</v>
      </c>
      <c r="D1670" s="62"/>
      <c r="E1670" s="29"/>
      <c r="F1670" s="14"/>
    </row>
    <row r="1671" spans="1:6" s="4" customFormat="1" ht="10.199999999999999">
      <c r="A1671" s="26" t="s">
        <v>2453</v>
      </c>
      <c r="B1671" s="27" t="s">
        <v>308</v>
      </c>
      <c r="C1671" s="25" t="s">
        <v>16</v>
      </c>
      <c r="D1671" s="62">
        <v>30</v>
      </c>
      <c r="E1671" s="30"/>
      <c r="F1671" s="14"/>
    </row>
    <row r="1672" spans="1:6" s="4" customFormat="1" ht="10.199999999999999">
      <c r="A1672" s="26" t="s">
        <v>2454</v>
      </c>
      <c r="B1672" s="27" t="s">
        <v>2152</v>
      </c>
      <c r="C1672" s="25" t="s">
        <v>16</v>
      </c>
      <c r="D1672" s="62">
        <v>30</v>
      </c>
      <c r="E1672" s="30"/>
      <c r="F1672" s="14"/>
    </row>
    <row r="1673" spans="1:6" s="4" customFormat="1" ht="11.4">
      <c r="A1673" s="26" t="s">
        <v>2455</v>
      </c>
      <c r="B1673" s="27" t="s">
        <v>2153</v>
      </c>
      <c r="C1673" s="46" t="s">
        <v>3147</v>
      </c>
      <c r="D1673" s="62">
        <v>13.5</v>
      </c>
      <c r="E1673" s="30"/>
      <c r="F1673" s="14"/>
    </row>
    <row r="1674" spans="1:6" s="4" customFormat="1" ht="11.4">
      <c r="A1674" s="26" t="s">
        <v>2456</v>
      </c>
      <c r="B1674" s="27" t="s">
        <v>2154</v>
      </c>
      <c r="C1674" s="46" t="s">
        <v>3147</v>
      </c>
      <c r="D1674" s="62">
        <v>43.5</v>
      </c>
      <c r="E1674" s="30"/>
      <c r="F1674" s="14"/>
    </row>
    <row r="1675" spans="1:6" s="4" customFormat="1" ht="20.399999999999999">
      <c r="A1675" s="26" t="s">
        <v>2457</v>
      </c>
      <c r="B1675" s="27" t="s">
        <v>2155</v>
      </c>
      <c r="C1675" s="46" t="s">
        <v>3147</v>
      </c>
      <c r="D1675" s="62">
        <v>30</v>
      </c>
      <c r="E1675" s="30"/>
      <c r="F1675" s="14"/>
    </row>
    <row r="1676" spans="1:6" s="4" customFormat="1" ht="11.4">
      <c r="A1676" s="26" t="s">
        <v>2458</v>
      </c>
      <c r="B1676" s="27" t="s">
        <v>2156</v>
      </c>
      <c r="C1676" s="46" t="s">
        <v>3147</v>
      </c>
      <c r="D1676" s="62">
        <v>43.5</v>
      </c>
      <c r="E1676" s="30"/>
      <c r="F1676" s="14"/>
    </row>
    <row r="1677" spans="1:6" s="4" customFormat="1" ht="10.199999999999999">
      <c r="A1677" s="26" t="s">
        <v>2459</v>
      </c>
      <c r="B1677" s="27" t="s">
        <v>2266</v>
      </c>
      <c r="C1677" s="25" t="s">
        <v>8</v>
      </c>
      <c r="D1677" s="62">
        <v>3</v>
      </c>
      <c r="E1677" s="30"/>
      <c r="F1677" s="14"/>
    </row>
    <row r="1678" spans="1:6" s="4" customFormat="1" ht="10.199999999999999">
      <c r="A1678" s="26" t="s">
        <v>2460</v>
      </c>
      <c r="B1678" s="27" t="s">
        <v>2267</v>
      </c>
      <c r="C1678" s="25" t="s">
        <v>8</v>
      </c>
      <c r="D1678" s="62">
        <v>1</v>
      </c>
      <c r="E1678" s="30"/>
      <c r="F1678" s="14"/>
    </row>
    <row r="1679" spans="1:6" s="4" customFormat="1" ht="10.199999999999999">
      <c r="A1679" s="26" t="s">
        <v>2461</v>
      </c>
      <c r="B1679" s="27" t="s">
        <v>2160</v>
      </c>
      <c r="C1679" s="25" t="s">
        <v>16</v>
      </c>
      <c r="D1679" s="62">
        <v>30</v>
      </c>
      <c r="E1679" s="30"/>
      <c r="F1679" s="14"/>
    </row>
    <row r="1680" spans="1:6" s="4" customFormat="1" ht="10.199999999999999">
      <c r="A1680" s="26" t="s">
        <v>2462</v>
      </c>
      <c r="B1680" s="27" t="s">
        <v>2161</v>
      </c>
      <c r="C1680" s="25" t="s">
        <v>8</v>
      </c>
      <c r="D1680" s="62">
        <v>1</v>
      </c>
      <c r="E1680" s="30"/>
      <c r="F1680" s="14"/>
    </row>
    <row r="1681" spans="1:6" s="4" customFormat="1" ht="10.199999999999999">
      <c r="A1681" s="26" t="s">
        <v>2463</v>
      </c>
      <c r="B1681" s="27" t="s">
        <v>2162</v>
      </c>
      <c r="C1681" s="25" t="s">
        <v>8</v>
      </c>
      <c r="D1681" s="62">
        <v>1</v>
      </c>
      <c r="E1681" s="30"/>
      <c r="F1681" s="14"/>
    </row>
    <row r="1682" spans="1:6" s="4" customFormat="1" ht="10.199999999999999">
      <c r="A1682" s="26" t="s">
        <v>2464</v>
      </c>
      <c r="B1682" s="27" t="s">
        <v>2163</v>
      </c>
      <c r="C1682" s="25" t="s">
        <v>8</v>
      </c>
      <c r="D1682" s="62">
        <v>1</v>
      </c>
      <c r="E1682" s="30"/>
      <c r="F1682" s="14"/>
    </row>
    <row r="1683" spans="1:6" s="4" customFormat="1" ht="10.199999999999999">
      <c r="A1683" s="31" t="s">
        <v>2465</v>
      </c>
      <c r="B1683" s="23" t="s">
        <v>2466</v>
      </c>
      <c r="C1683" s="24" t="s">
        <v>4</v>
      </c>
      <c r="D1683" s="62"/>
      <c r="E1683" s="29"/>
      <c r="F1683" s="14"/>
    </row>
    <row r="1684" spans="1:6" s="4" customFormat="1" ht="20.399999999999999">
      <c r="A1684" s="26" t="s">
        <v>2467</v>
      </c>
      <c r="B1684" s="27" t="s">
        <v>2129</v>
      </c>
      <c r="C1684" s="25" t="s">
        <v>16</v>
      </c>
      <c r="D1684" s="62">
        <v>30</v>
      </c>
      <c r="E1684" s="30"/>
      <c r="F1684" s="14"/>
    </row>
    <row r="1685" spans="1:6" s="4" customFormat="1" ht="30.6">
      <c r="A1685" s="26" t="s">
        <v>2468</v>
      </c>
      <c r="B1685" s="27" t="s">
        <v>2240</v>
      </c>
      <c r="C1685" s="25" t="s">
        <v>8</v>
      </c>
      <c r="D1685" s="62">
        <v>3</v>
      </c>
      <c r="E1685" s="30"/>
      <c r="F1685" s="14"/>
    </row>
    <row r="1686" spans="1:6" s="4" customFormat="1" ht="10.199999999999999">
      <c r="A1686" s="26" t="s">
        <v>2469</v>
      </c>
      <c r="B1686" s="27" t="s">
        <v>2241</v>
      </c>
      <c r="C1686" s="25" t="s">
        <v>13</v>
      </c>
      <c r="D1686" s="62">
        <v>24</v>
      </c>
      <c r="E1686" s="30"/>
      <c r="F1686" s="14"/>
    </row>
    <row r="1687" spans="1:6" s="4" customFormat="1" ht="21.6">
      <c r="A1687" s="26" t="s">
        <v>2470</v>
      </c>
      <c r="B1687" s="177" t="s">
        <v>3156</v>
      </c>
      <c r="C1687" s="25" t="s">
        <v>154</v>
      </c>
      <c r="D1687" s="62">
        <v>24.5</v>
      </c>
      <c r="E1687" s="30"/>
      <c r="F1687" s="14"/>
    </row>
    <row r="1688" spans="1:6" s="4" customFormat="1" ht="11.4">
      <c r="A1688" s="26" t="s">
        <v>2471</v>
      </c>
      <c r="B1688" s="27" t="s">
        <v>2243</v>
      </c>
      <c r="C1688" s="46" t="s">
        <v>3147</v>
      </c>
      <c r="D1688" s="62">
        <v>1.5</v>
      </c>
      <c r="E1688" s="30"/>
      <c r="F1688" s="14"/>
    </row>
    <row r="1689" spans="1:6" s="4" customFormat="1" ht="10.199999999999999">
      <c r="A1689" s="26" t="s">
        <v>2472</v>
      </c>
      <c r="B1689" s="27" t="s">
        <v>2244</v>
      </c>
      <c r="C1689" s="25" t="s">
        <v>13</v>
      </c>
      <c r="D1689" s="62">
        <v>12</v>
      </c>
      <c r="E1689" s="30"/>
      <c r="F1689" s="14"/>
    </row>
    <row r="1690" spans="1:6" s="4" customFormat="1" ht="11.4">
      <c r="A1690" s="26" t="s">
        <v>2473</v>
      </c>
      <c r="B1690" s="27" t="s">
        <v>2245</v>
      </c>
      <c r="C1690" s="46" t="s">
        <v>3147</v>
      </c>
      <c r="D1690" s="62">
        <v>1.5</v>
      </c>
      <c r="E1690" s="30"/>
      <c r="F1690" s="14"/>
    </row>
    <row r="1691" spans="1:6" s="4" customFormat="1" ht="10.199999999999999">
      <c r="A1691" s="26" t="s">
        <v>2474</v>
      </c>
      <c r="B1691" s="27" t="s">
        <v>2246</v>
      </c>
      <c r="C1691" s="25" t="s">
        <v>8</v>
      </c>
      <c r="D1691" s="62">
        <v>1</v>
      </c>
      <c r="E1691" s="30"/>
      <c r="F1691" s="14"/>
    </row>
    <row r="1692" spans="1:6" s="4" customFormat="1" ht="10.199999999999999">
      <c r="A1692" s="26" t="s">
        <v>2475</v>
      </c>
      <c r="B1692" s="27" t="s">
        <v>2247</v>
      </c>
      <c r="C1692" s="25" t="s">
        <v>16</v>
      </c>
      <c r="D1692" s="62">
        <v>2</v>
      </c>
      <c r="E1692" s="30"/>
      <c r="F1692" s="14"/>
    </row>
    <row r="1693" spans="1:6" s="4" customFormat="1" ht="10.199999999999999">
      <c r="A1693" s="26" t="s">
        <v>2476</v>
      </c>
      <c r="B1693" s="27" t="s">
        <v>2248</v>
      </c>
      <c r="C1693" s="25" t="s">
        <v>13</v>
      </c>
      <c r="D1693" s="62">
        <v>1</v>
      </c>
      <c r="E1693" s="30"/>
      <c r="F1693" s="14"/>
    </row>
    <row r="1694" spans="1:6" s="4" customFormat="1" ht="10.199999999999999">
      <c r="A1694" s="26" t="s">
        <v>2477</v>
      </c>
      <c r="B1694" s="27" t="s">
        <v>2133</v>
      </c>
      <c r="C1694" s="25" t="s">
        <v>8</v>
      </c>
      <c r="D1694" s="62">
        <v>1</v>
      </c>
      <c r="E1694" s="30"/>
      <c r="F1694" s="14"/>
    </row>
    <row r="1695" spans="1:6" s="4" customFormat="1" ht="11.4">
      <c r="A1695" s="26" t="s">
        <v>2478</v>
      </c>
      <c r="B1695" s="27" t="s">
        <v>2134</v>
      </c>
      <c r="C1695" s="46" t="s">
        <v>3147</v>
      </c>
      <c r="D1695" s="62">
        <v>3.5</v>
      </c>
      <c r="E1695" s="30"/>
      <c r="F1695" s="14"/>
    </row>
    <row r="1696" spans="1:6" s="4" customFormat="1" ht="11.4">
      <c r="A1696" s="26" t="s">
        <v>2479</v>
      </c>
      <c r="B1696" s="27" t="s">
        <v>2135</v>
      </c>
      <c r="C1696" s="46" t="s">
        <v>3147</v>
      </c>
      <c r="D1696" s="62">
        <v>9.5</v>
      </c>
      <c r="E1696" s="30"/>
      <c r="F1696" s="14"/>
    </row>
    <row r="1697" spans="1:6" s="4" customFormat="1" ht="11.4">
      <c r="A1697" s="26" t="s">
        <v>2480</v>
      </c>
      <c r="B1697" s="27" t="s">
        <v>2136</v>
      </c>
      <c r="C1697" s="46" t="s">
        <v>3147</v>
      </c>
      <c r="D1697" s="62">
        <v>27</v>
      </c>
      <c r="E1697" s="30"/>
      <c r="F1697" s="14"/>
    </row>
    <row r="1698" spans="1:6" s="4" customFormat="1" ht="10.199999999999999">
      <c r="A1698" s="26" t="s">
        <v>2481</v>
      </c>
      <c r="B1698" s="27" t="s">
        <v>2137</v>
      </c>
      <c r="C1698" s="25" t="s">
        <v>16</v>
      </c>
      <c r="D1698" s="62">
        <v>30</v>
      </c>
      <c r="E1698" s="30"/>
      <c r="F1698" s="14"/>
    </row>
    <row r="1699" spans="1:6" s="4" customFormat="1" ht="10.199999999999999">
      <c r="A1699" s="31" t="s">
        <v>2482</v>
      </c>
      <c r="B1699" s="23" t="s">
        <v>2483</v>
      </c>
      <c r="C1699" s="24" t="s">
        <v>4</v>
      </c>
      <c r="D1699" s="62"/>
      <c r="E1699" s="29"/>
      <c r="F1699" s="14"/>
    </row>
    <row r="1700" spans="1:6" s="4" customFormat="1" ht="10.199999999999999">
      <c r="A1700" s="26" t="s">
        <v>2484</v>
      </c>
      <c r="B1700" s="27" t="s">
        <v>308</v>
      </c>
      <c r="C1700" s="25" t="s">
        <v>16</v>
      </c>
      <c r="D1700" s="62">
        <v>30</v>
      </c>
      <c r="E1700" s="30"/>
      <c r="F1700" s="14"/>
    </row>
    <row r="1701" spans="1:6" s="4" customFormat="1" ht="10.199999999999999">
      <c r="A1701" s="26" t="s">
        <v>2485</v>
      </c>
      <c r="B1701" s="27" t="s">
        <v>2152</v>
      </c>
      <c r="C1701" s="25" t="s">
        <v>16</v>
      </c>
      <c r="D1701" s="62">
        <v>30</v>
      </c>
      <c r="E1701" s="30"/>
      <c r="F1701" s="14"/>
    </row>
    <row r="1702" spans="1:6" s="4" customFormat="1" ht="11.4">
      <c r="A1702" s="26" t="s">
        <v>2486</v>
      </c>
      <c r="B1702" s="27" t="s">
        <v>2153</v>
      </c>
      <c r="C1702" s="46" t="s">
        <v>3147</v>
      </c>
      <c r="D1702" s="62">
        <v>13</v>
      </c>
      <c r="E1702" s="30"/>
      <c r="F1702" s="14"/>
    </row>
    <row r="1703" spans="1:6" s="4" customFormat="1" ht="11.4">
      <c r="A1703" s="26" t="s">
        <v>2487</v>
      </c>
      <c r="B1703" s="27" t="s">
        <v>2154</v>
      </c>
      <c r="C1703" s="46" t="s">
        <v>3147</v>
      </c>
      <c r="D1703" s="62">
        <v>40</v>
      </c>
      <c r="E1703" s="30"/>
      <c r="F1703" s="14"/>
    </row>
    <row r="1704" spans="1:6" s="4" customFormat="1" ht="20.399999999999999">
      <c r="A1704" s="26" t="s">
        <v>2488</v>
      </c>
      <c r="B1704" s="27" t="s">
        <v>2155</v>
      </c>
      <c r="C1704" s="46" t="s">
        <v>3147</v>
      </c>
      <c r="D1704" s="62">
        <v>27</v>
      </c>
      <c r="E1704" s="30"/>
      <c r="F1704" s="14"/>
    </row>
    <row r="1705" spans="1:6" s="4" customFormat="1" ht="11.4">
      <c r="A1705" s="26" t="s">
        <v>2489</v>
      </c>
      <c r="B1705" s="27" t="s">
        <v>2156</v>
      </c>
      <c r="C1705" s="46" t="s">
        <v>3147</v>
      </c>
      <c r="D1705" s="62">
        <v>40</v>
      </c>
      <c r="E1705" s="30"/>
      <c r="F1705" s="14"/>
    </row>
    <row r="1706" spans="1:6" s="4" customFormat="1" ht="10.199999999999999">
      <c r="A1706" s="26" t="s">
        <v>2490</v>
      </c>
      <c r="B1706" s="27" t="s">
        <v>2266</v>
      </c>
      <c r="C1706" s="25" t="s">
        <v>8</v>
      </c>
      <c r="D1706" s="62">
        <v>3</v>
      </c>
      <c r="E1706" s="30"/>
      <c r="F1706" s="14"/>
    </row>
    <row r="1707" spans="1:6" s="4" customFormat="1" ht="10.199999999999999">
      <c r="A1707" s="26" t="s">
        <v>2491</v>
      </c>
      <c r="B1707" s="27" t="s">
        <v>2267</v>
      </c>
      <c r="C1707" s="25" t="s">
        <v>8</v>
      </c>
      <c r="D1707" s="62">
        <v>1</v>
      </c>
      <c r="E1707" s="30"/>
      <c r="F1707" s="14"/>
    </row>
    <row r="1708" spans="1:6" s="4" customFormat="1" ht="10.199999999999999">
      <c r="A1708" s="26" t="s">
        <v>2492</v>
      </c>
      <c r="B1708" s="27" t="s">
        <v>2160</v>
      </c>
      <c r="C1708" s="25" t="s">
        <v>16</v>
      </c>
      <c r="D1708" s="62">
        <v>30</v>
      </c>
      <c r="E1708" s="30"/>
      <c r="F1708" s="14"/>
    </row>
    <row r="1709" spans="1:6" s="4" customFormat="1" ht="10.199999999999999">
      <c r="A1709" s="26" t="s">
        <v>2493</v>
      </c>
      <c r="B1709" s="27" t="s">
        <v>2161</v>
      </c>
      <c r="C1709" s="25" t="s">
        <v>8</v>
      </c>
      <c r="D1709" s="62">
        <v>1</v>
      </c>
      <c r="E1709" s="30"/>
      <c r="F1709" s="14"/>
    </row>
    <row r="1710" spans="1:6" s="4" customFormat="1" ht="10.199999999999999">
      <c r="A1710" s="26" t="s">
        <v>2494</v>
      </c>
      <c r="B1710" s="27" t="s">
        <v>2162</v>
      </c>
      <c r="C1710" s="25" t="s">
        <v>8</v>
      </c>
      <c r="D1710" s="62">
        <v>1</v>
      </c>
      <c r="E1710" s="30"/>
      <c r="F1710" s="14"/>
    </row>
    <row r="1711" spans="1:6" s="4" customFormat="1" ht="10.199999999999999">
      <c r="A1711" s="26" t="s">
        <v>2495</v>
      </c>
      <c r="B1711" s="27" t="s">
        <v>2163</v>
      </c>
      <c r="C1711" s="25" t="s">
        <v>8</v>
      </c>
      <c r="D1711" s="62">
        <v>1</v>
      </c>
      <c r="E1711" s="30"/>
      <c r="F1711" s="14"/>
    </row>
    <row r="1712" spans="1:6" s="4" customFormat="1" ht="10.199999999999999">
      <c r="A1712" s="31" t="s">
        <v>2497</v>
      </c>
      <c r="B1712" s="23" t="s">
        <v>2496</v>
      </c>
      <c r="C1712" s="24" t="s">
        <v>4</v>
      </c>
      <c r="D1712" s="62"/>
      <c r="E1712" s="29"/>
      <c r="F1712" s="14"/>
    </row>
    <row r="1713" spans="1:6" s="4" customFormat="1" ht="20.399999999999999">
      <c r="A1713" s="26" t="s">
        <v>2498</v>
      </c>
      <c r="B1713" s="27" t="s">
        <v>2129</v>
      </c>
      <c r="C1713" s="25" t="s">
        <v>16</v>
      </c>
      <c r="D1713" s="62">
        <v>37</v>
      </c>
      <c r="E1713" s="30"/>
      <c r="F1713" s="14"/>
    </row>
    <row r="1714" spans="1:6" s="4" customFormat="1" ht="30.6">
      <c r="A1714" s="26" t="s">
        <v>2499</v>
      </c>
      <c r="B1714" s="27" t="s">
        <v>2240</v>
      </c>
      <c r="C1714" s="25" t="s">
        <v>8</v>
      </c>
      <c r="D1714" s="62">
        <v>4</v>
      </c>
      <c r="E1714" s="30"/>
      <c r="F1714" s="14"/>
    </row>
    <row r="1715" spans="1:6" s="4" customFormat="1" ht="10.199999999999999">
      <c r="A1715" s="26" t="s">
        <v>2500</v>
      </c>
      <c r="B1715" s="27" t="s">
        <v>2241</v>
      </c>
      <c r="C1715" s="25" t="s">
        <v>13</v>
      </c>
      <c r="D1715" s="62">
        <v>24</v>
      </c>
      <c r="E1715" s="30"/>
      <c r="F1715" s="14"/>
    </row>
    <row r="1716" spans="1:6" s="4" customFormat="1" ht="20.399999999999999">
      <c r="A1716" s="26" t="s">
        <v>2501</v>
      </c>
      <c r="B1716" s="27" t="s">
        <v>2242</v>
      </c>
      <c r="C1716" s="25" t="s">
        <v>154</v>
      </c>
      <c r="D1716" s="62">
        <v>24.5</v>
      </c>
      <c r="E1716" s="30"/>
      <c r="F1716" s="14"/>
    </row>
    <row r="1717" spans="1:6" s="4" customFormat="1" ht="11.4">
      <c r="A1717" s="26" t="s">
        <v>2502</v>
      </c>
      <c r="B1717" s="27" t="s">
        <v>2243</v>
      </c>
      <c r="C1717" s="46" t="s">
        <v>3147</v>
      </c>
      <c r="D1717" s="62">
        <v>1.5</v>
      </c>
      <c r="E1717" s="30"/>
      <c r="F1717" s="14"/>
    </row>
    <row r="1718" spans="1:6" s="4" customFormat="1" ht="10.199999999999999">
      <c r="A1718" s="26" t="s">
        <v>2503</v>
      </c>
      <c r="B1718" s="27" t="s">
        <v>2244</v>
      </c>
      <c r="C1718" s="25" t="s">
        <v>13</v>
      </c>
      <c r="D1718" s="62">
        <v>12</v>
      </c>
      <c r="E1718" s="30"/>
      <c r="F1718" s="14"/>
    </row>
    <row r="1719" spans="1:6" s="4" customFormat="1" ht="11.4">
      <c r="A1719" s="26" t="s">
        <v>2504</v>
      </c>
      <c r="B1719" s="27" t="s">
        <v>2245</v>
      </c>
      <c r="C1719" s="46" t="s">
        <v>3147</v>
      </c>
      <c r="D1719" s="62">
        <v>1.5</v>
      </c>
      <c r="E1719" s="30"/>
      <c r="F1719" s="14"/>
    </row>
    <row r="1720" spans="1:6" s="4" customFormat="1" ht="10.199999999999999">
      <c r="A1720" s="26" t="s">
        <v>2505</v>
      </c>
      <c r="B1720" s="27" t="s">
        <v>2246</v>
      </c>
      <c r="C1720" s="25" t="s">
        <v>8</v>
      </c>
      <c r="D1720" s="62">
        <v>1</v>
      </c>
      <c r="E1720" s="30"/>
      <c r="F1720" s="14"/>
    </row>
    <row r="1721" spans="1:6" s="4" customFormat="1" ht="10.199999999999999">
      <c r="A1721" s="26" t="s">
        <v>2506</v>
      </c>
      <c r="B1721" s="27" t="s">
        <v>2247</v>
      </c>
      <c r="C1721" s="25" t="s">
        <v>16</v>
      </c>
      <c r="D1721" s="62">
        <v>2</v>
      </c>
      <c r="E1721" s="30"/>
      <c r="F1721" s="14"/>
    </row>
    <row r="1722" spans="1:6" s="4" customFormat="1" ht="10.199999999999999">
      <c r="A1722" s="26" t="s">
        <v>2507</v>
      </c>
      <c r="B1722" s="27" t="s">
        <v>2248</v>
      </c>
      <c r="C1722" s="25" t="s">
        <v>13</v>
      </c>
      <c r="D1722" s="62">
        <v>1</v>
      </c>
      <c r="E1722" s="30"/>
      <c r="F1722" s="14"/>
    </row>
    <row r="1723" spans="1:6" s="4" customFormat="1" ht="10.199999999999999">
      <c r="A1723" s="26" t="s">
        <v>2508</v>
      </c>
      <c r="B1723" s="27" t="s">
        <v>2133</v>
      </c>
      <c r="C1723" s="25" t="s">
        <v>8</v>
      </c>
      <c r="D1723" s="62">
        <v>1</v>
      </c>
      <c r="E1723" s="30"/>
      <c r="F1723" s="14"/>
    </row>
    <row r="1724" spans="1:6" s="4" customFormat="1" ht="11.4">
      <c r="A1724" s="26" t="s">
        <v>2509</v>
      </c>
      <c r="B1724" s="27" t="s">
        <v>2134</v>
      </c>
      <c r="C1724" s="46" t="s">
        <v>3147</v>
      </c>
      <c r="D1724" s="62">
        <v>4.5</v>
      </c>
      <c r="E1724" s="30"/>
      <c r="F1724" s="14"/>
    </row>
    <row r="1725" spans="1:6" s="4" customFormat="1" ht="11.4">
      <c r="A1725" s="26" t="s">
        <v>2510</v>
      </c>
      <c r="B1725" s="27" t="s">
        <v>2135</v>
      </c>
      <c r="C1725" s="46" t="s">
        <v>3147</v>
      </c>
      <c r="D1725" s="62">
        <v>12</v>
      </c>
      <c r="E1725" s="30"/>
      <c r="F1725" s="14"/>
    </row>
    <row r="1726" spans="1:6" s="4" customFormat="1" ht="11.4">
      <c r="A1726" s="26" t="s">
        <v>2511</v>
      </c>
      <c r="B1726" s="27" t="s">
        <v>2136</v>
      </c>
      <c r="C1726" s="46" t="s">
        <v>3147</v>
      </c>
      <c r="D1726" s="62">
        <v>31</v>
      </c>
      <c r="E1726" s="30"/>
      <c r="F1726" s="14"/>
    </row>
    <row r="1727" spans="1:6" s="4" customFormat="1" ht="10.199999999999999">
      <c r="A1727" s="26" t="s">
        <v>2512</v>
      </c>
      <c r="B1727" s="27" t="s">
        <v>2137</v>
      </c>
      <c r="C1727" s="25" t="s">
        <v>16</v>
      </c>
      <c r="D1727" s="62">
        <v>37</v>
      </c>
      <c r="E1727" s="30"/>
      <c r="F1727" s="14"/>
    </row>
    <row r="1728" spans="1:6" s="4" customFormat="1" ht="10.199999999999999">
      <c r="A1728" s="31" t="s">
        <v>2513</v>
      </c>
      <c r="B1728" s="23" t="s">
        <v>2514</v>
      </c>
      <c r="C1728" s="24" t="s">
        <v>4</v>
      </c>
      <c r="D1728" s="62"/>
      <c r="E1728" s="29"/>
      <c r="F1728" s="14"/>
    </row>
    <row r="1729" spans="1:6" s="4" customFormat="1" ht="10.199999999999999">
      <c r="A1729" s="26" t="s">
        <v>2515</v>
      </c>
      <c r="B1729" s="27" t="s">
        <v>308</v>
      </c>
      <c r="C1729" s="25" t="s">
        <v>16</v>
      </c>
      <c r="D1729" s="62">
        <v>37</v>
      </c>
      <c r="E1729" s="30"/>
      <c r="F1729" s="14"/>
    </row>
    <row r="1730" spans="1:6" s="4" customFormat="1" ht="10.199999999999999">
      <c r="A1730" s="26" t="s">
        <v>2516</v>
      </c>
      <c r="B1730" s="27" t="s">
        <v>2152</v>
      </c>
      <c r="C1730" s="25" t="s">
        <v>16</v>
      </c>
      <c r="D1730" s="62">
        <v>37</v>
      </c>
      <c r="E1730" s="30"/>
      <c r="F1730" s="14"/>
    </row>
    <row r="1731" spans="1:6" s="4" customFormat="1" ht="11.4">
      <c r="A1731" s="26" t="s">
        <v>2517</v>
      </c>
      <c r="B1731" s="27" t="s">
        <v>2153</v>
      </c>
      <c r="C1731" s="46" t="s">
        <v>3147</v>
      </c>
      <c r="D1731" s="62">
        <v>16.5</v>
      </c>
      <c r="E1731" s="30"/>
      <c r="F1731" s="14"/>
    </row>
    <row r="1732" spans="1:6" s="4" customFormat="1" ht="11.4">
      <c r="A1732" s="26" t="s">
        <v>2518</v>
      </c>
      <c r="B1732" s="27" t="s">
        <v>2154</v>
      </c>
      <c r="C1732" s="46" t="s">
        <v>3147</v>
      </c>
      <c r="D1732" s="62">
        <v>47.5</v>
      </c>
      <c r="E1732" s="30"/>
      <c r="F1732" s="14"/>
    </row>
    <row r="1733" spans="1:6" s="4" customFormat="1" ht="20.399999999999999">
      <c r="A1733" s="26" t="s">
        <v>2519</v>
      </c>
      <c r="B1733" s="27" t="s">
        <v>2155</v>
      </c>
      <c r="C1733" s="46" t="s">
        <v>3147</v>
      </c>
      <c r="D1733" s="62">
        <v>31</v>
      </c>
      <c r="E1733" s="30"/>
      <c r="F1733" s="14"/>
    </row>
    <row r="1734" spans="1:6" s="4" customFormat="1" ht="11.4">
      <c r="A1734" s="26" t="s">
        <v>2520</v>
      </c>
      <c r="B1734" s="27" t="s">
        <v>2156</v>
      </c>
      <c r="C1734" s="46" t="s">
        <v>3147</v>
      </c>
      <c r="D1734" s="62">
        <v>47.5</v>
      </c>
      <c r="E1734" s="30"/>
      <c r="F1734" s="14"/>
    </row>
    <row r="1735" spans="1:6" s="4" customFormat="1" ht="10.199999999999999">
      <c r="A1735" s="26" t="s">
        <v>2521</v>
      </c>
      <c r="B1735" s="27" t="s">
        <v>2266</v>
      </c>
      <c r="C1735" s="25" t="s">
        <v>8</v>
      </c>
      <c r="D1735" s="62">
        <v>4</v>
      </c>
      <c r="E1735" s="30"/>
      <c r="F1735" s="14"/>
    </row>
    <row r="1736" spans="1:6" s="4" customFormat="1" ht="10.199999999999999">
      <c r="A1736" s="26" t="s">
        <v>2522</v>
      </c>
      <c r="B1736" s="27" t="s">
        <v>2267</v>
      </c>
      <c r="C1736" s="25" t="s">
        <v>8</v>
      </c>
      <c r="D1736" s="62">
        <v>1</v>
      </c>
      <c r="E1736" s="30"/>
      <c r="F1736" s="14"/>
    </row>
    <row r="1737" spans="1:6" s="4" customFormat="1" ht="10.199999999999999">
      <c r="A1737" s="26" t="s">
        <v>2523</v>
      </c>
      <c r="B1737" s="27" t="s">
        <v>2160</v>
      </c>
      <c r="C1737" s="25" t="s">
        <v>16</v>
      </c>
      <c r="D1737" s="62">
        <v>37</v>
      </c>
      <c r="E1737" s="30"/>
      <c r="F1737" s="14"/>
    </row>
    <row r="1738" spans="1:6" s="4" customFormat="1" ht="10.199999999999999">
      <c r="A1738" s="26" t="s">
        <v>2524</v>
      </c>
      <c r="B1738" s="27" t="s">
        <v>2161</v>
      </c>
      <c r="C1738" s="25" t="s">
        <v>8</v>
      </c>
      <c r="D1738" s="62">
        <v>1</v>
      </c>
      <c r="E1738" s="30"/>
      <c r="F1738" s="14"/>
    </row>
    <row r="1739" spans="1:6" s="4" customFormat="1" ht="10.199999999999999">
      <c r="A1739" s="26" t="s">
        <v>2525</v>
      </c>
      <c r="B1739" s="27" t="s">
        <v>2162</v>
      </c>
      <c r="C1739" s="25" t="s">
        <v>8</v>
      </c>
      <c r="D1739" s="62">
        <v>1</v>
      </c>
      <c r="E1739" s="30"/>
      <c r="F1739" s="14"/>
    </row>
    <row r="1740" spans="1:6" s="4" customFormat="1" ht="10.199999999999999">
      <c r="A1740" s="26" t="s">
        <v>2526</v>
      </c>
      <c r="B1740" s="27" t="s">
        <v>2163</v>
      </c>
      <c r="C1740" s="25" t="s">
        <v>8</v>
      </c>
      <c r="D1740" s="62">
        <v>1</v>
      </c>
      <c r="E1740" s="30"/>
      <c r="F1740" s="14"/>
    </row>
    <row r="1741" spans="1:6" s="4" customFormat="1" ht="10.199999999999999">
      <c r="A1741" s="31" t="s">
        <v>2527</v>
      </c>
      <c r="B1741" s="23" t="s">
        <v>2528</v>
      </c>
      <c r="C1741" s="24" t="s">
        <v>4</v>
      </c>
      <c r="D1741" s="62"/>
      <c r="E1741" s="29"/>
      <c r="F1741" s="14"/>
    </row>
    <row r="1742" spans="1:6" s="4" customFormat="1" ht="20.399999999999999">
      <c r="A1742" s="26" t="s">
        <v>2529</v>
      </c>
      <c r="B1742" s="27" t="s">
        <v>2129</v>
      </c>
      <c r="C1742" s="25" t="s">
        <v>16</v>
      </c>
      <c r="D1742" s="62">
        <v>66.5</v>
      </c>
      <c r="E1742" s="30"/>
      <c r="F1742" s="14"/>
    </row>
    <row r="1743" spans="1:6" s="4" customFormat="1" ht="30.6">
      <c r="A1743" s="26" t="s">
        <v>2530</v>
      </c>
      <c r="B1743" s="27" t="s">
        <v>2240</v>
      </c>
      <c r="C1743" s="25" t="s">
        <v>8</v>
      </c>
      <c r="D1743" s="62">
        <v>8</v>
      </c>
      <c r="E1743" s="30"/>
      <c r="F1743" s="14"/>
    </row>
    <row r="1744" spans="1:6" s="4" customFormat="1" ht="10.199999999999999">
      <c r="A1744" s="26" t="s">
        <v>2531</v>
      </c>
      <c r="B1744" s="27" t="s">
        <v>2241</v>
      </c>
      <c r="C1744" s="25" t="s">
        <v>13</v>
      </c>
      <c r="D1744" s="62">
        <v>24</v>
      </c>
      <c r="E1744" s="30"/>
      <c r="F1744" s="14"/>
    </row>
    <row r="1745" spans="1:6" s="4" customFormat="1" ht="20.399999999999999">
      <c r="A1745" s="26" t="s">
        <v>2532</v>
      </c>
      <c r="B1745" s="27" t="s">
        <v>2242</v>
      </c>
      <c r="C1745" s="25" t="s">
        <v>154</v>
      </c>
      <c r="D1745" s="62">
        <v>24.5</v>
      </c>
      <c r="E1745" s="30"/>
      <c r="F1745" s="14"/>
    </row>
    <row r="1746" spans="1:6" s="4" customFormat="1" ht="11.4">
      <c r="A1746" s="26" t="s">
        <v>2533</v>
      </c>
      <c r="B1746" s="27" t="s">
        <v>2243</v>
      </c>
      <c r="C1746" s="46" t="s">
        <v>3147</v>
      </c>
      <c r="D1746" s="62">
        <v>1.5</v>
      </c>
      <c r="E1746" s="30"/>
      <c r="F1746" s="14"/>
    </row>
    <row r="1747" spans="1:6" s="4" customFormat="1" ht="10.199999999999999">
      <c r="A1747" s="26" t="s">
        <v>2534</v>
      </c>
      <c r="B1747" s="27" t="s">
        <v>2244</v>
      </c>
      <c r="C1747" s="25" t="s">
        <v>13</v>
      </c>
      <c r="D1747" s="62">
        <v>12</v>
      </c>
      <c r="E1747" s="30"/>
      <c r="F1747" s="14"/>
    </row>
    <row r="1748" spans="1:6" s="4" customFormat="1" ht="11.4">
      <c r="A1748" s="26" t="s">
        <v>2535</v>
      </c>
      <c r="B1748" s="27" t="s">
        <v>2245</v>
      </c>
      <c r="C1748" s="46" t="s">
        <v>3147</v>
      </c>
      <c r="D1748" s="62">
        <v>1.5</v>
      </c>
      <c r="E1748" s="30"/>
      <c r="F1748" s="14"/>
    </row>
    <row r="1749" spans="1:6" s="4" customFormat="1" ht="10.199999999999999">
      <c r="A1749" s="26" t="s">
        <v>2536</v>
      </c>
      <c r="B1749" s="27" t="s">
        <v>2246</v>
      </c>
      <c r="C1749" s="25" t="s">
        <v>8</v>
      </c>
      <c r="D1749" s="62">
        <v>1</v>
      </c>
      <c r="E1749" s="30"/>
      <c r="F1749" s="14"/>
    </row>
    <row r="1750" spans="1:6" s="4" customFormat="1" ht="10.199999999999999">
      <c r="A1750" s="26" t="s">
        <v>2537</v>
      </c>
      <c r="B1750" s="27" t="s">
        <v>2247</v>
      </c>
      <c r="C1750" s="25" t="s">
        <v>16</v>
      </c>
      <c r="D1750" s="62">
        <v>2</v>
      </c>
      <c r="E1750" s="30"/>
      <c r="F1750" s="14"/>
    </row>
    <row r="1751" spans="1:6" s="4" customFormat="1" ht="10.199999999999999">
      <c r="A1751" s="26" t="s">
        <v>2538</v>
      </c>
      <c r="B1751" s="27" t="s">
        <v>2248</v>
      </c>
      <c r="C1751" s="25" t="s">
        <v>13</v>
      </c>
      <c r="D1751" s="62">
        <v>1</v>
      </c>
      <c r="E1751" s="30"/>
      <c r="F1751" s="14"/>
    </row>
    <row r="1752" spans="1:6" s="4" customFormat="1" ht="10.199999999999999">
      <c r="A1752" s="26" t="s">
        <v>2539</v>
      </c>
      <c r="B1752" s="27" t="s">
        <v>2133</v>
      </c>
      <c r="C1752" s="25" t="s">
        <v>8</v>
      </c>
      <c r="D1752" s="62">
        <v>1</v>
      </c>
      <c r="E1752" s="30"/>
      <c r="F1752" s="14"/>
    </row>
    <row r="1753" spans="1:6" s="4" customFormat="1" ht="11.4">
      <c r="A1753" s="26" t="s">
        <v>2540</v>
      </c>
      <c r="B1753" s="27" t="s">
        <v>2134</v>
      </c>
      <c r="C1753" s="46" t="s">
        <v>3147</v>
      </c>
      <c r="D1753" s="62">
        <v>8</v>
      </c>
      <c r="E1753" s="30"/>
      <c r="F1753" s="14"/>
    </row>
    <row r="1754" spans="1:6" s="4" customFormat="1" ht="11.4">
      <c r="A1754" s="26" t="s">
        <v>2541</v>
      </c>
      <c r="B1754" s="27" t="s">
        <v>2135</v>
      </c>
      <c r="C1754" s="46" t="s">
        <v>3147</v>
      </c>
      <c r="D1754" s="62">
        <v>21.5</v>
      </c>
      <c r="E1754" s="30"/>
      <c r="F1754" s="14"/>
    </row>
    <row r="1755" spans="1:6" s="4" customFormat="1" ht="11.4">
      <c r="A1755" s="26" t="s">
        <v>2542</v>
      </c>
      <c r="B1755" s="27" t="s">
        <v>2136</v>
      </c>
      <c r="C1755" s="46" t="s">
        <v>3147</v>
      </c>
      <c r="D1755" s="62">
        <v>45.5</v>
      </c>
      <c r="E1755" s="30"/>
      <c r="F1755" s="14"/>
    </row>
    <row r="1756" spans="1:6" s="4" customFormat="1" ht="10.199999999999999">
      <c r="A1756" s="26" t="s">
        <v>2543</v>
      </c>
      <c r="B1756" s="27" t="s">
        <v>2137</v>
      </c>
      <c r="C1756" s="25" t="s">
        <v>16</v>
      </c>
      <c r="D1756" s="62">
        <v>66.5</v>
      </c>
      <c r="E1756" s="30"/>
      <c r="F1756" s="14"/>
    </row>
    <row r="1757" spans="1:6" s="4" customFormat="1" ht="10.199999999999999">
      <c r="A1757" s="31" t="s">
        <v>2544</v>
      </c>
      <c r="B1757" s="23" t="s">
        <v>2545</v>
      </c>
      <c r="C1757" s="24" t="s">
        <v>4</v>
      </c>
      <c r="D1757" s="62"/>
      <c r="E1757" s="29"/>
      <c r="F1757" s="14"/>
    </row>
    <row r="1758" spans="1:6" s="4" customFormat="1" ht="10.199999999999999">
      <c r="A1758" s="26" t="s">
        <v>2546</v>
      </c>
      <c r="B1758" s="27" t="s">
        <v>308</v>
      </c>
      <c r="C1758" s="25" t="s">
        <v>16</v>
      </c>
      <c r="D1758" s="62">
        <v>66.5</v>
      </c>
      <c r="E1758" s="30"/>
      <c r="F1758" s="14"/>
    </row>
    <row r="1759" spans="1:6" s="4" customFormat="1" ht="10.199999999999999">
      <c r="A1759" s="26" t="s">
        <v>2547</v>
      </c>
      <c r="B1759" s="27" t="s">
        <v>2152</v>
      </c>
      <c r="C1759" s="25" t="s">
        <v>16</v>
      </c>
      <c r="D1759" s="62">
        <v>66.5</v>
      </c>
      <c r="E1759" s="30"/>
      <c r="F1759" s="14"/>
    </row>
    <row r="1760" spans="1:6" s="4" customFormat="1" ht="11.4">
      <c r="A1760" s="26" t="s">
        <v>2548</v>
      </c>
      <c r="B1760" s="27" t="s">
        <v>2153</v>
      </c>
      <c r="C1760" s="46" t="s">
        <v>3147</v>
      </c>
      <c r="D1760" s="62">
        <v>29.5</v>
      </c>
      <c r="E1760" s="30"/>
      <c r="F1760" s="14"/>
    </row>
    <row r="1761" spans="1:6" s="4" customFormat="1" ht="11.4">
      <c r="A1761" s="26" t="s">
        <v>2549</v>
      </c>
      <c r="B1761" s="27" t="s">
        <v>2154</v>
      </c>
      <c r="C1761" s="46" t="s">
        <v>3147</v>
      </c>
      <c r="D1761" s="62">
        <v>75</v>
      </c>
      <c r="E1761" s="30"/>
      <c r="F1761" s="14"/>
    </row>
    <row r="1762" spans="1:6" s="4" customFormat="1" ht="20.399999999999999">
      <c r="A1762" s="26" t="s">
        <v>2550</v>
      </c>
      <c r="B1762" s="27" t="s">
        <v>2155</v>
      </c>
      <c r="C1762" s="46" t="s">
        <v>3147</v>
      </c>
      <c r="D1762" s="62">
        <v>45.5</v>
      </c>
      <c r="E1762" s="30"/>
      <c r="F1762" s="14"/>
    </row>
    <row r="1763" spans="1:6" s="4" customFormat="1" ht="11.4">
      <c r="A1763" s="26" t="s">
        <v>2551</v>
      </c>
      <c r="B1763" s="27" t="s">
        <v>2156</v>
      </c>
      <c r="C1763" s="46" t="s">
        <v>3147</v>
      </c>
      <c r="D1763" s="62">
        <v>75</v>
      </c>
      <c r="E1763" s="30"/>
      <c r="F1763" s="14"/>
    </row>
    <row r="1764" spans="1:6" s="4" customFormat="1" ht="10.199999999999999">
      <c r="A1764" s="26" t="s">
        <v>2552</v>
      </c>
      <c r="B1764" s="27" t="s">
        <v>2266</v>
      </c>
      <c r="C1764" s="25" t="s">
        <v>8</v>
      </c>
      <c r="D1764" s="62">
        <v>8</v>
      </c>
      <c r="E1764" s="30"/>
      <c r="F1764" s="14"/>
    </row>
    <row r="1765" spans="1:6" s="4" customFormat="1" ht="10.199999999999999">
      <c r="A1765" s="26" t="s">
        <v>2553</v>
      </c>
      <c r="B1765" s="27" t="s">
        <v>2267</v>
      </c>
      <c r="C1765" s="25" t="s">
        <v>8</v>
      </c>
      <c r="D1765" s="62">
        <v>1</v>
      </c>
      <c r="E1765" s="30"/>
      <c r="F1765" s="14"/>
    </row>
    <row r="1766" spans="1:6" s="4" customFormat="1" ht="10.199999999999999">
      <c r="A1766" s="26" t="s">
        <v>2554</v>
      </c>
      <c r="B1766" s="27" t="s">
        <v>2160</v>
      </c>
      <c r="C1766" s="25" t="s">
        <v>16</v>
      </c>
      <c r="D1766" s="62">
        <v>66.5</v>
      </c>
      <c r="E1766" s="30"/>
      <c r="F1766" s="14"/>
    </row>
    <row r="1767" spans="1:6" s="4" customFormat="1" ht="10.199999999999999">
      <c r="A1767" s="26" t="s">
        <v>2555</v>
      </c>
      <c r="B1767" s="27" t="s">
        <v>2161</v>
      </c>
      <c r="C1767" s="25" t="s">
        <v>8</v>
      </c>
      <c r="D1767" s="62">
        <v>1</v>
      </c>
      <c r="E1767" s="30"/>
      <c r="F1767" s="14"/>
    </row>
    <row r="1768" spans="1:6" s="4" customFormat="1" ht="10.199999999999999">
      <c r="A1768" s="26" t="s">
        <v>2556</v>
      </c>
      <c r="B1768" s="27" t="s">
        <v>2162</v>
      </c>
      <c r="C1768" s="25" t="s">
        <v>8</v>
      </c>
      <c r="D1768" s="62">
        <v>1</v>
      </c>
      <c r="E1768" s="30"/>
      <c r="F1768" s="14"/>
    </row>
    <row r="1769" spans="1:6" s="4" customFormat="1" ht="10.199999999999999">
      <c r="A1769" s="26" t="s">
        <v>2557</v>
      </c>
      <c r="B1769" s="27" t="s">
        <v>2163</v>
      </c>
      <c r="C1769" s="25" t="s">
        <v>8</v>
      </c>
      <c r="D1769" s="62">
        <v>1</v>
      </c>
      <c r="E1769" s="30"/>
      <c r="F1769" s="14"/>
    </row>
    <row r="1770" spans="1:6" s="4" customFormat="1" ht="10.199999999999999">
      <c r="A1770" s="31" t="s">
        <v>3206</v>
      </c>
      <c r="B1770" s="216" t="s">
        <v>3207</v>
      </c>
      <c r="C1770" s="217"/>
      <c r="D1770" s="215"/>
      <c r="E1770" s="215"/>
      <c r="F1770" s="14"/>
    </row>
    <row r="1771" spans="1:6" s="4" customFormat="1" ht="10.199999999999999">
      <c r="A1771" s="26" t="s">
        <v>3208</v>
      </c>
      <c r="B1771" s="219" t="s">
        <v>3209</v>
      </c>
      <c r="C1771" s="220" t="s">
        <v>16</v>
      </c>
      <c r="D1771" s="218">
        <v>9</v>
      </c>
      <c r="E1771" s="215"/>
      <c r="F1771" s="14"/>
    </row>
    <row r="1772" spans="1:6" s="4" customFormat="1" ht="10.199999999999999">
      <c r="A1772" s="26" t="s">
        <v>3210</v>
      </c>
      <c r="B1772" s="219" t="s">
        <v>3211</v>
      </c>
      <c r="C1772" s="220" t="s">
        <v>16</v>
      </c>
      <c r="D1772" s="218">
        <v>20</v>
      </c>
      <c r="E1772" s="215"/>
      <c r="F1772" s="14"/>
    </row>
    <row r="1773" spans="1:6" s="4" customFormat="1" ht="10.199999999999999">
      <c r="A1773" s="26" t="s">
        <v>3212</v>
      </c>
      <c r="B1773" s="219" t="s">
        <v>3213</v>
      </c>
      <c r="C1773" s="220" t="s">
        <v>16</v>
      </c>
      <c r="D1773" s="218">
        <v>12</v>
      </c>
      <c r="E1773" s="215"/>
      <c r="F1773" s="14"/>
    </row>
    <row r="1774" spans="1:6" s="4" customFormat="1" ht="10.199999999999999">
      <c r="A1774" s="26" t="s">
        <v>3214</v>
      </c>
      <c r="B1774" s="219" t="s">
        <v>3215</v>
      </c>
      <c r="C1774" s="220" t="s">
        <v>16</v>
      </c>
      <c r="D1774" s="218">
        <v>271</v>
      </c>
      <c r="E1774" s="215"/>
      <c r="F1774" s="14"/>
    </row>
    <row r="1775" spans="1:6" s="4" customFormat="1" ht="10.199999999999999">
      <c r="A1775" s="26" t="s">
        <v>3216</v>
      </c>
      <c r="B1775" s="219" t="s">
        <v>3217</v>
      </c>
      <c r="C1775" s="220" t="s">
        <v>8</v>
      </c>
      <c r="D1775" s="218">
        <v>12</v>
      </c>
      <c r="E1775" s="215"/>
      <c r="F1775" s="14"/>
    </row>
    <row r="1776" spans="1:6" s="4" customFormat="1" ht="10.199999999999999">
      <c r="A1776" s="26" t="s">
        <v>3218</v>
      </c>
      <c r="B1776" s="219" t="s">
        <v>3219</v>
      </c>
      <c r="C1776" s="220" t="s">
        <v>8</v>
      </c>
      <c r="D1776" s="218">
        <v>8</v>
      </c>
      <c r="E1776" s="215"/>
      <c r="F1776" s="14"/>
    </row>
    <row r="1777" spans="1:6" s="4" customFormat="1" ht="10.199999999999999">
      <c r="A1777" s="22">
        <v>12</v>
      </c>
      <c r="B1777" s="23" t="s">
        <v>147</v>
      </c>
      <c r="C1777" s="24" t="s">
        <v>4</v>
      </c>
      <c r="D1777" s="62"/>
      <c r="E1777" s="29"/>
      <c r="F1777" s="14"/>
    </row>
    <row r="1778" spans="1:6" s="4" customFormat="1">
      <c r="A1778" s="31" t="s">
        <v>2558</v>
      </c>
      <c r="B1778" s="54" t="s">
        <v>2612</v>
      </c>
      <c r="C1778" s="24" t="s">
        <v>4</v>
      </c>
      <c r="D1778" s="62"/>
      <c r="E1778" s="28"/>
      <c r="F1778" s="14"/>
    </row>
    <row r="1779" spans="1:6" s="4" customFormat="1" ht="10.199999999999999">
      <c r="A1779" s="26" t="s">
        <v>2580</v>
      </c>
      <c r="B1779" s="55" t="s">
        <v>2559</v>
      </c>
      <c r="C1779" s="25" t="s">
        <v>16</v>
      </c>
      <c r="D1779" s="62">
        <v>87</v>
      </c>
      <c r="E1779" s="30"/>
      <c r="F1779" s="14"/>
    </row>
    <row r="1780" spans="1:6" s="4" customFormat="1" ht="10.199999999999999">
      <c r="A1780" s="26" t="s">
        <v>2581</v>
      </c>
      <c r="B1780" s="55" t="s">
        <v>2560</v>
      </c>
      <c r="C1780" s="25" t="s">
        <v>13</v>
      </c>
      <c r="D1780" s="62">
        <v>4</v>
      </c>
      <c r="E1780" s="30"/>
      <c r="F1780" s="14"/>
    </row>
    <row r="1781" spans="1:6" s="4" customFormat="1" ht="10.199999999999999">
      <c r="A1781" s="26" t="s">
        <v>2582</v>
      </c>
      <c r="B1781" s="55" t="s">
        <v>2560</v>
      </c>
      <c r="C1781" s="25" t="s">
        <v>13</v>
      </c>
      <c r="D1781" s="62">
        <v>25</v>
      </c>
      <c r="E1781" s="30"/>
      <c r="F1781" s="14"/>
    </row>
    <row r="1782" spans="1:6" s="4" customFormat="1" ht="10.199999999999999">
      <c r="A1782" s="26" t="s">
        <v>2583</v>
      </c>
      <c r="B1782" s="55" t="s">
        <v>2561</v>
      </c>
      <c r="C1782" s="25" t="s">
        <v>13</v>
      </c>
      <c r="D1782" s="62">
        <v>2</v>
      </c>
      <c r="E1782" s="30"/>
      <c r="F1782" s="14"/>
    </row>
    <row r="1783" spans="1:6" s="4" customFormat="1" ht="10.199999999999999">
      <c r="A1783" s="26" t="s">
        <v>2584</v>
      </c>
      <c r="B1783" s="56" t="s">
        <v>2562</v>
      </c>
      <c r="C1783" s="25" t="s">
        <v>13</v>
      </c>
      <c r="D1783" s="62">
        <v>2</v>
      </c>
      <c r="E1783" s="30"/>
      <c r="F1783" s="14"/>
    </row>
    <row r="1784" spans="1:6" s="4" customFormat="1" ht="20.399999999999999">
      <c r="A1784" s="26" t="s">
        <v>2585</v>
      </c>
      <c r="B1784" s="55" t="s">
        <v>2741</v>
      </c>
      <c r="C1784" s="25" t="s">
        <v>13</v>
      </c>
      <c r="D1784" s="62">
        <v>2</v>
      </c>
      <c r="E1784" s="30"/>
      <c r="F1784" s="14"/>
    </row>
    <row r="1785" spans="1:6" s="4" customFormat="1" ht="20.399999999999999">
      <c r="A1785" s="26" t="s">
        <v>2586</v>
      </c>
      <c r="B1785" s="55" t="s">
        <v>2741</v>
      </c>
      <c r="C1785" s="25" t="s">
        <v>13</v>
      </c>
      <c r="D1785" s="62">
        <v>2</v>
      </c>
      <c r="E1785" s="30"/>
      <c r="F1785" s="14"/>
    </row>
    <row r="1786" spans="1:6" s="4" customFormat="1" ht="10.199999999999999">
      <c r="A1786" s="26" t="s">
        <v>2587</v>
      </c>
      <c r="B1786" s="55" t="s">
        <v>2563</v>
      </c>
      <c r="C1786" s="25" t="s">
        <v>13</v>
      </c>
      <c r="D1786" s="62">
        <v>1</v>
      </c>
      <c r="E1786" s="30"/>
      <c r="F1786" s="14"/>
    </row>
    <row r="1787" spans="1:6" s="4" customFormat="1" ht="10.199999999999999">
      <c r="A1787" s="26" t="s">
        <v>2588</v>
      </c>
      <c r="B1787" s="55" t="s">
        <v>2564</v>
      </c>
      <c r="C1787" s="25" t="s">
        <v>13</v>
      </c>
      <c r="D1787" s="62">
        <v>1</v>
      </c>
      <c r="E1787" s="30"/>
      <c r="F1787" s="14"/>
    </row>
    <row r="1788" spans="1:6" s="4" customFormat="1" ht="10.199999999999999">
      <c r="A1788" s="26" t="s">
        <v>2589</v>
      </c>
      <c r="B1788" s="55" t="s">
        <v>2565</v>
      </c>
      <c r="C1788" s="25" t="s">
        <v>13</v>
      </c>
      <c r="D1788" s="62">
        <v>2</v>
      </c>
      <c r="E1788" s="30"/>
      <c r="F1788" s="14"/>
    </row>
    <row r="1789" spans="1:6" s="4" customFormat="1" ht="10.199999999999999">
      <c r="A1789" s="26" t="s">
        <v>2590</v>
      </c>
      <c r="B1789" s="55" t="s">
        <v>2566</v>
      </c>
      <c r="C1789" s="25" t="s">
        <v>13</v>
      </c>
      <c r="D1789" s="62">
        <v>1</v>
      </c>
      <c r="E1789" s="30"/>
      <c r="F1789" s="14"/>
    </row>
    <row r="1790" spans="1:6" s="4" customFormat="1" ht="10.199999999999999">
      <c r="A1790" s="26" t="s">
        <v>2591</v>
      </c>
      <c r="B1790" s="55" t="s">
        <v>2567</v>
      </c>
      <c r="C1790" s="25" t="s">
        <v>13</v>
      </c>
      <c r="D1790" s="62">
        <v>1</v>
      </c>
      <c r="E1790" s="30"/>
      <c r="F1790" s="14"/>
    </row>
    <row r="1791" spans="1:6" s="4" customFormat="1" ht="10.199999999999999">
      <c r="A1791" s="26" t="s">
        <v>2592</v>
      </c>
      <c r="B1791" s="55" t="s">
        <v>2568</v>
      </c>
      <c r="C1791" s="25" t="s">
        <v>13</v>
      </c>
      <c r="D1791" s="62">
        <v>1</v>
      </c>
      <c r="E1791" s="30"/>
      <c r="F1791" s="14"/>
    </row>
    <row r="1792" spans="1:6" s="4" customFormat="1" ht="10.199999999999999">
      <c r="A1792" s="26" t="s">
        <v>2593</v>
      </c>
      <c r="B1792" s="55" t="s">
        <v>2569</v>
      </c>
      <c r="C1792" s="25" t="s">
        <v>13</v>
      </c>
      <c r="D1792" s="62">
        <v>1</v>
      </c>
      <c r="E1792" s="30"/>
      <c r="F1792" s="14"/>
    </row>
    <row r="1793" spans="1:6" s="4" customFormat="1" ht="10.199999999999999">
      <c r="A1793" s="26" t="s">
        <v>2594</v>
      </c>
      <c r="B1793" s="55" t="s">
        <v>2570</v>
      </c>
      <c r="C1793" s="25" t="s">
        <v>13</v>
      </c>
      <c r="D1793" s="62">
        <v>2</v>
      </c>
      <c r="E1793" s="30"/>
      <c r="F1793" s="14"/>
    </row>
    <row r="1794" spans="1:6" s="4" customFormat="1" ht="10.199999999999999">
      <c r="A1794" s="26" t="s">
        <v>2595</v>
      </c>
      <c r="B1794" s="55" t="s">
        <v>2571</v>
      </c>
      <c r="C1794" s="25" t="s">
        <v>13</v>
      </c>
      <c r="D1794" s="62">
        <v>2</v>
      </c>
      <c r="E1794" s="30"/>
      <c r="F1794" s="14"/>
    </row>
    <row r="1795" spans="1:6" s="4" customFormat="1" ht="10.199999999999999">
      <c r="A1795" s="26" t="s">
        <v>2596</v>
      </c>
      <c r="B1795" s="55" t="s">
        <v>2572</v>
      </c>
      <c r="C1795" s="25" t="s">
        <v>13</v>
      </c>
      <c r="D1795" s="62">
        <v>2</v>
      </c>
      <c r="E1795" s="30"/>
      <c r="F1795" s="14"/>
    </row>
    <row r="1796" spans="1:6" s="4" customFormat="1" ht="12">
      <c r="A1796" s="26" t="s">
        <v>2597</v>
      </c>
      <c r="B1796" s="55" t="s">
        <v>2738</v>
      </c>
      <c r="C1796" s="25" t="s">
        <v>154</v>
      </c>
      <c r="D1796" s="62">
        <v>0.35</v>
      </c>
      <c r="E1796" s="30"/>
      <c r="F1796" s="14"/>
    </row>
    <row r="1797" spans="1:6" s="4" customFormat="1" ht="11.4">
      <c r="A1797" s="26" t="s">
        <v>2598</v>
      </c>
      <c r="B1797" s="55" t="s">
        <v>2573</v>
      </c>
      <c r="C1797" s="46" t="s">
        <v>3147</v>
      </c>
      <c r="D1797" s="62">
        <v>0.15</v>
      </c>
      <c r="E1797" s="30"/>
      <c r="F1797" s="14"/>
    </row>
    <row r="1798" spans="1:6" s="4" customFormat="1" ht="10.199999999999999">
      <c r="A1798" s="26" t="s">
        <v>2599</v>
      </c>
      <c r="B1798" s="55" t="s">
        <v>2137</v>
      </c>
      <c r="C1798" s="25" t="s">
        <v>16</v>
      </c>
      <c r="D1798" s="62">
        <v>57.5</v>
      </c>
      <c r="E1798" s="30"/>
      <c r="F1798" s="14"/>
    </row>
    <row r="1799" spans="1:6" s="4" customFormat="1" ht="10.199999999999999">
      <c r="A1799" s="26" t="s">
        <v>2600</v>
      </c>
      <c r="B1799" s="55" t="s">
        <v>2574</v>
      </c>
      <c r="C1799" s="25" t="s">
        <v>13</v>
      </c>
      <c r="D1799" s="62">
        <v>1</v>
      </c>
      <c r="E1799" s="30"/>
      <c r="F1799" s="14"/>
    </row>
    <row r="1800" spans="1:6" s="4" customFormat="1" ht="10.199999999999999">
      <c r="A1800" s="26" t="s">
        <v>2601</v>
      </c>
      <c r="B1800" s="55" t="s">
        <v>2574</v>
      </c>
      <c r="C1800" s="25" t="s">
        <v>13</v>
      </c>
      <c r="D1800" s="62">
        <v>1</v>
      </c>
      <c r="E1800" s="30"/>
      <c r="F1800" s="14"/>
    </row>
    <row r="1801" spans="1:6" s="4" customFormat="1" ht="10.199999999999999">
      <c r="A1801" s="26" t="s">
        <v>2602</v>
      </c>
      <c r="B1801" s="55" t="s">
        <v>2575</v>
      </c>
      <c r="C1801" s="25" t="s">
        <v>13</v>
      </c>
      <c r="D1801" s="62">
        <v>2</v>
      </c>
      <c r="E1801" s="30"/>
      <c r="F1801" s="14"/>
    </row>
    <row r="1802" spans="1:6" s="4" customFormat="1" ht="10.199999999999999">
      <c r="A1802" s="26" t="s">
        <v>2603</v>
      </c>
      <c r="B1802" s="55" t="s">
        <v>2576</v>
      </c>
      <c r="C1802" s="25" t="s">
        <v>13</v>
      </c>
      <c r="D1802" s="62">
        <v>2</v>
      </c>
      <c r="E1802" s="30"/>
      <c r="F1802" s="14"/>
    </row>
    <row r="1803" spans="1:6" s="4" customFormat="1" ht="11.4">
      <c r="A1803" s="26" t="s">
        <v>2604</v>
      </c>
      <c r="B1803" s="55" t="s">
        <v>2577</v>
      </c>
      <c r="C1803" s="46" t="s">
        <v>3147</v>
      </c>
      <c r="D1803" s="62">
        <v>37.5</v>
      </c>
      <c r="E1803" s="30"/>
      <c r="F1803" s="14"/>
    </row>
    <row r="1804" spans="1:6" s="4" customFormat="1" ht="11.4">
      <c r="A1804" s="26" t="s">
        <v>2605</v>
      </c>
      <c r="B1804" s="55" t="s">
        <v>2578</v>
      </c>
      <c r="C1804" s="46" t="s">
        <v>3147</v>
      </c>
      <c r="D1804" s="62">
        <v>2.1</v>
      </c>
      <c r="E1804" s="30"/>
      <c r="F1804" s="14"/>
    </row>
    <row r="1805" spans="1:6" s="4" customFormat="1" ht="10.199999999999999">
      <c r="A1805" s="26" t="s">
        <v>2606</v>
      </c>
      <c r="B1805" s="55" t="s">
        <v>2579</v>
      </c>
      <c r="C1805" s="25" t="s">
        <v>13</v>
      </c>
      <c r="D1805" s="62">
        <v>1</v>
      </c>
      <c r="E1805" s="30"/>
      <c r="F1805" s="14"/>
    </row>
    <row r="1806" spans="1:6" s="4" customFormat="1" ht="11.4">
      <c r="A1806" s="26" t="s">
        <v>2743</v>
      </c>
      <c r="B1806" s="57" t="s">
        <v>2739</v>
      </c>
      <c r="C1806" s="46" t="s">
        <v>3147</v>
      </c>
      <c r="D1806" s="62">
        <v>0.41</v>
      </c>
      <c r="E1806" s="30"/>
      <c r="F1806" s="14"/>
    </row>
    <row r="1807" spans="1:6" s="4" customFormat="1" ht="12">
      <c r="A1807" s="26" t="s">
        <v>2744</v>
      </c>
      <c r="B1807" s="57" t="s">
        <v>2740</v>
      </c>
      <c r="C1807" s="25" t="s">
        <v>154</v>
      </c>
      <c r="D1807" s="62">
        <v>9</v>
      </c>
      <c r="E1807" s="30"/>
      <c r="F1807" s="14"/>
    </row>
    <row r="1808" spans="1:6" s="4" customFormat="1">
      <c r="A1808" s="31" t="s">
        <v>2611</v>
      </c>
      <c r="B1808" s="54" t="s">
        <v>2745</v>
      </c>
      <c r="C1808" s="24" t="s">
        <v>4</v>
      </c>
      <c r="D1808" s="62"/>
      <c r="E1808" s="28"/>
      <c r="F1808" s="14"/>
    </row>
    <row r="1809" spans="1:6" s="4" customFormat="1" ht="10.199999999999999">
      <c r="A1809" s="26" t="s">
        <v>2613</v>
      </c>
      <c r="B1809" s="27" t="s">
        <v>2746</v>
      </c>
      <c r="C1809" s="25" t="s">
        <v>16</v>
      </c>
      <c r="D1809" s="62">
        <v>87</v>
      </c>
      <c r="E1809" s="30"/>
      <c r="F1809" s="14"/>
    </row>
    <row r="1810" spans="1:6" s="4" customFormat="1" ht="10.199999999999999">
      <c r="A1810" s="26" t="s">
        <v>2617</v>
      </c>
      <c r="B1810" s="27" t="s">
        <v>2747</v>
      </c>
      <c r="C1810" s="25" t="s">
        <v>13</v>
      </c>
      <c r="D1810" s="62">
        <v>4</v>
      </c>
      <c r="E1810" s="30"/>
      <c r="F1810" s="14"/>
    </row>
    <row r="1811" spans="1:6" s="4" customFormat="1" ht="10.199999999999999">
      <c r="A1811" s="26" t="s">
        <v>2618</v>
      </c>
      <c r="B1811" s="27" t="s">
        <v>2748</v>
      </c>
      <c r="C1811" s="25" t="s">
        <v>13</v>
      </c>
      <c r="D1811" s="62">
        <v>25</v>
      </c>
      <c r="E1811" s="30"/>
      <c r="F1811" s="14"/>
    </row>
    <row r="1812" spans="1:6" s="4" customFormat="1" ht="11.25" customHeight="1">
      <c r="A1812" s="26" t="s">
        <v>2619</v>
      </c>
      <c r="B1812" s="27" t="s">
        <v>2749</v>
      </c>
      <c r="C1812" s="25" t="s">
        <v>13</v>
      </c>
      <c r="D1812" s="62">
        <v>2</v>
      </c>
      <c r="E1812" s="30"/>
      <c r="F1812" s="14"/>
    </row>
    <row r="1813" spans="1:6" s="4" customFormat="1" ht="11.25" customHeight="1">
      <c r="A1813" s="26" t="s">
        <v>2620</v>
      </c>
      <c r="B1813" s="27" t="s">
        <v>2614</v>
      </c>
      <c r="C1813" s="25" t="s">
        <v>13</v>
      </c>
      <c r="D1813" s="62">
        <v>2</v>
      </c>
      <c r="E1813" s="30"/>
      <c r="F1813" s="14"/>
    </row>
    <row r="1814" spans="1:6" s="4" customFormat="1" ht="20.399999999999999">
      <c r="A1814" s="26" t="s">
        <v>2621</v>
      </c>
      <c r="B1814" s="27" t="s">
        <v>2757</v>
      </c>
      <c r="C1814" s="25" t="s">
        <v>13</v>
      </c>
      <c r="D1814" s="62">
        <v>2</v>
      </c>
      <c r="E1814" s="30"/>
      <c r="F1814" s="14"/>
    </row>
    <row r="1815" spans="1:6" s="4" customFormat="1" ht="20.399999999999999">
      <c r="A1815" s="26" t="s">
        <v>2622</v>
      </c>
      <c r="B1815" s="27" t="s">
        <v>2757</v>
      </c>
      <c r="C1815" s="25" t="s">
        <v>13</v>
      </c>
      <c r="D1815" s="62">
        <v>2</v>
      </c>
      <c r="E1815" s="30"/>
      <c r="F1815" s="14"/>
    </row>
    <row r="1816" spans="1:6" s="4" customFormat="1" ht="11.25" customHeight="1">
      <c r="A1816" s="26" t="s">
        <v>2623</v>
      </c>
      <c r="B1816" s="27" t="s">
        <v>2615</v>
      </c>
      <c r="C1816" s="25" t="s">
        <v>13</v>
      </c>
      <c r="D1816" s="62">
        <v>2</v>
      </c>
      <c r="E1816" s="30"/>
      <c r="F1816" s="14"/>
    </row>
    <row r="1817" spans="1:6" s="4" customFormat="1" ht="11.25" customHeight="1">
      <c r="A1817" s="26" t="s">
        <v>2624</v>
      </c>
      <c r="B1817" s="27" t="s">
        <v>2615</v>
      </c>
      <c r="C1817" s="25" t="s">
        <v>13</v>
      </c>
      <c r="D1817" s="62">
        <v>8</v>
      </c>
      <c r="E1817" s="30"/>
      <c r="F1817" s="14"/>
    </row>
    <row r="1818" spans="1:6" s="4" customFormat="1" ht="11.25" customHeight="1">
      <c r="A1818" s="26" t="s">
        <v>2625</v>
      </c>
      <c r="B1818" s="27" t="s">
        <v>2750</v>
      </c>
      <c r="C1818" s="25" t="s">
        <v>13</v>
      </c>
      <c r="D1818" s="62">
        <v>2</v>
      </c>
      <c r="E1818" s="30"/>
      <c r="F1818" s="14"/>
    </row>
    <row r="1819" spans="1:6" s="4" customFormat="1" ht="11.25" customHeight="1">
      <c r="A1819" s="26" t="s">
        <v>2626</v>
      </c>
      <c r="B1819" s="27" t="s">
        <v>2751</v>
      </c>
      <c r="C1819" s="25" t="s">
        <v>13</v>
      </c>
      <c r="D1819" s="62">
        <v>1</v>
      </c>
      <c r="E1819" s="30"/>
      <c r="F1819" s="14"/>
    </row>
    <row r="1820" spans="1:6" s="4" customFormat="1" ht="11.25" customHeight="1">
      <c r="A1820" s="26" t="s">
        <v>2627</v>
      </c>
      <c r="B1820" s="27" t="s">
        <v>2616</v>
      </c>
      <c r="C1820" s="25" t="s">
        <v>13</v>
      </c>
      <c r="D1820" s="62">
        <v>2</v>
      </c>
      <c r="E1820" s="30"/>
      <c r="F1820" s="14"/>
    </row>
    <row r="1821" spans="1:6" s="4" customFormat="1" ht="11.25" customHeight="1">
      <c r="A1821" s="26" t="s">
        <v>2759</v>
      </c>
      <c r="B1821" s="27" t="s">
        <v>2629</v>
      </c>
      <c r="C1821" s="46" t="s">
        <v>3147</v>
      </c>
      <c r="D1821" s="62">
        <v>211</v>
      </c>
      <c r="E1821" s="30"/>
      <c r="F1821" s="14"/>
    </row>
    <row r="1822" spans="1:6" s="4" customFormat="1" ht="11.25" customHeight="1">
      <c r="A1822" s="26" t="s">
        <v>2760</v>
      </c>
      <c r="B1822" s="27" t="s">
        <v>2752</v>
      </c>
      <c r="C1822" s="46" t="s">
        <v>3147</v>
      </c>
      <c r="D1822" s="62">
        <v>5</v>
      </c>
      <c r="E1822" s="30"/>
      <c r="F1822" s="14"/>
    </row>
    <row r="1823" spans="1:6" s="4" customFormat="1" ht="11.4">
      <c r="A1823" s="26" t="s">
        <v>2761</v>
      </c>
      <c r="B1823" s="27" t="s">
        <v>2630</v>
      </c>
      <c r="C1823" s="46" t="s">
        <v>3147</v>
      </c>
      <c r="D1823" s="62">
        <v>6.5</v>
      </c>
      <c r="E1823" s="30"/>
      <c r="F1823" s="14"/>
    </row>
    <row r="1824" spans="1:6" s="4" customFormat="1" ht="20.399999999999999">
      <c r="A1824" s="26" t="s">
        <v>2762</v>
      </c>
      <c r="B1824" s="27" t="s">
        <v>2631</v>
      </c>
      <c r="C1824" s="46" t="s">
        <v>3147</v>
      </c>
      <c r="D1824" s="62">
        <v>31</v>
      </c>
      <c r="E1824" s="30"/>
      <c r="F1824" s="14"/>
    </row>
    <row r="1825" spans="1:6" s="4" customFormat="1" ht="30.6">
      <c r="A1825" s="26" t="s">
        <v>2763</v>
      </c>
      <c r="B1825" s="226" t="s">
        <v>2758</v>
      </c>
      <c r="C1825" s="227" t="s">
        <v>3222</v>
      </c>
      <c r="D1825" s="227">
        <v>10</v>
      </c>
      <c r="E1825" s="30"/>
      <c r="F1825" s="14"/>
    </row>
    <row r="1826" spans="1:6" s="4" customFormat="1" ht="20.399999999999999">
      <c r="A1826" s="26" t="s">
        <v>2764</v>
      </c>
      <c r="B1826" s="27" t="s">
        <v>2753</v>
      </c>
      <c r="C1826" s="25" t="s">
        <v>35</v>
      </c>
      <c r="D1826" s="62">
        <v>2580</v>
      </c>
      <c r="E1826" s="30"/>
      <c r="F1826" s="14"/>
    </row>
    <row r="1827" spans="1:6" s="4" customFormat="1" ht="11.25" customHeight="1">
      <c r="A1827" s="26" t="s">
        <v>2765</v>
      </c>
      <c r="B1827" s="27" t="s">
        <v>2754</v>
      </c>
      <c r="C1827" s="25" t="s">
        <v>16</v>
      </c>
      <c r="D1827" s="62">
        <v>56</v>
      </c>
      <c r="E1827" s="30"/>
      <c r="F1827" s="14"/>
    </row>
    <row r="1828" spans="1:6" s="4" customFormat="1" ht="10.199999999999999">
      <c r="A1828" s="26" t="s">
        <v>2766</v>
      </c>
      <c r="B1828" s="27" t="s">
        <v>2755</v>
      </c>
      <c r="C1828" s="25" t="s">
        <v>13</v>
      </c>
      <c r="D1828" s="62">
        <v>1</v>
      </c>
      <c r="E1828" s="30"/>
      <c r="F1828" s="14"/>
    </row>
    <row r="1829" spans="1:6" s="4" customFormat="1" ht="10.199999999999999">
      <c r="A1829" s="26" t="s">
        <v>2767</v>
      </c>
      <c r="B1829" s="27" t="s">
        <v>2756</v>
      </c>
      <c r="C1829" s="25" t="s">
        <v>13</v>
      </c>
      <c r="D1829" s="62">
        <v>1</v>
      </c>
      <c r="E1829" s="30"/>
      <c r="F1829" s="14"/>
    </row>
    <row r="1830" spans="1:6" s="4" customFormat="1" ht="12" thickBot="1">
      <c r="A1830" s="59" t="s">
        <v>2768</v>
      </c>
      <c r="B1830" s="58" t="s">
        <v>2163</v>
      </c>
      <c r="C1830" s="46" t="s">
        <v>3147</v>
      </c>
      <c r="D1830" s="64">
        <v>38</v>
      </c>
      <c r="E1830" s="60"/>
      <c r="F1830" s="61"/>
    </row>
    <row r="1831" spans="1:6" s="4" customFormat="1" ht="12.75" customHeight="1">
      <c r="A1831" s="241" t="s">
        <v>3155</v>
      </c>
      <c r="B1831" s="242"/>
      <c r="C1831" s="242"/>
      <c r="D1831" s="242"/>
      <c r="E1831" s="243"/>
      <c r="F1831" s="131"/>
    </row>
    <row r="1832" spans="1:6" s="4" customFormat="1" ht="12.75" customHeight="1">
      <c r="A1832" s="241" t="s">
        <v>3173</v>
      </c>
      <c r="B1832" s="242"/>
      <c r="C1832" s="242"/>
      <c r="D1832" s="242"/>
      <c r="E1832" s="243"/>
      <c r="F1832" s="131"/>
    </row>
    <row r="1833" spans="1:6" s="4" customFormat="1" ht="11.25" customHeight="1">
      <c r="A1833" s="241" t="s">
        <v>3174</v>
      </c>
      <c r="B1833" s="242"/>
      <c r="C1833" s="242"/>
      <c r="D1833" s="242"/>
      <c r="E1833" s="243"/>
      <c r="F1833" s="131"/>
    </row>
    <row r="1834" spans="1:6" s="4" customFormat="1">
      <c r="A1834" s="3"/>
      <c r="B1834" s="12"/>
      <c r="C1834" s="1"/>
      <c r="D1834" s="7"/>
      <c r="E1834" s="7"/>
      <c r="F1834" s="7"/>
    </row>
    <row r="1835" spans="1:6" s="4" customFormat="1">
      <c r="A1835" s="3"/>
      <c r="B1835" s="12"/>
      <c r="C1835" s="1"/>
      <c r="D1835" s="7"/>
      <c r="E1835" s="7"/>
      <c r="F1835" s="7"/>
    </row>
    <row r="1836" spans="1:6" s="4" customFormat="1">
      <c r="A1836" s="3"/>
      <c r="B1836" s="12"/>
      <c r="C1836" s="1"/>
      <c r="D1836" s="7"/>
      <c r="E1836" s="7"/>
      <c r="F1836" s="7"/>
    </row>
    <row r="1837" spans="1:6" s="4" customFormat="1" ht="12">
      <c r="A1837" s="97" t="s">
        <v>2773</v>
      </c>
      <c r="B1837" s="98"/>
      <c r="C1837" s="98"/>
      <c r="D1837" s="99"/>
      <c r="E1837" s="100"/>
      <c r="F1837" s="100"/>
    </row>
    <row r="1838" spans="1:6" s="4" customFormat="1" ht="34.200000000000003" customHeight="1">
      <c r="A1838" s="101" t="s">
        <v>2778</v>
      </c>
      <c r="B1838" s="254" t="s">
        <v>3175</v>
      </c>
      <c r="C1838" s="254"/>
      <c r="D1838" s="254"/>
      <c r="E1838" s="254"/>
      <c r="F1838" s="254"/>
    </row>
    <row r="1839" spans="1:6" s="4" customFormat="1" ht="24" customHeight="1">
      <c r="A1839" s="101" t="s">
        <v>2779</v>
      </c>
      <c r="B1839" s="254" t="s">
        <v>2774</v>
      </c>
      <c r="C1839" s="254"/>
      <c r="D1839" s="254"/>
      <c r="E1839" s="254"/>
      <c r="F1839" s="254"/>
    </row>
    <row r="1840" spans="1:6" s="4" customFormat="1" ht="34.5" customHeight="1">
      <c r="A1840" s="101" t="s">
        <v>2780</v>
      </c>
      <c r="B1840" s="254" t="s">
        <v>3176</v>
      </c>
      <c r="C1840" s="254"/>
      <c r="D1840" s="254"/>
      <c r="E1840" s="254"/>
      <c r="F1840" s="254"/>
    </row>
    <row r="1841" spans="1:9" s="4" customFormat="1" ht="38.4" customHeight="1">
      <c r="A1841" s="101" t="s">
        <v>2781</v>
      </c>
      <c r="B1841" s="254" t="s">
        <v>3177</v>
      </c>
      <c r="C1841" s="254"/>
      <c r="D1841" s="254"/>
      <c r="E1841" s="254"/>
      <c r="F1841" s="254"/>
    </row>
    <row r="1842" spans="1:9" s="4" customFormat="1" ht="25.5" customHeight="1">
      <c r="A1842" s="101" t="s">
        <v>2782</v>
      </c>
      <c r="B1842" s="254" t="s">
        <v>2775</v>
      </c>
      <c r="C1842" s="254"/>
      <c r="D1842" s="254"/>
      <c r="E1842" s="254"/>
      <c r="F1842" s="254"/>
    </row>
    <row r="1843" spans="1:9" s="4" customFormat="1" ht="42.75" customHeight="1">
      <c r="A1843" s="101" t="s">
        <v>2783</v>
      </c>
      <c r="B1843" s="254" t="s">
        <v>2836</v>
      </c>
      <c r="C1843" s="254"/>
      <c r="D1843" s="254"/>
      <c r="E1843" s="254"/>
      <c r="F1843" s="254"/>
    </row>
    <row r="1844" spans="1:9" s="4" customFormat="1" ht="19.5" customHeight="1">
      <c r="A1844" s="101" t="s">
        <v>2784</v>
      </c>
      <c r="B1844" s="254" t="s">
        <v>2777</v>
      </c>
      <c r="C1844" s="254"/>
      <c r="D1844" s="254"/>
      <c r="E1844" s="254"/>
      <c r="F1844" s="254"/>
    </row>
    <row r="1845" spans="1:9" s="4" customFormat="1" ht="17.25" customHeight="1">
      <c r="A1845" s="101" t="s">
        <v>2785</v>
      </c>
      <c r="B1845" s="254" t="s">
        <v>2776</v>
      </c>
      <c r="C1845" s="254"/>
      <c r="D1845" s="254"/>
      <c r="E1845" s="254"/>
      <c r="F1845" s="254"/>
    </row>
    <row r="1846" spans="1:9" s="4" customFormat="1" ht="25.5" customHeight="1">
      <c r="A1846" s="101" t="s">
        <v>2786</v>
      </c>
      <c r="B1846" s="255" t="s">
        <v>3178</v>
      </c>
      <c r="C1846" s="255"/>
      <c r="D1846" s="255"/>
      <c r="E1846" s="255"/>
      <c r="F1846" s="255"/>
    </row>
    <row r="1847" spans="1:9" s="4" customFormat="1" ht="38.4" customHeight="1">
      <c r="A1847" s="101" t="s">
        <v>2787</v>
      </c>
      <c r="B1847" s="255" t="s">
        <v>3179</v>
      </c>
      <c r="C1847" s="255"/>
      <c r="D1847" s="255"/>
      <c r="E1847" s="255"/>
      <c r="F1847" s="255"/>
    </row>
    <row r="1848" spans="1:9" s="4" customFormat="1" ht="14.4" customHeight="1">
      <c r="A1848" s="101"/>
      <c r="B1848" s="98"/>
      <c r="C1848" s="98"/>
      <c r="D1848" s="99"/>
      <c r="E1848" s="100"/>
      <c r="F1848" s="100"/>
    </row>
    <row r="1849" spans="1:9">
      <c r="A1849" s="102"/>
      <c r="B1849" s="102"/>
      <c r="C1849" s="103"/>
      <c r="D1849" s="104"/>
      <c r="E1849" s="105"/>
      <c r="F1849" s="102"/>
    </row>
    <row r="1850" spans="1:9" customFormat="1" ht="42" customHeight="1">
      <c r="A1850" s="248" t="s">
        <v>3193</v>
      </c>
      <c r="B1850" s="249"/>
      <c r="C1850" s="249"/>
      <c r="D1850" s="249"/>
      <c r="E1850" s="249"/>
      <c r="F1850" s="249"/>
      <c r="G1850" s="249"/>
      <c r="H1850" s="208"/>
      <c r="I1850" s="209"/>
    </row>
    <row r="1851" spans="1:9" customFormat="1" ht="147.6" customHeight="1">
      <c r="A1851" s="250" t="s">
        <v>3195</v>
      </c>
      <c r="B1851" s="251"/>
      <c r="C1851" s="251"/>
      <c r="D1851" s="251"/>
      <c r="E1851" s="251"/>
      <c r="F1851" s="251"/>
      <c r="G1851" s="251"/>
      <c r="H1851" s="208"/>
      <c r="I1851" s="209"/>
    </row>
    <row r="1852" spans="1:9" customFormat="1" ht="84.6" customHeight="1">
      <c r="A1852" s="244" t="s">
        <v>3194</v>
      </c>
      <c r="B1852" s="245"/>
      <c r="C1852" s="245"/>
      <c r="D1852" s="245"/>
      <c r="E1852" s="245"/>
      <c r="F1852" s="245"/>
      <c r="G1852" s="245"/>
      <c r="H1852" s="208"/>
      <c r="I1852" s="209"/>
    </row>
    <row r="1853" spans="1:9" ht="15" customHeight="1">
      <c r="A1853" s="3"/>
      <c r="C1853" s="3"/>
      <c r="D1853" s="3"/>
      <c r="E1853" s="3"/>
      <c r="F1853" s="3"/>
    </row>
    <row r="1854" spans="1:9" ht="15" customHeight="1">
      <c r="A1854" s="3"/>
      <c r="C1854" s="3"/>
      <c r="D1854" s="3"/>
      <c r="E1854" s="3"/>
      <c r="F1854" s="3"/>
    </row>
    <row r="1855" spans="1:9" ht="15.75" customHeight="1">
      <c r="A1855" s="3"/>
      <c r="C1855" s="3"/>
      <c r="D1855" s="3"/>
      <c r="E1855" s="3"/>
      <c r="F1855" s="3"/>
    </row>
    <row r="1856" spans="1:9" ht="15" customHeight="1">
      <c r="A1856" s="3"/>
      <c r="C1856" s="3"/>
      <c r="D1856" s="3"/>
      <c r="E1856" s="3"/>
      <c r="F1856" s="3"/>
    </row>
    <row r="1857" spans="1:2">
      <c r="A1857" s="5"/>
      <c r="B1857" s="2"/>
    </row>
    <row r="1858" spans="1:2">
      <c r="A1858" s="5"/>
      <c r="B1858" s="2"/>
    </row>
    <row r="1859" spans="1:2">
      <c r="A1859" s="5"/>
      <c r="B1859" s="2"/>
    </row>
    <row r="1860" spans="1:2">
      <c r="A1860" s="5"/>
      <c r="B1860" s="2"/>
    </row>
    <row r="1861" spans="1:2">
      <c r="A1861" s="5"/>
      <c r="B1861" s="2"/>
    </row>
    <row r="1862" spans="1:2">
      <c r="A1862" s="5"/>
      <c r="B1862" s="2"/>
    </row>
    <row r="1863" spans="1:2">
      <c r="A1863" s="5"/>
      <c r="B1863" s="2"/>
    </row>
    <row r="1864" spans="1:2">
      <c r="A1864" s="5"/>
      <c r="B1864" s="2"/>
    </row>
    <row r="1865" spans="1:2">
      <c r="A1865" s="5"/>
      <c r="B1865" s="2"/>
    </row>
    <row r="1866" spans="1:2">
      <c r="A1866" s="5"/>
      <c r="B1866" s="2"/>
    </row>
    <row r="1867" spans="1:2">
      <c r="A1867" s="5"/>
      <c r="B1867" s="2"/>
    </row>
    <row r="1868" spans="1:2">
      <c r="A1868" s="5"/>
      <c r="B1868" s="2"/>
    </row>
    <row r="1869" spans="1:2">
      <c r="A1869" s="5"/>
      <c r="B1869" s="2"/>
    </row>
    <row r="1870" spans="1:2">
      <c r="A1870" s="5"/>
      <c r="B1870" s="2"/>
    </row>
    <row r="1871" spans="1:2">
      <c r="A1871" s="5"/>
      <c r="B1871" s="2"/>
    </row>
    <row r="1872" spans="1:2">
      <c r="A1872" s="5"/>
      <c r="B1872" s="2"/>
    </row>
    <row r="1873" spans="1:2">
      <c r="A1873" s="5"/>
      <c r="B1873" s="2"/>
    </row>
    <row r="1874" spans="1:2">
      <c r="A1874" s="5"/>
      <c r="B1874" s="2"/>
    </row>
    <row r="1875" spans="1:2">
      <c r="A1875" s="5"/>
      <c r="B1875" s="2"/>
    </row>
    <row r="1876" spans="1:2">
      <c r="A1876" s="5"/>
      <c r="B1876" s="2"/>
    </row>
    <row r="1877" spans="1:2">
      <c r="A1877" s="5"/>
      <c r="B1877" s="2"/>
    </row>
    <row r="1878" spans="1:2">
      <c r="A1878" s="5"/>
      <c r="B1878" s="2"/>
    </row>
    <row r="1879" spans="1:2">
      <c r="A1879" s="5"/>
      <c r="B1879" s="2"/>
    </row>
    <row r="1880" spans="1:2">
      <c r="A1880" s="5"/>
      <c r="B1880" s="2"/>
    </row>
    <row r="1881" spans="1:2">
      <c r="A1881" s="5"/>
      <c r="B1881" s="2"/>
    </row>
    <row r="1882" spans="1:2">
      <c r="A1882" s="5"/>
      <c r="B1882" s="2"/>
    </row>
    <row r="1883" spans="1:2">
      <c r="A1883" s="5"/>
      <c r="B1883" s="2"/>
    </row>
    <row r="1884" spans="1:2">
      <c r="A1884" s="5"/>
      <c r="B1884" s="2"/>
    </row>
    <row r="1885" spans="1:2">
      <c r="A1885" s="5"/>
      <c r="B1885" s="2"/>
    </row>
    <row r="1886" spans="1:2">
      <c r="A1886" s="5"/>
      <c r="B1886" s="2"/>
    </row>
    <row r="1887" spans="1:2">
      <c r="A1887" s="5"/>
      <c r="B1887" s="2"/>
    </row>
    <row r="1888" spans="1:2">
      <c r="A1888" s="5"/>
      <c r="B1888" s="2"/>
    </row>
    <row r="1889" spans="1:2">
      <c r="A1889" s="5"/>
      <c r="B1889" s="2"/>
    </row>
    <row r="1890" spans="1:2">
      <c r="A1890" s="5"/>
      <c r="B1890" s="2"/>
    </row>
    <row r="1891" spans="1:2">
      <c r="A1891" s="5"/>
      <c r="B1891" s="2"/>
    </row>
    <row r="1892" spans="1:2">
      <c r="A1892" s="5"/>
      <c r="B1892" s="2"/>
    </row>
    <row r="1893" spans="1:2">
      <c r="A1893" s="5"/>
      <c r="B1893" s="2"/>
    </row>
    <row r="1894" spans="1:2">
      <c r="A1894" s="5"/>
      <c r="B1894" s="2"/>
    </row>
    <row r="1895" spans="1:2">
      <c r="A1895" s="5"/>
      <c r="B1895" s="2"/>
    </row>
    <row r="1896" spans="1:2">
      <c r="A1896" s="5"/>
      <c r="B1896" s="2"/>
    </row>
    <row r="1897" spans="1:2">
      <c r="A1897" s="5"/>
      <c r="B1897" s="2"/>
    </row>
    <row r="1898" spans="1:2">
      <c r="A1898" s="5"/>
      <c r="B1898" s="2"/>
    </row>
    <row r="1899" spans="1:2">
      <c r="A1899" s="5"/>
      <c r="B1899" s="2"/>
    </row>
    <row r="1900" spans="1:2">
      <c r="A1900" s="5"/>
      <c r="B1900" s="2"/>
    </row>
    <row r="1901" spans="1:2">
      <c r="A1901" s="5"/>
      <c r="B1901" s="2"/>
    </row>
    <row r="1902" spans="1:2">
      <c r="A1902" s="5"/>
      <c r="B1902" s="2"/>
    </row>
    <row r="1903" spans="1:2">
      <c r="A1903" s="5"/>
      <c r="B1903" s="2"/>
    </row>
    <row r="1904" spans="1:2">
      <c r="A1904" s="5"/>
      <c r="B1904" s="2"/>
    </row>
    <row r="1905" spans="1:2">
      <c r="A1905" s="5"/>
      <c r="B1905" s="2"/>
    </row>
    <row r="1906" spans="1:2">
      <c r="A1906" s="5"/>
      <c r="B1906" s="2"/>
    </row>
    <row r="1907" spans="1:2">
      <c r="A1907" s="5"/>
      <c r="B1907" s="2"/>
    </row>
    <row r="1908" spans="1:2">
      <c r="A1908" s="5"/>
      <c r="B1908" s="2"/>
    </row>
    <row r="1909" spans="1:2">
      <c r="A1909" s="5"/>
      <c r="B1909" s="2"/>
    </row>
    <row r="1910" spans="1:2">
      <c r="A1910" s="5"/>
      <c r="B1910" s="2"/>
    </row>
    <row r="1911" spans="1:2">
      <c r="A1911" s="5"/>
      <c r="B1911" s="2"/>
    </row>
    <row r="1912" spans="1:2">
      <c r="A1912" s="5"/>
      <c r="B1912" s="2"/>
    </row>
    <row r="1913" spans="1:2">
      <c r="A1913" s="5"/>
      <c r="B1913" s="2"/>
    </row>
    <row r="1914" spans="1:2">
      <c r="A1914" s="5"/>
      <c r="B1914" s="2"/>
    </row>
    <row r="1915" spans="1:2">
      <c r="A1915" s="5"/>
      <c r="B1915" s="2"/>
    </row>
    <row r="1916" spans="1:2">
      <c r="A1916" s="5"/>
      <c r="B1916" s="2"/>
    </row>
    <row r="1917" spans="1:2">
      <c r="A1917" s="5"/>
      <c r="B1917" s="2"/>
    </row>
    <row r="1918" spans="1:2">
      <c r="A1918" s="5"/>
      <c r="B1918" s="2"/>
    </row>
    <row r="1919" spans="1:2">
      <c r="A1919" s="5"/>
      <c r="B1919" s="2"/>
    </row>
    <row r="1920" spans="1:2">
      <c r="A1920" s="5"/>
      <c r="B1920" s="2"/>
    </row>
    <row r="1921" spans="1:2">
      <c r="A1921" s="5"/>
      <c r="B1921" s="2"/>
    </row>
    <row r="1922" spans="1:2">
      <c r="A1922" s="5"/>
      <c r="B1922" s="2"/>
    </row>
    <row r="1923" spans="1:2">
      <c r="A1923" s="5"/>
      <c r="B1923" s="2"/>
    </row>
    <row r="1924" spans="1:2">
      <c r="A1924" s="5"/>
      <c r="B1924" s="2"/>
    </row>
    <row r="1925" spans="1:2">
      <c r="A1925" s="5"/>
      <c r="B1925" s="2"/>
    </row>
    <row r="1926" spans="1:2">
      <c r="A1926" s="5"/>
      <c r="B1926" s="2"/>
    </row>
    <row r="1927" spans="1:2">
      <c r="A1927" s="5"/>
      <c r="B1927" s="2"/>
    </row>
    <row r="1928" spans="1:2">
      <c r="A1928" s="5"/>
      <c r="B1928" s="2"/>
    </row>
    <row r="1929" spans="1:2">
      <c r="A1929" s="5"/>
      <c r="B1929" s="2"/>
    </row>
    <row r="1930" spans="1:2">
      <c r="A1930" s="5"/>
      <c r="B1930" s="2"/>
    </row>
    <row r="1931" spans="1:2">
      <c r="A1931" s="5"/>
      <c r="B1931" s="2"/>
    </row>
    <row r="1932" spans="1:2">
      <c r="A1932" s="5"/>
      <c r="B1932" s="2"/>
    </row>
    <row r="1933" spans="1:2">
      <c r="A1933" s="5"/>
      <c r="B1933" s="2"/>
    </row>
    <row r="1934" spans="1:2">
      <c r="A1934" s="5"/>
      <c r="B1934" s="2"/>
    </row>
    <row r="1935" spans="1:2">
      <c r="A1935" s="5"/>
      <c r="B1935" s="2"/>
    </row>
    <row r="1936" spans="1:2">
      <c r="A1936" s="5"/>
      <c r="B1936" s="2"/>
    </row>
    <row r="1937" spans="1:2">
      <c r="A1937" s="5"/>
      <c r="B1937" s="2"/>
    </row>
    <row r="1938" spans="1:2">
      <c r="A1938" s="5"/>
      <c r="B1938" s="2"/>
    </row>
    <row r="1939" spans="1:2">
      <c r="A1939" s="5"/>
      <c r="B1939" s="2"/>
    </row>
    <row r="1940" spans="1:2">
      <c r="A1940" s="5"/>
      <c r="B1940" s="2"/>
    </row>
    <row r="1941" spans="1:2">
      <c r="A1941" s="5"/>
      <c r="B1941" s="2"/>
    </row>
    <row r="1942" spans="1:2">
      <c r="A1942" s="5"/>
      <c r="B1942" s="2"/>
    </row>
    <row r="1943" spans="1:2">
      <c r="A1943" s="5"/>
      <c r="B1943" s="2"/>
    </row>
    <row r="1944" spans="1:2">
      <c r="A1944" s="5"/>
      <c r="B1944" s="2"/>
    </row>
    <row r="1945" spans="1:2">
      <c r="A1945" s="5"/>
      <c r="B1945" s="2"/>
    </row>
    <row r="1946" spans="1:2">
      <c r="A1946" s="5"/>
      <c r="B1946" s="2"/>
    </row>
    <row r="1947" spans="1:2">
      <c r="A1947" s="5"/>
      <c r="B1947" s="2"/>
    </row>
    <row r="1948" spans="1:2">
      <c r="A1948" s="5"/>
      <c r="B1948" s="2"/>
    </row>
    <row r="1949" spans="1:2">
      <c r="A1949" s="5"/>
      <c r="B1949" s="2"/>
    </row>
    <row r="1950" spans="1:2">
      <c r="A1950" s="5"/>
      <c r="B1950" s="2"/>
    </row>
    <row r="1951" spans="1:2">
      <c r="A1951" s="5"/>
      <c r="B1951" s="2"/>
    </row>
    <row r="1952" spans="1:2">
      <c r="A1952" s="5"/>
      <c r="B1952" s="2"/>
    </row>
    <row r="1953" spans="1:2">
      <c r="A1953" s="5"/>
      <c r="B1953" s="2"/>
    </row>
    <row r="1954" spans="1:2">
      <c r="A1954" s="5"/>
      <c r="B1954" s="2"/>
    </row>
    <row r="1955" spans="1:2">
      <c r="A1955" s="5"/>
      <c r="B1955" s="2"/>
    </row>
    <row r="1956" spans="1:2">
      <c r="A1956" s="5"/>
      <c r="B1956" s="2"/>
    </row>
    <row r="1957" spans="1:2">
      <c r="A1957" s="5"/>
      <c r="B1957" s="2"/>
    </row>
    <row r="1958" spans="1:2">
      <c r="A1958" s="5"/>
      <c r="B1958" s="2"/>
    </row>
    <row r="1959" spans="1:2">
      <c r="A1959" s="5"/>
      <c r="B1959" s="2"/>
    </row>
    <row r="1960" spans="1:2">
      <c r="A1960" s="5"/>
      <c r="B1960" s="2"/>
    </row>
    <row r="1961" spans="1:2">
      <c r="A1961" s="5"/>
      <c r="B1961" s="2"/>
    </row>
    <row r="1962" spans="1:2">
      <c r="A1962" s="5"/>
      <c r="B1962" s="2"/>
    </row>
    <row r="1963" spans="1:2">
      <c r="A1963" s="5"/>
      <c r="B1963" s="2"/>
    </row>
    <row r="1964" spans="1:2">
      <c r="A1964" s="5"/>
      <c r="B1964" s="2"/>
    </row>
    <row r="1965" spans="1:2">
      <c r="A1965" s="5"/>
      <c r="B1965" s="2"/>
    </row>
    <row r="1966" spans="1:2">
      <c r="A1966" s="5"/>
      <c r="B1966" s="2"/>
    </row>
    <row r="1967" spans="1:2">
      <c r="A1967" s="5"/>
      <c r="B1967" s="2"/>
    </row>
    <row r="1968" spans="1:2">
      <c r="A1968" s="5"/>
      <c r="B1968" s="2"/>
    </row>
    <row r="1969" spans="1:2">
      <c r="A1969" s="5"/>
      <c r="B1969" s="2"/>
    </row>
    <row r="1970" spans="1:2">
      <c r="A1970" s="5"/>
      <c r="B1970" s="2"/>
    </row>
    <row r="1971" spans="1:2">
      <c r="A1971" s="5"/>
      <c r="B1971" s="2"/>
    </row>
    <row r="1972" spans="1:2">
      <c r="A1972" s="5"/>
      <c r="B1972" s="2"/>
    </row>
    <row r="1973" spans="1:2">
      <c r="A1973" s="5"/>
      <c r="B1973" s="2"/>
    </row>
    <row r="1974" spans="1:2">
      <c r="A1974" s="5"/>
      <c r="B1974" s="2"/>
    </row>
    <row r="1975" spans="1:2">
      <c r="A1975" s="5"/>
      <c r="B1975" s="2"/>
    </row>
    <row r="1976" spans="1:2">
      <c r="A1976" s="5"/>
      <c r="B1976" s="2"/>
    </row>
    <row r="1977" spans="1:2">
      <c r="A1977" s="5"/>
      <c r="B1977" s="2"/>
    </row>
    <row r="1978" spans="1:2">
      <c r="A1978" s="5"/>
      <c r="B1978" s="2"/>
    </row>
    <row r="1979" spans="1:2">
      <c r="A1979" s="5"/>
      <c r="B1979" s="2"/>
    </row>
    <row r="1980" spans="1:2">
      <c r="A1980" s="5"/>
      <c r="B1980" s="2"/>
    </row>
    <row r="1981" spans="1:2">
      <c r="A1981" s="5"/>
      <c r="B1981" s="2"/>
    </row>
    <row r="1982" spans="1:2">
      <c r="A1982" s="5"/>
      <c r="B1982" s="2"/>
    </row>
    <row r="1983" spans="1:2">
      <c r="A1983" s="5"/>
      <c r="B1983" s="2"/>
    </row>
    <row r="1984" spans="1:2">
      <c r="A1984" s="5"/>
      <c r="B1984" s="2"/>
    </row>
    <row r="1985" spans="1:2">
      <c r="A1985" s="5"/>
      <c r="B1985" s="2"/>
    </row>
    <row r="1986" spans="1:2">
      <c r="A1986" s="5"/>
      <c r="B1986" s="2"/>
    </row>
    <row r="1987" spans="1:2">
      <c r="A1987" s="5"/>
      <c r="B1987" s="2"/>
    </row>
    <row r="1988" spans="1:2">
      <c r="A1988" s="5"/>
      <c r="B1988" s="2"/>
    </row>
    <row r="1989" spans="1:2">
      <c r="A1989" s="5"/>
      <c r="B1989" s="2"/>
    </row>
    <row r="1990" spans="1:2">
      <c r="A1990" s="5"/>
      <c r="B1990" s="2"/>
    </row>
    <row r="1991" spans="1:2">
      <c r="A1991" s="5"/>
      <c r="B1991" s="2"/>
    </row>
    <row r="1992" spans="1:2">
      <c r="A1992" s="5"/>
      <c r="B1992" s="2"/>
    </row>
    <row r="1993" spans="1:2">
      <c r="A1993" s="5"/>
      <c r="B1993" s="2"/>
    </row>
    <row r="1994" spans="1:2">
      <c r="A1994" s="5"/>
      <c r="B1994" s="2"/>
    </row>
    <row r="1995" spans="1:2">
      <c r="A1995" s="5"/>
      <c r="B1995" s="2"/>
    </row>
    <row r="1996" spans="1:2">
      <c r="A1996" s="5"/>
      <c r="B1996" s="2"/>
    </row>
    <row r="1997" spans="1:2">
      <c r="A1997" s="5"/>
      <c r="B1997" s="2"/>
    </row>
    <row r="1998" spans="1:2">
      <c r="A1998" s="5"/>
      <c r="B1998" s="2"/>
    </row>
    <row r="1999" spans="1:2">
      <c r="A1999" s="5"/>
      <c r="B1999" s="2"/>
    </row>
    <row r="2000" spans="1:2">
      <c r="A2000" s="5"/>
      <c r="B2000" s="2"/>
    </row>
    <row r="2001" spans="1:2">
      <c r="A2001" s="5"/>
      <c r="B2001" s="2"/>
    </row>
    <row r="2002" spans="1:2">
      <c r="A2002" s="5"/>
      <c r="B2002" s="2"/>
    </row>
    <row r="2003" spans="1:2">
      <c r="A2003" s="5"/>
      <c r="B2003" s="2"/>
    </row>
    <row r="2004" spans="1:2">
      <c r="A2004" s="5"/>
      <c r="B2004" s="2"/>
    </row>
    <row r="2005" spans="1:2">
      <c r="A2005" s="5"/>
      <c r="B2005" s="2"/>
    </row>
    <row r="2006" spans="1:2">
      <c r="A2006" s="5"/>
      <c r="B2006" s="2"/>
    </row>
    <row r="2007" spans="1:2">
      <c r="A2007" s="5"/>
      <c r="B2007" s="2"/>
    </row>
    <row r="2008" spans="1:2">
      <c r="A2008" s="5"/>
      <c r="B2008" s="2"/>
    </row>
    <row r="2009" spans="1:2">
      <c r="A2009" s="5"/>
      <c r="B2009" s="2"/>
    </row>
    <row r="2010" spans="1:2">
      <c r="A2010" s="5"/>
      <c r="B2010" s="2"/>
    </row>
    <row r="2011" spans="1:2">
      <c r="A2011" s="5"/>
      <c r="B2011" s="2"/>
    </row>
    <row r="2012" spans="1:2">
      <c r="A2012" s="5"/>
      <c r="B2012" s="2"/>
    </row>
    <row r="2013" spans="1:2">
      <c r="A2013" s="5"/>
      <c r="B2013" s="2"/>
    </row>
    <row r="2014" spans="1:2">
      <c r="A2014" s="5"/>
      <c r="B2014" s="2"/>
    </row>
    <row r="2015" spans="1:2">
      <c r="A2015" s="5"/>
      <c r="B2015" s="2"/>
    </row>
    <row r="2016" spans="1:2">
      <c r="A2016" s="5"/>
      <c r="B2016" s="2"/>
    </row>
    <row r="2017" spans="1:2">
      <c r="A2017" s="5"/>
      <c r="B2017" s="2"/>
    </row>
    <row r="2018" spans="1:2">
      <c r="A2018" s="5"/>
      <c r="B2018" s="2"/>
    </row>
    <row r="2019" spans="1:2">
      <c r="A2019" s="5"/>
      <c r="B2019" s="2"/>
    </row>
    <row r="2020" spans="1:2">
      <c r="A2020" s="5"/>
      <c r="B2020" s="2"/>
    </row>
    <row r="2021" spans="1:2">
      <c r="A2021" s="5"/>
      <c r="B2021" s="2"/>
    </row>
    <row r="2022" spans="1:2">
      <c r="A2022" s="5"/>
      <c r="B2022" s="2"/>
    </row>
    <row r="2023" spans="1:2">
      <c r="A2023" s="5"/>
      <c r="B2023" s="2"/>
    </row>
    <row r="2024" spans="1:2">
      <c r="A2024" s="5"/>
      <c r="B2024" s="2"/>
    </row>
    <row r="2025" spans="1:2">
      <c r="A2025" s="5"/>
      <c r="B2025" s="2"/>
    </row>
    <row r="2026" spans="1:2">
      <c r="A2026" s="5"/>
      <c r="B2026" s="2"/>
    </row>
    <row r="2027" spans="1:2">
      <c r="A2027" s="5"/>
      <c r="B2027" s="2"/>
    </row>
    <row r="2028" spans="1:2">
      <c r="A2028" s="5"/>
      <c r="B2028" s="2"/>
    </row>
    <row r="2029" spans="1:2">
      <c r="A2029" s="5"/>
      <c r="B2029" s="2"/>
    </row>
    <row r="2030" spans="1:2">
      <c r="A2030" s="5"/>
      <c r="B2030" s="2"/>
    </row>
    <row r="2031" spans="1:2">
      <c r="A2031" s="5"/>
      <c r="B2031" s="2"/>
    </row>
    <row r="2032" spans="1:2">
      <c r="A2032" s="5"/>
      <c r="B2032" s="2"/>
    </row>
    <row r="2033" spans="1:2">
      <c r="A2033" s="5"/>
      <c r="B2033" s="2"/>
    </row>
    <row r="2034" spans="1:2">
      <c r="A2034" s="5"/>
      <c r="B2034" s="2"/>
    </row>
    <row r="2035" spans="1:2">
      <c r="A2035" s="5"/>
      <c r="B2035" s="2"/>
    </row>
    <row r="2036" spans="1:2">
      <c r="A2036" s="5"/>
      <c r="B2036" s="2"/>
    </row>
    <row r="2037" spans="1:2">
      <c r="A2037" s="5"/>
      <c r="B2037" s="2"/>
    </row>
    <row r="2038" spans="1:2">
      <c r="A2038" s="5"/>
      <c r="B2038" s="2"/>
    </row>
    <row r="2039" spans="1:2">
      <c r="A2039" s="5"/>
      <c r="B2039" s="2"/>
    </row>
    <row r="2040" spans="1:2">
      <c r="A2040" s="5"/>
      <c r="B2040" s="2"/>
    </row>
    <row r="2041" spans="1:2">
      <c r="A2041" s="5"/>
      <c r="B2041" s="2"/>
    </row>
    <row r="2042" spans="1:2">
      <c r="A2042" s="5"/>
      <c r="B2042" s="2"/>
    </row>
    <row r="2043" spans="1:2">
      <c r="A2043" s="5"/>
      <c r="B2043" s="2"/>
    </row>
    <row r="2044" spans="1:2">
      <c r="A2044" s="5"/>
      <c r="B2044" s="2"/>
    </row>
    <row r="2045" spans="1:2">
      <c r="A2045" s="5"/>
      <c r="B2045" s="2"/>
    </row>
    <row r="2046" spans="1:2">
      <c r="A2046" s="5"/>
      <c r="B2046" s="2"/>
    </row>
    <row r="2047" spans="1:2">
      <c r="A2047" s="5"/>
      <c r="B2047" s="2"/>
    </row>
    <row r="2048" spans="1:2">
      <c r="A2048" s="5"/>
      <c r="B2048" s="2"/>
    </row>
    <row r="2049" spans="1:2">
      <c r="A2049" s="5"/>
      <c r="B2049" s="2"/>
    </row>
    <row r="2050" spans="1:2">
      <c r="A2050" s="5"/>
      <c r="B2050" s="2"/>
    </row>
    <row r="2051" spans="1:2">
      <c r="A2051" s="5"/>
      <c r="B2051" s="2"/>
    </row>
    <row r="2052" spans="1:2">
      <c r="A2052" s="5"/>
      <c r="B2052" s="2"/>
    </row>
    <row r="2053" spans="1:2">
      <c r="A2053" s="5"/>
      <c r="B2053" s="2"/>
    </row>
    <row r="2054" spans="1:2">
      <c r="A2054" s="5"/>
      <c r="B2054" s="2"/>
    </row>
    <row r="2055" spans="1:2">
      <c r="A2055" s="5"/>
      <c r="B2055" s="2"/>
    </row>
    <row r="2056" spans="1:2">
      <c r="A2056" s="5"/>
      <c r="B2056" s="2"/>
    </row>
    <row r="2057" spans="1:2">
      <c r="A2057" s="5"/>
      <c r="B2057" s="2"/>
    </row>
    <row r="2058" spans="1:2">
      <c r="A2058" s="5"/>
      <c r="B2058" s="2"/>
    </row>
    <row r="2059" spans="1:2">
      <c r="A2059" s="5"/>
      <c r="B2059" s="2"/>
    </row>
    <row r="2060" spans="1:2">
      <c r="A2060" s="5"/>
      <c r="B2060" s="2"/>
    </row>
    <row r="2061" spans="1:2">
      <c r="A2061" s="5"/>
      <c r="B2061" s="2"/>
    </row>
    <row r="2062" spans="1:2">
      <c r="A2062" s="5"/>
      <c r="B2062" s="2"/>
    </row>
    <row r="2063" spans="1:2">
      <c r="A2063" s="5"/>
      <c r="B2063" s="2"/>
    </row>
    <row r="2064" spans="1:2">
      <c r="A2064" s="5"/>
      <c r="B2064" s="2"/>
    </row>
    <row r="2065" spans="1:2">
      <c r="A2065" s="5"/>
      <c r="B2065" s="2"/>
    </row>
    <row r="2066" spans="1:2">
      <c r="A2066" s="5"/>
      <c r="B2066" s="2"/>
    </row>
    <row r="2067" spans="1:2">
      <c r="A2067" s="5"/>
      <c r="B2067" s="2"/>
    </row>
    <row r="2068" spans="1:2">
      <c r="A2068" s="5"/>
      <c r="B2068" s="2"/>
    </row>
    <row r="2069" spans="1:2">
      <c r="A2069" s="5"/>
      <c r="B2069" s="2"/>
    </row>
    <row r="2070" spans="1:2">
      <c r="A2070" s="5"/>
      <c r="B2070" s="2"/>
    </row>
    <row r="2071" spans="1:2">
      <c r="A2071" s="5"/>
      <c r="B2071" s="2"/>
    </row>
    <row r="2072" spans="1:2">
      <c r="A2072" s="5"/>
      <c r="B2072" s="2"/>
    </row>
    <row r="2073" spans="1:2">
      <c r="A2073" s="5"/>
      <c r="B2073" s="2"/>
    </row>
    <row r="2074" spans="1:2">
      <c r="A2074" s="5"/>
      <c r="B2074" s="2"/>
    </row>
    <row r="2075" spans="1:2">
      <c r="A2075" s="5"/>
      <c r="B2075" s="2"/>
    </row>
    <row r="2076" spans="1:2">
      <c r="A2076" s="5"/>
      <c r="B2076" s="2"/>
    </row>
    <row r="2077" spans="1:2">
      <c r="A2077" s="5"/>
      <c r="B2077" s="2"/>
    </row>
    <row r="2078" spans="1:2">
      <c r="A2078" s="5"/>
      <c r="B2078" s="2"/>
    </row>
    <row r="2079" spans="1:2">
      <c r="A2079" s="5"/>
      <c r="B2079" s="2"/>
    </row>
    <row r="2080" spans="1:2">
      <c r="A2080" s="5"/>
      <c r="B2080" s="2"/>
    </row>
    <row r="2081" spans="1:2">
      <c r="A2081" s="5"/>
      <c r="B2081" s="2"/>
    </row>
    <row r="2082" spans="1:2">
      <c r="A2082" s="5"/>
      <c r="B2082" s="2"/>
    </row>
    <row r="2083" spans="1:2">
      <c r="A2083" s="5"/>
      <c r="B2083" s="2"/>
    </row>
    <row r="2084" spans="1:2">
      <c r="A2084" s="5"/>
      <c r="B2084" s="2"/>
    </row>
    <row r="2085" spans="1:2">
      <c r="A2085" s="5"/>
      <c r="B2085" s="2"/>
    </row>
    <row r="2086" spans="1:2">
      <c r="A2086" s="5"/>
      <c r="B2086" s="2"/>
    </row>
    <row r="2087" spans="1:2">
      <c r="A2087" s="5"/>
      <c r="B2087" s="2"/>
    </row>
    <row r="2088" spans="1:2">
      <c r="A2088" s="5"/>
      <c r="B2088" s="2"/>
    </row>
    <row r="2089" spans="1:2">
      <c r="A2089" s="5"/>
      <c r="B2089" s="2"/>
    </row>
    <row r="2090" spans="1:2">
      <c r="A2090" s="5"/>
      <c r="B2090" s="2"/>
    </row>
    <row r="2091" spans="1:2">
      <c r="A2091" s="5"/>
      <c r="B2091" s="2"/>
    </row>
    <row r="2092" spans="1:2">
      <c r="A2092" s="5"/>
      <c r="B2092" s="2"/>
    </row>
    <row r="2093" spans="1:2">
      <c r="A2093" s="5"/>
      <c r="B2093" s="2"/>
    </row>
    <row r="2094" spans="1:2">
      <c r="A2094" s="5"/>
      <c r="B2094" s="2"/>
    </row>
    <row r="2095" spans="1:2">
      <c r="A2095" s="5"/>
      <c r="B2095" s="2"/>
    </row>
    <row r="2096" spans="1:2">
      <c r="A2096" s="5"/>
      <c r="B2096" s="2"/>
    </row>
    <row r="2097" spans="1:2">
      <c r="A2097" s="5"/>
      <c r="B2097" s="2"/>
    </row>
    <row r="2098" spans="1:2">
      <c r="A2098" s="5"/>
      <c r="B2098" s="2"/>
    </row>
    <row r="2099" spans="1:2">
      <c r="A2099" s="5"/>
      <c r="B2099" s="2"/>
    </row>
    <row r="2100" spans="1:2">
      <c r="A2100" s="5"/>
      <c r="B2100" s="2"/>
    </row>
    <row r="2101" spans="1:2">
      <c r="A2101" s="5"/>
      <c r="B2101" s="2"/>
    </row>
    <row r="2102" spans="1:2">
      <c r="A2102" s="5"/>
      <c r="B2102" s="2"/>
    </row>
    <row r="2103" spans="1:2">
      <c r="A2103" s="5"/>
      <c r="B2103" s="2"/>
    </row>
    <row r="2104" spans="1:2">
      <c r="A2104" s="5"/>
      <c r="B2104" s="2"/>
    </row>
    <row r="2105" spans="1:2">
      <c r="A2105" s="5"/>
      <c r="B2105" s="2"/>
    </row>
    <row r="2106" spans="1:2">
      <c r="A2106" s="5"/>
      <c r="B2106" s="2"/>
    </row>
    <row r="2107" spans="1:2">
      <c r="A2107" s="5"/>
      <c r="B2107" s="2"/>
    </row>
    <row r="2108" spans="1:2">
      <c r="A2108" s="5"/>
      <c r="B2108" s="2"/>
    </row>
    <row r="2109" spans="1:2">
      <c r="A2109" s="5"/>
      <c r="B2109" s="2"/>
    </row>
    <row r="2110" spans="1:2">
      <c r="A2110" s="5"/>
      <c r="B2110" s="2"/>
    </row>
    <row r="2111" spans="1:2">
      <c r="A2111" s="5"/>
      <c r="B2111" s="2"/>
    </row>
    <row r="2112" spans="1:2">
      <c r="A2112" s="5"/>
      <c r="B2112" s="2"/>
    </row>
    <row r="2113" spans="1:2">
      <c r="A2113" s="5"/>
      <c r="B2113" s="2"/>
    </row>
    <row r="2114" spans="1:2">
      <c r="A2114" s="5"/>
      <c r="B2114" s="2"/>
    </row>
    <row r="2115" spans="1:2">
      <c r="A2115" s="5"/>
      <c r="B2115" s="2"/>
    </row>
    <row r="2116" spans="1:2">
      <c r="A2116" s="5"/>
      <c r="B2116" s="2"/>
    </row>
    <row r="2117" spans="1:2">
      <c r="A2117" s="5"/>
      <c r="B2117" s="2"/>
    </row>
    <row r="2118" spans="1:2">
      <c r="A2118" s="5"/>
      <c r="B2118" s="2"/>
    </row>
    <row r="2119" spans="1:2">
      <c r="A2119" s="5"/>
      <c r="B2119" s="2"/>
    </row>
    <row r="2120" spans="1:2">
      <c r="A2120" s="5"/>
      <c r="B2120" s="2"/>
    </row>
    <row r="2121" spans="1:2">
      <c r="A2121" s="5"/>
      <c r="B2121" s="2"/>
    </row>
    <row r="2122" spans="1:2">
      <c r="A2122" s="5"/>
      <c r="B2122" s="2"/>
    </row>
    <row r="2123" spans="1:2">
      <c r="A2123" s="5"/>
      <c r="B2123" s="2"/>
    </row>
    <row r="2124" spans="1:2">
      <c r="A2124" s="5"/>
      <c r="B2124" s="2"/>
    </row>
    <row r="2125" spans="1:2">
      <c r="A2125" s="5"/>
      <c r="B2125" s="2"/>
    </row>
    <row r="2126" spans="1:2">
      <c r="A2126" s="5"/>
      <c r="B2126" s="2"/>
    </row>
    <row r="2127" spans="1:2">
      <c r="A2127" s="5"/>
      <c r="B2127" s="2"/>
    </row>
    <row r="2128" spans="1:2">
      <c r="A2128" s="5"/>
      <c r="B2128" s="2"/>
    </row>
    <row r="2129" spans="1:2">
      <c r="A2129" s="5"/>
      <c r="B2129" s="2"/>
    </row>
    <row r="2130" spans="1:2">
      <c r="A2130" s="5"/>
      <c r="B2130" s="2"/>
    </row>
    <row r="2131" spans="1:2">
      <c r="A2131" s="5"/>
      <c r="B2131" s="2"/>
    </row>
    <row r="2132" spans="1:2">
      <c r="A2132" s="5"/>
      <c r="B2132" s="2"/>
    </row>
    <row r="2133" spans="1:2">
      <c r="A2133" s="5"/>
      <c r="B2133" s="2"/>
    </row>
    <row r="2134" spans="1:2">
      <c r="A2134" s="5"/>
      <c r="B2134" s="2"/>
    </row>
    <row r="2135" spans="1:2">
      <c r="A2135" s="5"/>
      <c r="B2135" s="2"/>
    </row>
    <row r="2136" spans="1:2">
      <c r="A2136" s="5"/>
      <c r="B2136" s="2"/>
    </row>
    <row r="2137" spans="1:2">
      <c r="A2137" s="5"/>
      <c r="B2137" s="2"/>
    </row>
    <row r="2138" spans="1:2">
      <c r="A2138" s="5"/>
      <c r="B2138" s="2"/>
    </row>
    <row r="2139" spans="1:2">
      <c r="A2139" s="5"/>
      <c r="B2139" s="2"/>
    </row>
    <row r="2140" spans="1:2">
      <c r="A2140" s="5"/>
      <c r="B2140" s="2"/>
    </row>
    <row r="2141" spans="1:2">
      <c r="A2141" s="5"/>
      <c r="B2141" s="2"/>
    </row>
    <row r="2142" spans="1:2">
      <c r="A2142" s="5"/>
      <c r="B2142" s="2"/>
    </row>
    <row r="2143" spans="1:2">
      <c r="A2143" s="5"/>
      <c r="B2143" s="2"/>
    </row>
    <row r="2144" spans="1:2">
      <c r="A2144" s="5"/>
      <c r="B2144" s="2"/>
    </row>
    <row r="2145" spans="1:2">
      <c r="A2145" s="5"/>
      <c r="B2145" s="2"/>
    </row>
    <row r="2146" spans="1:2">
      <c r="A2146" s="5"/>
      <c r="B2146" s="2"/>
    </row>
    <row r="2147" spans="1:2">
      <c r="A2147" s="5"/>
      <c r="B2147" s="2"/>
    </row>
    <row r="2148" spans="1:2">
      <c r="A2148" s="5"/>
      <c r="B2148" s="2"/>
    </row>
    <row r="2149" spans="1:2">
      <c r="A2149" s="5"/>
      <c r="B2149" s="2"/>
    </row>
    <row r="2150" spans="1:2">
      <c r="A2150" s="5"/>
      <c r="B2150" s="2"/>
    </row>
    <row r="2151" spans="1:2">
      <c r="A2151" s="5"/>
      <c r="B2151" s="2"/>
    </row>
    <row r="2152" spans="1:2">
      <c r="A2152" s="5"/>
      <c r="B2152" s="2"/>
    </row>
    <row r="2153" spans="1:2">
      <c r="A2153" s="5"/>
      <c r="B2153" s="2"/>
    </row>
    <row r="2154" spans="1:2">
      <c r="A2154" s="5"/>
      <c r="B2154" s="2"/>
    </row>
    <row r="2155" spans="1:2">
      <c r="A2155" s="5"/>
      <c r="B2155" s="2"/>
    </row>
    <row r="2156" spans="1:2">
      <c r="A2156" s="5"/>
      <c r="B2156" s="2"/>
    </row>
    <row r="2157" spans="1:2">
      <c r="A2157" s="5"/>
      <c r="B2157" s="2"/>
    </row>
    <row r="2158" spans="1:2">
      <c r="A2158" s="5"/>
      <c r="B2158" s="2"/>
    </row>
    <row r="2159" spans="1:2">
      <c r="A2159" s="5"/>
      <c r="B2159" s="2"/>
    </row>
    <row r="2160" spans="1:2">
      <c r="A2160" s="5"/>
      <c r="B2160" s="2"/>
    </row>
    <row r="2161" spans="1:2">
      <c r="A2161" s="5"/>
      <c r="B2161" s="2"/>
    </row>
    <row r="2162" spans="1:2">
      <c r="A2162" s="5"/>
      <c r="B2162" s="2"/>
    </row>
    <row r="2163" spans="1:2">
      <c r="A2163" s="5"/>
      <c r="B2163" s="2"/>
    </row>
    <row r="2164" spans="1:2">
      <c r="A2164" s="5"/>
      <c r="B2164" s="2"/>
    </row>
    <row r="2165" spans="1:2">
      <c r="A2165" s="5"/>
      <c r="B2165" s="2"/>
    </row>
    <row r="2166" spans="1:2">
      <c r="A2166" s="5"/>
      <c r="B2166" s="2"/>
    </row>
    <row r="2167" spans="1:2">
      <c r="A2167" s="5"/>
      <c r="B2167" s="2"/>
    </row>
    <row r="2168" spans="1:2">
      <c r="A2168" s="5"/>
      <c r="B2168" s="2"/>
    </row>
    <row r="2169" spans="1:2">
      <c r="A2169" s="5"/>
      <c r="B2169" s="2"/>
    </row>
    <row r="2170" spans="1:2">
      <c r="A2170" s="5"/>
      <c r="B2170" s="2"/>
    </row>
    <row r="2171" spans="1:2">
      <c r="A2171" s="5"/>
      <c r="B2171" s="2"/>
    </row>
    <row r="2172" spans="1:2">
      <c r="A2172" s="5"/>
      <c r="B2172" s="2"/>
    </row>
    <row r="2173" spans="1:2">
      <c r="A2173" s="5"/>
      <c r="B2173" s="2"/>
    </row>
    <row r="2174" spans="1:2">
      <c r="A2174" s="5"/>
      <c r="B2174" s="2"/>
    </row>
    <row r="2175" spans="1:2">
      <c r="A2175" s="5"/>
      <c r="B2175" s="2"/>
    </row>
    <row r="2176" spans="1:2">
      <c r="A2176" s="5"/>
      <c r="B2176" s="2"/>
    </row>
    <row r="2177" spans="1:2">
      <c r="A2177" s="5"/>
      <c r="B2177" s="2"/>
    </row>
    <row r="2178" spans="1:2">
      <c r="A2178" s="5"/>
      <c r="B2178" s="2"/>
    </row>
    <row r="2179" spans="1:2">
      <c r="A2179" s="5"/>
      <c r="B2179" s="2"/>
    </row>
    <row r="2180" spans="1:2">
      <c r="A2180" s="5"/>
      <c r="B2180" s="2"/>
    </row>
    <row r="2181" spans="1:2">
      <c r="A2181" s="5"/>
      <c r="B2181" s="2"/>
    </row>
    <row r="2182" spans="1:2">
      <c r="A2182" s="5"/>
      <c r="B2182" s="2"/>
    </row>
    <row r="2183" spans="1:2">
      <c r="A2183" s="5"/>
      <c r="B2183" s="2"/>
    </row>
    <row r="2184" spans="1:2">
      <c r="A2184" s="5"/>
      <c r="B2184" s="2"/>
    </row>
    <row r="2185" spans="1:2">
      <c r="A2185" s="5"/>
      <c r="B2185" s="2"/>
    </row>
    <row r="2186" spans="1:2">
      <c r="A2186" s="5"/>
      <c r="B2186" s="2"/>
    </row>
    <row r="2187" spans="1:2">
      <c r="A2187" s="5"/>
      <c r="B2187" s="2"/>
    </row>
    <row r="2188" spans="1:2">
      <c r="A2188" s="5"/>
      <c r="B2188" s="2"/>
    </row>
    <row r="2189" spans="1:2">
      <c r="A2189" s="5"/>
      <c r="B2189" s="2"/>
    </row>
    <row r="2190" spans="1:2">
      <c r="A2190" s="5"/>
      <c r="B2190" s="2"/>
    </row>
    <row r="2191" spans="1:2">
      <c r="A2191" s="5"/>
      <c r="B2191" s="2"/>
    </row>
    <row r="2192" spans="1:2">
      <c r="A2192" s="5"/>
      <c r="B2192" s="2"/>
    </row>
    <row r="2193" spans="1:2">
      <c r="A2193" s="5"/>
      <c r="B2193" s="2"/>
    </row>
    <row r="2194" spans="1:2">
      <c r="A2194" s="5"/>
      <c r="B2194" s="2"/>
    </row>
    <row r="2195" spans="1:2">
      <c r="A2195" s="5"/>
      <c r="B2195" s="2"/>
    </row>
    <row r="2196" spans="1:2">
      <c r="A2196" s="5"/>
      <c r="B2196" s="2"/>
    </row>
    <row r="2197" spans="1:2">
      <c r="A2197" s="5"/>
      <c r="B2197" s="2"/>
    </row>
    <row r="2198" spans="1:2">
      <c r="A2198" s="5"/>
      <c r="B2198" s="2"/>
    </row>
    <row r="2199" spans="1:2">
      <c r="A2199" s="5"/>
      <c r="B2199" s="2"/>
    </row>
    <row r="2200" spans="1:2">
      <c r="A2200" s="5"/>
      <c r="B2200" s="2"/>
    </row>
    <row r="2201" spans="1:2">
      <c r="A2201" s="5"/>
      <c r="B2201" s="2"/>
    </row>
    <row r="2202" spans="1:2">
      <c r="A2202" s="5"/>
      <c r="B2202" s="2"/>
    </row>
    <row r="2203" spans="1:2">
      <c r="A2203" s="5"/>
      <c r="B2203" s="2"/>
    </row>
    <row r="2204" spans="1:2">
      <c r="A2204" s="5"/>
      <c r="B2204" s="2"/>
    </row>
    <row r="2205" spans="1:2">
      <c r="A2205" s="5"/>
      <c r="B2205" s="2"/>
    </row>
    <row r="2206" spans="1:2">
      <c r="A2206" s="5"/>
      <c r="B2206" s="2"/>
    </row>
    <row r="2207" spans="1:2">
      <c r="A2207" s="5"/>
      <c r="B2207" s="2"/>
    </row>
    <row r="2208" spans="1:2">
      <c r="A2208" s="5"/>
      <c r="B2208" s="2"/>
    </row>
    <row r="2209" spans="1:2">
      <c r="A2209" s="5"/>
      <c r="B2209" s="2"/>
    </row>
    <row r="2210" spans="1:2">
      <c r="A2210" s="5"/>
      <c r="B2210" s="2"/>
    </row>
    <row r="2211" spans="1:2">
      <c r="A2211" s="5"/>
      <c r="B2211" s="2"/>
    </row>
    <row r="2212" spans="1:2">
      <c r="A2212" s="5"/>
      <c r="B2212" s="2"/>
    </row>
    <row r="2213" spans="1:2">
      <c r="A2213" s="5"/>
      <c r="B2213" s="2"/>
    </row>
    <row r="2214" spans="1:2">
      <c r="A2214" s="5"/>
      <c r="B2214" s="2"/>
    </row>
    <row r="2215" spans="1:2">
      <c r="A2215" s="5"/>
      <c r="B2215" s="2"/>
    </row>
    <row r="2216" spans="1:2">
      <c r="A2216" s="5"/>
      <c r="B2216" s="2"/>
    </row>
    <row r="2217" spans="1:2">
      <c r="A2217" s="5"/>
      <c r="B2217" s="2"/>
    </row>
    <row r="2218" spans="1:2">
      <c r="A2218" s="5"/>
      <c r="B2218" s="2"/>
    </row>
    <row r="2219" spans="1:2">
      <c r="A2219" s="5"/>
      <c r="B2219" s="2"/>
    </row>
    <row r="2220" spans="1:2">
      <c r="A2220" s="5"/>
      <c r="B2220" s="2"/>
    </row>
    <row r="2221" spans="1:2">
      <c r="A2221" s="5"/>
      <c r="B2221" s="2"/>
    </row>
    <row r="2222" spans="1:2">
      <c r="A2222" s="5"/>
      <c r="B2222" s="2"/>
    </row>
    <row r="2223" spans="1:2">
      <c r="A2223" s="5"/>
      <c r="B2223" s="2"/>
    </row>
    <row r="2224" spans="1:2">
      <c r="A2224" s="5"/>
      <c r="B2224" s="2"/>
    </row>
    <row r="2225" spans="1:2">
      <c r="A2225" s="5"/>
      <c r="B2225" s="2"/>
    </row>
    <row r="2226" spans="1:2">
      <c r="A2226" s="5"/>
      <c r="B2226" s="2"/>
    </row>
    <row r="2227" spans="1:2">
      <c r="A2227" s="5"/>
      <c r="B2227" s="2"/>
    </row>
    <row r="2228" spans="1:2">
      <c r="A2228" s="5"/>
      <c r="B2228" s="2"/>
    </row>
    <row r="2229" spans="1:2">
      <c r="A2229" s="5"/>
      <c r="B2229" s="2"/>
    </row>
    <row r="2230" spans="1:2">
      <c r="A2230" s="5"/>
      <c r="B2230" s="2"/>
    </row>
    <row r="2231" spans="1:2">
      <c r="A2231" s="5"/>
      <c r="B2231" s="2"/>
    </row>
    <row r="2232" spans="1:2">
      <c r="A2232" s="5"/>
      <c r="B2232" s="2"/>
    </row>
    <row r="2233" spans="1:2">
      <c r="A2233" s="5"/>
      <c r="B2233" s="2"/>
    </row>
    <row r="2234" spans="1:2">
      <c r="A2234" s="5"/>
      <c r="B2234" s="2"/>
    </row>
    <row r="2235" spans="1:2">
      <c r="A2235" s="5"/>
      <c r="B2235" s="2"/>
    </row>
    <row r="2236" spans="1:2">
      <c r="A2236" s="5"/>
      <c r="B2236" s="2"/>
    </row>
    <row r="2237" spans="1:2">
      <c r="A2237" s="5"/>
      <c r="B2237" s="2"/>
    </row>
    <row r="2238" spans="1:2">
      <c r="A2238" s="5"/>
      <c r="B2238" s="2"/>
    </row>
    <row r="2239" spans="1:2">
      <c r="A2239" s="5"/>
      <c r="B2239" s="2"/>
    </row>
    <row r="2240" spans="1:2">
      <c r="A2240" s="5"/>
      <c r="B2240" s="2"/>
    </row>
    <row r="2241" spans="1:2">
      <c r="A2241" s="5"/>
      <c r="B2241" s="2"/>
    </row>
    <row r="2242" spans="1:2">
      <c r="A2242" s="5"/>
      <c r="B2242" s="2"/>
    </row>
    <row r="2243" spans="1:2">
      <c r="A2243" s="5"/>
      <c r="B2243" s="2"/>
    </row>
    <row r="2244" spans="1:2">
      <c r="A2244" s="5"/>
      <c r="B2244" s="2"/>
    </row>
    <row r="2245" spans="1:2">
      <c r="A2245" s="5"/>
      <c r="B2245" s="2"/>
    </row>
    <row r="2246" spans="1:2">
      <c r="A2246" s="5"/>
      <c r="B2246" s="2"/>
    </row>
    <row r="2247" spans="1:2">
      <c r="A2247" s="5"/>
      <c r="B2247" s="2"/>
    </row>
    <row r="2248" spans="1:2">
      <c r="A2248" s="5"/>
      <c r="B2248" s="2"/>
    </row>
    <row r="2249" spans="1:2">
      <c r="A2249" s="5"/>
      <c r="B2249" s="2"/>
    </row>
    <row r="2250" spans="1:2">
      <c r="A2250" s="5"/>
      <c r="B2250" s="2"/>
    </row>
    <row r="2251" spans="1:2">
      <c r="A2251" s="5"/>
      <c r="B2251" s="2"/>
    </row>
    <row r="2252" spans="1:2">
      <c r="A2252" s="5"/>
      <c r="B2252" s="2"/>
    </row>
    <row r="2253" spans="1:2">
      <c r="A2253" s="5"/>
      <c r="B2253" s="2"/>
    </row>
    <row r="2254" spans="1:2">
      <c r="A2254" s="5"/>
      <c r="B2254" s="2"/>
    </row>
    <row r="2255" spans="1:2">
      <c r="A2255" s="5"/>
      <c r="B2255" s="2"/>
    </row>
    <row r="2256" spans="1:2">
      <c r="A2256" s="5"/>
      <c r="B2256" s="2"/>
    </row>
    <row r="2257" spans="1:2">
      <c r="A2257" s="5"/>
      <c r="B2257" s="2"/>
    </row>
    <row r="2258" spans="1:2">
      <c r="A2258" s="5"/>
      <c r="B2258" s="2"/>
    </row>
    <row r="2259" spans="1:2">
      <c r="A2259" s="5"/>
      <c r="B2259" s="2"/>
    </row>
    <row r="2260" spans="1:2">
      <c r="A2260" s="5"/>
      <c r="B2260" s="2"/>
    </row>
    <row r="2261" spans="1:2">
      <c r="A2261" s="5"/>
      <c r="B2261" s="2"/>
    </row>
    <row r="2262" spans="1:2">
      <c r="A2262" s="5"/>
      <c r="B2262" s="2"/>
    </row>
    <row r="2263" spans="1:2">
      <c r="A2263" s="5"/>
      <c r="B2263" s="2"/>
    </row>
    <row r="2264" spans="1:2">
      <c r="A2264" s="5"/>
      <c r="B2264" s="2"/>
    </row>
    <row r="2265" spans="1:2">
      <c r="A2265" s="5"/>
      <c r="B2265" s="2"/>
    </row>
    <row r="2266" spans="1:2">
      <c r="A2266" s="5"/>
      <c r="B2266" s="2"/>
    </row>
    <row r="2267" spans="1:2">
      <c r="A2267" s="5"/>
      <c r="B2267" s="2"/>
    </row>
    <row r="2268" spans="1:2">
      <c r="A2268" s="5"/>
      <c r="B2268" s="2"/>
    </row>
    <row r="2269" spans="1:2">
      <c r="A2269" s="5"/>
      <c r="B2269" s="2"/>
    </row>
    <row r="2270" spans="1:2">
      <c r="A2270" s="5"/>
      <c r="B2270" s="2"/>
    </row>
    <row r="2271" spans="1:2">
      <c r="A2271" s="5"/>
      <c r="B2271" s="2"/>
    </row>
    <row r="2272" spans="1:2">
      <c r="A2272" s="5"/>
      <c r="B2272" s="2"/>
    </row>
    <row r="2273" spans="1:2">
      <c r="A2273" s="5"/>
      <c r="B2273" s="2"/>
    </row>
    <row r="2274" spans="1:2">
      <c r="A2274" s="5"/>
      <c r="B2274" s="2"/>
    </row>
    <row r="2275" spans="1:2">
      <c r="A2275" s="5"/>
      <c r="B2275" s="2"/>
    </row>
    <row r="2276" spans="1:2">
      <c r="A2276" s="5"/>
      <c r="B2276" s="2"/>
    </row>
    <row r="2277" spans="1:2">
      <c r="A2277" s="5"/>
      <c r="B2277" s="2"/>
    </row>
    <row r="2278" spans="1:2">
      <c r="A2278" s="5"/>
      <c r="B2278" s="2"/>
    </row>
    <row r="2279" spans="1:2">
      <c r="A2279" s="5"/>
      <c r="B2279" s="2"/>
    </row>
    <row r="2280" spans="1:2">
      <c r="A2280" s="5"/>
      <c r="B2280" s="2"/>
    </row>
    <row r="2281" spans="1:2">
      <c r="A2281" s="5"/>
      <c r="B2281" s="2"/>
    </row>
    <row r="2282" spans="1:2">
      <c r="A2282" s="5"/>
      <c r="B2282" s="2"/>
    </row>
    <row r="2283" spans="1:2">
      <c r="A2283" s="5"/>
      <c r="B2283" s="2"/>
    </row>
    <row r="2284" spans="1:2">
      <c r="A2284" s="5"/>
      <c r="B2284" s="2"/>
    </row>
    <row r="2285" spans="1:2">
      <c r="A2285" s="5"/>
      <c r="B2285" s="2"/>
    </row>
    <row r="2286" spans="1:2">
      <c r="A2286" s="5"/>
      <c r="B2286" s="2"/>
    </row>
    <row r="2287" spans="1:2">
      <c r="A2287" s="5"/>
      <c r="B2287" s="2"/>
    </row>
    <row r="2288" spans="1:2">
      <c r="A2288" s="5"/>
      <c r="B2288" s="2"/>
    </row>
    <row r="2289" spans="1:2">
      <c r="A2289" s="5"/>
      <c r="B2289" s="2"/>
    </row>
    <row r="2290" spans="1:2">
      <c r="A2290" s="5"/>
      <c r="B2290" s="2"/>
    </row>
    <row r="2291" spans="1:2">
      <c r="A2291" s="5"/>
      <c r="B2291" s="2"/>
    </row>
    <row r="2292" spans="1:2">
      <c r="A2292" s="5"/>
      <c r="B2292" s="2"/>
    </row>
    <row r="2293" spans="1:2">
      <c r="A2293" s="5"/>
      <c r="B2293" s="2"/>
    </row>
    <row r="2294" spans="1:2">
      <c r="A2294" s="5"/>
      <c r="B2294" s="2"/>
    </row>
    <row r="2295" spans="1:2">
      <c r="A2295" s="5"/>
      <c r="B2295" s="2"/>
    </row>
    <row r="2296" spans="1:2">
      <c r="A2296" s="5"/>
      <c r="B2296" s="2"/>
    </row>
    <row r="2297" spans="1:2">
      <c r="A2297" s="5"/>
      <c r="B2297" s="2"/>
    </row>
    <row r="2298" spans="1:2">
      <c r="A2298" s="5"/>
      <c r="B2298" s="2"/>
    </row>
    <row r="2299" spans="1:2">
      <c r="A2299" s="5"/>
      <c r="B2299" s="2"/>
    </row>
    <row r="2300" spans="1:2">
      <c r="A2300" s="5"/>
      <c r="B2300" s="2"/>
    </row>
    <row r="2301" spans="1:2">
      <c r="A2301" s="5"/>
      <c r="B2301" s="2"/>
    </row>
    <row r="2302" spans="1:2">
      <c r="A2302" s="5"/>
      <c r="B2302" s="2"/>
    </row>
    <row r="2303" spans="1:2">
      <c r="A2303" s="5"/>
      <c r="B2303" s="2"/>
    </row>
    <row r="2304" spans="1:2">
      <c r="A2304" s="5"/>
      <c r="B2304" s="2"/>
    </row>
    <row r="2305" spans="1:2">
      <c r="A2305" s="5"/>
      <c r="B2305" s="2"/>
    </row>
    <row r="2306" spans="1:2">
      <c r="A2306" s="5"/>
      <c r="B2306" s="2"/>
    </row>
    <row r="2307" spans="1:2">
      <c r="A2307" s="5"/>
      <c r="B2307" s="2"/>
    </row>
    <row r="2308" spans="1:2">
      <c r="A2308" s="5"/>
      <c r="B2308" s="2"/>
    </row>
    <row r="2309" spans="1:2">
      <c r="A2309" s="5"/>
      <c r="B2309" s="2"/>
    </row>
    <row r="2310" spans="1:2">
      <c r="A2310" s="5"/>
      <c r="B2310" s="2"/>
    </row>
    <row r="2311" spans="1:2">
      <c r="A2311" s="5"/>
      <c r="B2311" s="2"/>
    </row>
    <row r="2312" spans="1:2">
      <c r="A2312" s="5"/>
      <c r="B2312" s="2"/>
    </row>
    <row r="2313" spans="1:2">
      <c r="A2313" s="5"/>
      <c r="B2313" s="2"/>
    </row>
    <row r="2314" spans="1:2">
      <c r="A2314" s="5"/>
      <c r="B2314" s="2"/>
    </row>
    <row r="2315" spans="1:2">
      <c r="A2315" s="5"/>
      <c r="B2315" s="2"/>
    </row>
    <row r="2316" spans="1:2">
      <c r="A2316" s="5"/>
      <c r="B2316" s="2"/>
    </row>
    <row r="2317" spans="1:2">
      <c r="A2317" s="5"/>
      <c r="B2317" s="2"/>
    </row>
    <row r="2318" spans="1:2">
      <c r="A2318" s="5"/>
      <c r="B2318" s="2"/>
    </row>
    <row r="2319" spans="1:2">
      <c r="A2319" s="5"/>
      <c r="B2319" s="2"/>
    </row>
    <row r="2320" spans="1:2">
      <c r="A2320" s="5"/>
      <c r="B2320" s="2"/>
    </row>
    <row r="2321" spans="1:2">
      <c r="A2321" s="5"/>
      <c r="B2321" s="2"/>
    </row>
    <row r="2322" spans="1:2">
      <c r="A2322" s="5"/>
      <c r="B2322" s="2"/>
    </row>
    <row r="2323" spans="1:2">
      <c r="A2323" s="5"/>
      <c r="B2323" s="2"/>
    </row>
    <row r="2324" spans="1:2">
      <c r="A2324" s="5"/>
      <c r="B2324" s="2"/>
    </row>
    <row r="2325" spans="1:2">
      <c r="A2325" s="5"/>
      <c r="B2325" s="2"/>
    </row>
    <row r="2326" spans="1:2">
      <c r="A2326" s="5"/>
      <c r="B2326" s="2"/>
    </row>
    <row r="2327" spans="1:2">
      <c r="A2327" s="5"/>
      <c r="B2327" s="2"/>
    </row>
    <row r="2328" spans="1:2">
      <c r="A2328" s="5"/>
      <c r="B2328" s="2"/>
    </row>
    <row r="2329" spans="1:2">
      <c r="A2329" s="5"/>
      <c r="B2329" s="2"/>
    </row>
    <row r="2330" spans="1:2">
      <c r="A2330" s="5"/>
      <c r="B2330" s="2"/>
    </row>
    <row r="2331" spans="1:2">
      <c r="A2331" s="5"/>
      <c r="B2331" s="2"/>
    </row>
    <row r="2332" spans="1:2">
      <c r="A2332" s="5"/>
      <c r="B2332" s="2"/>
    </row>
    <row r="2333" spans="1:2">
      <c r="A2333" s="5"/>
      <c r="B2333" s="2"/>
    </row>
    <row r="2334" spans="1:2">
      <c r="A2334" s="5"/>
      <c r="B2334" s="2"/>
    </row>
    <row r="2335" spans="1:2">
      <c r="A2335" s="5"/>
      <c r="B2335" s="2"/>
    </row>
    <row r="2336" spans="1:2">
      <c r="A2336" s="5"/>
      <c r="B2336" s="2"/>
    </row>
    <row r="2337" spans="1:2">
      <c r="A2337" s="5"/>
      <c r="B2337" s="2"/>
    </row>
    <row r="2338" spans="1:2">
      <c r="A2338" s="5"/>
      <c r="B2338" s="2"/>
    </row>
    <row r="2339" spans="1:2">
      <c r="A2339" s="5"/>
      <c r="B2339" s="2"/>
    </row>
    <row r="2340" spans="1:2">
      <c r="A2340" s="5"/>
      <c r="B2340" s="2"/>
    </row>
    <row r="2341" spans="1:2">
      <c r="A2341" s="5"/>
      <c r="B2341" s="2"/>
    </row>
    <row r="2342" spans="1:2">
      <c r="A2342" s="5"/>
      <c r="B2342" s="2"/>
    </row>
    <row r="2343" spans="1:2">
      <c r="A2343" s="5"/>
      <c r="B2343" s="2"/>
    </row>
    <row r="2344" spans="1:2">
      <c r="A2344" s="5"/>
      <c r="B2344" s="2"/>
    </row>
    <row r="2345" spans="1:2">
      <c r="A2345" s="5"/>
      <c r="B2345" s="2"/>
    </row>
    <row r="2346" spans="1:2">
      <c r="A2346" s="5"/>
      <c r="B2346" s="2"/>
    </row>
    <row r="2347" spans="1:2">
      <c r="A2347" s="5"/>
      <c r="B2347" s="2"/>
    </row>
    <row r="2348" spans="1:2">
      <c r="A2348" s="5"/>
      <c r="B2348" s="2"/>
    </row>
    <row r="2349" spans="1:2">
      <c r="A2349" s="5"/>
      <c r="B2349" s="2"/>
    </row>
    <row r="2350" spans="1:2">
      <c r="A2350" s="5"/>
      <c r="B2350" s="2"/>
    </row>
    <row r="2351" spans="1:2">
      <c r="A2351" s="5"/>
      <c r="B2351" s="2"/>
    </row>
    <row r="2352" spans="1:2">
      <c r="A2352" s="5"/>
      <c r="B2352" s="2"/>
    </row>
    <row r="2353" spans="1:2">
      <c r="A2353" s="5"/>
      <c r="B2353" s="2"/>
    </row>
    <row r="2354" spans="1:2">
      <c r="A2354" s="5"/>
      <c r="B2354" s="2"/>
    </row>
    <row r="2355" spans="1:2">
      <c r="A2355" s="5"/>
      <c r="B2355" s="2"/>
    </row>
    <row r="2356" spans="1:2">
      <c r="A2356" s="5"/>
      <c r="B2356" s="2"/>
    </row>
    <row r="2357" spans="1:2">
      <c r="A2357" s="5"/>
      <c r="B2357" s="2"/>
    </row>
    <row r="2358" spans="1:2">
      <c r="A2358" s="5"/>
      <c r="B2358" s="2"/>
    </row>
    <row r="2359" spans="1:2">
      <c r="A2359" s="5"/>
      <c r="B2359" s="2"/>
    </row>
    <row r="2360" spans="1:2">
      <c r="A2360" s="5"/>
      <c r="B2360" s="2"/>
    </row>
    <row r="2361" spans="1:2">
      <c r="A2361" s="5"/>
      <c r="B2361" s="2"/>
    </row>
    <row r="2362" spans="1:2">
      <c r="A2362" s="5"/>
      <c r="B2362" s="2"/>
    </row>
    <row r="2363" spans="1:2">
      <c r="A2363" s="5"/>
      <c r="B2363" s="2"/>
    </row>
    <row r="2364" spans="1:2">
      <c r="A2364" s="5"/>
      <c r="B2364" s="2"/>
    </row>
    <row r="2365" spans="1:2">
      <c r="A2365" s="5"/>
      <c r="B2365" s="2"/>
    </row>
    <row r="2366" spans="1:2">
      <c r="A2366" s="5"/>
      <c r="B2366" s="2"/>
    </row>
    <row r="2367" spans="1:2">
      <c r="A2367" s="5"/>
      <c r="B2367" s="2"/>
    </row>
    <row r="2368" spans="1:2">
      <c r="A2368" s="5"/>
      <c r="B2368" s="2"/>
    </row>
    <row r="2369" spans="1:2">
      <c r="A2369" s="5"/>
      <c r="B2369" s="2"/>
    </row>
    <row r="2370" spans="1:2">
      <c r="A2370" s="5"/>
      <c r="B2370" s="2"/>
    </row>
    <row r="2371" spans="1:2">
      <c r="A2371" s="5"/>
      <c r="B2371" s="2"/>
    </row>
    <row r="2372" spans="1:2">
      <c r="A2372" s="5"/>
      <c r="B2372" s="2"/>
    </row>
    <row r="2373" spans="1:2">
      <c r="A2373" s="5"/>
      <c r="B2373" s="2"/>
    </row>
    <row r="2374" spans="1:2">
      <c r="A2374" s="5"/>
      <c r="B2374" s="2"/>
    </row>
    <row r="2375" spans="1:2">
      <c r="A2375" s="5"/>
      <c r="B2375" s="2"/>
    </row>
    <row r="2376" spans="1:2">
      <c r="A2376" s="5"/>
      <c r="B2376" s="2"/>
    </row>
    <row r="2377" spans="1:2">
      <c r="A2377" s="5"/>
      <c r="B2377" s="2"/>
    </row>
    <row r="2378" spans="1:2">
      <c r="A2378" s="5"/>
      <c r="B2378" s="2"/>
    </row>
    <row r="2379" spans="1:2">
      <c r="A2379" s="5"/>
      <c r="B2379" s="2"/>
    </row>
    <row r="2380" spans="1:2">
      <c r="A2380" s="5"/>
      <c r="B2380" s="2"/>
    </row>
    <row r="2381" spans="1:2">
      <c r="A2381" s="5"/>
      <c r="B2381" s="2"/>
    </row>
    <row r="2382" spans="1:2">
      <c r="A2382" s="5"/>
      <c r="B2382" s="2"/>
    </row>
    <row r="2383" spans="1:2">
      <c r="A2383" s="5"/>
      <c r="B2383" s="2"/>
    </row>
    <row r="2384" spans="1:2">
      <c r="A2384" s="5"/>
      <c r="B2384" s="2"/>
    </row>
    <row r="2385" spans="1:2">
      <c r="A2385" s="5"/>
      <c r="B2385" s="2"/>
    </row>
    <row r="2386" spans="1:2">
      <c r="A2386" s="5"/>
      <c r="B2386" s="2"/>
    </row>
    <row r="2387" spans="1:2">
      <c r="A2387" s="5"/>
      <c r="B2387" s="2"/>
    </row>
    <row r="2388" spans="1:2">
      <c r="A2388" s="5"/>
      <c r="B2388" s="2"/>
    </row>
    <row r="2389" spans="1:2">
      <c r="A2389" s="5"/>
      <c r="B2389" s="2"/>
    </row>
    <row r="2390" spans="1:2">
      <c r="A2390" s="5"/>
      <c r="B2390" s="2"/>
    </row>
    <row r="2391" spans="1:2">
      <c r="A2391" s="5"/>
      <c r="B2391" s="2"/>
    </row>
    <row r="2392" spans="1:2">
      <c r="A2392" s="5"/>
      <c r="B2392" s="2"/>
    </row>
    <row r="2393" spans="1:2">
      <c r="A2393" s="5"/>
      <c r="B2393" s="2"/>
    </row>
    <row r="2394" spans="1:2">
      <c r="A2394" s="5"/>
      <c r="B2394" s="2"/>
    </row>
    <row r="2395" spans="1:2">
      <c r="A2395" s="5"/>
      <c r="B2395" s="2"/>
    </row>
    <row r="2396" spans="1:2">
      <c r="A2396" s="5"/>
      <c r="B2396" s="2"/>
    </row>
    <row r="2397" spans="1:2">
      <c r="A2397" s="5"/>
      <c r="B2397" s="2"/>
    </row>
    <row r="2398" spans="1:2">
      <c r="A2398" s="5"/>
      <c r="B2398" s="2"/>
    </row>
    <row r="2399" spans="1:2">
      <c r="A2399" s="5"/>
      <c r="B2399" s="2"/>
    </row>
    <row r="2400" spans="1:2">
      <c r="A2400" s="5"/>
      <c r="B2400" s="2"/>
    </row>
    <row r="2401" spans="1:2">
      <c r="A2401" s="5"/>
      <c r="B2401" s="2"/>
    </row>
    <row r="2402" spans="1:2">
      <c r="A2402" s="5"/>
      <c r="B2402" s="2"/>
    </row>
    <row r="2403" spans="1:2">
      <c r="A2403" s="5"/>
      <c r="B2403" s="2"/>
    </row>
    <row r="2404" spans="1:2">
      <c r="A2404" s="5"/>
      <c r="B2404" s="2"/>
    </row>
    <row r="2405" spans="1:2">
      <c r="A2405" s="5"/>
      <c r="B2405" s="2"/>
    </row>
    <row r="2406" spans="1:2">
      <c r="A2406" s="5"/>
      <c r="B2406" s="2"/>
    </row>
    <row r="2407" spans="1:2">
      <c r="A2407" s="5"/>
      <c r="B2407" s="2"/>
    </row>
    <row r="2408" spans="1:2">
      <c r="A2408" s="5"/>
      <c r="B2408" s="2"/>
    </row>
    <row r="2409" spans="1:2">
      <c r="A2409" s="5"/>
      <c r="B2409" s="2"/>
    </row>
    <row r="2410" spans="1:2">
      <c r="A2410" s="5"/>
      <c r="B2410" s="2"/>
    </row>
    <row r="2411" spans="1:2">
      <c r="A2411" s="5"/>
      <c r="B2411" s="2"/>
    </row>
    <row r="2412" spans="1:2">
      <c r="A2412" s="5"/>
      <c r="B2412" s="2"/>
    </row>
    <row r="2413" spans="1:2">
      <c r="A2413" s="5"/>
      <c r="B2413" s="2"/>
    </row>
    <row r="2414" spans="1:2">
      <c r="A2414" s="5"/>
      <c r="B2414" s="2"/>
    </row>
    <row r="2415" spans="1:2">
      <c r="A2415" s="5"/>
      <c r="B2415" s="2"/>
    </row>
    <row r="2416" spans="1:2">
      <c r="A2416" s="5"/>
      <c r="B2416" s="2"/>
    </row>
    <row r="2417" spans="1:2">
      <c r="A2417" s="5"/>
      <c r="B2417" s="2"/>
    </row>
    <row r="2418" spans="1:2">
      <c r="A2418" s="5"/>
      <c r="B2418" s="2"/>
    </row>
    <row r="2419" spans="1:2">
      <c r="A2419" s="5"/>
      <c r="B2419" s="2"/>
    </row>
    <row r="2420" spans="1:2">
      <c r="A2420" s="5"/>
      <c r="B2420" s="2"/>
    </row>
    <row r="2421" spans="1:2">
      <c r="A2421" s="5"/>
      <c r="B2421" s="2"/>
    </row>
    <row r="2422" spans="1:2">
      <c r="A2422" s="5"/>
      <c r="B2422" s="2"/>
    </row>
    <row r="2423" spans="1:2">
      <c r="A2423" s="5"/>
      <c r="B2423" s="2"/>
    </row>
    <row r="2424" spans="1:2">
      <c r="A2424" s="5"/>
      <c r="B2424" s="2"/>
    </row>
    <row r="2425" spans="1:2">
      <c r="A2425" s="5"/>
      <c r="B2425" s="2"/>
    </row>
    <row r="2426" spans="1:2">
      <c r="A2426" s="5"/>
      <c r="B2426" s="2"/>
    </row>
    <row r="2427" spans="1:2">
      <c r="A2427" s="5"/>
      <c r="B2427" s="2"/>
    </row>
    <row r="2428" spans="1:2">
      <c r="A2428" s="5"/>
      <c r="B2428" s="2"/>
    </row>
    <row r="2429" spans="1:2">
      <c r="A2429" s="5"/>
      <c r="B2429" s="2"/>
    </row>
    <row r="2430" spans="1:2">
      <c r="A2430" s="5"/>
      <c r="B2430" s="2"/>
    </row>
    <row r="2431" spans="1:2">
      <c r="A2431" s="5"/>
      <c r="B2431" s="2"/>
    </row>
    <row r="2432" spans="1:2">
      <c r="A2432" s="5"/>
      <c r="B2432" s="2"/>
    </row>
    <row r="2433" spans="1:2">
      <c r="A2433" s="5"/>
      <c r="B2433" s="2"/>
    </row>
    <row r="2434" spans="1:2">
      <c r="A2434" s="5"/>
      <c r="B2434" s="2"/>
    </row>
    <row r="2435" spans="1:2">
      <c r="A2435" s="5"/>
      <c r="B2435" s="2"/>
    </row>
    <row r="2436" spans="1:2">
      <c r="A2436" s="5"/>
      <c r="B2436" s="2"/>
    </row>
    <row r="2437" spans="1:2">
      <c r="A2437" s="5"/>
      <c r="B2437" s="2"/>
    </row>
    <row r="2438" spans="1:2">
      <c r="A2438" s="5"/>
      <c r="B2438" s="2"/>
    </row>
    <row r="2439" spans="1:2">
      <c r="A2439" s="5"/>
      <c r="B2439" s="2"/>
    </row>
    <row r="2440" spans="1:2">
      <c r="A2440" s="5"/>
      <c r="B2440" s="2"/>
    </row>
    <row r="2441" spans="1:2">
      <c r="A2441" s="5"/>
      <c r="B2441" s="2"/>
    </row>
    <row r="2442" spans="1:2">
      <c r="A2442" s="5"/>
      <c r="B2442" s="2"/>
    </row>
    <row r="2443" spans="1:2">
      <c r="A2443" s="5"/>
      <c r="B2443" s="2"/>
    </row>
    <row r="2444" spans="1:2">
      <c r="A2444" s="5"/>
      <c r="B2444" s="2"/>
    </row>
    <row r="2445" spans="1:2">
      <c r="A2445" s="5"/>
      <c r="B2445" s="2"/>
    </row>
    <row r="2446" spans="1:2">
      <c r="A2446" s="5"/>
      <c r="B2446" s="2"/>
    </row>
    <row r="2447" spans="1:2">
      <c r="A2447" s="5"/>
      <c r="B2447" s="2"/>
    </row>
    <row r="2448" spans="1:2">
      <c r="A2448" s="5"/>
      <c r="B2448" s="2"/>
    </row>
    <row r="2449" spans="1:2">
      <c r="A2449" s="5"/>
      <c r="B2449" s="2"/>
    </row>
    <row r="2450" spans="1:2">
      <c r="A2450" s="5"/>
      <c r="B2450" s="2"/>
    </row>
    <row r="2451" spans="1:2">
      <c r="A2451" s="5"/>
      <c r="B2451" s="2"/>
    </row>
    <row r="2452" spans="1:2">
      <c r="A2452" s="5"/>
      <c r="B2452" s="2"/>
    </row>
    <row r="2453" spans="1:2">
      <c r="A2453" s="5"/>
      <c r="B2453" s="2"/>
    </row>
    <row r="2454" spans="1:2">
      <c r="A2454" s="5"/>
      <c r="B2454" s="2"/>
    </row>
    <row r="2455" spans="1:2">
      <c r="A2455" s="5"/>
      <c r="B2455" s="2"/>
    </row>
    <row r="2456" spans="1:2">
      <c r="A2456" s="5"/>
      <c r="B2456" s="2"/>
    </row>
    <row r="2457" spans="1:2">
      <c r="A2457" s="5"/>
      <c r="B2457" s="2"/>
    </row>
    <row r="2458" spans="1:2">
      <c r="A2458" s="5"/>
      <c r="B2458" s="2"/>
    </row>
    <row r="2459" spans="1:2">
      <c r="A2459" s="5"/>
      <c r="B2459" s="2"/>
    </row>
    <row r="2460" spans="1:2">
      <c r="A2460" s="5"/>
      <c r="B2460" s="2"/>
    </row>
    <row r="2461" spans="1:2">
      <c r="A2461" s="5"/>
      <c r="B2461" s="2"/>
    </row>
    <row r="2462" spans="1:2">
      <c r="A2462" s="5"/>
      <c r="B2462" s="2"/>
    </row>
    <row r="2463" spans="1:2">
      <c r="A2463" s="5"/>
      <c r="B2463" s="2"/>
    </row>
    <row r="2464" spans="1:2">
      <c r="A2464" s="5"/>
      <c r="B2464" s="2"/>
    </row>
    <row r="2465" spans="1:2">
      <c r="A2465" s="5"/>
      <c r="B2465" s="2"/>
    </row>
    <row r="2466" spans="1:2">
      <c r="A2466" s="5"/>
      <c r="B2466" s="2"/>
    </row>
    <row r="2467" spans="1:2">
      <c r="A2467" s="5"/>
      <c r="B2467" s="2"/>
    </row>
    <row r="2468" spans="1:2">
      <c r="A2468" s="5"/>
      <c r="B2468" s="2"/>
    </row>
    <row r="2469" spans="1:2">
      <c r="A2469" s="5"/>
      <c r="B2469" s="2"/>
    </row>
    <row r="2470" spans="1:2">
      <c r="A2470" s="5"/>
      <c r="B2470" s="2"/>
    </row>
    <row r="2471" spans="1:2">
      <c r="A2471" s="5"/>
      <c r="B2471" s="2"/>
    </row>
    <row r="2472" spans="1:2">
      <c r="A2472" s="5"/>
      <c r="B2472" s="2"/>
    </row>
    <row r="2473" spans="1:2">
      <c r="A2473" s="5"/>
      <c r="B2473" s="2"/>
    </row>
    <row r="2474" spans="1:2">
      <c r="A2474" s="5"/>
      <c r="B2474" s="2"/>
    </row>
    <row r="2475" spans="1:2">
      <c r="A2475" s="5"/>
      <c r="B2475" s="2"/>
    </row>
    <row r="2476" spans="1:2">
      <c r="A2476" s="5"/>
      <c r="B2476" s="2"/>
    </row>
    <row r="2477" spans="1:2">
      <c r="A2477" s="5"/>
      <c r="B2477" s="2"/>
    </row>
    <row r="2478" spans="1:2">
      <c r="A2478" s="5"/>
      <c r="B2478" s="2"/>
    </row>
    <row r="2479" spans="1:2">
      <c r="A2479" s="5"/>
      <c r="B2479" s="2"/>
    </row>
    <row r="2480" spans="1:2">
      <c r="A2480" s="5"/>
      <c r="B2480" s="2"/>
    </row>
    <row r="2481" spans="1:2">
      <c r="A2481" s="5"/>
      <c r="B2481" s="2"/>
    </row>
    <row r="2482" spans="1:2">
      <c r="A2482" s="5"/>
      <c r="B2482" s="2"/>
    </row>
    <row r="2483" spans="1:2">
      <c r="A2483" s="5"/>
      <c r="B2483" s="2"/>
    </row>
    <row r="2484" spans="1:2">
      <c r="A2484" s="5"/>
      <c r="B2484" s="2"/>
    </row>
    <row r="2485" spans="1:2">
      <c r="A2485" s="5"/>
      <c r="B2485" s="2"/>
    </row>
    <row r="2486" spans="1:2">
      <c r="A2486" s="5"/>
      <c r="B2486" s="2"/>
    </row>
    <row r="2487" spans="1:2">
      <c r="A2487" s="5"/>
      <c r="B2487" s="2"/>
    </row>
    <row r="2488" spans="1:2">
      <c r="A2488" s="5"/>
      <c r="B2488" s="2"/>
    </row>
    <row r="2489" spans="1:2">
      <c r="A2489" s="5"/>
      <c r="B2489" s="2"/>
    </row>
    <row r="2490" spans="1:2">
      <c r="A2490" s="5"/>
      <c r="B2490" s="2"/>
    </row>
    <row r="2491" spans="1:2">
      <c r="A2491" s="5"/>
      <c r="B2491" s="2"/>
    </row>
    <row r="2492" spans="1:2">
      <c r="A2492" s="5"/>
      <c r="B2492" s="2"/>
    </row>
    <row r="2493" spans="1:2">
      <c r="A2493" s="5"/>
      <c r="B2493" s="2"/>
    </row>
    <row r="2494" spans="1:2">
      <c r="A2494" s="5"/>
      <c r="B2494" s="2"/>
    </row>
    <row r="2495" spans="1:2">
      <c r="A2495" s="5"/>
      <c r="B2495" s="2"/>
    </row>
    <row r="2496" spans="1:2">
      <c r="A2496" s="5"/>
      <c r="B2496" s="2"/>
    </row>
    <row r="2497" spans="1:2">
      <c r="A2497" s="5"/>
      <c r="B2497" s="2"/>
    </row>
    <row r="2498" spans="1:2">
      <c r="A2498" s="5"/>
      <c r="B2498" s="2"/>
    </row>
    <row r="2499" spans="1:2">
      <c r="A2499" s="5"/>
      <c r="B2499" s="2"/>
    </row>
    <row r="2500" spans="1:2">
      <c r="A2500" s="5"/>
      <c r="B2500" s="2"/>
    </row>
    <row r="2501" spans="1:2">
      <c r="A2501" s="5"/>
      <c r="B2501" s="2"/>
    </row>
    <row r="2502" spans="1:2">
      <c r="A2502" s="5"/>
      <c r="B2502" s="2"/>
    </row>
    <row r="2503" spans="1:2">
      <c r="A2503" s="5"/>
      <c r="B2503" s="2"/>
    </row>
    <row r="2504" spans="1:2">
      <c r="A2504" s="5"/>
      <c r="B2504" s="2"/>
    </row>
    <row r="2505" spans="1:2">
      <c r="A2505" s="5"/>
      <c r="B2505" s="2"/>
    </row>
    <row r="2506" spans="1:2">
      <c r="A2506" s="5"/>
      <c r="B2506" s="2"/>
    </row>
    <row r="2507" spans="1:2">
      <c r="A2507" s="5"/>
      <c r="B2507" s="2"/>
    </row>
    <row r="2508" spans="1:2">
      <c r="A2508" s="5"/>
      <c r="B2508" s="2"/>
    </row>
    <row r="2509" spans="1:2">
      <c r="A2509" s="5"/>
      <c r="B2509" s="2"/>
    </row>
    <row r="2510" spans="1:2">
      <c r="A2510" s="5"/>
      <c r="B2510" s="2"/>
    </row>
    <row r="2511" spans="1:2">
      <c r="A2511" s="5"/>
      <c r="B2511" s="2"/>
    </row>
    <row r="2512" spans="1:2">
      <c r="A2512" s="5"/>
      <c r="B2512" s="2"/>
    </row>
    <row r="2513" spans="1:2">
      <c r="A2513" s="5"/>
      <c r="B2513" s="2"/>
    </row>
    <row r="2514" spans="1:2">
      <c r="A2514" s="5"/>
      <c r="B2514" s="2"/>
    </row>
    <row r="2515" spans="1:2">
      <c r="A2515" s="5"/>
      <c r="B2515" s="2"/>
    </row>
    <row r="2516" spans="1:2">
      <c r="A2516" s="5"/>
      <c r="B2516" s="2"/>
    </row>
    <row r="2517" spans="1:2">
      <c r="A2517" s="5"/>
      <c r="B2517" s="2"/>
    </row>
    <row r="2518" spans="1:2">
      <c r="A2518" s="5"/>
      <c r="B2518" s="2"/>
    </row>
    <row r="2519" spans="1:2">
      <c r="A2519" s="5"/>
      <c r="B2519" s="2"/>
    </row>
    <row r="2520" spans="1:2">
      <c r="A2520" s="5"/>
      <c r="B2520" s="2"/>
    </row>
    <row r="2521" spans="1:2">
      <c r="A2521" s="5"/>
      <c r="B2521" s="2"/>
    </row>
    <row r="2522" spans="1:2">
      <c r="A2522" s="5"/>
      <c r="B2522" s="2"/>
    </row>
    <row r="2523" spans="1:2">
      <c r="A2523" s="5"/>
      <c r="B2523" s="2"/>
    </row>
    <row r="2524" spans="1:2">
      <c r="A2524" s="5"/>
      <c r="B2524" s="2"/>
    </row>
    <row r="2525" spans="1:2">
      <c r="A2525" s="5"/>
      <c r="B2525" s="2"/>
    </row>
    <row r="2526" spans="1:2">
      <c r="A2526" s="5"/>
      <c r="B2526" s="2"/>
    </row>
    <row r="2527" spans="1:2">
      <c r="A2527" s="5"/>
      <c r="B2527" s="2"/>
    </row>
    <row r="2528" spans="1:2">
      <c r="A2528" s="5"/>
      <c r="B2528" s="2"/>
    </row>
    <row r="2529" spans="1:2">
      <c r="A2529" s="5"/>
      <c r="B2529" s="2"/>
    </row>
    <row r="2530" spans="1:2">
      <c r="A2530" s="5"/>
      <c r="B2530" s="2"/>
    </row>
    <row r="2531" spans="1:2">
      <c r="A2531" s="5"/>
      <c r="B2531" s="2"/>
    </row>
    <row r="2532" spans="1:2">
      <c r="A2532" s="5"/>
      <c r="B2532" s="2"/>
    </row>
    <row r="2533" spans="1:2">
      <c r="A2533" s="5"/>
      <c r="B2533" s="2"/>
    </row>
    <row r="2534" spans="1:2">
      <c r="A2534" s="5"/>
      <c r="B2534" s="2"/>
    </row>
    <row r="2535" spans="1:2">
      <c r="A2535" s="5"/>
      <c r="B2535" s="2"/>
    </row>
    <row r="2536" spans="1:2">
      <c r="A2536" s="5"/>
      <c r="B2536" s="2"/>
    </row>
    <row r="2537" spans="1:2">
      <c r="A2537" s="5"/>
      <c r="B2537" s="2"/>
    </row>
    <row r="2538" spans="1:2">
      <c r="A2538" s="5"/>
      <c r="B2538" s="2"/>
    </row>
    <row r="2539" spans="1:2">
      <c r="A2539" s="5"/>
      <c r="B2539" s="2"/>
    </row>
    <row r="2540" spans="1:2">
      <c r="A2540" s="5"/>
      <c r="B2540" s="2"/>
    </row>
    <row r="2541" spans="1:2">
      <c r="A2541" s="5"/>
      <c r="B2541" s="2"/>
    </row>
    <row r="2542" spans="1:2">
      <c r="A2542" s="5"/>
      <c r="B2542" s="2"/>
    </row>
    <row r="2543" spans="1:2">
      <c r="A2543" s="5"/>
      <c r="B2543" s="2"/>
    </row>
    <row r="2544" spans="1:2">
      <c r="A2544" s="5"/>
      <c r="B2544" s="2"/>
    </row>
    <row r="2545" spans="1:2">
      <c r="A2545" s="5"/>
      <c r="B2545" s="2"/>
    </row>
    <row r="2546" spans="1:2">
      <c r="A2546" s="5"/>
      <c r="B2546" s="2"/>
    </row>
    <row r="2547" spans="1:2">
      <c r="A2547" s="5"/>
      <c r="B2547" s="2"/>
    </row>
    <row r="2548" spans="1:2">
      <c r="A2548" s="5"/>
      <c r="B2548" s="2"/>
    </row>
    <row r="2549" spans="1:2">
      <c r="A2549" s="5"/>
      <c r="B2549" s="2"/>
    </row>
    <row r="2550" spans="1:2">
      <c r="A2550" s="5"/>
      <c r="B2550" s="2"/>
    </row>
    <row r="2551" spans="1:2">
      <c r="A2551" s="5"/>
      <c r="B2551" s="2"/>
    </row>
    <row r="2552" spans="1:2">
      <c r="A2552" s="5"/>
      <c r="B2552" s="2"/>
    </row>
    <row r="2553" spans="1:2">
      <c r="A2553" s="5"/>
      <c r="B2553" s="2"/>
    </row>
    <row r="2554" spans="1:2">
      <c r="A2554" s="5"/>
      <c r="B2554" s="2"/>
    </row>
    <row r="2555" spans="1:2">
      <c r="A2555" s="5"/>
      <c r="B2555" s="2"/>
    </row>
    <row r="2556" spans="1:2">
      <c r="A2556" s="5"/>
      <c r="B2556" s="2"/>
    </row>
    <row r="2557" spans="1:2">
      <c r="A2557" s="5"/>
      <c r="B2557" s="2"/>
    </row>
    <row r="2558" spans="1:2">
      <c r="A2558" s="5"/>
      <c r="B2558" s="2"/>
    </row>
    <row r="2559" spans="1:2">
      <c r="A2559" s="5"/>
      <c r="B2559" s="2"/>
    </row>
    <row r="2560" spans="1:2">
      <c r="A2560" s="5"/>
      <c r="B2560" s="2"/>
    </row>
    <row r="2561" spans="1:2">
      <c r="A2561" s="5"/>
      <c r="B2561" s="2"/>
    </row>
    <row r="2562" spans="1:2">
      <c r="A2562" s="5"/>
      <c r="B2562" s="2"/>
    </row>
    <row r="2563" spans="1:2">
      <c r="A2563" s="5"/>
      <c r="B2563" s="2"/>
    </row>
    <row r="2564" spans="1:2">
      <c r="A2564" s="5"/>
      <c r="B2564" s="2"/>
    </row>
    <row r="2565" spans="1:2">
      <c r="A2565" s="5"/>
      <c r="B2565" s="2"/>
    </row>
    <row r="2566" spans="1:2">
      <c r="A2566" s="5"/>
      <c r="B2566" s="2"/>
    </row>
    <row r="2567" spans="1:2">
      <c r="A2567" s="5"/>
      <c r="B2567" s="2"/>
    </row>
    <row r="2568" spans="1:2">
      <c r="A2568" s="5"/>
      <c r="B2568" s="2"/>
    </row>
    <row r="2569" spans="1:2">
      <c r="A2569" s="5"/>
      <c r="B2569" s="2"/>
    </row>
    <row r="2570" spans="1:2">
      <c r="A2570" s="5"/>
      <c r="B2570" s="2"/>
    </row>
    <row r="2571" spans="1:2">
      <c r="A2571" s="5"/>
      <c r="B2571" s="2"/>
    </row>
    <row r="2572" spans="1:2">
      <c r="A2572" s="5"/>
      <c r="B2572" s="2"/>
    </row>
    <row r="2573" spans="1:2">
      <c r="A2573" s="5"/>
      <c r="B2573" s="2"/>
    </row>
    <row r="2574" spans="1:2">
      <c r="A2574" s="5"/>
      <c r="B2574" s="2"/>
    </row>
    <row r="2575" spans="1:2">
      <c r="A2575" s="5"/>
      <c r="B2575" s="2"/>
    </row>
    <row r="2576" spans="1:2">
      <c r="A2576" s="5"/>
      <c r="B2576" s="2"/>
    </row>
    <row r="2577" spans="1:2">
      <c r="A2577" s="5"/>
      <c r="B2577" s="2"/>
    </row>
    <row r="2578" spans="1:2">
      <c r="A2578" s="5"/>
      <c r="B2578" s="2"/>
    </row>
    <row r="2579" spans="1:2">
      <c r="A2579" s="5"/>
      <c r="B2579" s="2"/>
    </row>
    <row r="2580" spans="1:2">
      <c r="A2580" s="5"/>
      <c r="B2580" s="2"/>
    </row>
    <row r="2581" spans="1:2">
      <c r="A2581" s="5"/>
      <c r="B2581" s="2"/>
    </row>
    <row r="2582" spans="1:2">
      <c r="A2582" s="5"/>
      <c r="B2582" s="2"/>
    </row>
    <row r="2583" spans="1:2">
      <c r="A2583" s="5"/>
      <c r="B2583" s="2"/>
    </row>
    <row r="2584" spans="1:2">
      <c r="A2584" s="5"/>
      <c r="B2584" s="2"/>
    </row>
    <row r="2585" spans="1:2">
      <c r="A2585" s="5"/>
      <c r="B2585" s="2"/>
    </row>
    <row r="2586" spans="1:2">
      <c r="A2586" s="5"/>
      <c r="B2586" s="2"/>
    </row>
    <row r="2587" spans="1:2">
      <c r="A2587" s="5"/>
      <c r="B2587" s="2"/>
    </row>
    <row r="2588" spans="1:2">
      <c r="A2588" s="5"/>
      <c r="B2588" s="2"/>
    </row>
    <row r="2589" spans="1:2">
      <c r="A2589" s="5"/>
      <c r="B2589" s="2"/>
    </row>
    <row r="2590" spans="1:2">
      <c r="A2590" s="5"/>
      <c r="B2590" s="2"/>
    </row>
    <row r="2591" spans="1:2">
      <c r="A2591" s="5"/>
      <c r="B2591" s="2"/>
    </row>
    <row r="2592" spans="1:2">
      <c r="A2592" s="5"/>
      <c r="B2592" s="2"/>
    </row>
    <row r="2593" spans="1:2">
      <c r="A2593" s="5"/>
      <c r="B2593" s="2"/>
    </row>
    <row r="2594" spans="1:2">
      <c r="A2594" s="5"/>
      <c r="B2594" s="2"/>
    </row>
    <row r="2595" spans="1:2">
      <c r="A2595" s="5"/>
      <c r="B2595" s="2"/>
    </row>
    <row r="2596" spans="1:2">
      <c r="A2596" s="5"/>
      <c r="B2596" s="2"/>
    </row>
    <row r="2597" spans="1:2">
      <c r="A2597" s="5"/>
      <c r="B2597" s="2"/>
    </row>
    <row r="2598" spans="1:2">
      <c r="A2598" s="5"/>
      <c r="B2598" s="2"/>
    </row>
    <row r="2599" spans="1:2">
      <c r="A2599" s="5"/>
      <c r="B2599" s="2"/>
    </row>
    <row r="2600" spans="1:2">
      <c r="A2600" s="5"/>
      <c r="B2600" s="2"/>
    </row>
    <row r="2601" spans="1:2">
      <c r="A2601" s="5"/>
      <c r="B2601" s="2"/>
    </row>
    <row r="2602" spans="1:2">
      <c r="A2602" s="5"/>
      <c r="B2602" s="2"/>
    </row>
    <row r="2603" spans="1:2">
      <c r="A2603" s="5"/>
      <c r="B2603" s="2"/>
    </row>
    <row r="2604" spans="1:2">
      <c r="A2604" s="5"/>
      <c r="B2604" s="2"/>
    </row>
    <row r="2605" spans="1:2">
      <c r="A2605" s="5"/>
      <c r="B2605" s="2"/>
    </row>
    <row r="2606" spans="1:2">
      <c r="A2606" s="5"/>
      <c r="B2606" s="2"/>
    </row>
    <row r="2607" spans="1:2">
      <c r="A2607" s="5"/>
      <c r="B2607" s="2"/>
    </row>
    <row r="2608" spans="1:2">
      <c r="A2608" s="5"/>
      <c r="B2608" s="2"/>
    </row>
    <row r="2609" spans="1:2">
      <c r="A2609" s="5"/>
      <c r="B2609" s="2"/>
    </row>
    <row r="2610" spans="1:2">
      <c r="A2610" s="5"/>
      <c r="B2610" s="2"/>
    </row>
    <row r="2611" spans="1:2">
      <c r="A2611" s="5"/>
      <c r="B2611" s="2"/>
    </row>
    <row r="2612" spans="1:2">
      <c r="A2612" s="5"/>
      <c r="B2612" s="2"/>
    </row>
    <row r="2613" spans="1:2">
      <c r="A2613" s="5"/>
      <c r="B2613" s="2"/>
    </row>
    <row r="2614" spans="1:2">
      <c r="A2614" s="5"/>
      <c r="B2614" s="2"/>
    </row>
    <row r="2615" spans="1:2">
      <c r="A2615" s="5"/>
      <c r="B2615" s="2"/>
    </row>
    <row r="2616" spans="1:2">
      <c r="A2616" s="5"/>
      <c r="B2616" s="2"/>
    </row>
    <row r="2617" spans="1:2">
      <c r="A2617" s="5"/>
      <c r="B2617" s="2"/>
    </row>
    <row r="2618" spans="1:2">
      <c r="A2618" s="5"/>
      <c r="B2618" s="2"/>
    </row>
    <row r="2619" spans="1:2">
      <c r="A2619" s="5"/>
      <c r="B2619" s="2"/>
    </row>
    <row r="2620" spans="1:2">
      <c r="A2620" s="5"/>
      <c r="B2620" s="2"/>
    </row>
    <row r="2621" spans="1:2">
      <c r="A2621" s="5"/>
      <c r="B2621" s="2"/>
    </row>
    <row r="2622" spans="1:2">
      <c r="A2622" s="5"/>
      <c r="B2622" s="2"/>
    </row>
    <row r="2623" spans="1:2">
      <c r="A2623" s="5"/>
      <c r="B2623" s="2"/>
    </row>
    <row r="2624" spans="1:2">
      <c r="A2624" s="5"/>
      <c r="B2624" s="2"/>
    </row>
    <row r="2625" spans="1:2">
      <c r="A2625" s="5"/>
      <c r="B2625" s="2"/>
    </row>
    <row r="2626" spans="1:2">
      <c r="A2626" s="5"/>
      <c r="B2626" s="2"/>
    </row>
    <row r="2627" spans="1:2">
      <c r="A2627" s="5"/>
      <c r="B2627" s="2"/>
    </row>
    <row r="2628" spans="1:2">
      <c r="A2628" s="5"/>
      <c r="B2628" s="2"/>
    </row>
    <row r="2629" spans="1:2">
      <c r="A2629" s="5"/>
      <c r="B2629" s="2"/>
    </row>
    <row r="2630" spans="1:2">
      <c r="A2630" s="5"/>
      <c r="B2630" s="2"/>
    </row>
    <row r="2631" spans="1:2">
      <c r="A2631" s="5"/>
      <c r="B2631" s="2"/>
    </row>
    <row r="2632" spans="1:2">
      <c r="A2632" s="5"/>
      <c r="B2632" s="2"/>
    </row>
    <row r="2633" spans="1:2">
      <c r="A2633" s="5"/>
      <c r="B2633" s="2"/>
    </row>
    <row r="2634" spans="1:2">
      <c r="A2634" s="5"/>
      <c r="B2634" s="2"/>
    </row>
    <row r="2635" spans="1:2">
      <c r="A2635" s="5"/>
      <c r="B2635" s="2"/>
    </row>
    <row r="2636" spans="1:2">
      <c r="A2636" s="5"/>
      <c r="B2636" s="2"/>
    </row>
    <row r="2637" spans="1:2">
      <c r="A2637" s="5"/>
      <c r="B2637" s="2"/>
    </row>
    <row r="2638" spans="1:2">
      <c r="A2638" s="5"/>
      <c r="B2638" s="2"/>
    </row>
    <row r="2639" spans="1:2">
      <c r="A2639" s="5"/>
      <c r="B2639" s="2"/>
    </row>
    <row r="2640" spans="1:2">
      <c r="A2640" s="5"/>
      <c r="B2640" s="2"/>
    </row>
    <row r="2641" spans="1:2">
      <c r="A2641" s="5"/>
      <c r="B2641" s="2"/>
    </row>
    <row r="2642" spans="1:2">
      <c r="A2642" s="5"/>
      <c r="B2642" s="2"/>
    </row>
    <row r="2643" spans="1:2">
      <c r="A2643" s="5"/>
      <c r="B2643" s="2"/>
    </row>
    <row r="2644" spans="1:2">
      <c r="A2644" s="5"/>
      <c r="B2644" s="2"/>
    </row>
    <row r="2645" spans="1:2">
      <c r="A2645" s="5"/>
      <c r="B2645" s="2"/>
    </row>
    <row r="2646" spans="1:2">
      <c r="A2646" s="5"/>
      <c r="B2646" s="2"/>
    </row>
    <row r="2647" spans="1:2">
      <c r="A2647" s="5"/>
      <c r="B2647" s="2"/>
    </row>
    <row r="2648" spans="1:2">
      <c r="A2648" s="5"/>
      <c r="B2648" s="2"/>
    </row>
    <row r="2649" spans="1:2">
      <c r="A2649" s="5"/>
      <c r="B2649" s="2"/>
    </row>
    <row r="2650" spans="1:2">
      <c r="A2650" s="5"/>
      <c r="B2650" s="2"/>
    </row>
    <row r="2651" spans="1:2">
      <c r="A2651" s="5"/>
      <c r="B2651" s="2"/>
    </row>
    <row r="2652" spans="1:2">
      <c r="A2652" s="5"/>
      <c r="B2652" s="2"/>
    </row>
    <row r="2653" spans="1:2">
      <c r="A2653" s="5"/>
      <c r="B2653" s="2"/>
    </row>
    <row r="2654" spans="1:2">
      <c r="A2654" s="5"/>
      <c r="B2654" s="2"/>
    </row>
    <row r="2655" spans="1:2">
      <c r="A2655" s="5"/>
      <c r="B2655" s="2"/>
    </row>
    <row r="2656" spans="1:2">
      <c r="A2656" s="5"/>
      <c r="B2656" s="2"/>
    </row>
    <row r="2657" spans="1:2">
      <c r="A2657" s="5"/>
      <c r="B2657" s="2"/>
    </row>
    <row r="2658" spans="1:2">
      <c r="A2658" s="5"/>
      <c r="B2658" s="2"/>
    </row>
    <row r="2659" spans="1:2">
      <c r="A2659" s="5"/>
      <c r="B2659" s="2"/>
    </row>
    <row r="2660" spans="1:2">
      <c r="A2660" s="5"/>
      <c r="B2660" s="2"/>
    </row>
    <row r="2661" spans="1:2">
      <c r="A2661" s="5"/>
      <c r="B2661" s="2"/>
    </row>
    <row r="2662" spans="1:2">
      <c r="A2662" s="5"/>
      <c r="B2662" s="2"/>
    </row>
    <row r="2663" spans="1:2">
      <c r="A2663" s="5"/>
      <c r="B2663" s="2"/>
    </row>
    <row r="2664" spans="1:2">
      <c r="A2664" s="5"/>
      <c r="B2664" s="2"/>
    </row>
    <row r="2665" spans="1:2">
      <c r="A2665" s="5"/>
      <c r="B2665" s="2"/>
    </row>
    <row r="2666" spans="1:2">
      <c r="A2666" s="5"/>
      <c r="B2666" s="2"/>
    </row>
    <row r="2667" spans="1:2">
      <c r="A2667" s="5"/>
      <c r="B2667" s="2"/>
    </row>
    <row r="2668" spans="1:2">
      <c r="A2668" s="5"/>
      <c r="B2668" s="2"/>
    </row>
    <row r="2669" spans="1:2">
      <c r="A2669" s="5"/>
      <c r="B2669" s="2"/>
    </row>
    <row r="2670" spans="1:2">
      <c r="A2670" s="5"/>
      <c r="B2670" s="2"/>
    </row>
    <row r="2671" spans="1:2">
      <c r="A2671" s="5"/>
      <c r="B2671" s="2"/>
    </row>
    <row r="2672" spans="1:2">
      <c r="A2672" s="5"/>
      <c r="B2672" s="2"/>
    </row>
    <row r="2673" spans="1:2">
      <c r="A2673" s="5"/>
      <c r="B2673" s="2"/>
    </row>
    <row r="2674" spans="1:2">
      <c r="A2674" s="5"/>
      <c r="B2674" s="2"/>
    </row>
    <row r="2675" spans="1:2">
      <c r="A2675" s="5"/>
      <c r="B2675" s="2"/>
    </row>
    <row r="2676" spans="1:2">
      <c r="A2676" s="5"/>
      <c r="B2676" s="2"/>
    </row>
    <row r="2677" spans="1:2">
      <c r="A2677" s="5"/>
      <c r="B2677" s="2"/>
    </row>
    <row r="2678" spans="1:2">
      <c r="A2678" s="5"/>
      <c r="B2678" s="2"/>
    </row>
    <row r="2679" spans="1:2">
      <c r="A2679" s="5"/>
      <c r="B2679" s="2"/>
    </row>
    <row r="2680" spans="1:2">
      <c r="A2680" s="5"/>
      <c r="B2680" s="2"/>
    </row>
    <row r="2681" spans="1:2">
      <c r="A2681" s="5"/>
      <c r="B2681" s="2"/>
    </row>
    <row r="2682" spans="1:2">
      <c r="A2682" s="5"/>
      <c r="B2682" s="2"/>
    </row>
    <row r="2683" spans="1:2">
      <c r="A2683" s="5"/>
      <c r="B2683" s="2"/>
    </row>
    <row r="2684" spans="1:2">
      <c r="A2684" s="5"/>
      <c r="B2684" s="2"/>
    </row>
    <row r="2685" spans="1:2">
      <c r="A2685" s="5"/>
      <c r="B2685" s="2"/>
    </row>
    <row r="2686" spans="1:2">
      <c r="A2686" s="5"/>
      <c r="B2686" s="2"/>
    </row>
    <row r="2687" spans="1:2">
      <c r="A2687" s="5"/>
      <c r="B2687" s="2"/>
    </row>
    <row r="2688" spans="1:2">
      <c r="A2688" s="5"/>
      <c r="B2688" s="2"/>
    </row>
    <row r="2689" spans="1:2">
      <c r="A2689" s="5"/>
      <c r="B2689" s="2"/>
    </row>
    <row r="2690" spans="1:2">
      <c r="A2690" s="5"/>
      <c r="B2690" s="2"/>
    </row>
    <row r="2691" spans="1:2">
      <c r="A2691" s="5"/>
      <c r="B2691" s="2"/>
    </row>
    <row r="2692" spans="1:2">
      <c r="A2692" s="5"/>
      <c r="B2692" s="2"/>
    </row>
    <row r="2693" spans="1:2">
      <c r="A2693" s="5"/>
      <c r="B2693" s="2"/>
    </row>
    <row r="2694" spans="1:2">
      <c r="A2694" s="5"/>
      <c r="B2694" s="2"/>
    </row>
    <row r="2695" spans="1:2">
      <c r="A2695" s="5"/>
      <c r="B2695" s="2"/>
    </row>
    <row r="2696" spans="1:2">
      <c r="A2696" s="5"/>
      <c r="B2696" s="2"/>
    </row>
    <row r="2697" spans="1:2">
      <c r="A2697" s="5"/>
      <c r="B2697" s="2"/>
    </row>
    <row r="2698" spans="1:2">
      <c r="A2698" s="5"/>
      <c r="B2698" s="2"/>
    </row>
    <row r="2699" spans="1:2">
      <c r="A2699" s="5"/>
      <c r="B2699" s="2"/>
    </row>
    <row r="2700" spans="1:2">
      <c r="A2700" s="5"/>
      <c r="B2700" s="2"/>
    </row>
    <row r="2701" spans="1:2">
      <c r="A2701" s="5"/>
      <c r="B2701" s="2"/>
    </row>
    <row r="2702" spans="1:2">
      <c r="A2702" s="5"/>
      <c r="B2702" s="2"/>
    </row>
    <row r="2703" spans="1:2">
      <c r="A2703" s="5"/>
      <c r="B2703" s="2"/>
    </row>
    <row r="2704" spans="1:2">
      <c r="A2704" s="5"/>
      <c r="B2704" s="2"/>
    </row>
    <row r="2705" spans="1:2">
      <c r="A2705" s="5"/>
      <c r="B2705" s="2"/>
    </row>
    <row r="2706" spans="1:2">
      <c r="A2706" s="5"/>
      <c r="B2706" s="2"/>
    </row>
    <row r="2707" spans="1:2">
      <c r="A2707" s="5"/>
      <c r="B2707" s="2"/>
    </row>
    <row r="2708" spans="1:2">
      <c r="A2708" s="5"/>
      <c r="B2708" s="2"/>
    </row>
    <row r="2709" spans="1:2">
      <c r="A2709" s="5"/>
      <c r="B2709" s="2"/>
    </row>
    <row r="2710" spans="1:2">
      <c r="A2710" s="5"/>
      <c r="B2710" s="2"/>
    </row>
    <row r="2711" spans="1:2">
      <c r="A2711" s="5"/>
      <c r="B2711" s="2"/>
    </row>
    <row r="2712" spans="1:2">
      <c r="A2712" s="5"/>
      <c r="B2712" s="2"/>
    </row>
    <row r="2713" spans="1:2">
      <c r="A2713" s="5"/>
      <c r="B2713" s="2"/>
    </row>
    <row r="2714" spans="1:2">
      <c r="A2714" s="5"/>
      <c r="B2714" s="2"/>
    </row>
    <row r="2715" spans="1:2">
      <c r="A2715" s="5"/>
      <c r="B2715" s="2"/>
    </row>
    <row r="2716" spans="1:2">
      <c r="A2716" s="5"/>
      <c r="B2716" s="2"/>
    </row>
    <row r="2717" spans="1:2">
      <c r="A2717" s="5"/>
      <c r="B2717" s="2"/>
    </row>
    <row r="2718" spans="1:2">
      <c r="A2718" s="5"/>
      <c r="B2718" s="2"/>
    </row>
    <row r="2719" spans="1:2">
      <c r="A2719" s="5"/>
      <c r="B2719" s="2"/>
    </row>
    <row r="2720" spans="1:2">
      <c r="A2720" s="5"/>
      <c r="B2720" s="2"/>
    </row>
    <row r="2721" spans="1:2">
      <c r="A2721" s="5"/>
      <c r="B2721" s="2"/>
    </row>
    <row r="2722" spans="1:2">
      <c r="A2722" s="5"/>
      <c r="B2722" s="2"/>
    </row>
    <row r="2723" spans="1:2">
      <c r="A2723" s="5"/>
      <c r="B2723" s="2"/>
    </row>
    <row r="2724" spans="1:2">
      <c r="A2724" s="5"/>
      <c r="B2724" s="2"/>
    </row>
    <row r="2725" spans="1:2">
      <c r="A2725" s="5"/>
      <c r="B2725" s="2"/>
    </row>
    <row r="2726" spans="1:2">
      <c r="A2726" s="5"/>
      <c r="B2726" s="2"/>
    </row>
    <row r="2727" spans="1:2">
      <c r="A2727" s="5"/>
      <c r="B2727" s="2"/>
    </row>
    <row r="2728" spans="1:2">
      <c r="A2728" s="5"/>
      <c r="B2728" s="2"/>
    </row>
    <row r="2729" spans="1:2">
      <c r="A2729" s="5"/>
      <c r="B2729" s="2"/>
    </row>
    <row r="2730" spans="1:2">
      <c r="A2730" s="5"/>
      <c r="B2730" s="2"/>
    </row>
    <row r="2731" spans="1:2">
      <c r="A2731" s="5"/>
      <c r="B2731" s="2"/>
    </row>
    <row r="2732" spans="1:2">
      <c r="A2732" s="5"/>
      <c r="B2732" s="2"/>
    </row>
    <row r="2733" spans="1:2">
      <c r="A2733" s="5"/>
      <c r="B2733" s="2"/>
    </row>
    <row r="2734" spans="1:2">
      <c r="A2734" s="5"/>
      <c r="B2734" s="2"/>
    </row>
    <row r="2735" spans="1:2">
      <c r="A2735" s="5"/>
      <c r="B2735" s="2"/>
    </row>
    <row r="2736" spans="1:2">
      <c r="A2736" s="5"/>
      <c r="B2736" s="2"/>
    </row>
    <row r="2737" spans="1:2">
      <c r="A2737" s="5"/>
      <c r="B2737" s="2"/>
    </row>
    <row r="2738" spans="1:2">
      <c r="A2738" s="5"/>
      <c r="B2738" s="2"/>
    </row>
    <row r="2739" spans="1:2">
      <c r="A2739" s="5"/>
      <c r="B2739" s="2"/>
    </row>
    <row r="2740" spans="1:2">
      <c r="A2740" s="5"/>
      <c r="B2740" s="2"/>
    </row>
    <row r="2741" spans="1:2">
      <c r="A2741" s="5"/>
      <c r="B2741" s="2"/>
    </row>
    <row r="2742" spans="1:2">
      <c r="A2742" s="5"/>
      <c r="B2742" s="2"/>
    </row>
    <row r="2743" spans="1:2">
      <c r="A2743" s="5"/>
      <c r="B2743" s="2"/>
    </row>
    <row r="2744" spans="1:2">
      <c r="A2744" s="5"/>
      <c r="B2744" s="2"/>
    </row>
    <row r="2745" spans="1:2">
      <c r="A2745" s="5"/>
      <c r="B2745" s="2"/>
    </row>
    <row r="2746" spans="1:2">
      <c r="A2746" s="5"/>
      <c r="B2746" s="2"/>
    </row>
    <row r="2747" spans="1:2">
      <c r="A2747" s="5"/>
      <c r="B2747" s="2"/>
    </row>
    <row r="2748" spans="1:2">
      <c r="A2748" s="5"/>
      <c r="B2748" s="2"/>
    </row>
    <row r="2749" spans="1:2">
      <c r="A2749" s="5"/>
      <c r="B2749" s="2"/>
    </row>
    <row r="2750" spans="1:2">
      <c r="A2750" s="5"/>
      <c r="B2750" s="2"/>
    </row>
    <row r="2751" spans="1:2">
      <c r="A2751" s="5"/>
      <c r="B2751" s="2"/>
    </row>
    <row r="2752" spans="1:2">
      <c r="A2752" s="5"/>
      <c r="B2752" s="2"/>
    </row>
    <row r="2753" spans="1:2">
      <c r="A2753" s="5"/>
      <c r="B2753" s="2"/>
    </row>
    <row r="2754" spans="1:2">
      <c r="A2754" s="5"/>
      <c r="B2754" s="2"/>
    </row>
    <row r="2755" spans="1:2">
      <c r="A2755" s="5"/>
      <c r="B2755" s="2"/>
    </row>
    <row r="2756" spans="1:2">
      <c r="A2756" s="5"/>
      <c r="B2756" s="2"/>
    </row>
    <row r="2757" spans="1:2">
      <c r="A2757" s="5"/>
      <c r="B2757" s="2"/>
    </row>
    <row r="2758" spans="1:2">
      <c r="A2758" s="5"/>
      <c r="B2758" s="2"/>
    </row>
    <row r="2759" spans="1:2">
      <c r="A2759" s="5"/>
      <c r="B2759" s="2"/>
    </row>
    <row r="2760" spans="1:2">
      <c r="A2760" s="5"/>
      <c r="B2760" s="2"/>
    </row>
    <row r="2761" spans="1:2">
      <c r="A2761" s="5"/>
      <c r="B2761" s="2"/>
    </row>
    <row r="2762" spans="1:2">
      <c r="A2762" s="5"/>
      <c r="B2762" s="2"/>
    </row>
    <row r="2763" spans="1:2">
      <c r="A2763" s="5"/>
      <c r="B2763" s="2"/>
    </row>
    <row r="2764" spans="1:2">
      <c r="A2764" s="5"/>
      <c r="B2764" s="2"/>
    </row>
    <row r="2765" spans="1:2">
      <c r="A2765" s="5"/>
      <c r="B2765" s="2"/>
    </row>
    <row r="2766" spans="1:2">
      <c r="A2766" s="5"/>
      <c r="B2766" s="2"/>
    </row>
    <row r="2767" spans="1:2">
      <c r="A2767" s="5"/>
      <c r="B2767" s="2"/>
    </row>
    <row r="2768" spans="1:2">
      <c r="A2768" s="5"/>
      <c r="B2768" s="2"/>
    </row>
    <row r="2769" spans="1:2">
      <c r="A2769" s="5"/>
      <c r="B2769" s="2"/>
    </row>
    <row r="2770" spans="1:2">
      <c r="A2770" s="5"/>
      <c r="B2770" s="2"/>
    </row>
    <row r="2771" spans="1:2">
      <c r="A2771" s="5"/>
      <c r="B2771" s="2"/>
    </row>
    <row r="2772" spans="1:2">
      <c r="A2772" s="5"/>
      <c r="B2772" s="2"/>
    </row>
    <row r="2773" spans="1:2">
      <c r="A2773" s="5"/>
      <c r="B2773" s="2"/>
    </row>
    <row r="2774" spans="1:2">
      <c r="A2774" s="5"/>
      <c r="B2774" s="2"/>
    </row>
    <row r="2775" spans="1:2">
      <c r="A2775" s="5"/>
      <c r="B2775" s="2"/>
    </row>
    <row r="2776" spans="1:2">
      <c r="A2776" s="5"/>
      <c r="B2776" s="2"/>
    </row>
    <row r="2777" spans="1:2">
      <c r="A2777" s="5"/>
      <c r="B2777" s="2"/>
    </row>
    <row r="2778" spans="1:2">
      <c r="A2778" s="5"/>
      <c r="B2778" s="2"/>
    </row>
    <row r="2779" spans="1:2">
      <c r="A2779" s="5"/>
      <c r="B2779" s="2"/>
    </row>
    <row r="2780" spans="1:2">
      <c r="A2780" s="5"/>
      <c r="B2780" s="2"/>
    </row>
    <row r="2781" spans="1:2">
      <c r="A2781" s="5"/>
      <c r="B2781" s="2"/>
    </row>
    <row r="2782" spans="1:2">
      <c r="A2782" s="5"/>
      <c r="B2782" s="2"/>
    </row>
    <row r="2783" spans="1:2">
      <c r="A2783" s="5"/>
      <c r="B2783" s="2"/>
    </row>
    <row r="2784" spans="1:2">
      <c r="A2784" s="5"/>
      <c r="B2784" s="2"/>
    </row>
    <row r="2785" spans="1:3">
      <c r="A2785" s="5"/>
      <c r="B2785" s="2"/>
    </row>
    <row r="2786" spans="1:3">
      <c r="A2786" s="5"/>
      <c r="B2786" s="2"/>
    </row>
    <row r="2787" spans="1:3">
      <c r="A2787" s="5"/>
      <c r="B2787" s="2"/>
    </row>
    <row r="2788" spans="1:3">
      <c r="A2788" s="5"/>
      <c r="B2788" s="2"/>
    </row>
    <row r="2789" spans="1:3">
      <c r="A2789" s="5"/>
      <c r="B2789" s="2"/>
    </row>
    <row r="2790" spans="1:3">
      <c r="A2790" s="5"/>
      <c r="B2790" s="2"/>
    </row>
    <row r="2791" spans="1:3">
      <c r="A2791" s="5"/>
      <c r="B2791" s="2"/>
    </row>
    <row r="2794" spans="1:3">
      <c r="C2794" s="3"/>
    </row>
    <row r="2795" spans="1:3">
      <c r="C2795" s="3"/>
    </row>
    <row r="2796" spans="1:3">
      <c r="C2796" s="3"/>
    </row>
    <row r="2797" spans="1:3">
      <c r="C2797" s="3"/>
    </row>
    <row r="2798" spans="1:3">
      <c r="C2798" s="3"/>
    </row>
    <row r="2799" spans="1:3">
      <c r="C2799" s="3"/>
    </row>
    <row r="2800" spans="1: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sheetData>
  <autoFilter ref="A6:F1833" xr:uid="{00000000-0001-0000-0000-000000000000}"/>
  <dataConsolidate/>
  <mergeCells count="19">
    <mergeCell ref="B1842:F1842"/>
    <mergeCell ref="B1846:F1846"/>
    <mergeCell ref="B1847:F1847"/>
    <mergeCell ref="A1831:E1831"/>
    <mergeCell ref="A1832:E1832"/>
    <mergeCell ref="A1833:E1833"/>
    <mergeCell ref="A1852:G1852"/>
    <mergeCell ref="E1:G1"/>
    <mergeCell ref="A1850:G1850"/>
    <mergeCell ref="A1851:G1851"/>
    <mergeCell ref="B2:F2"/>
    <mergeCell ref="B3:F3"/>
    <mergeCell ref="B1843:F1843"/>
    <mergeCell ref="B1844:F1844"/>
    <mergeCell ref="B1845:F1845"/>
    <mergeCell ref="B1838:F1838"/>
    <mergeCell ref="B1839:F1839"/>
    <mergeCell ref="B1840:F1840"/>
    <mergeCell ref="B1841:F1841"/>
  </mergeCells>
  <phoneticPr fontId="0" type="noConversion"/>
  <conditionalFormatting sqref="D1771:D1776">
    <cfRule type="cellIs" dxfId="1" priority="2" operator="equal">
      <formula>0</formula>
    </cfRule>
  </conditionalFormatting>
  <conditionalFormatting sqref="D1136 D1138">
    <cfRule type="cellIs" dxfId="0" priority="1" operator="equal">
      <formula>0</formula>
    </cfRule>
  </conditionalFormatting>
  <dataValidations count="9">
    <dataValidation type="list" allowBlank="1" showInputMessage="1" showErrorMessage="1" sqref="C1857:C66183 C1838:C1845 C1834:C1836" xr:uid="{00000000-0002-0000-0000-000000000000}">
      <formula1>#REF!</formula1>
    </dataValidation>
    <dataValidation type="list" allowBlank="1" showInputMessage="1" showErrorMessage="1" sqref="C5" xr:uid="{00000000-0002-0000-0000-000001000000}">
      <formula1>#REF!</formula1>
    </dataValidation>
    <dataValidation errorStyle="information" allowBlank="1" showInputMessage="1" showErrorMessage="1" sqref="C35:C158 C1112 C1830 C217:C219 C226:C227 C356 C451 C504 C536 C560 C586 C628 C656 C674 C685 C714 C742 C848 C875 C901 C1044 C1409:C1411 C1416:C1419 C1436:C1438 C1443:C1446 C1461:C1463 C1468:C1471 C1485 C1487 C1492:C1494 C1499:C1502 C1514 C1516 C1521:C1523 C1528:C1531 C1543 C1545 C1550:C1552 C1557:C1560 C1572 C1574 C1579:C1581 C1586:C1589 C1603 C1601 C1608:C1610 C1615:C1618 C1630 C1632 C1637:C1639 C1644:C1647 C1659 C1661 C1666:C1668 C1673:C1676 C1688 C1690 C1695:C1697 C1702:C1705 C1717 C1719 C1724:C1726 C1731:C1734 C1746 C1753:C1755 C1748 C1760:C1763 C1797 C1803:C1804 C1806 C1821:C1825 C161:C203 C229:C230 C233:C239 C252:C255 C277:C280 C374 C398 C417 C7:C33 C223" xr:uid="{00000000-0002-0000-0000-000002000000}"/>
    <dataValidation type="list" allowBlank="1" showInputMessage="1" showErrorMessage="1" sqref="C1045 C928:C929 C960:C965 C946:C950 C968 C986:C992 C941:C943 C924:C925 C980 C932:C937 C1088:C1093 C1136 C1138 C1143:C1151 C996:C1043 C939 C952:C958 C1047:C1082 C1095:C1111 C1113:C1134" xr:uid="{5A3A366F-AF04-41D0-ADCB-0F5B9F6CE0A2}">
      <formula1>$C$2184:$C$2279</formula1>
    </dataValidation>
    <dataValidation type="list" allowBlank="1" showInputMessage="1" showErrorMessage="1" sqref="C1046 C418:C448 C944:C945 C951 C966:C967 C1137 C1135 C993:C995 C1094 C1139:C1142 C902:C923 C926:C927 C930:C931 C938 C204:C216 C1826:C1829 C1777:C1796 C231:C232 C240:C251 C281:C355 C256:C276 C452:C503 C505:C535 C537:C559 C561:C585 C969:C979 C629:C655 C657:C673 C675:C684 C686:C713 C715:C741 C743:C847 C849:C874 C876:C900 C1807:C1820 C1412:C1415 C1420:C1435 C1439:C1442 C1447:C1460 C1464:C1467 C1083:C1087 C1486 C1488:C1491 C1495:C1498 C1503:C1513 C1515 C1517:C1520 C1524:C1527 C1472:C1484 C1544 C1546:C1549 C1553:C1556 C1532:C1542 C1573 C1575:C1578 C1582:C1585 C1602 C1561:C1571 C1604:C1607 C1611:C1614 C1590:C1600 C1631 C1633:C1636 C1640:C1643 C1619:C1629 C1660 C1662:C1665 C1669:C1672 C1648:C1658 C1689 C1691:C1694 C1698:C1701 C1677:C1687 C1718 C1720:C1723 C1727:C1730 C1706:C1716 C1749:C1752 C1747 C1756:C1759 C1735:C1745 C1798:C1802 C1805 C1152:C1408 C228 C357:C373 C375:C397 C399:C416 C587:C627 C940 C959 C981:C985 C1764:C1769 C220:C222 C224:C225" xr:uid="{1E4F257C-E416-434C-80F3-2B41EC89D347}">
      <formula1>$C$2271:$C$2301</formula1>
    </dataValidation>
    <dataValidation type="list" allowBlank="1" showInputMessage="1" showErrorMessage="1" sqref="C34" xr:uid="{AF2625AB-2EBF-4B8A-A612-0470042654B0}">
      <formula1>$E$500:$E$601</formula1>
    </dataValidation>
    <dataValidation type="list" allowBlank="1" showInputMessage="1" showErrorMessage="1" sqref="C160" xr:uid="{27381BD1-67DC-427E-96BB-3C9900971282}">
      <formula1>$E$473:$E$559</formula1>
    </dataValidation>
    <dataValidation type="list" allowBlank="1" showInputMessage="1" showErrorMessage="1" sqref="C159" xr:uid="{F3830850-37F0-49A9-8AD2-408C0F6AA7EC}">
      <formula1>$E$562:$E$680</formula1>
    </dataValidation>
    <dataValidation type="list" allowBlank="1" showInputMessage="1" showErrorMessage="1" sqref="C1770:C1776" xr:uid="{7843CD11-F724-4B7C-8F03-17B18690BF25}">
      <formula1>$C$2269:$C$2299</formula1>
    </dataValidation>
  </dataValidations>
  <printOptions horizontalCentered="1"/>
  <pageMargins left="0.74803149606299213" right="0.74803149606299213" top="0.98425196850393704" bottom="0.98425196850393704" header="0.51181102362204722" footer="0.51181102362204722"/>
  <pageSetup paperSize="9" firstPageNumber="8" orientation="landscape" useFirstPageNumber="1" r:id="rId1"/>
  <headerFooter alignWithMargins="0">
    <oddHeader xml:space="preserve">&amp;L&amp;9Jorģa Zemitāna tilta pārbūve
10. sējums "Ekonomikas daļa"
</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9B9DB-AE93-4C09-B914-A60719115086}">
  <sheetPr>
    <tabColor theme="3" tint="0.59999389629810485"/>
  </sheetPr>
  <dimension ref="A1:I82"/>
  <sheetViews>
    <sheetView topLeftCell="A3" zoomScale="120" zoomScaleNormal="120" workbookViewId="0">
      <selection activeCell="I15" sqref="I15"/>
    </sheetView>
  </sheetViews>
  <sheetFormatPr defaultColWidth="9" defaultRowHeight="13.8"/>
  <cols>
    <col min="1" max="1" width="9" style="68"/>
    <col min="2" max="2" width="47.5546875" style="68" bestFit="1" customWidth="1"/>
    <col min="3" max="3" width="8.109375" style="68" bestFit="1" customWidth="1"/>
    <col min="4" max="6" width="9" style="68"/>
    <col min="7" max="7" width="9" style="68" customWidth="1"/>
    <col min="8" max="8" width="8.5546875" style="68" customWidth="1"/>
    <col min="9" max="16384" width="9" style="68"/>
  </cols>
  <sheetData>
    <row r="1" spans="1:6" ht="19.5" customHeight="1">
      <c r="B1" s="252" t="s">
        <v>2769</v>
      </c>
      <c r="C1" s="252"/>
      <c r="D1" s="252"/>
      <c r="E1" s="252"/>
      <c r="F1" s="252"/>
    </row>
    <row r="2" spans="1:6" ht="15.6">
      <c r="B2" s="257" t="s">
        <v>2835</v>
      </c>
      <c r="C2" s="257"/>
      <c r="D2" s="257"/>
      <c r="E2" s="257"/>
      <c r="F2" s="257"/>
    </row>
    <row r="3" spans="1:6" ht="20.399999999999999">
      <c r="A3" s="258"/>
      <c r="B3" s="258"/>
      <c r="C3" s="258"/>
      <c r="D3" s="258"/>
      <c r="E3" s="258"/>
      <c r="F3" s="258"/>
    </row>
    <row r="4" spans="1:6" ht="20.399999999999999">
      <c r="A4" s="69" t="s">
        <v>2771</v>
      </c>
      <c r="B4" s="70" t="s">
        <v>0</v>
      </c>
      <c r="C4" s="71" t="s">
        <v>1</v>
      </c>
      <c r="D4" s="72" t="s">
        <v>2</v>
      </c>
      <c r="E4" s="72" t="s">
        <v>3</v>
      </c>
      <c r="F4" s="73" t="s">
        <v>2772</v>
      </c>
    </row>
    <row r="5" spans="1:6">
      <c r="A5" s="132">
        <v>1</v>
      </c>
      <c r="B5" s="133">
        <v>2</v>
      </c>
      <c r="C5" s="133">
        <v>3</v>
      </c>
      <c r="D5" s="132" t="s">
        <v>2608</v>
      </c>
      <c r="E5" s="133">
        <v>5</v>
      </c>
      <c r="F5" s="132" t="s">
        <v>2846</v>
      </c>
    </row>
    <row r="6" spans="1:6">
      <c r="A6" s="259" t="s">
        <v>2788</v>
      </c>
      <c r="B6" s="260"/>
      <c r="C6" s="74"/>
      <c r="D6" s="74"/>
      <c r="E6" s="74"/>
      <c r="F6" s="75"/>
    </row>
    <row r="7" spans="1:6">
      <c r="A7" s="76">
        <v>1</v>
      </c>
      <c r="B7" s="77" t="s">
        <v>2789</v>
      </c>
      <c r="C7" s="78" t="s">
        <v>136</v>
      </c>
      <c r="D7" s="78" t="s">
        <v>136</v>
      </c>
      <c r="E7" s="79" t="s">
        <v>136</v>
      </c>
      <c r="F7" s="79" t="s">
        <v>136</v>
      </c>
    </row>
    <row r="8" spans="1:6" ht="26.4">
      <c r="A8" s="80">
        <v>1.1000000000000001</v>
      </c>
      <c r="B8" s="81" t="s">
        <v>2790</v>
      </c>
      <c r="C8" s="46" t="s">
        <v>3148</v>
      </c>
      <c r="D8" s="83">
        <v>2302</v>
      </c>
      <c r="E8" s="84"/>
      <c r="F8" s="84"/>
    </row>
    <row r="9" spans="1:6">
      <c r="A9" s="80">
        <v>1.2000000000000002</v>
      </c>
      <c r="B9" s="81" t="s">
        <v>2791</v>
      </c>
      <c r="C9" s="46" t="s">
        <v>3147</v>
      </c>
      <c r="D9" s="83">
        <v>18</v>
      </c>
      <c r="E9" s="84"/>
      <c r="F9" s="84"/>
    </row>
    <row r="10" spans="1:6">
      <c r="A10" s="80">
        <v>1.3000000000000003</v>
      </c>
      <c r="B10" s="81" t="s">
        <v>2792</v>
      </c>
      <c r="C10" s="46" t="s">
        <v>3148</v>
      </c>
      <c r="D10" s="83">
        <v>198</v>
      </c>
      <c r="E10" s="84"/>
      <c r="F10" s="84"/>
    </row>
    <row r="11" spans="1:6">
      <c r="A11" s="228">
        <v>1.4000000000000004</v>
      </c>
      <c r="B11" s="228" t="s">
        <v>2793</v>
      </c>
      <c r="C11" s="228" t="s">
        <v>13</v>
      </c>
      <c r="D11" s="228">
        <v>1</v>
      </c>
      <c r="E11" s="84"/>
      <c r="F11" s="84"/>
    </row>
    <row r="12" spans="1:6" ht="39.6">
      <c r="A12" s="80">
        <v>1.5000000000000004</v>
      </c>
      <c r="B12" s="85" t="s">
        <v>2794</v>
      </c>
      <c r="C12" s="84" t="s">
        <v>53</v>
      </c>
      <c r="D12" s="83">
        <v>1</v>
      </c>
      <c r="E12" s="84"/>
      <c r="F12" s="84"/>
    </row>
    <row r="13" spans="1:6">
      <c r="A13" s="76">
        <v>2</v>
      </c>
      <c r="B13" s="77" t="s">
        <v>2795</v>
      </c>
      <c r="C13" s="78" t="s">
        <v>136</v>
      </c>
      <c r="D13" s="78" t="s">
        <v>136</v>
      </c>
      <c r="E13" s="79" t="s">
        <v>136</v>
      </c>
      <c r="F13" s="79" t="s">
        <v>136</v>
      </c>
    </row>
    <row r="14" spans="1:6">
      <c r="A14" s="80">
        <v>2.1</v>
      </c>
      <c r="B14" s="81" t="s">
        <v>2796</v>
      </c>
      <c r="C14" s="46" t="s">
        <v>3147</v>
      </c>
      <c r="D14" s="83">
        <v>276</v>
      </c>
      <c r="E14" s="84"/>
      <c r="F14" s="84"/>
    </row>
    <row r="15" spans="1:6" ht="26.4">
      <c r="A15" s="80">
        <v>2.2000000000000002</v>
      </c>
      <c r="B15" s="81" t="s">
        <v>2797</v>
      </c>
      <c r="C15" s="46" t="s">
        <v>3148</v>
      </c>
      <c r="D15" s="83">
        <v>63</v>
      </c>
      <c r="E15" s="84"/>
      <c r="F15" s="84"/>
    </row>
    <row r="16" spans="1:6">
      <c r="A16" s="76">
        <v>3</v>
      </c>
      <c r="B16" s="77" t="s">
        <v>2798</v>
      </c>
      <c r="C16" s="78" t="s">
        <v>136</v>
      </c>
      <c r="D16" s="78" t="s">
        <v>136</v>
      </c>
      <c r="E16" s="79" t="s">
        <v>136</v>
      </c>
      <c r="F16" s="79" t="s">
        <v>136</v>
      </c>
    </row>
    <row r="17" spans="1:6">
      <c r="A17" s="86">
        <v>3.1</v>
      </c>
      <c r="B17" s="87" t="s">
        <v>2799</v>
      </c>
      <c r="C17" s="88"/>
      <c r="D17" s="89"/>
      <c r="E17" s="90"/>
      <c r="F17" s="90"/>
    </row>
    <row r="18" spans="1:6">
      <c r="A18" s="91" t="s">
        <v>1541</v>
      </c>
      <c r="B18" s="85" t="s">
        <v>2800</v>
      </c>
      <c r="C18" s="46" t="s">
        <v>3148</v>
      </c>
      <c r="D18" s="83">
        <v>1670</v>
      </c>
      <c r="E18" s="84"/>
      <c r="F18" s="84"/>
    </row>
    <row r="19" spans="1:6">
      <c r="A19" s="91" t="s">
        <v>1542</v>
      </c>
      <c r="B19" s="85" t="s">
        <v>2801</v>
      </c>
      <c r="C19" s="46" t="s">
        <v>3148</v>
      </c>
      <c r="D19" s="83">
        <v>1687</v>
      </c>
      <c r="E19" s="84"/>
      <c r="F19" s="84"/>
    </row>
    <row r="20" spans="1:6">
      <c r="A20" s="91" t="s">
        <v>1543</v>
      </c>
      <c r="B20" s="81" t="s">
        <v>2802</v>
      </c>
      <c r="C20" s="46" t="s">
        <v>3148</v>
      </c>
      <c r="D20" s="83">
        <v>1703</v>
      </c>
      <c r="E20" s="84"/>
      <c r="F20" s="84"/>
    </row>
    <row r="21" spans="1:6">
      <c r="A21" s="91" t="s">
        <v>1544</v>
      </c>
      <c r="B21" s="81" t="s">
        <v>2803</v>
      </c>
      <c r="C21" s="46" t="s">
        <v>3148</v>
      </c>
      <c r="D21" s="83">
        <v>1720</v>
      </c>
      <c r="E21" s="84"/>
      <c r="F21" s="84"/>
    </row>
    <row r="22" spans="1:6">
      <c r="A22" s="86">
        <v>3.2</v>
      </c>
      <c r="B22" s="87" t="s">
        <v>2804</v>
      </c>
      <c r="C22" s="88"/>
      <c r="D22" s="89"/>
      <c r="E22" s="90"/>
      <c r="F22" s="90"/>
    </row>
    <row r="23" spans="1:6">
      <c r="A23" s="91" t="s">
        <v>1576</v>
      </c>
      <c r="B23" s="85" t="s">
        <v>2800</v>
      </c>
      <c r="C23" s="46" t="s">
        <v>3148</v>
      </c>
      <c r="D23" s="83">
        <v>306</v>
      </c>
      <c r="E23" s="84"/>
      <c r="F23" s="84"/>
    </row>
    <row r="24" spans="1:6">
      <c r="A24" s="91" t="s">
        <v>1577</v>
      </c>
      <c r="B24" s="85" t="s">
        <v>2801</v>
      </c>
      <c r="C24" s="46" t="s">
        <v>3148</v>
      </c>
      <c r="D24" s="83">
        <v>310</v>
      </c>
      <c r="E24" s="84"/>
      <c r="F24" s="84"/>
    </row>
    <row r="25" spans="1:6">
      <c r="A25" s="91" t="s">
        <v>1578</v>
      </c>
      <c r="B25" s="81" t="s">
        <v>2802</v>
      </c>
      <c r="C25" s="46" t="s">
        <v>3148</v>
      </c>
      <c r="D25" s="83">
        <v>313</v>
      </c>
      <c r="E25" s="84"/>
      <c r="F25" s="84"/>
    </row>
    <row r="26" spans="1:6">
      <c r="A26" s="86">
        <v>3.3</v>
      </c>
      <c r="B26" s="87" t="s">
        <v>2805</v>
      </c>
      <c r="C26" s="88"/>
      <c r="D26" s="89"/>
      <c r="E26" s="90"/>
      <c r="F26" s="90"/>
    </row>
    <row r="27" spans="1:6">
      <c r="A27" s="91" t="s">
        <v>1621</v>
      </c>
      <c r="B27" s="85" t="s">
        <v>2800</v>
      </c>
      <c r="C27" s="46" t="s">
        <v>3148</v>
      </c>
      <c r="D27" s="83">
        <v>304</v>
      </c>
      <c r="E27" s="84"/>
      <c r="F27" s="84"/>
    </row>
    <row r="28" spans="1:6">
      <c r="A28" s="86">
        <v>3.4</v>
      </c>
      <c r="B28" s="87" t="s">
        <v>2806</v>
      </c>
      <c r="C28" s="88"/>
      <c r="D28" s="89"/>
      <c r="E28" s="90"/>
      <c r="F28" s="90"/>
    </row>
    <row r="29" spans="1:6" ht="26.4">
      <c r="A29" s="91" t="s">
        <v>1683</v>
      </c>
      <c r="B29" s="81" t="s">
        <v>2807</v>
      </c>
      <c r="C29" s="46" t="s">
        <v>3148</v>
      </c>
      <c r="D29" s="83">
        <v>414</v>
      </c>
      <c r="E29" s="84"/>
      <c r="F29" s="84"/>
    </row>
    <row r="30" spans="1:6" ht="26.4">
      <c r="A30" s="91" t="s">
        <v>1684</v>
      </c>
      <c r="B30" s="81" t="s">
        <v>2808</v>
      </c>
      <c r="C30" s="46" t="s">
        <v>3148</v>
      </c>
      <c r="D30" s="83">
        <v>4</v>
      </c>
      <c r="E30" s="84"/>
      <c r="F30" s="84"/>
    </row>
    <row r="31" spans="1:6" ht="26.4">
      <c r="A31" s="91" t="s">
        <v>1685</v>
      </c>
      <c r="B31" s="81" t="s">
        <v>2809</v>
      </c>
      <c r="C31" s="46" t="s">
        <v>3148</v>
      </c>
      <c r="D31" s="83">
        <v>15</v>
      </c>
      <c r="E31" s="84"/>
      <c r="F31" s="84"/>
    </row>
    <row r="32" spans="1:6">
      <c r="A32" s="91" t="s">
        <v>1686</v>
      </c>
      <c r="B32" s="81" t="s">
        <v>2810</v>
      </c>
      <c r="C32" s="46" t="s">
        <v>3148</v>
      </c>
      <c r="D32" s="83">
        <v>446</v>
      </c>
      <c r="E32" s="84"/>
      <c r="F32" s="84"/>
    </row>
    <row r="33" spans="1:6" ht="26.4">
      <c r="A33" s="91" t="s">
        <v>1687</v>
      </c>
      <c r="B33" s="85" t="s">
        <v>2811</v>
      </c>
      <c r="C33" s="46" t="s">
        <v>3148</v>
      </c>
      <c r="D33" s="83">
        <v>454</v>
      </c>
      <c r="E33" s="84"/>
      <c r="F33" s="84"/>
    </row>
    <row r="34" spans="1:6">
      <c r="A34" s="86">
        <v>3.5</v>
      </c>
      <c r="B34" s="87" t="s">
        <v>2812</v>
      </c>
      <c r="C34" s="88"/>
      <c r="D34" s="89"/>
      <c r="E34" s="90"/>
      <c r="F34" s="90"/>
    </row>
    <row r="35" spans="1:6">
      <c r="A35" s="91" t="s">
        <v>1721</v>
      </c>
      <c r="B35" s="85" t="s">
        <v>2813</v>
      </c>
      <c r="C35" s="46" t="s">
        <v>3148</v>
      </c>
      <c r="D35" s="83">
        <v>100</v>
      </c>
      <c r="E35" s="84"/>
      <c r="F35" s="84"/>
    </row>
    <row r="36" spans="1:6" ht="26.4">
      <c r="A36" s="91" t="s">
        <v>1722</v>
      </c>
      <c r="B36" s="85" t="s">
        <v>2811</v>
      </c>
      <c r="C36" s="46" t="s">
        <v>3148</v>
      </c>
      <c r="D36" s="83">
        <v>103</v>
      </c>
      <c r="E36" s="84"/>
      <c r="F36" s="84"/>
    </row>
    <row r="37" spans="1:6">
      <c r="A37" s="86">
        <v>3.6</v>
      </c>
      <c r="B37" s="87" t="s">
        <v>2814</v>
      </c>
      <c r="C37" s="88"/>
      <c r="D37" s="89"/>
      <c r="E37" s="90"/>
      <c r="F37" s="90"/>
    </row>
    <row r="38" spans="1:6">
      <c r="A38" s="91" t="s">
        <v>1752</v>
      </c>
      <c r="B38" s="81" t="s">
        <v>2815</v>
      </c>
      <c r="C38" s="46" t="s">
        <v>3148</v>
      </c>
      <c r="D38" s="83">
        <v>31</v>
      </c>
      <c r="E38" s="84"/>
      <c r="F38" s="84"/>
    </row>
    <row r="39" spans="1:6">
      <c r="A39" s="91" t="s">
        <v>1753</v>
      </c>
      <c r="B39" s="81" t="s">
        <v>2810</v>
      </c>
      <c r="C39" s="46" t="s">
        <v>3148</v>
      </c>
      <c r="D39" s="83">
        <v>32</v>
      </c>
      <c r="E39" s="84"/>
      <c r="F39" s="84"/>
    </row>
    <row r="40" spans="1:6" ht="26.4">
      <c r="A40" s="91" t="s">
        <v>1754</v>
      </c>
      <c r="B40" s="85" t="s">
        <v>2811</v>
      </c>
      <c r="C40" s="46" t="s">
        <v>3148</v>
      </c>
      <c r="D40" s="83">
        <v>33</v>
      </c>
      <c r="E40" s="84"/>
      <c r="F40" s="84"/>
    </row>
    <row r="41" spans="1:6">
      <c r="A41" s="86">
        <v>3.7</v>
      </c>
      <c r="B41" s="87" t="s">
        <v>2816</v>
      </c>
      <c r="C41" s="88"/>
      <c r="D41" s="89"/>
      <c r="E41" s="90"/>
      <c r="F41" s="90"/>
    </row>
    <row r="42" spans="1:6">
      <c r="A42" s="91" t="s">
        <v>1771</v>
      </c>
      <c r="B42" s="81" t="s">
        <v>2817</v>
      </c>
      <c r="C42" s="46" t="s">
        <v>3148</v>
      </c>
      <c r="D42" s="83">
        <v>4</v>
      </c>
      <c r="E42" s="84"/>
      <c r="F42" s="84"/>
    </row>
    <row r="43" spans="1:6">
      <c r="A43" s="91" t="s">
        <v>1772</v>
      </c>
      <c r="B43" s="81" t="s">
        <v>2810</v>
      </c>
      <c r="C43" s="46" t="s">
        <v>3148</v>
      </c>
      <c r="D43" s="83">
        <v>4</v>
      </c>
      <c r="E43" s="84"/>
      <c r="F43" s="84"/>
    </row>
    <row r="44" spans="1:6" ht="26.4">
      <c r="A44" s="91" t="s">
        <v>1773</v>
      </c>
      <c r="B44" s="85" t="s">
        <v>2811</v>
      </c>
      <c r="C44" s="46" t="s">
        <v>3148</v>
      </c>
      <c r="D44" s="83">
        <v>4</v>
      </c>
      <c r="E44" s="84"/>
      <c r="F44" s="84"/>
    </row>
    <row r="45" spans="1:6">
      <c r="A45" s="76">
        <v>4</v>
      </c>
      <c r="B45" s="77" t="s">
        <v>2818</v>
      </c>
      <c r="C45" s="78" t="s">
        <v>136</v>
      </c>
      <c r="D45" s="78" t="s">
        <v>136</v>
      </c>
      <c r="E45" s="79" t="s">
        <v>136</v>
      </c>
      <c r="F45" s="79" t="s">
        <v>136</v>
      </c>
    </row>
    <row r="46" spans="1:6">
      <c r="A46" s="80">
        <v>4.0999999999999996</v>
      </c>
      <c r="B46" s="81" t="s">
        <v>2819</v>
      </c>
      <c r="C46" s="82" t="s">
        <v>16</v>
      </c>
      <c r="D46" s="83">
        <v>82</v>
      </c>
      <c r="E46" s="84"/>
      <c r="F46" s="84"/>
    </row>
    <row r="47" spans="1:6">
      <c r="A47" s="80">
        <v>4.1999999999999993</v>
      </c>
      <c r="B47" s="81" t="s">
        <v>2820</v>
      </c>
      <c r="C47" s="82" t="s">
        <v>16</v>
      </c>
      <c r="D47" s="83">
        <v>13</v>
      </c>
      <c r="E47" s="84"/>
      <c r="F47" s="84"/>
    </row>
    <row r="48" spans="1:6">
      <c r="A48" s="80">
        <v>4.2999999999999989</v>
      </c>
      <c r="B48" s="81" t="s">
        <v>2821</v>
      </c>
      <c r="C48" s="82" t="s">
        <v>16</v>
      </c>
      <c r="D48" s="83">
        <v>24</v>
      </c>
      <c r="E48" s="84"/>
      <c r="F48" s="84"/>
    </row>
    <row r="49" spans="1:9">
      <c r="A49" s="80">
        <v>4.3999999999999986</v>
      </c>
      <c r="B49" s="81" t="s">
        <v>2822</v>
      </c>
      <c r="C49" s="82" t="s">
        <v>16</v>
      </c>
      <c r="D49" s="83">
        <v>129</v>
      </c>
      <c r="E49" s="84"/>
      <c r="F49" s="84"/>
    </row>
    <row r="50" spans="1:9" ht="26.4">
      <c r="A50" s="80">
        <v>4.4999999999999982</v>
      </c>
      <c r="B50" s="81" t="s">
        <v>2823</v>
      </c>
      <c r="C50" s="46" t="s">
        <v>3148</v>
      </c>
      <c r="D50" s="83">
        <v>126</v>
      </c>
      <c r="E50" s="84"/>
      <c r="F50" s="84"/>
    </row>
    <row r="51" spans="1:9" ht="26.4">
      <c r="A51" s="80">
        <v>4.5999999999999979</v>
      </c>
      <c r="B51" s="81" t="s">
        <v>2824</v>
      </c>
      <c r="C51" s="46" t="s">
        <v>3148</v>
      </c>
      <c r="D51" s="83">
        <v>22</v>
      </c>
      <c r="E51" s="84"/>
      <c r="F51" s="84"/>
    </row>
    <row r="52" spans="1:9">
      <c r="A52" s="80"/>
      <c r="B52" s="81" t="s">
        <v>2825</v>
      </c>
      <c r="C52" s="46" t="s">
        <v>3148</v>
      </c>
      <c r="D52" s="83">
        <v>51</v>
      </c>
      <c r="E52" s="84"/>
      <c r="F52" s="84"/>
    </row>
    <row r="53" spans="1:9">
      <c r="A53" s="76">
        <v>5</v>
      </c>
      <c r="B53" s="77" t="s">
        <v>2826</v>
      </c>
      <c r="C53" s="78" t="s">
        <v>136</v>
      </c>
      <c r="D53" s="78" t="s">
        <v>136</v>
      </c>
      <c r="E53" s="79" t="s">
        <v>136</v>
      </c>
      <c r="F53" s="79" t="s">
        <v>136</v>
      </c>
    </row>
    <row r="54" spans="1:9" ht="26.4">
      <c r="A54" s="80">
        <v>5.0999999999999996</v>
      </c>
      <c r="B54" s="81" t="s">
        <v>2827</v>
      </c>
      <c r="C54" s="82" t="s">
        <v>13</v>
      </c>
      <c r="D54" s="83">
        <v>17</v>
      </c>
      <c r="E54" s="84"/>
      <c r="F54" s="84"/>
    </row>
    <row r="55" spans="1:9" ht="39.6">
      <c r="A55" s="80">
        <v>5.1999999999999993</v>
      </c>
      <c r="B55" s="81" t="s">
        <v>2828</v>
      </c>
      <c r="C55" s="82" t="s">
        <v>13</v>
      </c>
      <c r="D55" s="83">
        <v>22</v>
      </c>
      <c r="E55" s="84"/>
      <c r="F55" s="84"/>
    </row>
    <row r="56" spans="1:9" ht="26.4">
      <c r="A56" s="80">
        <v>5.2999999999999989</v>
      </c>
      <c r="B56" s="81" t="s">
        <v>2829</v>
      </c>
      <c r="C56" s="82" t="s">
        <v>13</v>
      </c>
      <c r="D56" s="83">
        <v>5</v>
      </c>
      <c r="E56" s="84"/>
      <c r="F56" s="84"/>
    </row>
    <row r="57" spans="1:9">
      <c r="A57" s="241" t="s">
        <v>3155</v>
      </c>
      <c r="B57" s="242"/>
      <c r="C57" s="242"/>
      <c r="D57" s="242"/>
      <c r="E57" s="243"/>
      <c r="F57" s="131"/>
    </row>
    <row r="58" spans="1:9">
      <c r="A58" s="241" t="s">
        <v>3173</v>
      </c>
      <c r="B58" s="242"/>
      <c r="C58" s="242"/>
      <c r="D58" s="242"/>
      <c r="E58" s="243"/>
      <c r="F58" s="131"/>
    </row>
    <row r="59" spans="1:9">
      <c r="A59" s="241" t="s">
        <v>3174</v>
      </c>
      <c r="B59" s="242"/>
      <c r="C59" s="242"/>
      <c r="D59" s="242"/>
      <c r="E59" s="243"/>
      <c r="F59" s="131"/>
    </row>
    <row r="60" spans="1:9">
      <c r="A60" s="93"/>
      <c r="B60" s="92"/>
      <c r="C60" s="92"/>
      <c r="D60" s="92"/>
      <c r="E60" s="92"/>
      <c r="F60" s="92"/>
    </row>
    <row r="61" spans="1:9">
      <c r="A61" s="93"/>
      <c r="B61" s="92"/>
      <c r="C61" s="92"/>
      <c r="D61" s="92"/>
      <c r="E61" s="92"/>
      <c r="F61" s="92"/>
    </row>
    <row r="62" spans="1:9">
      <c r="A62" s="93"/>
      <c r="B62" s="92"/>
      <c r="C62" s="92"/>
      <c r="D62" s="92"/>
      <c r="E62" s="92"/>
      <c r="F62" s="92"/>
    </row>
    <row r="63" spans="1:9">
      <c r="A63" s="190" t="s">
        <v>2830</v>
      </c>
      <c r="B63" s="92"/>
      <c r="C63" s="92"/>
      <c r="D63" s="92"/>
      <c r="E63" s="92"/>
      <c r="F63" s="92"/>
      <c r="G63" s="93"/>
    </row>
    <row r="64" spans="1:9" ht="26.25" customHeight="1">
      <c r="A64" s="95">
        <v>1</v>
      </c>
      <c r="B64" s="256" t="s">
        <v>3180</v>
      </c>
      <c r="C64" s="256"/>
      <c r="D64" s="256"/>
      <c r="E64" s="256"/>
      <c r="F64" s="256"/>
      <c r="G64" s="93"/>
      <c r="I64" s="185"/>
    </row>
    <row r="65" spans="1:9" ht="25.95" customHeight="1">
      <c r="A65" s="95">
        <v>2</v>
      </c>
      <c r="B65" s="256" t="s">
        <v>3181</v>
      </c>
      <c r="C65" s="256"/>
      <c r="D65" s="256"/>
      <c r="E65" s="256"/>
      <c r="F65" s="256"/>
      <c r="G65" s="93"/>
      <c r="I65" s="185"/>
    </row>
    <row r="66" spans="1:9" ht="28.5" customHeight="1">
      <c r="A66" s="95">
        <v>3</v>
      </c>
      <c r="B66" s="256" t="s">
        <v>3182</v>
      </c>
      <c r="C66" s="256"/>
      <c r="D66" s="256"/>
      <c r="E66" s="256"/>
      <c r="F66" s="256"/>
      <c r="G66" s="93"/>
    </row>
    <row r="67" spans="1:9" ht="33" customHeight="1">
      <c r="A67" s="95">
        <v>4</v>
      </c>
      <c r="B67" s="256" t="s">
        <v>3183</v>
      </c>
      <c r="C67" s="256"/>
      <c r="D67" s="256"/>
      <c r="E67" s="256"/>
      <c r="F67" s="256"/>
      <c r="G67" s="93"/>
    </row>
    <row r="68" spans="1:9" ht="40.200000000000003" customHeight="1">
      <c r="A68" s="95">
        <v>5</v>
      </c>
      <c r="B68" s="256" t="s">
        <v>3184</v>
      </c>
      <c r="C68" s="256"/>
      <c r="D68" s="256"/>
      <c r="E68" s="256"/>
      <c r="F68" s="256"/>
      <c r="G68" s="93"/>
    </row>
    <row r="69" spans="1:9" ht="24" customHeight="1">
      <c r="A69" s="95">
        <v>6</v>
      </c>
      <c r="B69" s="256" t="s">
        <v>3166</v>
      </c>
      <c r="C69" s="256"/>
      <c r="D69" s="256"/>
      <c r="E69" s="256"/>
      <c r="F69" s="256"/>
      <c r="G69" s="93"/>
      <c r="I69" s="185"/>
    </row>
    <row r="70" spans="1:9" ht="22.5" customHeight="1">
      <c r="A70" s="95">
        <v>7</v>
      </c>
      <c r="B70" s="256" t="s">
        <v>2831</v>
      </c>
      <c r="C70" s="256"/>
      <c r="D70" s="256"/>
      <c r="E70" s="256"/>
      <c r="F70" s="256"/>
      <c r="G70" s="93"/>
    </row>
    <row r="71" spans="1:9" ht="24.75" customHeight="1">
      <c r="A71" s="95">
        <v>8</v>
      </c>
      <c r="B71" s="256" t="s">
        <v>2832</v>
      </c>
      <c r="C71" s="256"/>
      <c r="D71" s="256"/>
      <c r="E71" s="256"/>
      <c r="F71" s="256"/>
      <c r="G71" s="93"/>
    </row>
    <row r="72" spans="1:9" ht="17.25" customHeight="1">
      <c r="A72" s="95">
        <v>9</v>
      </c>
      <c r="B72" s="256" t="s">
        <v>2833</v>
      </c>
      <c r="C72" s="256"/>
      <c r="D72" s="256"/>
      <c r="E72" s="256"/>
      <c r="F72" s="256"/>
      <c r="G72" s="93"/>
    </row>
    <row r="73" spans="1:9" ht="43.5" customHeight="1">
      <c r="A73" s="95">
        <v>10</v>
      </c>
      <c r="B73" s="256" t="s">
        <v>2775</v>
      </c>
      <c r="C73" s="256"/>
      <c r="D73" s="256"/>
      <c r="E73" s="256"/>
      <c r="F73" s="256"/>
      <c r="G73" s="93"/>
    </row>
    <row r="74" spans="1:9" ht="28.5" customHeight="1">
      <c r="A74" s="95">
        <v>11</v>
      </c>
      <c r="B74" s="256" t="s">
        <v>2834</v>
      </c>
      <c r="C74" s="256"/>
      <c r="D74" s="256"/>
      <c r="E74" s="256"/>
      <c r="F74" s="256"/>
      <c r="G74" s="93"/>
    </row>
    <row r="75" spans="1:9" ht="14.25" customHeight="1">
      <c r="A75" s="95">
        <v>12</v>
      </c>
      <c r="B75" s="256" t="s">
        <v>3159</v>
      </c>
      <c r="C75" s="256"/>
      <c r="D75" s="256"/>
      <c r="E75" s="256"/>
      <c r="F75" s="256"/>
      <c r="G75" s="93"/>
    </row>
    <row r="76" spans="1:9" ht="31.2" customHeight="1">
      <c r="A76" s="95">
        <v>13</v>
      </c>
      <c r="B76" s="256" t="s">
        <v>3185</v>
      </c>
      <c r="C76" s="256"/>
      <c r="D76" s="256"/>
      <c r="E76" s="256"/>
      <c r="F76" s="256"/>
      <c r="G76" s="93"/>
      <c r="I76" s="186"/>
    </row>
    <row r="77" spans="1:9" ht="35.25" customHeight="1">
      <c r="A77" s="95">
        <v>14</v>
      </c>
      <c r="B77" s="256" t="s">
        <v>3186</v>
      </c>
      <c r="C77" s="256"/>
      <c r="D77" s="256"/>
      <c r="E77" s="256"/>
      <c r="F77" s="256"/>
      <c r="G77" s="176"/>
    </row>
    <row r="78" spans="1:9" ht="56.4" customHeight="1">
      <c r="A78" s="95">
        <v>15</v>
      </c>
      <c r="B78" s="256" t="s">
        <v>3179</v>
      </c>
      <c r="C78" s="256"/>
      <c r="D78" s="256"/>
      <c r="E78" s="256"/>
      <c r="F78" s="256"/>
      <c r="G78" s="176"/>
    </row>
    <row r="79" spans="1:9" ht="18.600000000000001" customHeight="1">
      <c r="A79" s="103"/>
      <c r="B79" s="106"/>
      <c r="C79" s="107"/>
      <c r="D79" s="108"/>
      <c r="E79" s="109"/>
      <c r="F79" s="110"/>
      <c r="G79" s="93"/>
    </row>
    <row r="80" spans="1:9" customFormat="1" ht="62.4" customHeight="1">
      <c r="A80" s="248" t="s">
        <v>3193</v>
      </c>
      <c r="B80" s="249"/>
      <c r="C80" s="249"/>
      <c r="D80" s="249"/>
      <c r="E80" s="249"/>
      <c r="F80" s="249"/>
      <c r="G80" s="249"/>
      <c r="H80" s="208"/>
      <c r="I80" s="209"/>
    </row>
    <row r="81" spans="1:9" customFormat="1" ht="147.6" customHeight="1">
      <c r="A81" s="250" t="s">
        <v>3196</v>
      </c>
      <c r="B81" s="251"/>
      <c r="C81" s="251"/>
      <c r="D81" s="251"/>
      <c r="E81" s="251"/>
      <c r="F81" s="251"/>
      <c r="G81" s="251"/>
      <c r="H81" s="208"/>
      <c r="I81" s="209"/>
    </row>
    <row r="82" spans="1:9" customFormat="1" ht="84.6" customHeight="1">
      <c r="A82" s="244" t="s">
        <v>3194</v>
      </c>
      <c r="B82" s="245"/>
      <c r="C82" s="245"/>
      <c r="D82" s="245"/>
      <c r="E82" s="245"/>
      <c r="F82" s="245"/>
      <c r="G82" s="245"/>
      <c r="H82" s="208"/>
      <c r="I82" s="209"/>
    </row>
  </sheetData>
  <mergeCells count="25">
    <mergeCell ref="B76:F76"/>
    <mergeCell ref="B68:F68"/>
    <mergeCell ref="B69:F69"/>
    <mergeCell ref="B70:F70"/>
    <mergeCell ref="B71:F71"/>
    <mergeCell ref="B72:F72"/>
    <mergeCell ref="B73:F73"/>
    <mergeCell ref="B66:F66"/>
    <mergeCell ref="B1:F1"/>
    <mergeCell ref="B2:F2"/>
    <mergeCell ref="B74:F74"/>
    <mergeCell ref="B75:F75"/>
    <mergeCell ref="B67:F67"/>
    <mergeCell ref="A3:F3"/>
    <mergeCell ref="A6:B6"/>
    <mergeCell ref="A57:E57"/>
    <mergeCell ref="A58:E58"/>
    <mergeCell ref="A59:E59"/>
    <mergeCell ref="B64:F64"/>
    <mergeCell ref="B65:F65"/>
    <mergeCell ref="B77:F77"/>
    <mergeCell ref="B78:F78"/>
    <mergeCell ref="A80:G80"/>
    <mergeCell ref="A81:G81"/>
    <mergeCell ref="A82:G82"/>
  </mergeCells>
  <dataValidations count="2">
    <dataValidation type="list" allowBlank="1" showInputMessage="1" showErrorMessage="1" sqref="C11 C54:C56 C46:C49" xr:uid="{D625E1BD-8B3F-48B8-9163-5CD2345D368E}">
      <formula1>#REF!</formula1>
    </dataValidation>
    <dataValidation errorStyle="information" allowBlank="1" showInputMessage="1" showErrorMessage="1" sqref="C8:C10 C14:C15 C18:C21 C23:C25 C27 C29:C33 C35:C36 C38:C40 C42:C44 C50:C52" xr:uid="{C897F74E-D50D-473E-908C-F7B84861B772}"/>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3A1E-3EEB-4913-9A7F-E0306DBFE624}">
  <sheetPr>
    <tabColor theme="6" tint="0.39997558519241921"/>
  </sheetPr>
  <dimension ref="A1:I134"/>
  <sheetViews>
    <sheetView topLeftCell="A83" zoomScale="120" zoomScaleNormal="120" workbookViewId="0">
      <selection activeCell="D52" sqref="D52"/>
    </sheetView>
  </sheetViews>
  <sheetFormatPr defaultColWidth="11.44140625" defaultRowHeight="15.6"/>
  <cols>
    <col min="1" max="1" width="5" style="66" customWidth="1"/>
    <col min="2" max="2" width="56.5546875" style="66" customWidth="1"/>
    <col min="3" max="3" width="7.44140625" style="66" customWidth="1"/>
    <col min="4" max="4" width="11.33203125" style="66" customWidth="1"/>
    <col min="5" max="5" width="9.88671875" style="66" customWidth="1"/>
    <col min="6" max="6" width="10.44140625" style="66" customWidth="1"/>
    <col min="7" max="210" width="11.44140625" style="65"/>
    <col min="211" max="211" width="4.44140625" style="65" customWidth="1"/>
    <col min="212" max="212" width="4.6640625" style="65" customWidth="1"/>
    <col min="213" max="213" width="35.6640625" style="65" customWidth="1"/>
    <col min="214" max="214" width="6.6640625" style="65" customWidth="1"/>
    <col min="215" max="215" width="8.6640625" style="65" customWidth="1"/>
    <col min="216" max="217" width="6.33203125" style="65" customWidth="1"/>
    <col min="218" max="218" width="7.44140625" style="65" bestFit="1" customWidth="1"/>
    <col min="219" max="219" width="8.44140625" style="65" bestFit="1" customWidth="1"/>
    <col min="220" max="220" width="7.44140625" style="65" bestFit="1" customWidth="1"/>
    <col min="221" max="222" width="9.109375" style="65" bestFit="1" customWidth="1"/>
    <col min="223" max="223" width="10.109375" style="65" bestFit="1" customWidth="1"/>
    <col min="224" max="224" width="11.6640625" style="65" bestFit="1" customWidth="1"/>
    <col min="225" max="225" width="10.109375" style="65" bestFit="1" customWidth="1"/>
    <col min="226" max="226" width="11.6640625" style="65" bestFit="1" customWidth="1"/>
    <col min="227" max="227" width="10.109375" style="65" customWidth="1"/>
    <col min="228" max="466" width="11.44140625" style="65"/>
    <col min="467" max="467" width="4.44140625" style="65" customWidth="1"/>
    <col min="468" max="468" width="4.6640625" style="65" customWidth="1"/>
    <col min="469" max="469" width="35.6640625" style="65" customWidth="1"/>
    <col min="470" max="470" width="6.6640625" style="65" customWidth="1"/>
    <col min="471" max="471" width="8.6640625" style="65" customWidth="1"/>
    <col min="472" max="473" width="6.33203125" style="65" customWidth="1"/>
    <col min="474" max="474" width="7.44140625" style="65" bestFit="1" customWidth="1"/>
    <col min="475" max="475" width="8.44140625" style="65" bestFit="1" customWidth="1"/>
    <col min="476" max="476" width="7.44140625" style="65" bestFit="1" customWidth="1"/>
    <col min="477" max="478" width="9.109375" style="65" bestFit="1" customWidth="1"/>
    <col min="479" max="479" width="10.109375" style="65" bestFit="1" customWidth="1"/>
    <col min="480" max="480" width="11.6640625" style="65" bestFit="1" customWidth="1"/>
    <col min="481" max="481" width="10.109375" style="65" bestFit="1" customWidth="1"/>
    <col min="482" max="482" width="11.6640625" style="65" bestFit="1" customWidth="1"/>
    <col min="483" max="483" width="10.109375" style="65" customWidth="1"/>
    <col min="484" max="722" width="11.44140625" style="65"/>
    <col min="723" max="723" width="4.44140625" style="65" customWidth="1"/>
    <col min="724" max="724" width="4.6640625" style="65" customWidth="1"/>
    <col min="725" max="725" width="35.6640625" style="65" customWidth="1"/>
    <col min="726" max="726" width="6.6640625" style="65" customWidth="1"/>
    <col min="727" max="727" width="8.6640625" style="65" customWidth="1"/>
    <col min="728" max="729" width="6.33203125" style="65" customWidth="1"/>
    <col min="730" max="730" width="7.44140625" style="65" bestFit="1" customWidth="1"/>
    <col min="731" max="731" width="8.44140625" style="65" bestFit="1" customWidth="1"/>
    <col min="732" max="732" width="7.44140625" style="65" bestFit="1" customWidth="1"/>
    <col min="733" max="734" width="9.109375" style="65" bestFit="1" customWidth="1"/>
    <col min="735" max="735" width="10.109375" style="65" bestFit="1" customWidth="1"/>
    <col min="736" max="736" width="11.6640625" style="65" bestFit="1" customWidth="1"/>
    <col min="737" max="737" width="10.109375" style="65" bestFit="1" customWidth="1"/>
    <col min="738" max="738" width="11.6640625" style="65" bestFit="1" customWidth="1"/>
    <col min="739" max="739" width="10.109375" style="65" customWidth="1"/>
    <col min="740" max="978" width="11.44140625" style="65"/>
    <col min="979" max="979" width="4.44140625" style="65" customWidth="1"/>
    <col min="980" max="980" width="4.6640625" style="65" customWidth="1"/>
    <col min="981" max="981" width="35.6640625" style="65" customWidth="1"/>
    <col min="982" max="982" width="6.6640625" style="65" customWidth="1"/>
    <col min="983" max="983" width="8.6640625" style="65" customWidth="1"/>
    <col min="984" max="985" width="6.33203125" style="65" customWidth="1"/>
    <col min="986" max="986" width="7.44140625" style="65" bestFit="1" customWidth="1"/>
    <col min="987" max="987" width="8.44140625" style="65" bestFit="1" customWidth="1"/>
    <col min="988" max="988" width="7.44140625" style="65" bestFit="1" customWidth="1"/>
    <col min="989" max="990" width="9.109375" style="65" bestFit="1" customWidth="1"/>
    <col min="991" max="991" width="10.109375" style="65" bestFit="1" customWidth="1"/>
    <col min="992" max="992" width="11.6640625" style="65" bestFit="1" customWidth="1"/>
    <col min="993" max="993" width="10.109375" style="65" bestFit="1" customWidth="1"/>
    <col min="994" max="994" width="11.6640625" style="65" bestFit="1" customWidth="1"/>
    <col min="995" max="995" width="10.109375" style="65" customWidth="1"/>
    <col min="996" max="1234" width="11.44140625" style="65"/>
    <col min="1235" max="1235" width="4.44140625" style="65" customWidth="1"/>
    <col min="1236" max="1236" width="4.6640625" style="65" customWidth="1"/>
    <col min="1237" max="1237" width="35.6640625" style="65" customWidth="1"/>
    <col min="1238" max="1238" width="6.6640625" style="65" customWidth="1"/>
    <col min="1239" max="1239" width="8.6640625" style="65" customWidth="1"/>
    <col min="1240" max="1241" width="6.33203125" style="65" customWidth="1"/>
    <col min="1242" max="1242" width="7.44140625" style="65" bestFit="1" customWidth="1"/>
    <col min="1243" max="1243" width="8.44140625" style="65" bestFit="1" customWidth="1"/>
    <col min="1244" max="1244" width="7.44140625" style="65" bestFit="1" customWidth="1"/>
    <col min="1245" max="1246" width="9.109375" style="65" bestFit="1" customWidth="1"/>
    <col min="1247" max="1247" width="10.109375" style="65" bestFit="1" customWidth="1"/>
    <col min="1248" max="1248" width="11.6640625" style="65" bestFit="1" customWidth="1"/>
    <col min="1249" max="1249" width="10.109375" style="65" bestFit="1" customWidth="1"/>
    <col min="1250" max="1250" width="11.6640625" style="65" bestFit="1" customWidth="1"/>
    <col min="1251" max="1251" width="10.109375" style="65" customWidth="1"/>
    <col min="1252" max="1490" width="11.44140625" style="65"/>
    <col min="1491" max="1491" width="4.44140625" style="65" customWidth="1"/>
    <col min="1492" max="1492" width="4.6640625" style="65" customWidth="1"/>
    <col min="1493" max="1493" width="35.6640625" style="65" customWidth="1"/>
    <col min="1494" max="1494" width="6.6640625" style="65" customWidth="1"/>
    <col min="1495" max="1495" width="8.6640625" style="65" customWidth="1"/>
    <col min="1496" max="1497" width="6.33203125" style="65" customWidth="1"/>
    <col min="1498" max="1498" width="7.44140625" style="65" bestFit="1" customWidth="1"/>
    <col min="1499" max="1499" width="8.44140625" style="65" bestFit="1" customWidth="1"/>
    <col min="1500" max="1500" width="7.44140625" style="65" bestFit="1" customWidth="1"/>
    <col min="1501" max="1502" width="9.109375" style="65" bestFit="1" customWidth="1"/>
    <col min="1503" max="1503" width="10.109375" style="65" bestFit="1" customWidth="1"/>
    <col min="1504" max="1504" width="11.6640625" style="65" bestFit="1" customWidth="1"/>
    <col min="1505" max="1505" width="10.109375" style="65" bestFit="1" customWidth="1"/>
    <col min="1506" max="1506" width="11.6640625" style="65" bestFit="1" customWidth="1"/>
    <col min="1507" max="1507" width="10.109375" style="65" customWidth="1"/>
    <col min="1508" max="1746" width="11.44140625" style="65"/>
    <col min="1747" max="1747" width="4.44140625" style="65" customWidth="1"/>
    <col min="1748" max="1748" width="4.6640625" style="65" customWidth="1"/>
    <col min="1749" max="1749" width="35.6640625" style="65" customWidth="1"/>
    <col min="1750" max="1750" width="6.6640625" style="65" customWidth="1"/>
    <col min="1751" max="1751" width="8.6640625" style="65" customWidth="1"/>
    <col min="1752" max="1753" width="6.33203125" style="65" customWidth="1"/>
    <col min="1754" max="1754" width="7.44140625" style="65" bestFit="1" customWidth="1"/>
    <col min="1755" max="1755" width="8.44140625" style="65" bestFit="1" customWidth="1"/>
    <col min="1756" max="1756" width="7.44140625" style="65" bestFit="1" customWidth="1"/>
    <col min="1757" max="1758" width="9.109375" style="65" bestFit="1" customWidth="1"/>
    <col min="1759" max="1759" width="10.109375" style="65" bestFit="1" customWidth="1"/>
    <col min="1760" max="1760" width="11.6640625" style="65" bestFit="1" customWidth="1"/>
    <col min="1761" max="1761" width="10.109375" style="65" bestFit="1" customWidth="1"/>
    <col min="1762" max="1762" width="11.6640625" style="65" bestFit="1" customWidth="1"/>
    <col min="1763" max="1763" width="10.109375" style="65" customWidth="1"/>
    <col min="1764" max="2002" width="11.44140625" style="65"/>
    <col min="2003" max="2003" width="4.44140625" style="65" customWidth="1"/>
    <col min="2004" max="2004" width="4.6640625" style="65" customWidth="1"/>
    <col min="2005" max="2005" width="35.6640625" style="65" customWidth="1"/>
    <col min="2006" max="2006" width="6.6640625" style="65" customWidth="1"/>
    <col min="2007" max="2007" width="8.6640625" style="65" customWidth="1"/>
    <col min="2008" max="2009" width="6.33203125" style="65" customWidth="1"/>
    <col min="2010" max="2010" width="7.44140625" style="65" bestFit="1" customWidth="1"/>
    <col min="2011" max="2011" width="8.44140625" style="65" bestFit="1" customWidth="1"/>
    <col min="2012" max="2012" width="7.44140625" style="65" bestFit="1" customWidth="1"/>
    <col min="2013" max="2014" width="9.109375" style="65" bestFit="1" customWidth="1"/>
    <col min="2015" max="2015" width="10.109375" style="65" bestFit="1" customWidth="1"/>
    <col min="2016" max="2016" width="11.6640625" style="65" bestFit="1" customWidth="1"/>
    <col min="2017" max="2017" width="10.109375" style="65" bestFit="1" customWidth="1"/>
    <col min="2018" max="2018" width="11.6640625" style="65" bestFit="1" customWidth="1"/>
    <col min="2019" max="2019" width="10.109375" style="65" customWidth="1"/>
    <col min="2020" max="2258" width="11.44140625" style="65"/>
    <col min="2259" max="2259" width="4.44140625" style="65" customWidth="1"/>
    <col min="2260" max="2260" width="4.6640625" style="65" customWidth="1"/>
    <col min="2261" max="2261" width="35.6640625" style="65" customWidth="1"/>
    <col min="2262" max="2262" width="6.6640625" style="65" customWidth="1"/>
    <col min="2263" max="2263" width="8.6640625" style="65" customWidth="1"/>
    <col min="2264" max="2265" width="6.33203125" style="65" customWidth="1"/>
    <col min="2266" max="2266" width="7.44140625" style="65" bestFit="1" customWidth="1"/>
    <col min="2267" max="2267" width="8.44140625" style="65" bestFit="1" customWidth="1"/>
    <col min="2268" max="2268" width="7.44140625" style="65" bestFit="1" customWidth="1"/>
    <col min="2269" max="2270" width="9.109375" style="65" bestFit="1" customWidth="1"/>
    <col min="2271" max="2271" width="10.109375" style="65" bestFit="1" customWidth="1"/>
    <col min="2272" max="2272" width="11.6640625" style="65" bestFit="1" customWidth="1"/>
    <col min="2273" max="2273" width="10.109375" style="65" bestFit="1" customWidth="1"/>
    <col min="2274" max="2274" width="11.6640625" style="65" bestFit="1" customWidth="1"/>
    <col min="2275" max="2275" width="10.109375" style="65" customWidth="1"/>
    <col min="2276" max="2514" width="11.44140625" style="65"/>
    <col min="2515" max="2515" width="4.44140625" style="65" customWidth="1"/>
    <col min="2516" max="2516" width="4.6640625" style="65" customWidth="1"/>
    <col min="2517" max="2517" width="35.6640625" style="65" customWidth="1"/>
    <col min="2518" max="2518" width="6.6640625" style="65" customWidth="1"/>
    <col min="2519" max="2519" width="8.6640625" style="65" customWidth="1"/>
    <col min="2520" max="2521" width="6.33203125" style="65" customWidth="1"/>
    <col min="2522" max="2522" width="7.44140625" style="65" bestFit="1" customWidth="1"/>
    <col min="2523" max="2523" width="8.44140625" style="65" bestFit="1" customWidth="1"/>
    <col min="2524" max="2524" width="7.44140625" style="65" bestFit="1" customWidth="1"/>
    <col min="2525" max="2526" width="9.109375" style="65" bestFit="1" customWidth="1"/>
    <col min="2527" max="2527" width="10.109375" style="65" bestFit="1" customWidth="1"/>
    <col min="2528" max="2528" width="11.6640625" style="65" bestFit="1" customWidth="1"/>
    <col min="2529" max="2529" width="10.109375" style="65" bestFit="1" customWidth="1"/>
    <col min="2530" max="2530" width="11.6640625" style="65" bestFit="1" customWidth="1"/>
    <col min="2531" max="2531" width="10.109375" style="65" customWidth="1"/>
    <col min="2532" max="2770" width="11.44140625" style="65"/>
    <col min="2771" max="2771" width="4.44140625" style="65" customWidth="1"/>
    <col min="2772" max="2772" width="4.6640625" style="65" customWidth="1"/>
    <col min="2773" max="2773" width="35.6640625" style="65" customWidth="1"/>
    <col min="2774" max="2774" width="6.6640625" style="65" customWidth="1"/>
    <col min="2775" max="2775" width="8.6640625" style="65" customWidth="1"/>
    <col min="2776" max="2777" width="6.33203125" style="65" customWidth="1"/>
    <col min="2778" max="2778" width="7.44140625" style="65" bestFit="1" customWidth="1"/>
    <col min="2779" max="2779" width="8.44140625" style="65" bestFit="1" customWidth="1"/>
    <col min="2780" max="2780" width="7.44140625" style="65" bestFit="1" customWidth="1"/>
    <col min="2781" max="2782" width="9.109375" style="65" bestFit="1" customWidth="1"/>
    <col min="2783" max="2783" width="10.109375" style="65" bestFit="1" customWidth="1"/>
    <col min="2784" max="2784" width="11.6640625" style="65" bestFit="1" customWidth="1"/>
    <col min="2785" max="2785" width="10.109375" style="65" bestFit="1" customWidth="1"/>
    <col min="2786" max="2786" width="11.6640625" style="65" bestFit="1" customWidth="1"/>
    <col min="2787" max="2787" width="10.109375" style="65" customWidth="1"/>
    <col min="2788" max="3026" width="11.44140625" style="65"/>
    <col min="3027" max="3027" width="4.44140625" style="65" customWidth="1"/>
    <col min="3028" max="3028" width="4.6640625" style="65" customWidth="1"/>
    <col min="3029" max="3029" width="35.6640625" style="65" customWidth="1"/>
    <col min="3030" max="3030" width="6.6640625" style="65" customWidth="1"/>
    <col min="3031" max="3031" width="8.6640625" style="65" customWidth="1"/>
    <col min="3032" max="3033" width="6.33203125" style="65" customWidth="1"/>
    <col min="3034" max="3034" width="7.44140625" style="65" bestFit="1" customWidth="1"/>
    <col min="3035" max="3035" width="8.44140625" style="65" bestFit="1" customWidth="1"/>
    <col min="3036" max="3036" width="7.44140625" style="65" bestFit="1" customWidth="1"/>
    <col min="3037" max="3038" width="9.109375" style="65" bestFit="1" customWidth="1"/>
    <col min="3039" max="3039" width="10.109375" style="65" bestFit="1" customWidth="1"/>
    <col min="3040" max="3040" width="11.6640625" style="65" bestFit="1" customWidth="1"/>
    <col min="3041" max="3041" width="10.109375" style="65" bestFit="1" customWidth="1"/>
    <col min="3042" max="3042" width="11.6640625" style="65" bestFit="1" customWidth="1"/>
    <col min="3043" max="3043" width="10.109375" style="65" customWidth="1"/>
    <col min="3044" max="3282" width="11.44140625" style="65"/>
    <col min="3283" max="3283" width="4.44140625" style="65" customWidth="1"/>
    <col min="3284" max="3284" width="4.6640625" style="65" customWidth="1"/>
    <col min="3285" max="3285" width="35.6640625" style="65" customWidth="1"/>
    <col min="3286" max="3286" width="6.6640625" style="65" customWidth="1"/>
    <col min="3287" max="3287" width="8.6640625" style="65" customWidth="1"/>
    <col min="3288" max="3289" width="6.33203125" style="65" customWidth="1"/>
    <col min="3290" max="3290" width="7.44140625" style="65" bestFit="1" customWidth="1"/>
    <col min="3291" max="3291" width="8.44140625" style="65" bestFit="1" customWidth="1"/>
    <col min="3292" max="3292" width="7.44140625" style="65" bestFit="1" customWidth="1"/>
    <col min="3293" max="3294" width="9.109375" style="65" bestFit="1" customWidth="1"/>
    <col min="3295" max="3295" width="10.109375" style="65" bestFit="1" customWidth="1"/>
    <col min="3296" max="3296" width="11.6640625" style="65" bestFit="1" customWidth="1"/>
    <col min="3297" max="3297" width="10.109375" style="65" bestFit="1" customWidth="1"/>
    <col min="3298" max="3298" width="11.6640625" style="65" bestFit="1" customWidth="1"/>
    <col min="3299" max="3299" width="10.109375" style="65" customWidth="1"/>
    <col min="3300" max="3538" width="11.44140625" style="65"/>
    <col min="3539" max="3539" width="4.44140625" style="65" customWidth="1"/>
    <col min="3540" max="3540" width="4.6640625" style="65" customWidth="1"/>
    <col min="3541" max="3541" width="35.6640625" style="65" customWidth="1"/>
    <col min="3542" max="3542" width="6.6640625" style="65" customWidth="1"/>
    <col min="3543" max="3543" width="8.6640625" style="65" customWidth="1"/>
    <col min="3544" max="3545" width="6.33203125" style="65" customWidth="1"/>
    <col min="3546" max="3546" width="7.44140625" style="65" bestFit="1" customWidth="1"/>
    <col min="3547" max="3547" width="8.44140625" style="65" bestFit="1" customWidth="1"/>
    <col min="3548" max="3548" width="7.44140625" style="65" bestFit="1" customWidth="1"/>
    <col min="3549" max="3550" width="9.109375" style="65" bestFit="1" customWidth="1"/>
    <col min="3551" max="3551" width="10.109375" style="65" bestFit="1" customWidth="1"/>
    <col min="3552" max="3552" width="11.6640625" style="65" bestFit="1" customWidth="1"/>
    <col min="3553" max="3553" width="10.109375" style="65" bestFit="1" customWidth="1"/>
    <col min="3554" max="3554" width="11.6640625" style="65" bestFit="1" customWidth="1"/>
    <col min="3555" max="3555" width="10.109375" style="65" customWidth="1"/>
    <col min="3556" max="3794" width="11.44140625" style="65"/>
    <col min="3795" max="3795" width="4.44140625" style="65" customWidth="1"/>
    <col min="3796" max="3796" width="4.6640625" style="65" customWidth="1"/>
    <col min="3797" max="3797" width="35.6640625" style="65" customWidth="1"/>
    <col min="3798" max="3798" width="6.6640625" style="65" customWidth="1"/>
    <col min="3799" max="3799" width="8.6640625" style="65" customWidth="1"/>
    <col min="3800" max="3801" width="6.33203125" style="65" customWidth="1"/>
    <col min="3802" max="3802" width="7.44140625" style="65" bestFit="1" customWidth="1"/>
    <col min="3803" max="3803" width="8.44140625" style="65" bestFit="1" customWidth="1"/>
    <col min="3804" max="3804" width="7.44140625" style="65" bestFit="1" customWidth="1"/>
    <col min="3805" max="3806" width="9.109375" style="65" bestFit="1" customWidth="1"/>
    <col min="3807" max="3807" width="10.109375" style="65" bestFit="1" customWidth="1"/>
    <col min="3808" max="3808" width="11.6640625" style="65" bestFit="1" customWidth="1"/>
    <col min="3809" max="3809" width="10.109375" style="65" bestFit="1" customWidth="1"/>
    <col min="3810" max="3810" width="11.6640625" style="65" bestFit="1" customWidth="1"/>
    <col min="3811" max="3811" width="10.109375" style="65" customWidth="1"/>
    <col min="3812" max="4050" width="11.44140625" style="65"/>
    <col min="4051" max="4051" width="4.44140625" style="65" customWidth="1"/>
    <col min="4052" max="4052" width="4.6640625" style="65" customWidth="1"/>
    <col min="4053" max="4053" width="35.6640625" style="65" customWidth="1"/>
    <col min="4054" max="4054" width="6.6640625" style="65" customWidth="1"/>
    <col min="4055" max="4055" width="8.6640625" style="65" customWidth="1"/>
    <col min="4056" max="4057" width="6.33203125" style="65" customWidth="1"/>
    <col min="4058" max="4058" width="7.44140625" style="65" bestFit="1" customWidth="1"/>
    <col min="4059" max="4059" width="8.44140625" style="65" bestFit="1" customWidth="1"/>
    <col min="4060" max="4060" width="7.44140625" style="65" bestFit="1" customWidth="1"/>
    <col min="4061" max="4062" width="9.109375" style="65" bestFit="1" customWidth="1"/>
    <col min="4063" max="4063" width="10.109375" style="65" bestFit="1" customWidth="1"/>
    <col min="4064" max="4064" width="11.6640625" style="65" bestFit="1" customWidth="1"/>
    <col min="4065" max="4065" width="10.109375" style="65" bestFit="1" customWidth="1"/>
    <col min="4066" max="4066" width="11.6640625" style="65" bestFit="1" customWidth="1"/>
    <col min="4067" max="4067" width="10.109375" style="65" customWidth="1"/>
    <col min="4068" max="4306" width="11.44140625" style="65"/>
    <col min="4307" max="4307" width="4.44140625" style="65" customWidth="1"/>
    <col min="4308" max="4308" width="4.6640625" style="65" customWidth="1"/>
    <col min="4309" max="4309" width="35.6640625" style="65" customWidth="1"/>
    <col min="4310" max="4310" width="6.6640625" style="65" customWidth="1"/>
    <col min="4311" max="4311" width="8.6640625" style="65" customWidth="1"/>
    <col min="4312" max="4313" width="6.33203125" style="65" customWidth="1"/>
    <col min="4314" max="4314" width="7.44140625" style="65" bestFit="1" customWidth="1"/>
    <col min="4315" max="4315" width="8.44140625" style="65" bestFit="1" customWidth="1"/>
    <col min="4316" max="4316" width="7.44140625" style="65" bestFit="1" customWidth="1"/>
    <col min="4317" max="4318" width="9.109375" style="65" bestFit="1" customWidth="1"/>
    <col min="4319" max="4319" width="10.109375" style="65" bestFit="1" customWidth="1"/>
    <col min="4320" max="4320" width="11.6640625" style="65" bestFit="1" customWidth="1"/>
    <col min="4321" max="4321" width="10.109375" style="65" bestFit="1" customWidth="1"/>
    <col min="4322" max="4322" width="11.6640625" style="65" bestFit="1" customWidth="1"/>
    <col min="4323" max="4323" width="10.109375" style="65" customWidth="1"/>
    <col min="4324" max="4562" width="11.44140625" style="65"/>
    <col min="4563" max="4563" width="4.44140625" style="65" customWidth="1"/>
    <col min="4564" max="4564" width="4.6640625" style="65" customWidth="1"/>
    <col min="4565" max="4565" width="35.6640625" style="65" customWidth="1"/>
    <col min="4566" max="4566" width="6.6640625" style="65" customWidth="1"/>
    <col min="4567" max="4567" width="8.6640625" style="65" customWidth="1"/>
    <col min="4568" max="4569" width="6.33203125" style="65" customWidth="1"/>
    <col min="4570" max="4570" width="7.44140625" style="65" bestFit="1" customWidth="1"/>
    <col min="4571" max="4571" width="8.44140625" style="65" bestFit="1" customWidth="1"/>
    <col min="4572" max="4572" width="7.44140625" style="65" bestFit="1" customWidth="1"/>
    <col min="4573" max="4574" width="9.109375" style="65" bestFit="1" customWidth="1"/>
    <col min="4575" max="4575" width="10.109375" style="65" bestFit="1" customWidth="1"/>
    <col min="4576" max="4576" width="11.6640625" style="65" bestFit="1" customWidth="1"/>
    <col min="4577" max="4577" width="10.109375" style="65" bestFit="1" customWidth="1"/>
    <col min="4578" max="4578" width="11.6640625" style="65" bestFit="1" customWidth="1"/>
    <col min="4579" max="4579" width="10.109375" style="65" customWidth="1"/>
    <col min="4580" max="4818" width="11.44140625" style="65"/>
    <col min="4819" max="4819" width="4.44140625" style="65" customWidth="1"/>
    <col min="4820" max="4820" width="4.6640625" style="65" customWidth="1"/>
    <col min="4821" max="4821" width="35.6640625" style="65" customWidth="1"/>
    <col min="4822" max="4822" width="6.6640625" style="65" customWidth="1"/>
    <col min="4823" max="4823" width="8.6640625" style="65" customWidth="1"/>
    <col min="4824" max="4825" width="6.33203125" style="65" customWidth="1"/>
    <col min="4826" max="4826" width="7.44140625" style="65" bestFit="1" customWidth="1"/>
    <col min="4827" max="4827" width="8.44140625" style="65" bestFit="1" customWidth="1"/>
    <col min="4828" max="4828" width="7.44140625" style="65" bestFit="1" customWidth="1"/>
    <col min="4829" max="4830" width="9.109375" style="65" bestFit="1" customWidth="1"/>
    <col min="4831" max="4831" width="10.109375" style="65" bestFit="1" customWidth="1"/>
    <col min="4832" max="4832" width="11.6640625" style="65" bestFit="1" customWidth="1"/>
    <col min="4833" max="4833" width="10.109375" style="65" bestFit="1" customWidth="1"/>
    <col min="4834" max="4834" width="11.6640625" style="65" bestFit="1" customWidth="1"/>
    <col min="4835" max="4835" width="10.109375" style="65" customWidth="1"/>
    <col min="4836" max="5074" width="11.44140625" style="65"/>
    <col min="5075" max="5075" width="4.44140625" style="65" customWidth="1"/>
    <col min="5076" max="5076" width="4.6640625" style="65" customWidth="1"/>
    <col min="5077" max="5077" width="35.6640625" style="65" customWidth="1"/>
    <col min="5078" max="5078" width="6.6640625" style="65" customWidth="1"/>
    <col min="5079" max="5079" width="8.6640625" style="65" customWidth="1"/>
    <col min="5080" max="5081" width="6.33203125" style="65" customWidth="1"/>
    <col min="5082" max="5082" width="7.44140625" style="65" bestFit="1" customWidth="1"/>
    <col min="5083" max="5083" width="8.44140625" style="65" bestFit="1" customWidth="1"/>
    <col min="5084" max="5084" width="7.44140625" style="65" bestFit="1" customWidth="1"/>
    <col min="5085" max="5086" width="9.109375" style="65" bestFit="1" customWidth="1"/>
    <col min="5087" max="5087" width="10.109375" style="65" bestFit="1" customWidth="1"/>
    <col min="5088" max="5088" width="11.6640625" style="65" bestFit="1" customWidth="1"/>
    <col min="5089" max="5089" width="10.109375" style="65" bestFit="1" customWidth="1"/>
    <col min="5090" max="5090" width="11.6640625" style="65" bestFit="1" customWidth="1"/>
    <col min="5091" max="5091" width="10.109375" style="65" customWidth="1"/>
    <col min="5092" max="5330" width="11.44140625" style="65"/>
    <col min="5331" max="5331" width="4.44140625" style="65" customWidth="1"/>
    <col min="5332" max="5332" width="4.6640625" style="65" customWidth="1"/>
    <col min="5333" max="5333" width="35.6640625" style="65" customWidth="1"/>
    <col min="5334" max="5334" width="6.6640625" style="65" customWidth="1"/>
    <col min="5335" max="5335" width="8.6640625" style="65" customWidth="1"/>
    <col min="5336" max="5337" width="6.33203125" style="65" customWidth="1"/>
    <col min="5338" max="5338" width="7.44140625" style="65" bestFit="1" customWidth="1"/>
    <col min="5339" max="5339" width="8.44140625" style="65" bestFit="1" customWidth="1"/>
    <col min="5340" max="5340" width="7.44140625" style="65" bestFit="1" customWidth="1"/>
    <col min="5341" max="5342" width="9.109375" style="65" bestFit="1" customWidth="1"/>
    <col min="5343" max="5343" width="10.109375" style="65" bestFit="1" customWidth="1"/>
    <col min="5344" max="5344" width="11.6640625" style="65" bestFit="1" customWidth="1"/>
    <col min="5345" max="5345" width="10.109375" style="65" bestFit="1" customWidth="1"/>
    <col min="5346" max="5346" width="11.6640625" style="65" bestFit="1" customWidth="1"/>
    <col min="5347" max="5347" width="10.109375" style="65" customWidth="1"/>
    <col min="5348" max="5586" width="11.44140625" style="65"/>
    <col min="5587" max="5587" width="4.44140625" style="65" customWidth="1"/>
    <col min="5588" max="5588" width="4.6640625" style="65" customWidth="1"/>
    <col min="5589" max="5589" width="35.6640625" style="65" customWidth="1"/>
    <col min="5590" max="5590" width="6.6640625" style="65" customWidth="1"/>
    <col min="5591" max="5591" width="8.6640625" style="65" customWidth="1"/>
    <col min="5592" max="5593" width="6.33203125" style="65" customWidth="1"/>
    <col min="5594" max="5594" width="7.44140625" style="65" bestFit="1" customWidth="1"/>
    <col min="5595" max="5595" width="8.44140625" style="65" bestFit="1" customWidth="1"/>
    <col min="5596" max="5596" width="7.44140625" style="65" bestFit="1" customWidth="1"/>
    <col min="5597" max="5598" width="9.109375" style="65" bestFit="1" customWidth="1"/>
    <col min="5599" max="5599" width="10.109375" style="65" bestFit="1" customWidth="1"/>
    <col min="5600" max="5600" width="11.6640625" style="65" bestFit="1" customWidth="1"/>
    <col min="5601" max="5601" width="10.109375" style="65" bestFit="1" customWidth="1"/>
    <col min="5602" max="5602" width="11.6640625" style="65" bestFit="1" customWidth="1"/>
    <col min="5603" max="5603" width="10.109375" style="65" customWidth="1"/>
    <col min="5604" max="5842" width="11.44140625" style="65"/>
    <col min="5843" max="5843" width="4.44140625" style="65" customWidth="1"/>
    <col min="5844" max="5844" width="4.6640625" style="65" customWidth="1"/>
    <col min="5845" max="5845" width="35.6640625" style="65" customWidth="1"/>
    <col min="5846" max="5846" width="6.6640625" style="65" customWidth="1"/>
    <col min="5847" max="5847" width="8.6640625" style="65" customWidth="1"/>
    <col min="5848" max="5849" width="6.33203125" style="65" customWidth="1"/>
    <col min="5850" max="5850" width="7.44140625" style="65" bestFit="1" customWidth="1"/>
    <col min="5851" max="5851" width="8.44140625" style="65" bestFit="1" customWidth="1"/>
    <col min="5852" max="5852" width="7.44140625" style="65" bestFit="1" customWidth="1"/>
    <col min="5853" max="5854" width="9.109375" style="65" bestFit="1" customWidth="1"/>
    <col min="5855" max="5855" width="10.109375" style="65" bestFit="1" customWidth="1"/>
    <col min="5856" max="5856" width="11.6640625" style="65" bestFit="1" customWidth="1"/>
    <col min="5857" max="5857" width="10.109375" style="65" bestFit="1" customWidth="1"/>
    <col min="5858" max="5858" width="11.6640625" style="65" bestFit="1" customWidth="1"/>
    <col min="5859" max="5859" width="10.109375" style="65" customWidth="1"/>
    <col min="5860" max="6098" width="11.44140625" style="65"/>
    <col min="6099" max="6099" width="4.44140625" style="65" customWidth="1"/>
    <col min="6100" max="6100" width="4.6640625" style="65" customWidth="1"/>
    <col min="6101" max="6101" width="35.6640625" style="65" customWidth="1"/>
    <col min="6102" max="6102" width="6.6640625" style="65" customWidth="1"/>
    <col min="6103" max="6103" width="8.6640625" style="65" customWidth="1"/>
    <col min="6104" max="6105" width="6.33203125" style="65" customWidth="1"/>
    <col min="6106" max="6106" width="7.44140625" style="65" bestFit="1" customWidth="1"/>
    <col min="6107" max="6107" width="8.44140625" style="65" bestFit="1" customWidth="1"/>
    <col min="6108" max="6108" width="7.44140625" style="65" bestFit="1" customWidth="1"/>
    <col min="6109" max="6110" width="9.109375" style="65" bestFit="1" customWidth="1"/>
    <col min="6111" max="6111" width="10.109375" style="65" bestFit="1" customWidth="1"/>
    <col min="6112" max="6112" width="11.6640625" style="65" bestFit="1" customWidth="1"/>
    <col min="6113" max="6113" width="10.109375" style="65" bestFit="1" customWidth="1"/>
    <col min="6114" max="6114" width="11.6640625" style="65" bestFit="1" customWidth="1"/>
    <col min="6115" max="6115" width="10.109375" style="65" customWidth="1"/>
    <col min="6116" max="6354" width="11.44140625" style="65"/>
    <col min="6355" max="6355" width="4.44140625" style="65" customWidth="1"/>
    <col min="6356" max="6356" width="4.6640625" style="65" customWidth="1"/>
    <col min="6357" max="6357" width="35.6640625" style="65" customWidth="1"/>
    <col min="6358" max="6358" width="6.6640625" style="65" customWidth="1"/>
    <col min="6359" max="6359" width="8.6640625" style="65" customWidth="1"/>
    <col min="6360" max="6361" width="6.33203125" style="65" customWidth="1"/>
    <col min="6362" max="6362" width="7.44140625" style="65" bestFit="1" customWidth="1"/>
    <col min="6363" max="6363" width="8.44140625" style="65" bestFit="1" customWidth="1"/>
    <col min="6364" max="6364" width="7.44140625" style="65" bestFit="1" customWidth="1"/>
    <col min="6365" max="6366" width="9.109375" style="65" bestFit="1" customWidth="1"/>
    <col min="6367" max="6367" width="10.109375" style="65" bestFit="1" customWidth="1"/>
    <col min="6368" max="6368" width="11.6640625" style="65" bestFit="1" customWidth="1"/>
    <col min="6369" max="6369" width="10.109375" style="65" bestFit="1" customWidth="1"/>
    <col min="6370" max="6370" width="11.6640625" style="65" bestFit="1" customWidth="1"/>
    <col min="6371" max="6371" width="10.109375" style="65" customWidth="1"/>
    <col min="6372" max="6610" width="11.44140625" style="65"/>
    <col min="6611" max="6611" width="4.44140625" style="65" customWidth="1"/>
    <col min="6612" max="6612" width="4.6640625" style="65" customWidth="1"/>
    <col min="6613" max="6613" width="35.6640625" style="65" customWidth="1"/>
    <col min="6614" max="6614" width="6.6640625" style="65" customWidth="1"/>
    <col min="6615" max="6615" width="8.6640625" style="65" customWidth="1"/>
    <col min="6616" max="6617" width="6.33203125" style="65" customWidth="1"/>
    <col min="6618" max="6618" width="7.44140625" style="65" bestFit="1" customWidth="1"/>
    <col min="6619" max="6619" width="8.44140625" style="65" bestFit="1" customWidth="1"/>
    <col min="6620" max="6620" width="7.44140625" style="65" bestFit="1" customWidth="1"/>
    <col min="6621" max="6622" width="9.109375" style="65" bestFit="1" customWidth="1"/>
    <col min="6623" max="6623" width="10.109375" style="65" bestFit="1" customWidth="1"/>
    <col min="6624" max="6624" width="11.6640625" style="65" bestFit="1" customWidth="1"/>
    <col min="6625" max="6625" width="10.109375" style="65" bestFit="1" customWidth="1"/>
    <col min="6626" max="6626" width="11.6640625" style="65" bestFit="1" customWidth="1"/>
    <col min="6627" max="6627" width="10.109375" style="65" customWidth="1"/>
    <col min="6628" max="6866" width="11.44140625" style="65"/>
    <col min="6867" max="6867" width="4.44140625" style="65" customWidth="1"/>
    <col min="6868" max="6868" width="4.6640625" style="65" customWidth="1"/>
    <col min="6869" max="6869" width="35.6640625" style="65" customWidth="1"/>
    <col min="6870" max="6870" width="6.6640625" style="65" customWidth="1"/>
    <col min="6871" max="6871" width="8.6640625" style="65" customWidth="1"/>
    <col min="6872" max="6873" width="6.33203125" style="65" customWidth="1"/>
    <col min="6874" max="6874" width="7.44140625" style="65" bestFit="1" customWidth="1"/>
    <col min="6875" max="6875" width="8.44140625" style="65" bestFit="1" customWidth="1"/>
    <col min="6876" max="6876" width="7.44140625" style="65" bestFit="1" customWidth="1"/>
    <col min="6877" max="6878" width="9.109375" style="65" bestFit="1" customWidth="1"/>
    <col min="6879" max="6879" width="10.109375" style="65" bestFit="1" customWidth="1"/>
    <col min="6880" max="6880" width="11.6640625" style="65" bestFit="1" customWidth="1"/>
    <col min="6881" max="6881" width="10.109375" style="65" bestFit="1" customWidth="1"/>
    <col min="6882" max="6882" width="11.6640625" style="65" bestFit="1" customWidth="1"/>
    <col min="6883" max="6883" width="10.109375" style="65" customWidth="1"/>
    <col min="6884" max="7122" width="11.44140625" style="65"/>
    <col min="7123" max="7123" width="4.44140625" style="65" customWidth="1"/>
    <col min="7124" max="7124" width="4.6640625" style="65" customWidth="1"/>
    <col min="7125" max="7125" width="35.6640625" style="65" customWidth="1"/>
    <col min="7126" max="7126" width="6.6640625" style="65" customWidth="1"/>
    <col min="7127" max="7127" width="8.6640625" style="65" customWidth="1"/>
    <col min="7128" max="7129" width="6.33203125" style="65" customWidth="1"/>
    <col min="7130" max="7130" width="7.44140625" style="65" bestFit="1" customWidth="1"/>
    <col min="7131" max="7131" width="8.44140625" style="65" bestFit="1" customWidth="1"/>
    <col min="7132" max="7132" width="7.44140625" style="65" bestFit="1" customWidth="1"/>
    <col min="7133" max="7134" width="9.109375" style="65" bestFit="1" customWidth="1"/>
    <col min="7135" max="7135" width="10.109375" style="65" bestFit="1" customWidth="1"/>
    <col min="7136" max="7136" width="11.6640625" style="65" bestFit="1" customWidth="1"/>
    <col min="7137" max="7137" width="10.109375" style="65" bestFit="1" customWidth="1"/>
    <col min="7138" max="7138" width="11.6640625" style="65" bestFit="1" customWidth="1"/>
    <col min="7139" max="7139" width="10.109375" style="65" customWidth="1"/>
    <col min="7140" max="7378" width="11.44140625" style="65"/>
    <col min="7379" max="7379" width="4.44140625" style="65" customWidth="1"/>
    <col min="7380" max="7380" width="4.6640625" style="65" customWidth="1"/>
    <col min="7381" max="7381" width="35.6640625" style="65" customWidth="1"/>
    <col min="7382" max="7382" width="6.6640625" style="65" customWidth="1"/>
    <col min="7383" max="7383" width="8.6640625" style="65" customWidth="1"/>
    <col min="7384" max="7385" width="6.33203125" style="65" customWidth="1"/>
    <col min="7386" max="7386" width="7.44140625" style="65" bestFit="1" customWidth="1"/>
    <col min="7387" max="7387" width="8.44140625" style="65" bestFit="1" customWidth="1"/>
    <col min="7388" max="7388" width="7.44140625" style="65" bestFit="1" customWidth="1"/>
    <col min="7389" max="7390" width="9.109375" style="65" bestFit="1" customWidth="1"/>
    <col min="7391" max="7391" width="10.109375" style="65" bestFit="1" customWidth="1"/>
    <col min="7392" max="7392" width="11.6640625" style="65" bestFit="1" customWidth="1"/>
    <col min="7393" max="7393" width="10.109375" style="65" bestFit="1" customWidth="1"/>
    <col min="7394" max="7394" width="11.6640625" style="65" bestFit="1" customWidth="1"/>
    <col min="7395" max="7395" width="10.109375" style="65" customWidth="1"/>
    <col min="7396" max="7634" width="11.44140625" style="65"/>
    <col min="7635" max="7635" width="4.44140625" style="65" customWidth="1"/>
    <col min="7636" max="7636" width="4.6640625" style="65" customWidth="1"/>
    <col min="7637" max="7637" width="35.6640625" style="65" customWidth="1"/>
    <col min="7638" max="7638" width="6.6640625" style="65" customWidth="1"/>
    <col min="7639" max="7639" width="8.6640625" style="65" customWidth="1"/>
    <col min="7640" max="7641" width="6.33203125" style="65" customWidth="1"/>
    <col min="7642" max="7642" width="7.44140625" style="65" bestFit="1" customWidth="1"/>
    <col min="7643" max="7643" width="8.44140625" style="65" bestFit="1" customWidth="1"/>
    <col min="7644" max="7644" width="7.44140625" style="65" bestFit="1" customWidth="1"/>
    <col min="7645" max="7646" width="9.109375" style="65" bestFit="1" customWidth="1"/>
    <col min="7647" max="7647" width="10.109375" style="65" bestFit="1" customWidth="1"/>
    <col min="7648" max="7648" width="11.6640625" style="65" bestFit="1" customWidth="1"/>
    <col min="7649" max="7649" width="10.109375" style="65" bestFit="1" customWidth="1"/>
    <col min="7650" max="7650" width="11.6640625" style="65" bestFit="1" customWidth="1"/>
    <col min="7651" max="7651" width="10.109375" style="65" customWidth="1"/>
    <col min="7652" max="7890" width="11.44140625" style="65"/>
    <col min="7891" max="7891" width="4.44140625" style="65" customWidth="1"/>
    <col min="7892" max="7892" width="4.6640625" style="65" customWidth="1"/>
    <col min="7893" max="7893" width="35.6640625" style="65" customWidth="1"/>
    <col min="7894" max="7894" width="6.6640625" style="65" customWidth="1"/>
    <col min="7895" max="7895" width="8.6640625" style="65" customWidth="1"/>
    <col min="7896" max="7897" width="6.33203125" style="65" customWidth="1"/>
    <col min="7898" max="7898" width="7.44140625" style="65" bestFit="1" customWidth="1"/>
    <col min="7899" max="7899" width="8.44140625" style="65" bestFit="1" customWidth="1"/>
    <col min="7900" max="7900" width="7.44140625" style="65" bestFit="1" customWidth="1"/>
    <col min="7901" max="7902" width="9.109375" style="65" bestFit="1" customWidth="1"/>
    <col min="7903" max="7903" width="10.109375" style="65" bestFit="1" customWidth="1"/>
    <col min="7904" max="7904" width="11.6640625" style="65" bestFit="1" customWidth="1"/>
    <col min="7905" max="7905" width="10.109375" style="65" bestFit="1" customWidth="1"/>
    <col min="7906" max="7906" width="11.6640625" style="65" bestFit="1" customWidth="1"/>
    <col min="7907" max="7907" width="10.109375" style="65" customWidth="1"/>
    <col min="7908" max="8146" width="11.44140625" style="65"/>
    <col min="8147" max="8147" width="4.44140625" style="65" customWidth="1"/>
    <col min="8148" max="8148" width="4.6640625" style="65" customWidth="1"/>
    <col min="8149" max="8149" width="35.6640625" style="65" customWidth="1"/>
    <col min="8150" max="8150" width="6.6640625" style="65" customWidth="1"/>
    <col min="8151" max="8151" width="8.6640625" style="65" customWidth="1"/>
    <col min="8152" max="8153" width="6.33203125" style="65" customWidth="1"/>
    <col min="8154" max="8154" width="7.44140625" style="65" bestFit="1" customWidth="1"/>
    <col min="8155" max="8155" width="8.44140625" style="65" bestFit="1" customWidth="1"/>
    <col min="8156" max="8156" width="7.44140625" style="65" bestFit="1" customWidth="1"/>
    <col min="8157" max="8158" width="9.109375" style="65" bestFit="1" customWidth="1"/>
    <col min="8159" max="8159" width="10.109375" style="65" bestFit="1" customWidth="1"/>
    <col min="8160" max="8160" width="11.6640625" style="65" bestFit="1" customWidth="1"/>
    <col min="8161" max="8161" width="10.109375" style="65" bestFit="1" customWidth="1"/>
    <col min="8162" max="8162" width="11.6640625" style="65" bestFit="1" customWidth="1"/>
    <col min="8163" max="8163" width="10.109375" style="65" customWidth="1"/>
    <col min="8164" max="8402" width="11.44140625" style="65"/>
    <col min="8403" max="8403" width="4.44140625" style="65" customWidth="1"/>
    <col min="8404" max="8404" width="4.6640625" style="65" customWidth="1"/>
    <col min="8405" max="8405" width="35.6640625" style="65" customWidth="1"/>
    <col min="8406" max="8406" width="6.6640625" style="65" customWidth="1"/>
    <col min="8407" max="8407" width="8.6640625" style="65" customWidth="1"/>
    <col min="8408" max="8409" width="6.33203125" style="65" customWidth="1"/>
    <col min="8410" max="8410" width="7.44140625" style="65" bestFit="1" customWidth="1"/>
    <col min="8411" max="8411" width="8.44140625" style="65" bestFit="1" customWidth="1"/>
    <col min="8412" max="8412" width="7.44140625" style="65" bestFit="1" customWidth="1"/>
    <col min="8413" max="8414" width="9.109375" style="65" bestFit="1" customWidth="1"/>
    <col min="8415" max="8415" width="10.109375" style="65" bestFit="1" customWidth="1"/>
    <col min="8416" max="8416" width="11.6640625" style="65" bestFit="1" customWidth="1"/>
    <col min="8417" max="8417" width="10.109375" style="65" bestFit="1" customWidth="1"/>
    <col min="8418" max="8418" width="11.6640625" style="65" bestFit="1" customWidth="1"/>
    <col min="8419" max="8419" width="10.109375" style="65" customWidth="1"/>
    <col min="8420" max="8658" width="11.44140625" style="65"/>
    <col min="8659" max="8659" width="4.44140625" style="65" customWidth="1"/>
    <col min="8660" max="8660" width="4.6640625" style="65" customWidth="1"/>
    <col min="8661" max="8661" width="35.6640625" style="65" customWidth="1"/>
    <col min="8662" max="8662" width="6.6640625" style="65" customWidth="1"/>
    <col min="8663" max="8663" width="8.6640625" style="65" customWidth="1"/>
    <col min="8664" max="8665" width="6.33203125" style="65" customWidth="1"/>
    <col min="8666" max="8666" width="7.44140625" style="65" bestFit="1" customWidth="1"/>
    <col min="8667" max="8667" width="8.44140625" style="65" bestFit="1" customWidth="1"/>
    <col min="8668" max="8668" width="7.44140625" style="65" bestFit="1" customWidth="1"/>
    <col min="8669" max="8670" width="9.109375" style="65" bestFit="1" customWidth="1"/>
    <col min="8671" max="8671" width="10.109375" style="65" bestFit="1" customWidth="1"/>
    <col min="8672" max="8672" width="11.6640625" style="65" bestFit="1" customWidth="1"/>
    <col min="8673" max="8673" width="10.109375" style="65" bestFit="1" customWidth="1"/>
    <col min="8674" max="8674" width="11.6640625" style="65" bestFit="1" customWidth="1"/>
    <col min="8675" max="8675" width="10.109375" style="65" customWidth="1"/>
    <col min="8676" max="8914" width="11.44140625" style="65"/>
    <col min="8915" max="8915" width="4.44140625" style="65" customWidth="1"/>
    <col min="8916" max="8916" width="4.6640625" style="65" customWidth="1"/>
    <col min="8917" max="8917" width="35.6640625" style="65" customWidth="1"/>
    <col min="8918" max="8918" width="6.6640625" style="65" customWidth="1"/>
    <col min="8919" max="8919" width="8.6640625" style="65" customWidth="1"/>
    <col min="8920" max="8921" width="6.33203125" style="65" customWidth="1"/>
    <col min="8922" max="8922" width="7.44140625" style="65" bestFit="1" customWidth="1"/>
    <col min="8923" max="8923" width="8.44140625" style="65" bestFit="1" customWidth="1"/>
    <col min="8924" max="8924" width="7.44140625" style="65" bestFit="1" customWidth="1"/>
    <col min="8925" max="8926" width="9.109375" style="65" bestFit="1" customWidth="1"/>
    <col min="8927" max="8927" width="10.109375" style="65" bestFit="1" customWidth="1"/>
    <col min="8928" max="8928" width="11.6640625" style="65" bestFit="1" customWidth="1"/>
    <col min="8929" max="8929" width="10.109375" style="65" bestFit="1" customWidth="1"/>
    <col min="8930" max="8930" width="11.6640625" style="65" bestFit="1" customWidth="1"/>
    <col min="8931" max="8931" width="10.109375" style="65" customWidth="1"/>
    <col min="8932" max="9170" width="11.44140625" style="65"/>
    <col min="9171" max="9171" width="4.44140625" style="65" customWidth="1"/>
    <col min="9172" max="9172" width="4.6640625" style="65" customWidth="1"/>
    <col min="9173" max="9173" width="35.6640625" style="65" customWidth="1"/>
    <col min="9174" max="9174" width="6.6640625" style="65" customWidth="1"/>
    <col min="9175" max="9175" width="8.6640625" style="65" customWidth="1"/>
    <col min="9176" max="9177" width="6.33203125" style="65" customWidth="1"/>
    <col min="9178" max="9178" width="7.44140625" style="65" bestFit="1" customWidth="1"/>
    <col min="9179" max="9179" width="8.44140625" style="65" bestFit="1" customWidth="1"/>
    <col min="9180" max="9180" width="7.44140625" style="65" bestFit="1" customWidth="1"/>
    <col min="9181" max="9182" width="9.109375" style="65" bestFit="1" customWidth="1"/>
    <col min="9183" max="9183" width="10.109375" style="65" bestFit="1" customWidth="1"/>
    <col min="9184" max="9184" width="11.6640625" style="65" bestFit="1" customWidth="1"/>
    <col min="9185" max="9185" width="10.109375" style="65" bestFit="1" customWidth="1"/>
    <col min="9186" max="9186" width="11.6640625" style="65" bestFit="1" customWidth="1"/>
    <col min="9187" max="9187" width="10.109375" style="65" customWidth="1"/>
    <col min="9188" max="9426" width="11.44140625" style="65"/>
    <col min="9427" max="9427" width="4.44140625" style="65" customWidth="1"/>
    <col min="9428" max="9428" width="4.6640625" style="65" customWidth="1"/>
    <col min="9429" max="9429" width="35.6640625" style="65" customWidth="1"/>
    <col min="9430" max="9430" width="6.6640625" style="65" customWidth="1"/>
    <col min="9431" max="9431" width="8.6640625" style="65" customWidth="1"/>
    <col min="9432" max="9433" width="6.33203125" style="65" customWidth="1"/>
    <col min="9434" max="9434" width="7.44140625" style="65" bestFit="1" customWidth="1"/>
    <col min="9435" max="9435" width="8.44140625" style="65" bestFit="1" customWidth="1"/>
    <col min="9436" max="9436" width="7.44140625" style="65" bestFit="1" customWidth="1"/>
    <col min="9437" max="9438" width="9.109375" style="65" bestFit="1" customWidth="1"/>
    <col min="9439" max="9439" width="10.109375" style="65" bestFit="1" customWidth="1"/>
    <col min="9440" max="9440" width="11.6640625" style="65" bestFit="1" customWidth="1"/>
    <col min="9441" max="9441" width="10.109375" style="65" bestFit="1" customWidth="1"/>
    <col min="9442" max="9442" width="11.6640625" style="65" bestFit="1" customWidth="1"/>
    <col min="9443" max="9443" width="10.109375" style="65" customWidth="1"/>
    <col min="9444" max="9682" width="11.44140625" style="65"/>
    <col min="9683" max="9683" width="4.44140625" style="65" customWidth="1"/>
    <col min="9684" max="9684" width="4.6640625" style="65" customWidth="1"/>
    <col min="9685" max="9685" width="35.6640625" style="65" customWidth="1"/>
    <col min="9686" max="9686" width="6.6640625" style="65" customWidth="1"/>
    <col min="9687" max="9687" width="8.6640625" style="65" customWidth="1"/>
    <col min="9688" max="9689" width="6.33203125" style="65" customWidth="1"/>
    <col min="9690" max="9690" width="7.44140625" style="65" bestFit="1" customWidth="1"/>
    <col min="9691" max="9691" width="8.44140625" style="65" bestFit="1" customWidth="1"/>
    <col min="9692" max="9692" width="7.44140625" style="65" bestFit="1" customWidth="1"/>
    <col min="9693" max="9694" width="9.109375" style="65" bestFit="1" customWidth="1"/>
    <col min="9695" max="9695" width="10.109375" style="65" bestFit="1" customWidth="1"/>
    <col min="9696" max="9696" width="11.6640625" style="65" bestFit="1" customWidth="1"/>
    <col min="9697" max="9697" width="10.109375" style="65" bestFit="1" customWidth="1"/>
    <col min="9698" max="9698" width="11.6640625" style="65" bestFit="1" customWidth="1"/>
    <col min="9699" max="9699" width="10.109375" style="65" customWidth="1"/>
    <col min="9700" max="9938" width="11.44140625" style="65"/>
    <col min="9939" max="9939" width="4.44140625" style="65" customWidth="1"/>
    <col min="9940" max="9940" width="4.6640625" style="65" customWidth="1"/>
    <col min="9941" max="9941" width="35.6640625" style="65" customWidth="1"/>
    <col min="9942" max="9942" width="6.6640625" style="65" customWidth="1"/>
    <col min="9943" max="9943" width="8.6640625" style="65" customWidth="1"/>
    <col min="9944" max="9945" width="6.33203125" style="65" customWidth="1"/>
    <col min="9946" max="9946" width="7.44140625" style="65" bestFit="1" customWidth="1"/>
    <col min="9947" max="9947" width="8.44140625" style="65" bestFit="1" customWidth="1"/>
    <col min="9948" max="9948" width="7.44140625" style="65" bestFit="1" customWidth="1"/>
    <col min="9949" max="9950" width="9.109375" style="65" bestFit="1" customWidth="1"/>
    <col min="9951" max="9951" width="10.109375" style="65" bestFit="1" customWidth="1"/>
    <col min="9952" max="9952" width="11.6640625" style="65" bestFit="1" customWidth="1"/>
    <col min="9953" max="9953" width="10.109375" style="65" bestFit="1" customWidth="1"/>
    <col min="9954" max="9954" width="11.6640625" style="65" bestFit="1" customWidth="1"/>
    <col min="9955" max="9955" width="10.109375" style="65" customWidth="1"/>
    <col min="9956" max="10194" width="11.44140625" style="65"/>
    <col min="10195" max="10195" width="4.44140625" style="65" customWidth="1"/>
    <col min="10196" max="10196" width="4.6640625" style="65" customWidth="1"/>
    <col min="10197" max="10197" width="35.6640625" style="65" customWidth="1"/>
    <col min="10198" max="10198" width="6.6640625" style="65" customWidth="1"/>
    <col min="10199" max="10199" width="8.6640625" style="65" customWidth="1"/>
    <col min="10200" max="10201" width="6.33203125" style="65" customWidth="1"/>
    <col min="10202" max="10202" width="7.44140625" style="65" bestFit="1" customWidth="1"/>
    <col min="10203" max="10203" width="8.44140625" style="65" bestFit="1" customWidth="1"/>
    <col min="10204" max="10204" width="7.44140625" style="65" bestFit="1" customWidth="1"/>
    <col min="10205" max="10206" width="9.109375" style="65" bestFit="1" customWidth="1"/>
    <col min="10207" max="10207" width="10.109375" style="65" bestFit="1" customWidth="1"/>
    <col min="10208" max="10208" width="11.6640625" style="65" bestFit="1" customWidth="1"/>
    <col min="10209" max="10209" width="10.109375" style="65" bestFit="1" customWidth="1"/>
    <col min="10210" max="10210" width="11.6640625" style="65" bestFit="1" customWidth="1"/>
    <col min="10211" max="10211" width="10.109375" style="65" customWidth="1"/>
    <col min="10212" max="10450" width="11.44140625" style="65"/>
    <col min="10451" max="10451" width="4.44140625" style="65" customWidth="1"/>
    <col min="10452" max="10452" width="4.6640625" style="65" customWidth="1"/>
    <col min="10453" max="10453" width="35.6640625" style="65" customWidth="1"/>
    <col min="10454" max="10454" width="6.6640625" style="65" customWidth="1"/>
    <col min="10455" max="10455" width="8.6640625" style="65" customWidth="1"/>
    <col min="10456" max="10457" width="6.33203125" style="65" customWidth="1"/>
    <col min="10458" max="10458" width="7.44140625" style="65" bestFit="1" customWidth="1"/>
    <col min="10459" max="10459" width="8.44140625" style="65" bestFit="1" customWidth="1"/>
    <col min="10460" max="10460" width="7.44140625" style="65" bestFit="1" customWidth="1"/>
    <col min="10461" max="10462" width="9.109375" style="65" bestFit="1" customWidth="1"/>
    <col min="10463" max="10463" width="10.109375" style="65" bestFit="1" customWidth="1"/>
    <col min="10464" max="10464" width="11.6640625" style="65" bestFit="1" customWidth="1"/>
    <col min="10465" max="10465" width="10.109375" style="65" bestFit="1" customWidth="1"/>
    <col min="10466" max="10466" width="11.6640625" style="65" bestFit="1" customWidth="1"/>
    <col min="10467" max="10467" width="10.109375" style="65" customWidth="1"/>
    <col min="10468" max="10706" width="11.44140625" style="65"/>
    <col min="10707" max="10707" width="4.44140625" style="65" customWidth="1"/>
    <col min="10708" max="10708" width="4.6640625" style="65" customWidth="1"/>
    <col min="10709" max="10709" width="35.6640625" style="65" customWidth="1"/>
    <col min="10710" max="10710" width="6.6640625" style="65" customWidth="1"/>
    <col min="10711" max="10711" width="8.6640625" style="65" customWidth="1"/>
    <col min="10712" max="10713" width="6.33203125" style="65" customWidth="1"/>
    <col min="10714" max="10714" width="7.44140625" style="65" bestFit="1" customWidth="1"/>
    <col min="10715" max="10715" width="8.44140625" style="65" bestFit="1" customWidth="1"/>
    <col min="10716" max="10716" width="7.44140625" style="65" bestFit="1" customWidth="1"/>
    <col min="10717" max="10718" width="9.109375" style="65" bestFit="1" customWidth="1"/>
    <col min="10719" max="10719" width="10.109375" style="65" bestFit="1" customWidth="1"/>
    <col min="10720" max="10720" width="11.6640625" style="65" bestFit="1" customWidth="1"/>
    <col min="10721" max="10721" width="10.109375" style="65" bestFit="1" customWidth="1"/>
    <col min="10722" max="10722" width="11.6640625" style="65" bestFit="1" customWidth="1"/>
    <col min="10723" max="10723" width="10.109375" style="65" customWidth="1"/>
    <col min="10724" max="10962" width="11.44140625" style="65"/>
    <col min="10963" max="10963" width="4.44140625" style="65" customWidth="1"/>
    <col min="10964" max="10964" width="4.6640625" style="65" customWidth="1"/>
    <col min="10965" max="10965" width="35.6640625" style="65" customWidth="1"/>
    <col min="10966" max="10966" width="6.6640625" style="65" customWidth="1"/>
    <col min="10967" max="10967" width="8.6640625" style="65" customWidth="1"/>
    <col min="10968" max="10969" width="6.33203125" style="65" customWidth="1"/>
    <col min="10970" max="10970" width="7.44140625" style="65" bestFit="1" customWidth="1"/>
    <col min="10971" max="10971" width="8.44140625" style="65" bestFit="1" customWidth="1"/>
    <col min="10972" max="10972" width="7.44140625" style="65" bestFit="1" customWidth="1"/>
    <col min="10973" max="10974" width="9.109375" style="65" bestFit="1" customWidth="1"/>
    <col min="10975" max="10975" width="10.109375" style="65" bestFit="1" customWidth="1"/>
    <col min="10976" max="10976" width="11.6640625" style="65" bestFit="1" customWidth="1"/>
    <col min="10977" max="10977" width="10.109375" style="65" bestFit="1" customWidth="1"/>
    <col min="10978" max="10978" width="11.6640625" style="65" bestFit="1" customWidth="1"/>
    <col min="10979" max="10979" width="10.109375" style="65" customWidth="1"/>
    <col min="10980" max="11218" width="11.44140625" style="65"/>
    <col min="11219" max="11219" width="4.44140625" style="65" customWidth="1"/>
    <col min="11220" max="11220" width="4.6640625" style="65" customWidth="1"/>
    <col min="11221" max="11221" width="35.6640625" style="65" customWidth="1"/>
    <col min="11222" max="11222" width="6.6640625" style="65" customWidth="1"/>
    <col min="11223" max="11223" width="8.6640625" style="65" customWidth="1"/>
    <col min="11224" max="11225" width="6.33203125" style="65" customWidth="1"/>
    <col min="11226" max="11226" width="7.44140625" style="65" bestFit="1" customWidth="1"/>
    <col min="11227" max="11227" width="8.44140625" style="65" bestFit="1" customWidth="1"/>
    <col min="11228" max="11228" width="7.44140625" style="65" bestFit="1" customWidth="1"/>
    <col min="11229" max="11230" width="9.109375" style="65" bestFit="1" customWidth="1"/>
    <col min="11231" max="11231" width="10.109375" style="65" bestFit="1" customWidth="1"/>
    <col min="11232" max="11232" width="11.6640625" style="65" bestFit="1" customWidth="1"/>
    <col min="11233" max="11233" width="10.109375" style="65" bestFit="1" customWidth="1"/>
    <col min="11234" max="11234" width="11.6640625" style="65" bestFit="1" customWidth="1"/>
    <col min="11235" max="11235" width="10.109375" style="65" customWidth="1"/>
    <col min="11236" max="11474" width="11.44140625" style="65"/>
    <col min="11475" max="11475" width="4.44140625" style="65" customWidth="1"/>
    <col min="11476" max="11476" width="4.6640625" style="65" customWidth="1"/>
    <col min="11477" max="11477" width="35.6640625" style="65" customWidth="1"/>
    <col min="11478" max="11478" width="6.6640625" style="65" customWidth="1"/>
    <col min="11479" max="11479" width="8.6640625" style="65" customWidth="1"/>
    <col min="11480" max="11481" width="6.33203125" style="65" customWidth="1"/>
    <col min="11482" max="11482" width="7.44140625" style="65" bestFit="1" customWidth="1"/>
    <col min="11483" max="11483" width="8.44140625" style="65" bestFit="1" customWidth="1"/>
    <col min="11484" max="11484" width="7.44140625" style="65" bestFit="1" customWidth="1"/>
    <col min="11485" max="11486" width="9.109375" style="65" bestFit="1" customWidth="1"/>
    <col min="11487" max="11487" width="10.109375" style="65" bestFit="1" customWidth="1"/>
    <col min="11488" max="11488" width="11.6640625" style="65" bestFit="1" customWidth="1"/>
    <col min="11489" max="11489" width="10.109375" style="65" bestFit="1" customWidth="1"/>
    <col min="11490" max="11490" width="11.6640625" style="65" bestFit="1" customWidth="1"/>
    <col min="11491" max="11491" width="10.109375" style="65" customWidth="1"/>
    <col min="11492" max="11730" width="11.44140625" style="65"/>
    <col min="11731" max="11731" width="4.44140625" style="65" customWidth="1"/>
    <col min="11732" max="11732" width="4.6640625" style="65" customWidth="1"/>
    <col min="11733" max="11733" width="35.6640625" style="65" customWidth="1"/>
    <col min="11734" max="11734" width="6.6640625" style="65" customWidth="1"/>
    <col min="11735" max="11735" width="8.6640625" style="65" customWidth="1"/>
    <col min="11736" max="11737" width="6.33203125" style="65" customWidth="1"/>
    <col min="11738" max="11738" width="7.44140625" style="65" bestFit="1" customWidth="1"/>
    <col min="11739" max="11739" width="8.44140625" style="65" bestFit="1" customWidth="1"/>
    <col min="11740" max="11740" width="7.44140625" style="65" bestFit="1" customWidth="1"/>
    <col min="11741" max="11742" width="9.109375" style="65" bestFit="1" customWidth="1"/>
    <col min="11743" max="11743" width="10.109375" style="65" bestFit="1" customWidth="1"/>
    <col min="11744" max="11744" width="11.6640625" style="65" bestFit="1" customWidth="1"/>
    <col min="11745" max="11745" width="10.109375" style="65" bestFit="1" customWidth="1"/>
    <col min="11746" max="11746" width="11.6640625" style="65" bestFit="1" customWidth="1"/>
    <col min="11747" max="11747" width="10.109375" style="65" customWidth="1"/>
    <col min="11748" max="11986" width="11.44140625" style="65"/>
    <col min="11987" max="11987" width="4.44140625" style="65" customWidth="1"/>
    <col min="11988" max="11988" width="4.6640625" style="65" customWidth="1"/>
    <col min="11989" max="11989" width="35.6640625" style="65" customWidth="1"/>
    <col min="11990" max="11990" width="6.6640625" style="65" customWidth="1"/>
    <col min="11991" max="11991" width="8.6640625" style="65" customWidth="1"/>
    <col min="11992" max="11993" width="6.33203125" style="65" customWidth="1"/>
    <col min="11994" max="11994" width="7.44140625" style="65" bestFit="1" customWidth="1"/>
    <col min="11995" max="11995" width="8.44140625" style="65" bestFit="1" customWidth="1"/>
    <col min="11996" max="11996" width="7.44140625" style="65" bestFit="1" customWidth="1"/>
    <col min="11997" max="11998" width="9.109375" style="65" bestFit="1" customWidth="1"/>
    <col min="11999" max="11999" width="10.109375" style="65" bestFit="1" customWidth="1"/>
    <col min="12000" max="12000" width="11.6640625" style="65" bestFit="1" customWidth="1"/>
    <col min="12001" max="12001" width="10.109375" style="65" bestFit="1" customWidth="1"/>
    <col min="12002" max="12002" width="11.6640625" style="65" bestFit="1" customWidth="1"/>
    <col min="12003" max="12003" width="10.109375" style="65" customWidth="1"/>
    <col min="12004" max="12242" width="11.44140625" style="65"/>
    <col min="12243" max="12243" width="4.44140625" style="65" customWidth="1"/>
    <col min="12244" max="12244" width="4.6640625" style="65" customWidth="1"/>
    <col min="12245" max="12245" width="35.6640625" style="65" customWidth="1"/>
    <col min="12246" max="12246" width="6.6640625" style="65" customWidth="1"/>
    <col min="12247" max="12247" width="8.6640625" style="65" customWidth="1"/>
    <col min="12248" max="12249" width="6.33203125" style="65" customWidth="1"/>
    <col min="12250" max="12250" width="7.44140625" style="65" bestFit="1" customWidth="1"/>
    <col min="12251" max="12251" width="8.44140625" style="65" bestFit="1" customWidth="1"/>
    <col min="12252" max="12252" width="7.44140625" style="65" bestFit="1" customWidth="1"/>
    <col min="12253" max="12254" width="9.109375" style="65" bestFit="1" customWidth="1"/>
    <col min="12255" max="12255" width="10.109375" style="65" bestFit="1" customWidth="1"/>
    <col min="12256" max="12256" width="11.6640625" style="65" bestFit="1" customWidth="1"/>
    <col min="12257" max="12257" width="10.109375" style="65" bestFit="1" customWidth="1"/>
    <col min="12258" max="12258" width="11.6640625" style="65" bestFit="1" customWidth="1"/>
    <col min="12259" max="12259" width="10.109375" style="65" customWidth="1"/>
    <col min="12260" max="12498" width="11.44140625" style="65"/>
    <col min="12499" max="12499" width="4.44140625" style="65" customWidth="1"/>
    <col min="12500" max="12500" width="4.6640625" style="65" customWidth="1"/>
    <col min="12501" max="12501" width="35.6640625" style="65" customWidth="1"/>
    <col min="12502" max="12502" width="6.6640625" style="65" customWidth="1"/>
    <col min="12503" max="12503" width="8.6640625" style="65" customWidth="1"/>
    <col min="12504" max="12505" width="6.33203125" style="65" customWidth="1"/>
    <col min="12506" max="12506" width="7.44140625" style="65" bestFit="1" customWidth="1"/>
    <col min="12507" max="12507" width="8.44140625" style="65" bestFit="1" customWidth="1"/>
    <col min="12508" max="12508" width="7.44140625" style="65" bestFit="1" customWidth="1"/>
    <col min="12509" max="12510" width="9.109375" style="65" bestFit="1" customWidth="1"/>
    <col min="12511" max="12511" width="10.109375" style="65" bestFit="1" customWidth="1"/>
    <col min="12512" max="12512" width="11.6640625" style="65" bestFit="1" customWidth="1"/>
    <col min="12513" max="12513" width="10.109375" style="65" bestFit="1" customWidth="1"/>
    <col min="12514" max="12514" width="11.6640625" style="65" bestFit="1" customWidth="1"/>
    <col min="12515" max="12515" width="10.109375" style="65" customWidth="1"/>
    <col min="12516" max="12754" width="11.44140625" style="65"/>
    <col min="12755" max="12755" width="4.44140625" style="65" customWidth="1"/>
    <col min="12756" max="12756" width="4.6640625" style="65" customWidth="1"/>
    <col min="12757" max="12757" width="35.6640625" style="65" customWidth="1"/>
    <col min="12758" max="12758" width="6.6640625" style="65" customWidth="1"/>
    <col min="12759" max="12759" width="8.6640625" style="65" customWidth="1"/>
    <col min="12760" max="12761" width="6.33203125" style="65" customWidth="1"/>
    <col min="12762" max="12762" width="7.44140625" style="65" bestFit="1" customWidth="1"/>
    <col min="12763" max="12763" width="8.44140625" style="65" bestFit="1" customWidth="1"/>
    <col min="12764" max="12764" width="7.44140625" style="65" bestFit="1" customWidth="1"/>
    <col min="12765" max="12766" width="9.109375" style="65" bestFit="1" customWidth="1"/>
    <col min="12767" max="12767" width="10.109375" style="65" bestFit="1" customWidth="1"/>
    <col min="12768" max="12768" width="11.6640625" style="65" bestFit="1" customWidth="1"/>
    <col min="12769" max="12769" width="10.109375" style="65" bestFit="1" customWidth="1"/>
    <col min="12770" max="12770" width="11.6640625" style="65" bestFit="1" customWidth="1"/>
    <col min="12771" max="12771" width="10.109375" style="65" customWidth="1"/>
    <col min="12772" max="13010" width="11.44140625" style="65"/>
    <col min="13011" max="13011" width="4.44140625" style="65" customWidth="1"/>
    <col min="13012" max="13012" width="4.6640625" style="65" customWidth="1"/>
    <col min="13013" max="13013" width="35.6640625" style="65" customWidth="1"/>
    <col min="13014" max="13014" width="6.6640625" style="65" customWidth="1"/>
    <col min="13015" max="13015" width="8.6640625" style="65" customWidth="1"/>
    <col min="13016" max="13017" width="6.33203125" style="65" customWidth="1"/>
    <col min="13018" max="13018" width="7.44140625" style="65" bestFit="1" customWidth="1"/>
    <col min="13019" max="13019" width="8.44140625" style="65" bestFit="1" customWidth="1"/>
    <col min="13020" max="13020" width="7.44140625" style="65" bestFit="1" customWidth="1"/>
    <col min="13021" max="13022" width="9.109375" style="65" bestFit="1" customWidth="1"/>
    <col min="13023" max="13023" width="10.109375" style="65" bestFit="1" customWidth="1"/>
    <col min="13024" max="13024" width="11.6640625" style="65" bestFit="1" customWidth="1"/>
    <col min="13025" max="13025" width="10.109375" style="65" bestFit="1" customWidth="1"/>
    <col min="13026" max="13026" width="11.6640625" style="65" bestFit="1" customWidth="1"/>
    <col min="13027" max="13027" width="10.109375" style="65" customWidth="1"/>
    <col min="13028" max="13266" width="11.44140625" style="65"/>
    <col min="13267" max="13267" width="4.44140625" style="65" customWidth="1"/>
    <col min="13268" max="13268" width="4.6640625" style="65" customWidth="1"/>
    <col min="13269" max="13269" width="35.6640625" style="65" customWidth="1"/>
    <col min="13270" max="13270" width="6.6640625" style="65" customWidth="1"/>
    <col min="13271" max="13271" width="8.6640625" style="65" customWidth="1"/>
    <col min="13272" max="13273" width="6.33203125" style="65" customWidth="1"/>
    <col min="13274" max="13274" width="7.44140625" style="65" bestFit="1" customWidth="1"/>
    <col min="13275" max="13275" width="8.44140625" style="65" bestFit="1" customWidth="1"/>
    <col min="13276" max="13276" width="7.44140625" style="65" bestFit="1" customWidth="1"/>
    <col min="13277" max="13278" width="9.109375" style="65" bestFit="1" customWidth="1"/>
    <col min="13279" max="13279" width="10.109375" style="65" bestFit="1" customWidth="1"/>
    <col min="13280" max="13280" width="11.6640625" style="65" bestFit="1" customWidth="1"/>
    <col min="13281" max="13281" width="10.109375" style="65" bestFit="1" customWidth="1"/>
    <col min="13282" max="13282" width="11.6640625" style="65" bestFit="1" customWidth="1"/>
    <col min="13283" max="13283" width="10.109375" style="65" customWidth="1"/>
    <col min="13284" max="13522" width="11.44140625" style="65"/>
    <col min="13523" max="13523" width="4.44140625" style="65" customWidth="1"/>
    <col min="13524" max="13524" width="4.6640625" style="65" customWidth="1"/>
    <col min="13525" max="13525" width="35.6640625" style="65" customWidth="1"/>
    <col min="13526" max="13526" width="6.6640625" style="65" customWidth="1"/>
    <col min="13527" max="13527" width="8.6640625" style="65" customWidth="1"/>
    <col min="13528" max="13529" width="6.33203125" style="65" customWidth="1"/>
    <col min="13530" max="13530" width="7.44140625" style="65" bestFit="1" customWidth="1"/>
    <col min="13531" max="13531" width="8.44140625" style="65" bestFit="1" customWidth="1"/>
    <col min="13532" max="13532" width="7.44140625" style="65" bestFit="1" customWidth="1"/>
    <col min="13533" max="13534" width="9.109375" style="65" bestFit="1" customWidth="1"/>
    <col min="13535" max="13535" width="10.109375" style="65" bestFit="1" customWidth="1"/>
    <col min="13536" max="13536" width="11.6640625" style="65" bestFit="1" customWidth="1"/>
    <col min="13537" max="13537" width="10.109375" style="65" bestFit="1" customWidth="1"/>
    <col min="13538" max="13538" width="11.6640625" style="65" bestFit="1" customWidth="1"/>
    <col min="13539" max="13539" width="10.109375" style="65" customWidth="1"/>
    <col min="13540" max="13778" width="11.44140625" style="65"/>
    <col min="13779" max="13779" width="4.44140625" style="65" customWidth="1"/>
    <col min="13780" max="13780" width="4.6640625" style="65" customWidth="1"/>
    <col min="13781" max="13781" width="35.6640625" style="65" customWidth="1"/>
    <col min="13782" max="13782" width="6.6640625" style="65" customWidth="1"/>
    <col min="13783" max="13783" width="8.6640625" style="65" customWidth="1"/>
    <col min="13784" max="13785" width="6.33203125" style="65" customWidth="1"/>
    <col min="13786" max="13786" width="7.44140625" style="65" bestFit="1" customWidth="1"/>
    <col min="13787" max="13787" width="8.44140625" style="65" bestFit="1" customWidth="1"/>
    <col min="13788" max="13788" width="7.44140625" style="65" bestFit="1" customWidth="1"/>
    <col min="13789" max="13790" width="9.109375" style="65" bestFit="1" customWidth="1"/>
    <col min="13791" max="13791" width="10.109375" style="65" bestFit="1" customWidth="1"/>
    <col min="13792" max="13792" width="11.6640625" style="65" bestFit="1" customWidth="1"/>
    <col min="13793" max="13793" width="10.109375" style="65" bestFit="1" customWidth="1"/>
    <col min="13794" max="13794" width="11.6640625" style="65" bestFit="1" customWidth="1"/>
    <col min="13795" max="13795" width="10.109375" style="65" customWidth="1"/>
    <col min="13796" max="14034" width="11.44140625" style="65"/>
    <col min="14035" max="14035" width="4.44140625" style="65" customWidth="1"/>
    <col min="14036" max="14036" width="4.6640625" style="65" customWidth="1"/>
    <col min="14037" max="14037" width="35.6640625" style="65" customWidth="1"/>
    <col min="14038" max="14038" width="6.6640625" style="65" customWidth="1"/>
    <col min="14039" max="14039" width="8.6640625" style="65" customWidth="1"/>
    <col min="14040" max="14041" width="6.33203125" style="65" customWidth="1"/>
    <col min="14042" max="14042" width="7.44140625" style="65" bestFit="1" customWidth="1"/>
    <col min="14043" max="14043" width="8.44140625" style="65" bestFit="1" customWidth="1"/>
    <col min="14044" max="14044" width="7.44140625" style="65" bestFit="1" customWidth="1"/>
    <col min="14045" max="14046" width="9.109375" style="65" bestFit="1" customWidth="1"/>
    <col min="14047" max="14047" width="10.109375" style="65" bestFit="1" customWidth="1"/>
    <col min="14048" max="14048" width="11.6640625" style="65" bestFit="1" customWidth="1"/>
    <col min="14049" max="14049" width="10.109375" style="65" bestFit="1" customWidth="1"/>
    <col min="14050" max="14050" width="11.6640625" style="65" bestFit="1" customWidth="1"/>
    <col min="14051" max="14051" width="10.109375" style="65" customWidth="1"/>
    <col min="14052" max="14290" width="11.44140625" style="65"/>
    <col min="14291" max="14291" width="4.44140625" style="65" customWidth="1"/>
    <col min="14292" max="14292" width="4.6640625" style="65" customWidth="1"/>
    <col min="14293" max="14293" width="35.6640625" style="65" customWidth="1"/>
    <col min="14294" max="14294" width="6.6640625" style="65" customWidth="1"/>
    <col min="14295" max="14295" width="8.6640625" style="65" customWidth="1"/>
    <col min="14296" max="14297" width="6.33203125" style="65" customWidth="1"/>
    <col min="14298" max="14298" width="7.44140625" style="65" bestFit="1" customWidth="1"/>
    <col min="14299" max="14299" width="8.44140625" style="65" bestFit="1" customWidth="1"/>
    <col min="14300" max="14300" width="7.44140625" style="65" bestFit="1" customWidth="1"/>
    <col min="14301" max="14302" width="9.109375" style="65" bestFit="1" customWidth="1"/>
    <col min="14303" max="14303" width="10.109375" style="65" bestFit="1" customWidth="1"/>
    <col min="14304" max="14304" width="11.6640625" style="65" bestFit="1" customWidth="1"/>
    <col min="14305" max="14305" width="10.109375" style="65" bestFit="1" customWidth="1"/>
    <col min="14306" max="14306" width="11.6640625" style="65" bestFit="1" customWidth="1"/>
    <col min="14307" max="14307" width="10.109375" style="65" customWidth="1"/>
    <col min="14308" max="14546" width="11.44140625" style="65"/>
    <col min="14547" max="14547" width="4.44140625" style="65" customWidth="1"/>
    <col min="14548" max="14548" width="4.6640625" style="65" customWidth="1"/>
    <col min="14549" max="14549" width="35.6640625" style="65" customWidth="1"/>
    <col min="14550" max="14550" width="6.6640625" style="65" customWidth="1"/>
    <col min="14551" max="14551" width="8.6640625" style="65" customWidth="1"/>
    <col min="14552" max="14553" width="6.33203125" style="65" customWidth="1"/>
    <col min="14554" max="14554" width="7.44140625" style="65" bestFit="1" customWidth="1"/>
    <col min="14555" max="14555" width="8.44140625" style="65" bestFit="1" customWidth="1"/>
    <col min="14556" max="14556" width="7.44140625" style="65" bestFit="1" customWidth="1"/>
    <col min="14557" max="14558" width="9.109375" style="65" bestFit="1" customWidth="1"/>
    <col min="14559" max="14559" width="10.109375" style="65" bestFit="1" customWidth="1"/>
    <col min="14560" max="14560" width="11.6640625" style="65" bestFit="1" customWidth="1"/>
    <col min="14561" max="14561" width="10.109375" style="65" bestFit="1" customWidth="1"/>
    <col min="14562" max="14562" width="11.6640625" style="65" bestFit="1" customWidth="1"/>
    <col min="14563" max="14563" width="10.109375" style="65" customWidth="1"/>
    <col min="14564" max="14802" width="11.44140625" style="65"/>
    <col min="14803" max="14803" width="4.44140625" style="65" customWidth="1"/>
    <col min="14804" max="14804" width="4.6640625" style="65" customWidth="1"/>
    <col min="14805" max="14805" width="35.6640625" style="65" customWidth="1"/>
    <col min="14806" max="14806" width="6.6640625" style="65" customWidth="1"/>
    <col min="14807" max="14807" width="8.6640625" style="65" customWidth="1"/>
    <col min="14808" max="14809" width="6.33203125" style="65" customWidth="1"/>
    <col min="14810" max="14810" width="7.44140625" style="65" bestFit="1" customWidth="1"/>
    <col min="14811" max="14811" width="8.44140625" style="65" bestFit="1" customWidth="1"/>
    <col min="14812" max="14812" width="7.44140625" style="65" bestFit="1" customWidth="1"/>
    <col min="14813" max="14814" width="9.109375" style="65" bestFit="1" customWidth="1"/>
    <col min="14815" max="14815" width="10.109375" style="65" bestFit="1" customWidth="1"/>
    <col min="14816" max="14816" width="11.6640625" style="65" bestFit="1" customWidth="1"/>
    <col min="14817" max="14817" width="10.109375" style="65" bestFit="1" customWidth="1"/>
    <col min="14818" max="14818" width="11.6640625" style="65" bestFit="1" customWidth="1"/>
    <col min="14819" max="14819" width="10.109375" style="65" customWidth="1"/>
    <col min="14820" max="15058" width="11.44140625" style="65"/>
    <col min="15059" max="15059" width="4.44140625" style="65" customWidth="1"/>
    <col min="15060" max="15060" width="4.6640625" style="65" customWidth="1"/>
    <col min="15061" max="15061" width="35.6640625" style="65" customWidth="1"/>
    <col min="15062" max="15062" width="6.6640625" style="65" customWidth="1"/>
    <col min="15063" max="15063" width="8.6640625" style="65" customWidth="1"/>
    <col min="15064" max="15065" width="6.33203125" style="65" customWidth="1"/>
    <col min="15066" max="15066" width="7.44140625" style="65" bestFit="1" customWidth="1"/>
    <col min="15067" max="15067" width="8.44140625" style="65" bestFit="1" customWidth="1"/>
    <col min="15068" max="15068" width="7.44140625" style="65" bestFit="1" customWidth="1"/>
    <col min="15069" max="15070" width="9.109375" style="65" bestFit="1" customWidth="1"/>
    <col min="15071" max="15071" width="10.109375" style="65" bestFit="1" customWidth="1"/>
    <col min="15072" max="15072" width="11.6640625" style="65" bestFit="1" customWidth="1"/>
    <col min="15073" max="15073" width="10.109375" style="65" bestFit="1" customWidth="1"/>
    <col min="15074" max="15074" width="11.6640625" style="65" bestFit="1" customWidth="1"/>
    <col min="15075" max="15075" width="10.109375" style="65" customWidth="1"/>
    <col min="15076" max="15314" width="11.44140625" style="65"/>
    <col min="15315" max="15315" width="4.44140625" style="65" customWidth="1"/>
    <col min="15316" max="15316" width="4.6640625" style="65" customWidth="1"/>
    <col min="15317" max="15317" width="35.6640625" style="65" customWidth="1"/>
    <col min="15318" max="15318" width="6.6640625" style="65" customWidth="1"/>
    <col min="15319" max="15319" width="8.6640625" style="65" customWidth="1"/>
    <col min="15320" max="15321" width="6.33203125" style="65" customWidth="1"/>
    <col min="15322" max="15322" width="7.44140625" style="65" bestFit="1" customWidth="1"/>
    <col min="15323" max="15323" width="8.44140625" style="65" bestFit="1" customWidth="1"/>
    <col min="15324" max="15324" width="7.44140625" style="65" bestFit="1" customWidth="1"/>
    <col min="15325" max="15326" width="9.109375" style="65" bestFit="1" customWidth="1"/>
    <col min="15327" max="15327" width="10.109375" style="65" bestFit="1" customWidth="1"/>
    <col min="15328" max="15328" width="11.6640625" style="65" bestFit="1" customWidth="1"/>
    <col min="15329" max="15329" width="10.109375" style="65" bestFit="1" customWidth="1"/>
    <col min="15330" max="15330" width="11.6640625" style="65" bestFit="1" customWidth="1"/>
    <col min="15331" max="15331" width="10.109375" style="65" customWidth="1"/>
    <col min="15332" max="15570" width="11.44140625" style="65"/>
    <col min="15571" max="15571" width="4.44140625" style="65" customWidth="1"/>
    <col min="15572" max="15572" width="4.6640625" style="65" customWidth="1"/>
    <col min="15573" max="15573" width="35.6640625" style="65" customWidth="1"/>
    <col min="15574" max="15574" width="6.6640625" style="65" customWidth="1"/>
    <col min="15575" max="15575" width="8.6640625" style="65" customWidth="1"/>
    <col min="15576" max="15577" width="6.33203125" style="65" customWidth="1"/>
    <col min="15578" max="15578" width="7.44140625" style="65" bestFit="1" customWidth="1"/>
    <col min="15579" max="15579" width="8.44140625" style="65" bestFit="1" customWidth="1"/>
    <col min="15580" max="15580" width="7.44140625" style="65" bestFit="1" customWidth="1"/>
    <col min="15581" max="15582" width="9.109375" style="65" bestFit="1" customWidth="1"/>
    <col min="15583" max="15583" width="10.109375" style="65" bestFit="1" customWidth="1"/>
    <col min="15584" max="15584" width="11.6640625" style="65" bestFit="1" customWidth="1"/>
    <col min="15585" max="15585" width="10.109375" style="65" bestFit="1" customWidth="1"/>
    <col min="15586" max="15586" width="11.6640625" style="65" bestFit="1" customWidth="1"/>
    <col min="15587" max="15587" width="10.109375" style="65" customWidth="1"/>
    <col min="15588" max="15826" width="11.44140625" style="65"/>
    <col min="15827" max="15827" width="4.44140625" style="65" customWidth="1"/>
    <col min="15828" max="15828" width="4.6640625" style="65" customWidth="1"/>
    <col min="15829" max="15829" width="35.6640625" style="65" customWidth="1"/>
    <col min="15830" max="15830" width="6.6640625" style="65" customWidth="1"/>
    <col min="15831" max="15831" width="8.6640625" style="65" customWidth="1"/>
    <col min="15832" max="15833" width="6.33203125" style="65" customWidth="1"/>
    <col min="15834" max="15834" width="7.44140625" style="65" bestFit="1" customWidth="1"/>
    <col min="15835" max="15835" width="8.44140625" style="65" bestFit="1" customWidth="1"/>
    <col min="15836" max="15836" width="7.44140625" style="65" bestFit="1" customWidth="1"/>
    <col min="15837" max="15838" width="9.109375" style="65" bestFit="1" customWidth="1"/>
    <col min="15839" max="15839" width="10.109375" style="65" bestFit="1" customWidth="1"/>
    <col min="15840" max="15840" width="11.6640625" style="65" bestFit="1" customWidth="1"/>
    <col min="15841" max="15841" width="10.109375" style="65" bestFit="1" customWidth="1"/>
    <col min="15842" max="15842" width="11.6640625" style="65" bestFit="1" customWidth="1"/>
    <col min="15843" max="15843" width="10.109375" style="65" customWidth="1"/>
    <col min="15844" max="16082" width="11.44140625" style="65"/>
    <col min="16083" max="16083" width="4.44140625" style="65" customWidth="1"/>
    <col min="16084" max="16084" width="4.6640625" style="65" customWidth="1"/>
    <col min="16085" max="16085" width="35.6640625" style="65" customWidth="1"/>
    <col min="16086" max="16086" width="6.6640625" style="65" customWidth="1"/>
    <col min="16087" max="16087" width="8.6640625" style="65" customWidth="1"/>
    <col min="16088" max="16089" width="6.33203125" style="65" customWidth="1"/>
    <col min="16090" max="16090" width="7.44140625" style="65" bestFit="1" customWidth="1"/>
    <col min="16091" max="16091" width="8.44140625" style="65" bestFit="1" customWidth="1"/>
    <col min="16092" max="16092" width="7.44140625" style="65" bestFit="1" customWidth="1"/>
    <col min="16093" max="16094" width="9.109375" style="65" bestFit="1" customWidth="1"/>
    <col min="16095" max="16095" width="10.109375" style="65" bestFit="1" customWidth="1"/>
    <col min="16096" max="16096" width="11.6640625" style="65" bestFit="1" customWidth="1"/>
    <col min="16097" max="16097" width="10.109375" style="65" bestFit="1" customWidth="1"/>
    <col min="16098" max="16098" width="11.6640625" style="65" bestFit="1" customWidth="1"/>
    <col min="16099" max="16099" width="10.109375" style="65" customWidth="1"/>
    <col min="16100" max="16384" width="11.44140625" style="65"/>
  </cols>
  <sheetData>
    <row r="1" spans="1:6">
      <c r="B1" s="252" t="s">
        <v>2769</v>
      </c>
      <c r="C1" s="252"/>
      <c r="D1" s="252"/>
      <c r="E1" s="252"/>
      <c r="F1" s="252"/>
    </row>
    <row r="2" spans="1:6" ht="17.399999999999999">
      <c r="B2" s="253" t="s">
        <v>3040</v>
      </c>
      <c r="C2" s="253"/>
      <c r="D2" s="253"/>
      <c r="E2" s="253"/>
      <c r="F2" s="253"/>
    </row>
    <row r="4" spans="1:6" s="66" customFormat="1" ht="20.399999999999999">
      <c r="A4" s="69" t="s">
        <v>2771</v>
      </c>
      <c r="B4" s="70" t="s">
        <v>0</v>
      </c>
      <c r="C4" s="71" t="s">
        <v>1</v>
      </c>
      <c r="D4" s="72" t="s">
        <v>2</v>
      </c>
      <c r="E4" s="72" t="s">
        <v>3</v>
      </c>
      <c r="F4" s="73" t="s">
        <v>2772</v>
      </c>
    </row>
    <row r="5" spans="1:6" s="112" customFormat="1" ht="12">
      <c r="A5" s="132">
        <v>1</v>
      </c>
      <c r="B5" s="133">
        <v>2</v>
      </c>
      <c r="C5" s="133">
        <v>3</v>
      </c>
      <c r="D5" s="132" t="s">
        <v>2608</v>
      </c>
      <c r="E5" s="133">
        <v>5</v>
      </c>
      <c r="F5" s="132" t="s">
        <v>2846</v>
      </c>
    </row>
    <row r="6" spans="1:6" s="112" customFormat="1" ht="12">
      <c r="A6" s="263" t="s">
        <v>2837</v>
      </c>
      <c r="B6" s="264"/>
      <c r="C6" s="264"/>
      <c r="D6" s="264"/>
      <c r="E6" s="264"/>
      <c r="F6" s="265"/>
    </row>
    <row r="7" spans="1:6" s="96" customFormat="1" ht="13.2">
      <c r="A7" s="111"/>
      <c r="B7" s="113" t="s">
        <v>2838</v>
      </c>
      <c r="C7" s="114"/>
      <c r="D7" s="115"/>
      <c r="E7" s="115"/>
      <c r="F7" s="115"/>
    </row>
    <row r="8" spans="1:6" s="96" customFormat="1" ht="13.2">
      <c r="A8" s="116" t="s">
        <v>5</v>
      </c>
      <c r="B8" s="117" t="s">
        <v>2839</v>
      </c>
      <c r="C8" s="118" t="s">
        <v>2840</v>
      </c>
      <c r="D8" s="119">
        <v>188</v>
      </c>
      <c r="E8" s="119"/>
      <c r="F8" s="120">
        <f t="shared" ref="F8:F93" si="0">D8*E8</f>
        <v>0</v>
      </c>
    </row>
    <row r="9" spans="1:6" s="96" customFormat="1" ht="21.6">
      <c r="A9" s="116" t="s">
        <v>2610</v>
      </c>
      <c r="B9" s="121" t="s">
        <v>2841</v>
      </c>
      <c r="C9" s="118" t="s">
        <v>2840</v>
      </c>
      <c r="D9" s="119">
        <v>7318</v>
      </c>
      <c r="E9" s="119"/>
      <c r="F9" s="120">
        <f t="shared" si="0"/>
        <v>0</v>
      </c>
    </row>
    <row r="10" spans="1:6" s="96" customFormat="1" ht="21.6">
      <c r="A10" s="116" t="s">
        <v>2842</v>
      </c>
      <c r="B10" s="121" t="s">
        <v>2843</v>
      </c>
      <c r="C10" s="118" t="s">
        <v>2840</v>
      </c>
      <c r="D10" s="119">
        <v>1390</v>
      </c>
      <c r="E10" s="119"/>
      <c r="F10" s="120">
        <f>D10*E10</f>
        <v>0</v>
      </c>
    </row>
    <row r="11" spans="1:6" s="96" customFormat="1" ht="13.2">
      <c r="A11" s="116" t="s">
        <v>2608</v>
      </c>
      <c r="B11" s="121" t="s">
        <v>2844</v>
      </c>
      <c r="C11" s="118" t="s">
        <v>2840</v>
      </c>
      <c r="D11" s="119">
        <v>2066</v>
      </c>
      <c r="E11" s="119"/>
      <c r="F11" s="120">
        <f>D11*E11</f>
        <v>0</v>
      </c>
    </row>
    <row r="12" spans="1:6" s="96" customFormat="1" ht="13.2">
      <c r="A12" s="116" t="s">
        <v>2632</v>
      </c>
      <c r="B12" s="121" t="s">
        <v>2845</v>
      </c>
      <c r="C12" s="118" t="s">
        <v>2840</v>
      </c>
      <c r="D12" s="119">
        <v>190</v>
      </c>
      <c r="E12" s="119"/>
      <c r="F12" s="120">
        <f>D12*E12</f>
        <v>0</v>
      </c>
    </row>
    <row r="13" spans="1:6" s="96" customFormat="1" ht="32.4">
      <c r="A13" s="116" t="s">
        <v>2846</v>
      </c>
      <c r="B13" s="121" t="s">
        <v>2847</v>
      </c>
      <c r="C13" s="118" t="s">
        <v>2840</v>
      </c>
      <c r="D13" s="119">
        <v>7508</v>
      </c>
      <c r="E13" s="119"/>
      <c r="F13" s="120">
        <f>D13*E13</f>
        <v>0</v>
      </c>
    </row>
    <row r="14" spans="1:6" s="96" customFormat="1" ht="13.2">
      <c r="A14" s="116" t="s">
        <v>2848</v>
      </c>
      <c r="B14" s="121" t="s">
        <v>2849</v>
      </c>
      <c r="C14" s="118" t="s">
        <v>2840</v>
      </c>
      <c r="D14" s="119">
        <v>3456</v>
      </c>
      <c r="E14" s="119"/>
      <c r="F14" s="120">
        <f t="shared" si="0"/>
        <v>0</v>
      </c>
    </row>
    <row r="15" spans="1:6" s="96" customFormat="1" ht="13.2">
      <c r="A15" s="116" t="s">
        <v>2628</v>
      </c>
      <c r="B15" s="117" t="s">
        <v>2850</v>
      </c>
      <c r="C15" s="118" t="s">
        <v>16</v>
      </c>
      <c r="D15" s="119">
        <v>1881</v>
      </c>
      <c r="E15" s="119"/>
      <c r="F15" s="120">
        <f t="shared" si="0"/>
        <v>0</v>
      </c>
    </row>
    <row r="16" spans="1:6" s="96" customFormat="1" ht="13.2">
      <c r="A16" s="116" t="s">
        <v>2742</v>
      </c>
      <c r="B16" s="117" t="s">
        <v>2851</v>
      </c>
      <c r="C16" s="118" t="s">
        <v>16</v>
      </c>
      <c r="D16" s="119">
        <v>832</v>
      </c>
      <c r="E16" s="119"/>
      <c r="F16" s="120">
        <f t="shared" si="0"/>
        <v>0</v>
      </c>
    </row>
    <row r="17" spans="1:6">
      <c r="A17" s="116" t="s">
        <v>2852</v>
      </c>
      <c r="B17" s="117" t="s">
        <v>2853</v>
      </c>
      <c r="C17" s="118" t="s">
        <v>362</v>
      </c>
      <c r="D17" s="120">
        <v>8</v>
      </c>
      <c r="E17" s="120"/>
      <c r="F17" s="120">
        <f t="shared" si="0"/>
        <v>0</v>
      </c>
    </row>
    <row r="18" spans="1:6">
      <c r="A18" s="210" t="s">
        <v>1172</v>
      </c>
      <c r="B18" s="211" t="s">
        <v>3200</v>
      </c>
      <c r="C18" s="212" t="s">
        <v>362</v>
      </c>
      <c r="D18" s="213">
        <v>14</v>
      </c>
      <c r="E18" s="120"/>
      <c r="F18" s="120"/>
    </row>
    <row r="19" spans="1:6" ht="43.2">
      <c r="A19" s="210" t="s">
        <v>1224</v>
      </c>
      <c r="B19" s="211" t="s">
        <v>3201</v>
      </c>
      <c r="C19" s="212" t="s">
        <v>8</v>
      </c>
      <c r="D19" s="213">
        <v>1</v>
      </c>
      <c r="E19" s="120"/>
      <c r="F19" s="120"/>
    </row>
    <row r="20" spans="1:6">
      <c r="A20" s="116" t="s">
        <v>2854</v>
      </c>
      <c r="B20" s="117" t="s">
        <v>2855</v>
      </c>
      <c r="C20" s="118" t="s">
        <v>16</v>
      </c>
      <c r="D20" s="120">
        <v>84</v>
      </c>
      <c r="E20" s="120"/>
      <c r="F20" s="120">
        <f t="shared" si="0"/>
        <v>0</v>
      </c>
    </row>
    <row r="21" spans="1:6">
      <c r="A21" s="116" t="s">
        <v>2856</v>
      </c>
      <c r="B21" s="117" t="s">
        <v>2857</v>
      </c>
      <c r="C21" s="118" t="s">
        <v>16</v>
      </c>
      <c r="D21" s="120">
        <v>30</v>
      </c>
      <c r="E21" s="120"/>
      <c r="F21" s="120">
        <f t="shared" si="0"/>
        <v>0</v>
      </c>
    </row>
    <row r="22" spans="1:6">
      <c r="A22" s="116" t="s">
        <v>2858</v>
      </c>
      <c r="B22" s="117" t="s">
        <v>2859</v>
      </c>
      <c r="C22" s="118" t="s">
        <v>362</v>
      </c>
      <c r="D22" s="120">
        <v>55</v>
      </c>
      <c r="E22" s="120"/>
      <c r="F22" s="120">
        <f t="shared" si="0"/>
        <v>0</v>
      </c>
    </row>
    <row r="23" spans="1:6">
      <c r="A23" s="116" t="s">
        <v>2860</v>
      </c>
      <c r="B23" s="117" t="s">
        <v>2861</v>
      </c>
      <c r="C23" s="118" t="s">
        <v>362</v>
      </c>
      <c r="D23" s="120">
        <v>2</v>
      </c>
      <c r="E23" s="120"/>
      <c r="F23" s="120">
        <f t="shared" si="0"/>
        <v>0</v>
      </c>
    </row>
    <row r="24" spans="1:6" ht="21.6">
      <c r="A24" s="116" t="s">
        <v>2862</v>
      </c>
      <c r="B24" s="117" t="s">
        <v>2863</v>
      </c>
      <c r="C24" s="118" t="s">
        <v>2864</v>
      </c>
      <c r="D24" s="119">
        <v>357</v>
      </c>
      <c r="E24" s="119"/>
      <c r="F24" s="120">
        <f t="shared" si="0"/>
        <v>0</v>
      </c>
    </row>
    <row r="25" spans="1:6" ht="21.6">
      <c r="A25" s="116" t="s">
        <v>2865</v>
      </c>
      <c r="B25" s="122" t="s">
        <v>2866</v>
      </c>
      <c r="C25" s="118" t="s">
        <v>362</v>
      </c>
      <c r="D25" s="120">
        <v>2</v>
      </c>
      <c r="E25" s="120"/>
      <c r="F25" s="120">
        <f t="shared" si="0"/>
        <v>0</v>
      </c>
    </row>
    <row r="26" spans="1:6" ht="32.4">
      <c r="A26" s="210" t="s">
        <v>2867</v>
      </c>
      <c r="B26" s="221" t="s">
        <v>2868</v>
      </c>
      <c r="C26" s="212" t="s">
        <v>362</v>
      </c>
      <c r="D26" s="213">
        <v>41</v>
      </c>
      <c r="E26" s="120"/>
      <c r="F26" s="120">
        <f t="shared" si="0"/>
        <v>0</v>
      </c>
    </row>
    <row r="27" spans="1:6" ht="32.4">
      <c r="A27" s="210" t="s">
        <v>2869</v>
      </c>
      <c r="B27" s="221" t="s">
        <v>2870</v>
      </c>
      <c r="C27" s="212" t="s">
        <v>362</v>
      </c>
      <c r="D27" s="213">
        <v>5</v>
      </c>
      <c r="E27" s="120"/>
      <c r="F27" s="120">
        <f t="shared" si="0"/>
        <v>0</v>
      </c>
    </row>
    <row r="28" spans="1:6" ht="21.6">
      <c r="A28" s="116" t="s">
        <v>2871</v>
      </c>
      <c r="B28" s="123" t="s">
        <v>2872</v>
      </c>
      <c r="C28" s="118" t="s">
        <v>362</v>
      </c>
      <c r="D28" s="120">
        <v>14</v>
      </c>
      <c r="E28" s="120"/>
      <c r="F28" s="120">
        <f t="shared" si="0"/>
        <v>0</v>
      </c>
    </row>
    <row r="29" spans="1:6" ht="32.4">
      <c r="A29" s="116" t="s">
        <v>2873</v>
      </c>
      <c r="B29" s="123" t="s">
        <v>2874</v>
      </c>
      <c r="C29" s="118" t="s">
        <v>362</v>
      </c>
      <c r="D29" s="120">
        <v>12</v>
      </c>
      <c r="E29" s="120"/>
      <c r="F29" s="120">
        <f t="shared" si="0"/>
        <v>0</v>
      </c>
    </row>
    <row r="30" spans="1:6" ht="32.4">
      <c r="A30" s="116" t="s">
        <v>2875</v>
      </c>
      <c r="B30" s="123" t="s">
        <v>2876</v>
      </c>
      <c r="C30" s="118" t="s">
        <v>362</v>
      </c>
      <c r="D30" s="120">
        <v>23</v>
      </c>
      <c r="E30" s="120"/>
      <c r="F30" s="120">
        <f t="shared" si="0"/>
        <v>0</v>
      </c>
    </row>
    <row r="31" spans="1:6" ht="32.4">
      <c r="A31" s="116" t="s">
        <v>2877</v>
      </c>
      <c r="B31" s="117" t="s">
        <v>2878</v>
      </c>
      <c r="C31" s="118" t="s">
        <v>2840</v>
      </c>
      <c r="D31" s="119">
        <v>900</v>
      </c>
      <c r="E31" s="120"/>
      <c r="F31" s="120">
        <f>D31*E31</f>
        <v>0</v>
      </c>
    </row>
    <row r="32" spans="1:6" ht="32.4">
      <c r="A32" s="116" t="s">
        <v>2879</v>
      </c>
      <c r="B32" s="123" t="s">
        <v>2880</v>
      </c>
      <c r="C32" s="118" t="s">
        <v>362</v>
      </c>
      <c r="D32" s="120">
        <v>8</v>
      </c>
      <c r="E32" s="120"/>
      <c r="F32" s="120">
        <f t="shared" si="0"/>
        <v>0</v>
      </c>
    </row>
    <row r="33" spans="1:7">
      <c r="A33" s="116" t="s">
        <v>2881</v>
      </c>
      <c r="B33" s="123" t="s">
        <v>2882</v>
      </c>
      <c r="C33" s="118" t="s">
        <v>306</v>
      </c>
      <c r="D33" s="120">
        <v>1</v>
      </c>
      <c r="E33" s="120"/>
      <c r="F33" s="120">
        <f t="shared" si="0"/>
        <v>0</v>
      </c>
    </row>
    <row r="34" spans="1:7" ht="21.6">
      <c r="A34" s="116" t="s">
        <v>2609</v>
      </c>
      <c r="B34" s="123" t="s">
        <v>2883</v>
      </c>
      <c r="C34" s="118" t="s">
        <v>2840</v>
      </c>
      <c r="D34" s="120">
        <v>10</v>
      </c>
      <c r="E34" s="120"/>
      <c r="F34" s="120">
        <f t="shared" si="0"/>
        <v>0</v>
      </c>
    </row>
    <row r="35" spans="1:7" ht="32.4">
      <c r="A35" s="116" t="s">
        <v>2884</v>
      </c>
      <c r="B35" s="123" t="s">
        <v>2885</v>
      </c>
      <c r="C35" s="118" t="s">
        <v>2840</v>
      </c>
      <c r="D35" s="120">
        <v>14</v>
      </c>
      <c r="E35" s="120"/>
      <c r="F35" s="120">
        <f t="shared" si="0"/>
        <v>0</v>
      </c>
    </row>
    <row r="36" spans="1:7">
      <c r="A36" s="116" t="s">
        <v>2886</v>
      </c>
      <c r="B36" s="117" t="s">
        <v>2887</v>
      </c>
      <c r="C36" s="118" t="s">
        <v>362</v>
      </c>
      <c r="D36" s="119">
        <v>10</v>
      </c>
      <c r="E36" s="120"/>
      <c r="F36" s="120">
        <f t="shared" si="0"/>
        <v>0</v>
      </c>
    </row>
    <row r="37" spans="1:7">
      <c r="A37" s="116" t="s">
        <v>2888</v>
      </c>
      <c r="B37" s="117" t="s">
        <v>2889</v>
      </c>
      <c r="C37" s="118" t="s">
        <v>8</v>
      </c>
      <c r="D37" s="119">
        <v>1</v>
      </c>
      <c r="E37" s="119"/>
      <c r="F37" s="120">
        <f t="shared" si="0"/>
        <v>0</v>
      </c>
    </row>
    <row r="38" spans="1:7" s="96" customFormat="1" ht="13.2">
      <c r="A38" s="124"/>
      <c r="B38" s="125" t="s">
        <v>2795</v>
      </c>
      <c r="C38" s="126"/>
      <c r="D38" s="127"/>
      <c r="E38" s="127"/>
      <c r="F38" s="120"/>
    </row>
    <row r="39" spans="1:7" ht="21.6">
      <c r="A39" s="116" t="s">
        <v>2890</v>
      </c>
      <c r="B39" s="117" t="s">
        <v>2891</v>
      </c>
      <c r="C39" s="118" t="s">
        <v>2864</v>
      </c>
      <c r="D39" s="119">
        <v>623</v>
      </c>
      <c r="E39" s="119"/>
      <c r="F39" s="120">
        <f t="shared" si="0"/>
        <v>0</v>
      </c>
    </row>
    <row r="40" spans="1:7">
      <c r="A40" s="116" t="s">
        <v>2892</v>
      </c>
      <c r="B40" s="117" t="s">
        <v>2893</v>
      </c>
      <c r="C40" s="118" t="s">
        <v>2864</v>
      </c>
      <c r="D40" s="120">
        <v>295</v>
      </c>
      <c r="E40" s="120"/>
      <c r="F40" s="120">
        <f t="shared" si="0"/>
        <v>0</v>
      </c>
    </row>
    <row r="41" spans="1:7" ht="21.6">
      <c r="A41" s="116" t="s">
        <v>2633</v>
      </c>
      <c r="B41" s="117" t="s">
        <v>2894</v>
      </c>
      <c r="C41" s="118" t="s">
        <v>2840</v>
      </c>
      <c r="D41" s="120">
        <v>4670</v>
      </c>
      <c r="E41" s="120"/>
      <c r="F41" s="120">
        <f t="shared" si="0"/>
        <v>0</v>
      </c>
    </row>
    <row r="42" spans="1:7" ht="21.6">
      <c r="A42" s="116" t="s">
        <v>2895</v>
      </c>
      <c r="B42" s="117" t="s">
        <v>2896</v>
      </c>
      <c r="C42" s="118" t="s">
        <v>2840</v>
      </c>
      <c r="D42" s="120">
        <v>32</v>
      </c>
      <c r="E42" s="120"/>
      <c r="F42" s="120">
        <f t="shared" si="0"/>
        <v>0</v>
      </c>
    </row>
    <row r="43" spans="1:7" s="96" customFormat="1" ht="13.2">
      <c r="A43" s="124"/>
      <c r="B43" s="125" t="s">
        <v>2897</v>
      </c>
      <c r="C43" s="126"/>
      <c r="D43" s="127"/>
      <c r="E43" s="127"/>
      <c r="F43" s="120">
        <f t="shared" si="0"/>
        <v>0</v>
      </c>
    </row>
    <row r="44" spans="1:7">
      <c r="A44" s="116" t="s">
        <v>2898</v>
      </c>
      <c r="B44" s="117" t="s">
        <v>2899</v>
      </c>
      <c r="C44" s="118" t="s">
        <v>2864</v>
      </c>
      <c r="D44" s="120">
        <v>48</v>
      </c>
      <c r="E44" s="120"/>
      <c r="F44" s="120">
        <f t="shared" si="0"/>
        <v>0</v>
      </c>
    </row>
    <row r="45" spans="1:7" ht="21.6">
      <c r="A45" s="116" t="s">
        <v>2900</v>
      </c>
      <c r="B45" s="117" t="s">
        <v>2901</v>
      </c>
      <c r="C45" s="118" t="s">
        <v>2864</v>
      </c>
      <c r="D45" s="120">
        <v>168</v>
      </c>
      <c r="E45" s="120"/>
      <c r="F45" s="120">
        <f t="shared" si="0"/>
        <v>0</v>
      </c>
      <c r="G45" s="128"/>
    </row>
    <row r="46" spans="1:7" ht="21.6">
      <c r="A46" s="116" t="s">
        <v>2902</v>
      </c>
      <c r="B46" s="117" t="s">
        <v>2903</v>
      </c>
      <c r="C46" s="118" t="s">
        <v>2864</v>
      </c>
      <c r="D46" s="120">
        <v>538</v>
      </c>
      <c r="E46" s="120"/>
      <c r="F46" s="120">
        <f t="shared" si="0"/>
        <v>0</v>
      </c>
      <c r="G46" s="128"/>
    </row>
    <row r="47" spans="1:7" ht="21.6">
      <c r="A47" s="116" t="s">
        <v>2904</v>
      </c>
      <c r="B47" s="129" t="s">
        <v>2905</v>
      </c>
      <c r="C47" s="118" t="s">
        <v>2864</v>
      </c>
      <c r="D47" s="120">
        <v>607</v>
      </c>
      <c r="E47" s="120"/>
      <c r="F47" s="120">
        <f t="shared" si="0"/>
        <v>0</v>
      </c>
      <c r="G47" s="128"/>
    </row>
    <row r="48" spans="1:7" ht="21.6">
      <c r="A48" s="116" t="s">
        <v>2906</v>
      </c>
      <c r="B48" s="129" t="s">
        <v>2907</v>
      </c>
      <c r="C48" s="118" t="s">
        <v>2864</v>
      </c>
      <c r="D48" s="120">
        <v>193</v>
      </c>
      <c r="E48" s="120"/>
      <c r="F48" s="120">
        <f t="shared" si="0"/>
        <v>0</v>
      </c>
    </row>
    <row r="49" spans="1:7" ht="21.6">
      <c r="A49" s="116" t="s">
        <v>2635</v>
      </c>
      <c r="B49" s="129" t="s">
        <v>2908</v>
      </c>
      <c r="C49" s="118" t="s">
        <v>2864</v>
      </c>
      <c r="D49" s="120">
        <v>436</v>
      </c>
      <c r="E49" s="120"/>
      <c r="F49" s="120">
        <f t="shared" si="0"/>
        <v>0</v>
      </c>
      <c r="G49" s="128"/>
    </row>
    <row r="50" spans="1:7" ht="21.6">
      <c r="A50" s="116" t="s">
        <v>2909</v>
      </c>
      <c r="B50" s="129" t="s">
        <v>2910</v>
      </c>
      <c r="C50" s="118" t="s">
        <v>2864</v>
      </c>
      <c r="D50" s="120">
        <v>52</v>
      </c>
      <c r="E50" s="120"/>
      <c r="F50" s="120">
        <f t="shared" si="0"/>
        <v>0</v>
      </c>
      <c r="G50" s="128"/>
    </row>
    <row r="51" spans="1:7" ht="21.6">
      <c r="A51" s="116" t="s">
        <v>2911</v>
      </c>
      <c r="B51" s="129" t="s">
        <v>2912</v>
      </c>
      <c r="C51" s="118" t="s">
        <v>2864</v>
      </c>
      <c r="D51" s="120">
        <v>70</v>
      </c>
      <c r="E51" s="120"/>
      <c r="F51" s="120">
        <f>D51*E51</f>
        <v>0</v>
      </c>
      <c r="G51" s="128"/>
    </row>
    <row r="52" spans="1:7" ht="21.6">
      <c r="A52" s="116" t="s">
        <v>2913</v>
      </c>
      <c r="B52" s="129" t="s">
        <v>2914</v>
      </c>
      <c r="C52" s="118" t="s">
        <v>2840</v>
      </c>
      <c r="D52" s="213">
        <v>4275</v>
      </c>
      <c r="E52" s="120"/>
      <c r="F52" s="120">
        <f t="shared" si="0"/>
        <v>0</v>
      </c>
    </row>
    <row r="53" spans="1:7" ht="21.6">
      <c r="A53" s="116" t="s">
        <v>2915</v>
      </c>
      <c r="B53" s="117" t="s">
        <v>2916</v>
      </c>
      <c r="C53" s="118" t="s">
        <v>2840</v>
      </c>
      <c r="D53" s="120">
        <v>836</v>
      </c>
      <c r="E53" s="120"/>
      <c r="F53" s="120">
        <f t="shared" si="0"/>
        <v>0</v>
      </c>
    </row>
    <row r="54" spans="1:7">
      <c r="A54" s="116" t="s">
        <v>2917</v>
      </c>
      <c r="B54" s="117" t="s">
        <v>2918</v>
      </c>
      <c r="C54" s="118" t="s">
        <v>2840</v>
      </c>
      <c r="D54" s="120">
        <v>82</v>
      </c>
      <c r="E54" s="120"/>
      <c r="F54" s="120">
        <f>D54*E54</f>
        <v>0</v>
      </c>
    </row>
    <row r="55" spans="1:7" ht="32.4">
      <c r="A55" s="210" t="s">
        <v>3202</v>
      </c>
      <c r="B55" s="211" t="s">
        <v>3203</v>
      </c>
      <c r="C55" s="212" t="s">
        <v>3204</v>
      </c>
      <c r="D55" s="213">
        <v>270</v>
      </c>
      <c r="E55" s="120"/>
      <c r="F55" s="120"/>
    </row>
    <row r="56" spans="1:7">
      <c r="A56" s="116" t="s">
        <v>2919</v>
      </c>
      <c r="B56" s="117" t="s">
        <v>2920</v>
      </c>
      <c r="C56" s="118" t="s">
        <v>2840</v>
      </c>
      <c r="D56" s="120">
        <v>2906</v>
      </c>
      <c r="E56" s="120"/>
      <c r="F56" s="120">
        <f>D56*E56</f>
        <v>0</v>
      </c>
    </row>
    <row r="57" spans="1:7">
      <c r="A57" s="116" t="s">
        <v>2921</v>
      </c>
      <c r="B57" s="117" t="s">
        <v>2922</v>
      </c>
      <c r="C57" s="118" t="s">
        <v>2840</v>
      </c>
      <c r="D57" s="120">
        <v>393</v>
      </c>
      <c r="E57" s="120"/>
      <c r="F57" s="120">
        <f t="shared" si="0"/>
        <v>0</v>
      </c>
    </row>
    <row r="58" spans="1:7">
      <c r="A58" s="116" t="s">
        <v>2923</v>
      </c>
      <c r="B58" s="117" t="s">
        <v>2924</v>
      </c>
      <c r="C58" s="118" t="s">
        <v>2840</v>
      </c>
      <c r="D58" s="120">
        <v>36</v>
      </c>
      <c r="E58" s="120"/>
      <c r="F58" s="120">
        <f t="shared" si="0"/>
        <v>0</v>
      </c>
    </row>
    <row r="59" spans="1:7">
      <c r="A59" s="116" t="s">
        <v>2925</v>
      </c>
      <c r="B59" s="117" t="s">
        <v>2926</v>
      </c>
      <c r="C59" s="118" t="s">
        <v>2840</v>
      </c>
      <c r="D59" s="120">
        <v>4</v>
      </c>
      <c r="E59" s="120"/>
      <c r="F59" s="120">
        <f t="shared" si="0"/>
        <v>0</v>
      </c>
    </row>
    <row r="60" spans="1:7" ht="21.6">
      <c r="A60" s="116" t="s">
        <v>2927</v>
      </c>
      <c r="B60" s="117" t="s">
        <v>2928</v>
      </c>
      <c r="C60" s="118" t="s">
        <v>2840</v>
      </c>
      <c r="D60" s="120">
        <v>18</v>
      </c>
      <c r="E60" s="120"/>
      <c r="F60" s="120">
        <f t="shared" si="0"/>
        <v>0</v>
      </c>
    </row>
    <row r="61" spans="1:7" s="96" customFormat="1" ht="13.2">
      <c r="A61" s="124"/>
      <c r="B61" s="125" t="s">
        <v>2929</v>
      </c>
      <c r="C61" s="126"/>
      <c r="D61" s="120"/>
      <c r="E61" s="120"/>
      <c r="F61" s="120">
        <f t="shared" si="0"/>
        <v>0</v>
      </c>
    </row>
    <row r="62" spans="1:7" s="96" customFormat="1">
      <c r="A62" s="116" t="s">
        <v>2930</v>
      </c>
      <c r="B62" s="117" t="s">
        <v>2931</v>
      </c>
      <c r="C62" s="118" t="s">
        <v>2840</v>
      </c>
      <c r="D62" s="120">
        <v>6639</v>
      </c>
      <c r="E62" s="120"/>
      <c r="F62" s="120">
        <f t="shared" si="0"/>
        <v>0</v>
      </c>
      <c r="G62" s="65"/>
    </row>
    <row r="63" spans="1:7">
      <c r="A63" s="116" t="s">
        <v>2932</v>
      </c>
      <c r="B63" s="117" t="s">
        <v>2933</v>
      </c>
      <c r="C63" s="118" t="s">
        <v>2840</v>
      </c>
      <c r="D63" s="120">
        <v>5307</v>
      </c>
      <c r="E63" s="120"/>
      <c r="F63" s="120">
        <f t="shared" si="0"/>
        <v>0</v>
      </c>
    </row>
    <row r="64" spans="1:7">
      <c r="A64" s="116" t="s">
        <v>2934</v>
      </c>
      <c r="B64" s="130" t="s">
        <v>2935</v>
      </c>
      <c r="C64" s="118" t="s">
        <v>2840</v>
      </c>
      <c r="D64" s="120">
        <v>6829</v>
      </c>
      <c r="E64" s="120"/>
      <c r="F64" s="120">
        <f t="shared" si="0"/>
        <v>0</v>
      </c>
    </row>
    <row r="65" spans="1:6">
      <c r="A65" s="116" t="s">
        <v>2936</v>
      </c>
      <c r="B65" s="117" t="s">
        <v>2937</v>
      </c>
      <c r="C65" s="118" t="s">
        <v>2840</v>
      </c>
      <c r="D65" s="120">
        <v>149</v>
      </c>
      <c r="E65" s="120"/>
      <c r="F65" s="120">
        <f t="shared" si="0"/>
        <v>0</v>
      </c>
    </row>
    <row r="66" spans="1:6" s="96" customFormat="1" ht="13.2">
      <c r="A66" s="124"/>
      <c r="B66" s="125" t="s">
        <v>2938</v>
      </c>
      <c r="C66" s="126"/>
      <c r="D66" s="120"/>
      <c r="E66" s="120"/>
      <c r="F66" s="120">
        <f t="shared" si="0"/>
        <v>0</v>
      </c>
    </row>
    <row r="67" spans="1:6" s="96" customFormat="1" ht="13.2">
      <c r="A67" s="116" t="s">
        <v>2939</v>
      </c>
      <c r="B67" s="117" t="s">
        <v>2940</v>
      </c>
      <c r="C67" s="118" t="s">
        <v>16</v>
      </c>
      <c r="D67" s="120">
        <v>1703</v>
      </c>
      <c r="E67" s="120"/>
      <c r="F67" s="120">
        <f t="shared" si="0"/>
        <v>0</v>
      </c>
    </row>
    <row r="68" spans="1:6" s="96" customFormat="1" ht="21" customHeight="1">
      <c r="A68" s="116" t="s">
        <v>2941</v>
      </c>
      <c r="B68" s="117" t="s">
        <v>2942</v>
      </c>
      <c r="C68" s="118" t="s">
        <v>16</v>
      </c>
      <c r="D68" s="120">
        <v>13</v>
      </c>
      <c r="E68" s="120"/>
      <c r="F68" s="120">
        <f t="shared" si="0"/>
        <v>0</v>
      </c>
    </row>
    <row r="69" spans="1:6" s="96" customFormat="1" ht="13.2">
      <c r="A69" s="116" t="s">
        <v>2943</v>
      </c>
      <c r="B69" s="117" t="s">
        <v>2944</v>
      </c>
      <c r="C69" s="118" t="s">
        <v>16</v>
      </c>
      <c r="D69" s="120">
        <v>13</v>
      </c>
      <c r="E69" s="120"/>
      <c r="F69" s="120">
        <f t="shared" si="0"/>
        <v>0</v>
      </c>
    </row>
    <row r="70" spans="1:6" s="96" customFormat="1" ht="13.2">
      <c r="A70" s="116" t="s">
        <v>2634</v>
      </c>
      <c r="B70" s="117" t="s">
        <v>2945</v>
      </c>
      <c r="C70" s="118" t="s">
        <v>16</v>
      </c>
      <c r="D70" s="120">
        <v>1134</v>
      </c>
      <c r="E70" s="120"/>
      <c r="F70" s="120">
        <f t="shared" si="0"/>
        <v>0</v>
      </c>
    </row>
    <row r="71" spans="1:6" s="96" customFormat="1" ht="21.6">
      <c r="A71" s="116" t="s">
        <v>2946</v>
      </c>
      <c r="B71" s="117" t="s">
        <v>2947</v>
      </c>
      <c r="C71" s="118" t="s">
        <v>16</v>
      </c>
      <c r="D71" s="120">
        <v>31</v>
      </c>
      <c r="E71" s="120"/>
      <c r="F71" s="120">
        <f t="shared" si="0"/>
        <v>0</v>
      </c>
    </row>
    <row r="72" spans="1:6" ht="21.6">
      <c r="A72" s="116" t="s">
        <v>2948</v>
      </c>
      <c r="B72" s="117" t="s">
        <v>2949</v>
      </c>
      <c r="C72" s="118" t="s">
        <v>362</v>
      </c>
      <c r="D72" s="120">
        <v>115</v>
      </c>
      <c r="E72" s="120"/>
      <c r="F72" s="120">
        <f t="shared" si="0"/>
        <v>0</v>
      </c>
    </row>
    <row r="73" spans="1:6" ht="21.6">
      <c r="A73" s="116" t="s">
        <v>2950</v>
      </c>
      <c r="B73" s="117" t="s">
        <v>2951</v>
      </c>
      <c r="C73" s="118" t="s">
        <v>362</v>
      </c>
      <c r="D73" s="120">
        <v>7</v>
      </c>
      <c r="E73" s="120"/>
      <c r="F73" s="120">
        <f t="shared" si="0"/>
        <v>0</v>
      </c>
    </row>
    <row r="74" spans="1:6" ht="21.6">
      <c r="A74" s="116" t="s">
        <v>2952</v>
      </c>
      <c r="B74" s="117" t="s">
        <v>2953</v>
      </c>
      <c r="C74" s="118" t="s">
        <v>362</v>
      </c>
      <c r="D74" s="120">
        <v>7</v>
      </c>
      <c r="E74" s="120"/>
      <c r="F74" s="120">
        <f t="shared" si="0"/>
        <v>0</v>
      </c>
    </row>
    <row r="75" spans="1:6">
      <c r="A75" s="116" t="s">
        <v>2954</v>
      </c>
      <c r="B75" s="117" t="s">
        <v>2955</v>
      </c>
      <c r="C75" s="118" t="s">
        <v>362</v>
      </c>
      <c r="D75" s="120">
        <v>1</v>
      </c>
      <c r="E75" s="120"/>
      <c r="F75" s="120">
        <f t="shared" si="0"/>
        <v>0</v>
      </c>
    </row>
    <row r="76" spans="1:6">
      <c r="A76" s="116" t="s">
        <v>2956</v>
      </c>
      <c r="B76" s="117" t="s">
        <v>2957</v>
      </c>
      <c r="C76" s="118" t="s">
        <v>362</v>
      </c>
      <c r="D76" s="120">
        <v>1</v>
      </c>
      <c r="E76" s="120"/>
      <c r="F76" s="120">
        <f t="shared" si="0"/>
        <v>0</v>
      </c>
    </row>
    <row r="77" spans="1:6">
      <c r="A77" s="116" t="s">
        <v>2958</v>
      </c>
      <c r="B77" s="117" t="s">
        <v>2959</v>
      </c>
      <c r="C77" s="118" t="s">
        <v>362</v>
      </c>
      <c r="D77" s="120">
        <v>3</v>
      </c>
      <c r="E77" s="120"/>
      <c r="F77" s="120">
        <f t="shared" si="0"/>
        <v>0</v>
      </c>
    </row>
    <row r="78" spans="1:6">
      <c r="A78" s="116" t="s">
        <v>2960</v>
      </c>
      <c r="B78" s="117" t="s">
        <v>2961</v>
      </c>
      <c r="C78" s="118" t="s">
        <v>362</v>
      </c>
      <c r="D78" s="120">
        <v>4</v>
      </c>
      <c r="E78" s="120"/>
      <c r="F78" s="120">
        <f>D78*E78</f>
        <v>0</v>
      </c>
    </row>
    <row r="79" spans="1:6">
      <c r="A79" s="116" t="s">
        <v>2962</v>
      </c>
      <c r="B79" s="117" t="s">
        <v>2963</v>
      </c>
      <c r="C79" s="118" t="s">
        <v>362</v>
      </c>
      <c r="D79" s="120">
        <v>1</v>
      </c>
      <c r="E79" s="120"/>
      <c r="F79" s="120">
        <f t="shared" si="0"/>
        <v>0</v>
      </c>
    </row>
    <row r="80" spans="1:6">
      <c r="A80" s="116" t="s">
        <v>2964</v>
      </c>
      <c r="B80" s="117" t="s">
        <v>2965</v>
      </c>
      <c r="C80" s="118" t="s">
        <v>362</v>
      </c>
      <c r="D80" s="120">
        <v>2</v>
      </c>
      <c r="E80" s="120"/>
      <c r="F80" s="120">
        <f t="shared" si="0"/>
        <v>0</v>
      </c>
    </row>
    <row r="81" spans="1:6">
      <c r="A81" s="116" t="s">
        <v>2966</v>
      </c>
      <c r="B81" s="117" t="s">
        <v>2967</v>
      </c>
      <c r="C81" s="118" t="s">
        <v>362</v>
      </c>
      <c r="D81" s="120">
        <v>11</v>
      </c>
      <c r="E81" s="120"/>
      <c r="F81" s="120">
        <f t="shared" si="0"/>
        <v>0</v>
      </c>
    </row>
    <row r="82" spans="1:6">
      <c r="A82" s="116" t="s">
        <v>2968</v>
      </c>
      <c r="B82" s="117" t="s">
        <v>2969</v>
      </c>
      <c r="C82" s="118" t="s">
        <v>362</v>
      </c>
      <c r="D82" s="120">
        <v>1</v>
      </c>
      <c r="E82" s="120"/>
      <c r="F82" s="120">
        <f t="shared" si="0"/>
        <v>0</v>
      </c>
    </row>
    <row r="83" spans="1:6">
      <c r="A83" s="116" t="s">
        <v>2970</v>
      </c>
      <c r="B83" s="117" t="s">
        <v>2971</v>
      </c>
      <c r="C83" s="118" t="s">
        <v>362</v>
      </c>
      <c r="D83" s="120">
        <v>3</v>
      </c>
      <c r="E83" s="120"/>
      <c r="F83" s="120">
        <f t="shared" si="0"/>
        <v>0</v>
      </c>
    </row>
    <row r="84" spans="1:6">
      <c r="A84" s="116" t="s">
        <v>2972</v>
      </c>
      <c r="B84" s="117" t="s">
        <v>2973</v>
      </c>
      <c r="C84" s="118" t="s">
        <v>362</v>
      </c>
      <c r="D84" s="120">
        <v>1</v>
      </c>
      <c r="E84" s="120"/>
      <c r="F84" s="120">
        <f t="shared" si="0"/>
        <v>0</v>
      </c>
    </row>
    <row r="85" spans="1:6">
      <c r="A85" s="116" t="s">
        <v>2974</v>
      </c>
      <c r="B85" s="117" t="s">
        <v>2975</v>
      </c>
      <c r="C85" s="118" t="s">
        <v>362</v>
      </c>
      <c r="D85" s="120">
        <v>1</v>
      </c>
      <c r="E85" s="120"/>
      <c r="F85" s="120">
        <f t="shared" si="0"/>
        <v>0</v>
      </c>
    </row>
    <row r="86" spans="1:6">
      <c r="A86" s="116" t="s">
        <v>2976</v>
      </c>
      <c r="B86" s="117" t="s">
        <v>2977</v>
      </c>
      <c r="C86" s="118" t="s">
        <v>362</v>
      </c>
      <c r="D86" s="120">
        <v>1</v>
      </c>
      <c r="E86" s="120"/>
      <c r="F86" s="120">
        <f t="shared" si="0"/>
        <v>0</v>
      </c>
    </row>
    <row r="87" spans="1:6">
      <c r="A87" s="116" t="s">
        <v>2978</v>
      </c>
      <c r="B87" s="117" t="s">
        <v>2979</v>
      </c>
      <c r="C87" s="118" t="s">
        <v>362</v>
      </c>
      <c r="D87" s="120">
        <v>1</v>
      </c>
      <c r="E87" s="120"/>
      <c r="F87" s="120">
        <f t="shared" si="0"/>
        <v>0</v>
      </c>
    </row>
    <row r="88" spans="1:6">
      <c r="A88" s="116" t="s">
        <v>2980</v>
      </c>
      <c r="B88" s="117" t="s">
        <v>2981</v>
      </c>
      <c r="C88" s="118" t="s">
        <v>362</v>
      </c>
      <c r="D88" s="120">
        <v>1</v>
      </c>
      <c r="E88" s="120"/>
      <c r="F88" s="120">
        <f t="shared" si="0"/>
        <v>0</v>
      </c>
    </row>
    <row r="89" spans="1:6">
      <c r="A89" s="116" t="s">
        <v>2982</v>
      </c>
      <c r="B89" s="117" t="s">
        <v>2983</v>
      </c>
      <c r="C89" s="118" t="s">
        <v>362</v>
      </c>
      <c r="D89" s="120">
        <v>1</v>
      </c>
      <c r="E89" s="120"/>
      <c r="F89" s="120">
        <f t="shared" si="0"/>
        <v>0</v>
      </c>
    </row>
    <row r="90" spans="1:6">
      <c r="A90" s="116" t="s">
        <v>2984</v>
      </c>
      <c r="B90" s="117" t="s">
        <v>2985</v>
      </c>
      <c r="C90" s="118" t="s">
        <v>362</v>
      </c>
      <c r="D90" s="120">
        <v>4</v>
      </c>
      <c r="E90" s="120"/>
      <c r="F90" s="120">
        <f t="shared" si="0"/>
        <v>0</v>
      </c>
    </row>
    <row r="91" spans="1:6">
      <c r="A91" s="116" t="s">
        <v>2986</v>
      </c>
      <c r="B91" s="117" t="s">
        <v>2987</v>
      </c>
      <c r="C91" s="118" t="s">
        <v>362</v>
      </c>
      <c r="D91" s="120">
        <v>4</v>
      </c>
      <c r="E91" s="120"/>
      <c r="F91" s="120">
        <f t="shared" si="0"/>
        <v>0</v>
      </c>
    </row>
    <row r="92" spans="1:6">
      <c r="A92" s="116" t="s">
        <v>2988</v>
      </c>
      <c r="B92" s="117" t="s">
        <v>2989</v>
      </c>
      <c r="C92" s="118" t="s">
        <v>362</v>
      </c>
      <c r="D92" s="120">
        <v>3</v>
      </c>
      <c r="E92" s="120"/>
      <c r="F92" s="120">
        <f t="shared" si="0"/>
        <v>0</v>
      </c>
    </row>
    <row r="93" spans="1:6">
      <c r="A93" s="116" t="s">
        <v>2990</v>
      </c>
      <c r="B93" s="117" t="s">
        <v>2991</v>
      </c>
      <c r="C93" s="118" t="s">
        <v>362</v>
      </c>
      <c r="D93" s="120">
        <v>1</v>
      </c>
      <c r="E93" s="120"/>
      <c r="F93" s="120">
        <f t="shared" si="0"/>
        <v>0</v>
      </c>
    </row>
    <row r="94" spans="1:6">
      <c r="A94" s="116" t="s">
        <v>2992</v>
      </c>
      <c r="B94" s="117" t="s">
        <v>2993</v>
      </c>
      <c r="C94" s="118" t="s">
        <v>362</v>
      </c>
      <c r="D94" s="120">
        <v>1</v>
      </c>
      <c r="E94" s="120"/>
      <c r="F94" s="120">
        <f t="shared" ref="F94:F118" si="1">D94*E94</f>
        <v>0</v>
      </c>
    </row>
    <row r="95" spans="1:6">
      <c r="A95" s="116" t="s">
        <v>2994</v>
      </c>
      <c r="B95" s="117" t="s">
        <v>2995</v>
      </c>
      <c r="C95" s="118" t="s">
        <v>362</v>
      </c>
      <c r="D95" s="120">
        <v>3</v>
      </c>
      <c r="E95" s="120"/>
      <c r="F95" s="120">
        <f t="shared" si="1"/>
        <v>0</v>
      </c>
    </row>
    <row r="96" spans="1:6">
      <c r="A96" s="116" t="s">
        <v>2996</v>
      </c>
      <c r="B96" s="117" t="s">
        <v>2997</v>
      </c>
      <c r="C96" s="118" t="s">
        <v>362</v>
      </c>
      <c r="D96" s="120">
        <v>1</v>
      </c>
      <c r="E96" s="120"/>
      <c r="F96" s="120">
        <f t="shared" si="1"/>
        <v>0</v>
      </c>
    </row>
    <row r="97" spans="1:6">
      <c r="A97" s="116" t="s">
        <v>2998</v>
      </c>
      <c r="B97" s="117" t="s">
        <v>2999</v>
      </c>
      <c r="C97" s="118" t="s">
        <v>362</v>
      </c>
      <c r="D97" s="120">
        <v>1</v>
      </c>
      <c r="E97" s="120"/>
      <c r="F97" s="120">
        <f t="shared" si="1"/>
        <v>0</v>
      </c>
    </row>
    <row r="98" spans="1:6">
      <c r="A98" s="116" t="s">
        <v>3000</v>
      </c>
      <c r="B98" s="117" t="s">
        <v>3001</v>
      </c>
      <c r="C98" s="118" t="s">
        <v>362</v>
      </c>
      <c r="D98" s="120">
        <v>2</v>
      </c>
      <c r="E98" s="120"/>
      <c r="F98" s="120">
        <f t="shared" si="1"/>
        <v>0</v>
      </c>
    </row>
    <row r="99" spans="1:6">
      <c r="A99" s="116" t="s">
        <v>3002</v>
      </c>
      <c r="B99" s="117" t="s">
        <v>3003</v>
      </c>
      <c r="C99" s="118" t="s">
        <v>362</v>
      </c>
      <c r="D99" s="120">
        <v>1</v>
      </c>
      <c r="E99" s="120"/>
      <c r="F99" s="120">
        <f t="shared" si="1"/>
        <v>0</v>
      </c>
    </row>
    <row r="100" spans="1:6">
      <c r="A100" s="116" t="s">
        <v>3004</v>
      </c>
      <c r="B100" s="117" t="s">
        <v>3005</v>
      </c>
      <c r="C100" s="118" t="s">
        <v>362</v>
      </c>
      <c r="D100" s="120">
        <v>3</v>
      </c>
      <c r="E100" s="120"/>
      <c r="F100" s="120">
        <f t="shared" si="1"/>
        <v>0</v>
      </c>
    </row>
    <row r="101" spans="1:6">
      <c r="A101" s="116" t="s">
        <v>2607</v>
      </c>
      <c r="B101" s="117" t="s">
        <v>3006</v>
      </c>
      <c r="C101" s="118" t="s">
        <v>362</v>
      </c>
      <c r="D101" s="120">
        <v>1</v>
      </c>
      <c r="E101" s="120"/>
      <c r="F101" s="120">
        <f t="shared" si="1"/>
        <v>0</v>
      </c>
    </row>
    <row r="102" spans="1:6">
      <c r="A102" s="116" t="s">
        <v>3007</v>
      </c>
      <c r="B102" s="117" t="s">
        <v>3008</v>
      </c>
      <c r="C102" s="118" t="s">
        <v>362</v>
      </c>
      <c r="D102" s="120">
        <v>3</v>
      </c>
      <c r="E102" s="120"/>
      <c r="F102" s="120">
        <f t="shared" si="1"/>
        <v>0</v>
      </c>
    </row>
    <row r="103" spans="1:6">
      <c r="A103" s="116" t="s">
        <v>3009</v>
      </c>
      <c r="B103" s="117" t="s">
        <v>3010</v>
      </c>
      <c r="C103" s="118" t="s">
        <v>362</v>
      </c>
      <c r="D103" s="120">
        <v>25</v>
      </c>
      <c r="E103" s="120"/>
      <c r="F103" s="120">
        <f t="shared" si="1"/>
        <v>0</v>
      </c>
    </row>
    <row r="104" spans="1:6">
      <c r="A104" s="116" t="s">
        <v>3011</v>
      </c>
      <c r="B104" s="117" t="s">
        <v>3012</v>
      </c>
      <c r="C104" s="118" t="s">
        <v>362</v>
      </c>
      <c r="D104" s="120">
        <v>8</v>
      </c>
      <c r="E104" s="120"/>
      <c r="F104" s="120">
        <f t="shared" si="1"/>
        <v>0</v>
      </c>
    </row>
    <row r="105" spans="1:6">
      <c r="A105" s="116" t="s">
        <v>3013</v>
      </c>
      <c r="B105" s="117" t="s">
        <v>3014</v>
      </c>
      <c r="C105" s="118" t="s">
        <v>362</v>
      </c>
      <c r="D105" s="120">
        <v>2</v>
      </c>
      <c r="E105" s="120"/>
      <c r="F105" s="120">
        <f t="shared" si="1"/>
        <v>0</v>
      </c>
    </row>
    <row r="106" spans="1:6" ht="21.6">
      <c r="A106" s="116" t="s">
        <v>3015</v>
      </c>
      <c r="B106" s="117" t="s">
        <v>3016</v>
      </c>
      <c r="C106" s="118" t="s">
        <v>2840</v>
      </c>
      <c r="D106" s="120">
        <v>90</v>
      </c>
      <c r="E106" s="120"/>
      <c r="F106" s="120">
        <f t="shared" si="1"/>
        <v>0</v>
      </c>
    </row>
    <row r="107" spans="1:6" ht="21.6">
      <c r="A107" s="116" t="s">
        <v>3017</v>
      </c>
      <c r="B107" s="117" t="s">
        <v>3018</v>
      </c>
      <c r="C107" s="118" t="s">
        <v>2840</v>
      </c>
      <c r="D107" s="120">
        <v>17</v>
      </c>
      <c r="E107" s="120"/>
      <c r="F107" s="120">
        <f t="shared" si="1"/>
        <v>0</v>
      </c>
    </row>
    <row r="108" spans="1:6" ht="21.6">
      <c r="A108" s="116" t="s">
        <v>3019</v>
      </c>
      <c r="B108" s="117" t="s">
        <v>3020</v>
      </c>
      <c r="C108" s="118" t="s">
        <v>2840</v>
      </c>
      <c r="D108" s="120">
        <v>14</v>
      </c>
      <c r="E108" s="120"/>
      <c r="F108" s="120">
        <f>D108*E108</f>
        <v>0</v>
      </c>
    </row>
    <row r="109" spans="1:6" ht="21.6">
      <c r="A109" s="116" t="s">
        <v>3021</v>
      </c>
      <c r="B109" s="117" t="s">
        <v>3022</v>
      </c>
      <c r="C109" s="118" t="s">
        <v>2840</v>
      </c>
      <c r="D109" s="120">
        <v>5</v>
      </c>
      <c r="E109" s="120"/>
      <c r="F109" s="120">
        <f t="shared" si="1"/>
        <v>0</v>
      </c>
    </row>
    <row r="110" spans="1:6" ht="21.6">
      <c r="A110" s="116" t="s">
        <v>3023</v>
      </c>
      <c r="B110" s="117" t="s">
        <v>3024</v>
      </c>
      <c r="C110" s="118" t="s">
        <v>2840</v>
      </c>
      <c r="D110" s="120">
        <v>4</v>
      </c>
      <c r="E110" s="120"/>
      <c r="F110" s="120">
        <f t="shared" si="1"/>
        <v>0</v>
      </c>
    </row>
    <row r="111" spans="1:6" ht="21.6">
      <c r="A111" s="116" t="s">
        <v>3025</v>
      </c>
      <c r="B111" s="117" t="s">
        <v>3026</v>
      </c>
      <c r="C111" s="118" t="s">
        <v>2840</v>
      </c>
      <c r="D111" s="120">
        <v>55</v>
      </c>
      <c r="E111" s="120"/>
      <c r="F111" s="120">
        <f t="shared" si="1"/>
        <v>0</v>
      </c>
    </row>
    <row r="112" spans="1:6" ht="21.6">
      <c r="A112" s="116" t="s">
        <v>3027</v>
      </c>
      <c r="B112" s="117" t="s">
        <v>3028</v>
      </c>
      <c r="C112" s="118" t="s">
        <v>2840</v>
      </c>
      <c r="D112" s="120">
        <v>2</v>
      </c>
      <c r="E112" s="120"/>
      <c r="F112" s="120">
        <f t="shared" si="1"/>
        <v>0</v>
      </c>
    </row>
    <row r="113" spans="1:9" ht="21.6">
      <c r="A113" s="116" t="s">
        <v>3029</v>
      </c>
      <c r="B113" s="117" t="s">
        <v>3030</v>
      </c>
      <c r="C113" s="118" t="s">
        <v>2840</v>
      </c>
      <c r="D113" s="120">
        <v>2</v>
      </c>
      <c r="E113" s="120"/>
      <c r="F113" s="120">
        <f t="shared" si="1"/>
        <v>0</v>
      </c>
    </row>
    <row r="114" spans="1:9" ht="21.6">
      <c r="A114" s="116" t="s">
        <v>3031</v>
      </c>
      <c r="B114" s="117" t="s">
        <v>3032</v>
      </c>
      <c r="C114" s="118" t="s">
        <v>2840</v>
      </c>
      <c r="D114" s="120">
        <v>14</v>
      </c>
      <c r="E114" s="120"/>
      <c r="F114" s="120">
        <f t="shared" si="1"/>
        <v>0</v>
      </c>
    </row>
    <row r="115" spans="1:9">
      <c r="A115" s="116" t="s">
        <v>3033</v>
      </c>
      <c r="B115" s="214" t="s">
        <v>3205</v>
      </c>
      <c r="C115" s="118" t="s">
        <v>8</v>
      </c>
      <c r="D115" s="120">
        <v>1</v>
      </c>
      <c r="E115" s="120"/>
      <c r="F115" s="120">
        <f t="shared" si="1"/>
        <v>0</v>
      </c>
    </row>
    <row r="116" spans="1:9">
      <c r="A116" s="116" t="s">
        <v>3034</v>
      </c>
      <c r="B116" s="122" t="s">
        <v>3035</v>
      </c>
      <c r="C116" s="118" t="s">
        <v>362</v>
      </c>
      <c r="D116" s="120">
        <v>8</v>
      </c>
      <c r="E116" s="120"/>
      <c r="F116" s="120">
        <f t="shared" si="1"/>
        <v>0</v>
      </c>
    </row>
    <row r="117" spans="1:9" ht="21.6">
      <c r="A117" s="116" t="s">
        <v>3036</v>
      </c>
      <c r="B117" s="122" t="s">
        <v>3037</v>
      </c>
      <c r="C117" s="118" t="s">
        <v>362</v>
      </c>
      <c r="D117" s="120">
        <v>42</v>
      </c>
      <c r="E117" s="120"/>
      <c r="F117" s="120">
        <f t="shared" si="1"/>
        <v>0</v>
      </c>
    </row>
    <row r="118" spans="1:9">
      <c r="A118" s="116" t="s">
        <v>3038</v>
      </c>
      <c r="B118" s="122" t="s">
        <v>3039</v>
      </c>
      <c r="C118" s="118" t="s">
        <v>362</v>
      </c>
      <c r="D118" s="120">
        <v>6</v>
      </c>
      <c r="E118" s="120"/>
      <c r="F118" s="120">
        <f t="shared" si="1"/>
        <v>0</v>
      </c>
    </row>
    <row r="119" spans="1:9">
      <c r="A119" s="241" t="s">
        <v>3155</v>
      </c>
      <c r="B119" s="242"/>
      <c r="C119" s="242"/>
      <c r="D119" s="242"/>
      <c r="E119" s="243"/>
      <c r="F119" s="131">
        <f>SUM(F8:F118)</f>
        <v>0</v>
      </c>
    </row>
    <row r="120" spans="1:9">
      <c r="A120" s="241" t="s">
        <v>3173</v>
      </c>
      <c r="B120" s="242"/>
      <c r="C120" s="242"/>
      <c r="D120" s="242"/>
      <c r="E120" s="243"/>
      <c r="F120" s="131">
        <f>F119*0.21</f>
        <v>0</v>
      </c>
    </row>
    <row r="121" spans="1:9">
      <c r="A121" s="241" t="s">
        <v>3174</v>
      </c>
      <c r="B121" s="242"/>
      <c r="C121" s="242"/>
      <c r="D121" s="242"/>
      <c r="E121" s="243"/>
      <c r="F121" s="131">
        <f>SUM(F119,F120)</f>
        <v>0</v>
      </c>
    </row>
    <row r="122" spans="1:9">
      <c r="A122" s="191"/>
      <c r="B122" s="191"/>
      <c r="C122" s="191"/>
      <c r="D122" s="191"/>
      <c r="E122" s="191"/>
      <c r="F122" s="192"/>
    </row>
    <row r="123" spans="1:9">
      <c r="A123" s="193" t="s">
        <v>2773</v>
      </c>
      <c r="B123" s="194"/>
      <c r="C123" s="194"/>
      <c r="D123" s="195"/>
      <c r="E123" s="195"/>
      <c r="F123" s="196"/>
      <c r="G123" s="197"/>
    </row>
    <row r="124" spans="1:9" ht="69.75" customHeight="1">
      <c r="A124" s="261" t="s">
        <v>3187</v>
      </c>
      <c r="B124" s="261"/>
      <c r="C124" s="261"/>
      <c r="D124" s="261"/>
      <c r="E124" s="261"/>
      <c r="F124" s="261"/>
      <c r="G124" s="188"/>
    </row>
    <row r="125" spans="1:9" ht="43.5" customHeight="1">
      <c r="A125" s="261" t="s">
        <v>3188</v>
      </c>
      <c r="B125" s="262"/>
      <c r="C125" s="262"/>
      <c r="D125" s="262"/>
      <c r="E125" s="262"/>
      <c r="F125" s="262"/>
      <c r="G125" s="188"/>
    </row>
    <row r="126" spans="1:9" ht="34.5" customHeight="1">
      <c r="A126" s="261" t="s">
        <v>3167</v>
      </c>
      <c r="B126" s="262"/>
      <c r="C126" s="262"/>
      <c r="D126" s="262"/>
      <c r="E126" s="262"/>
      <c r="F126" s="262"/>
      <c r="G126" s="188"/>
      <c r="I126" s="187"/>
    </row>
    <row r="127" spans="1:9">
      <c r="A127" s="261" t="s">
        <v>3189</v>
      </c>
      <c r="B127" s="262"/>
      <c r="C127" s="262"/>
      <c r="D127" s="262"/>
      <c r="E127" s="262"/>
      <c r="F127" s="262"/>
      <c r="G127" s="188"/>
    </row>
    <row r="128" spans="1:9" ht="36.75" customHeight="1">
      <c r="A128" s="261" t="s">
        <v>3168</v>
      </c>
      <c r="B128" s="261"/>
      <c r="C128" s="261"/>
      <c r="D128" s="261"/>
      <c r="E128" s="261"/>
      <c r="F128" s="261"/>
      <c r="G128" s="188"/>
    </row>
    <row r="129" spans="1:9" ht="34.5" customHeight="1">
      <c r="A129" s="255" t="s">
        <v>3220</v>
      </c>
      <c r="B129" s="255"/>
      <c r="C129" s="255"/>
      <c r="D129" s="255"/>
      <c r="E129" s="255"/>
      <c r="F129" s="255"/>
      <c r="G129" s="255"/>
    </row>
    <row r="130" spans="1:9" ht="33.75" customHeight="1">
      <c r="A130" s="255" t="s">
        <v>3190</v>
      </c>
      <c r="B130" s="255"/>
      <c r="C130" s="255"/>
      <c r="D130" s="255"/>
      <c r="E130" s="255"/>
      <c r="F130" s="255"/>
      <c r="G130" s="255"/>
    </row>
    <row r="132" spans="1:9" customFormat="1">
      <c r="A132" s="248" t="s">
        <v>3193</v>
      </c>
      <c r="B132" s="249"/>
      <c r="C132" s="249"/>
      <c r="D132" s="249"/>
      <c r="E132" s="249"/>
      <c r="F132" s="249"/>
      <c r="G132" s="249"/>
      <c r="H132" s="208"/>
      <c r="I132" s="209"/>
    </row>
    <row r="133" spans="1:9" customFormat="1">
      <c r="A133" s="250" t="s">
        <v>3197</v>
      </c>
      <c r="B133" s="251"/>
      <c r="C133" s="251"/>
      <c r="D133" s="251"/>
      <c r="E133" s="251"/>
      <c r="F133" s="251"/>
      <c r="G133" s="251"/>
      <c r="H133" s="208"/>
      <c r="I133" s="209"/>
    </row>
    <row r="134" spans="1:9" customFormat="1">
      <c r="A134" s="244" t="s">
        <v>3194</v>
      </c>
      <c r="B134" s="245"/>
      <c r="C134" s="245"/>
      <c r="D134" s="245"/>
      <c r="E134" s="245"/>
      <c r="F134" s="245"/>
      <c r="G134" s="245"/>
      <c r="H134" s="208"/>
      <c r="I134" s="209"/>
    </row>
  </sheetData>
  <mergeCells count="16">
    <mergeCell ref="B1:F1"/>
    <mergeCell ref="B2:F2"/>
    <mergeCell ref="A6:F6"/>
    <mergeCell ref="A124:F124"/>
    <mergeCell ref="A119:E119"/>
    <mergeCell ref="A120:E120"/>
    <mergeCell ref="A121:E121"/>
    <mergeCell ref="A132:G132"/>
    <mergeCell ref="A133:G133"/>
    <mergeCell ref="A134:G134"/>
    <mergeCell ref="A128:F128"/>
    <mergeCell ref="A125:F125"/>
    <mergeCell ref="A126:F126"/>
    <mergeCell ref="A127:F127"/>
    <mergeCell ref="A129:G129"/>
    <mergeCell ref="A130:G130"/>
  </mergeCells>
  <phoneticPr fontId="8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EE4E-A16C-439C-9B81-F4A04BCFC2DE}">
  <sheetPr>
    <tabColor theme="9" tint="0.59999389629810485"/>
  </sheetPr>
  <dimension ref="A1:I55"/>
  <sheetViews>
    <sheetView zoomScale="120" zoomScaleNormal="120" workbookViewId="0">
      <selection activeCell="A2" sqref="A2:E2"/>
    </sheetView>
  </sheetViews>
  <sheetFormatPr defaultRowHeight="13.2"/>
  <cols>
    <col min="1" max="1" width="11.44140625" style="134" customWidth="1"/>
    <col min="2" max="2" width="85.88671875" style="134" bestFit="1" customWidth="1"/>
    <col min="3" max="3" width="8.33203125" style="134" customWidth="1"/>
    <col min="4" max="5" width="7" style="134" customWidth="1"/>
    <col min="6" max="256" width="9.109375" style="134"/>
    <col min="257" max="257" width="11.44140625" style="134" customWidth="1"/>
    <col min="258" max="258" width="85.88671875" style="134" bestFit="1" customWidth="1"/>
    <col min="259" max="259" width="8.33203125" style="134" customWidth="1"/>
    <col min="260" max="261" width="7" style="134" customWidth="1"/>
    <col min="262" max="512" width="9.109375" style="134"/>
    <col min="513" max="513" width="11.44140625" style="134" customWidth="1"/>
    <col min="514" max="514" width="85.88671875" style="134" bestFit="1" customWidth="1"/>
    <col min="515" max="515" width="8.33203125" style="134" customWidth="1"/>
    <col min="516" max="517" width="7" style="134" customWidth="1"/>
    <col min="518" max="768" width="9.109375" style="134"/>
    <col min="769" max="769" width="11.44140625" style="134" customWidth="1"/>
    <col min="770" max="770" width="85.88671875" style="134" bestFit="1" customWidth="1"/>
    <col min="771" max="771" width="8.33203125" style="134" customWidth="1"/>
    <col min="772" max="773" width="7" style="134" customWidth="1"/>
    <col min="774" max="1024" width="9.109375" style="134"/>
    <col min="1025" max="1025" width="11.44140625" style="134" customWidth="1"/>
    <col min="1026" max="1026" width="85.88671875" style="134" bestFit="1" customWidth="1"/>
    <col min="1027" max="1027" width="8.33203125" style="134" customWidth="1"/>
    <col min="1028" max="1029" width="7" style="134" customWidth="1"/>
    <col min="1030" max="1280" width="9.109375" style="134"/>
    <col min="1281" max="1281" width="11.44140625" style="134" customWidth="1"/>
    <col min="1282" max="1282" width="85.88671875" style="134" bestFit="1" customWidth="1"/>
    <col min="1283" max="1283" width="8.33203125" style="134" customWidth="1"/>
    <col min="1284" max="1285" width="7" style="134" customWidth="1"/>
    <col min="1286" max="1536" width="9.109375" style="134"/>
    <col min="1537" max="1537" width="11.44140625" style="134" customWidth="1"/>
    <col min="1538" max="1538" width="85.88671875" style="134" bestFit="1" customWidth="1"/>
    <col min="1539" max="1539" width="8.33203125" style="134" customWidth="1"/>
    <col min="1540" max="1541" width="7" style="134" customWidth="1"/>
    <col min="1542" max="1792" width="9.109375" style="134"/>
    <col min="1793" max="1793" width="11.44140625" style="134" customWidth="1"/>
    <col min="1794" max="1794" width="85.88671875" style="134" bestFit="1" customWidth="1"/>
    <col min="1795" max="1795" width="8.33203125" style="134" customWidth="1"/>
    <col min="1796" max="1797" width="7" style="134" customWidth="1"/>
    <col min="1798" max="2048" width="9.109375" style="134"/>
    <col min="2049" max="2049" width="11.44140625" style="134" customWidth="1"/>
    <col min="2050" max="2050" width="85.88671875" style="134" bestFit="1" customWidth="1"/>
    <col min="2051" max="2051" width="8.33203125" style="134" customWidth="1"/>
    <col min="2052" max="2053" width="7" style="134" customWidth="1"/>
    <col min="2054" max="2304" width="9.109375" style="134"/>
    <col min="2305" max="2305" width="11.44140625" style="134" customWidth="1"/>
    <col min="2306" max="2306" width="85.88671875" style="134" bestFit="1" customWidth="1"/>
    <col min="2307" max="2307" width="8.33203125" style="134" customWidth="1"/>
    <col min="2308" max="2309" width="7" style="134" customWidth="1"/>
    <col min="2310" max="2560" width="9.109375" style="134"/>
    <col min="2561" max="2561" width="11.44140625" style="134" customWidth="1"/>
    <col min="2562" max="2562" width="85.88671875" style="134" bestFit="1" customWidth="1"/>
    <col min="2563" max="2563" width="8.33203125" style="134" customWidth="1"/>
    <col min="2564" max="2565" width="7" style="134" customWidth="1"/>
    <col min="2566" max="2816" width="9.109375" style="134"/>
    <col min="2817" max="2817" width="11.44140625" style="134" customWidth="1"/>
    <col min="2818" max="2818" width="85.88671875" style="134" bestFit="1" customWidth="1"/>
    <col min="2819" max="2819" width="8.33203125" style="134" customWidth="1"/>
    <col min="2820" max="2821" width="7" style="134" customWidth="1"/>
    <col min="2822" max="3072" width="9.109375" style="134"/>
    <col min="3073" max="3073" width="11.44140625" style="134" customWidth="1"/>
    <col min="3074" max="3074" width="85.88671875" style="134" bestFit="1" customWidth="1"/>
    <col min="3075" max="3075" width="8.33203125" style="134" customWidth="1"/>
    <col min="3076" max="3077" width="7" style="134" customWidth="1"/>
    <col min="3078" max="3328" width="9.109375" style="134"/>
    <col min="3329" max="3329" width="11.44140625" style="134" customWidth="1"/>
    <col min="3330" max="3330" width="85.88671875" style="134" bestFit="1" customWidth="1"/>
    <col min="3331" max="3331" width="8.33203125" style="134" customWidth="1"/>
    <col min="3332" max="3333" width="7" style="134" customWidth="1"/>
    <col min="3334" max="3584" width="9.109375" style="134"/>
    <col min="3585" max="3585" width="11.44140625" style="134" customWidth="1"/>
    <col min="3586" max="3586" width="85.88671875" style="134" bestFit="1" customWidth="1"/>
    <col min="3587" max="3587" width="8.33203125" style="134" customWidth="1"/>
    <col min="3588" max="3589" width="7" style="134" customWidth="1"/>
    <col min="3590" max="3840" width="9.109375" style="134"/>
    <col min="3841" max="3841" width="11.44140625" style="134" customWidth="1"/>
    <col min="3842" max="3842" width="85.88671875" style="134" bestFit="1" customWidth="1"/>
    <col min="3843" max="3843" width="8.33203125" style="134" customWidth="1"/>
    <col min="3844" max="3845" width="7" style="134" customWidth="1"/>
    <col min="3846" max="4096" width="9.109375" style="134"/>
    <col min="4097" max="4097" width="11.44140625" style="134" customWidth="1"/>
    <col min="4098" max="4098" width="85.88671875" style="134" bestFit="1" customWidth="1"/>
    <col min="4099" max="4099" width="8.33203125" style="134" customWidth="1"/>
    <col min="4100" max="4101" width="7" style="134" customWidth="1"/>
    <col min="4102" max="4352" width="9.109375" style="134"/>
    <col min="4353" max="4353" width="11.44140625" style="134" customWidth="1"/>
    <col min="4354" max="4354" width="85.88671875" style="134" bestFit="1" customWidth="1"/>
    <col min="4355" max="4355" width="8.33203125" style="134" customWidth="1"/>
    <col min="4356" max="4357" width="7" style="134" customWidth="1"/>
    <col min="4358" max="4608" width="9.109375" style="134"/>
    <col min="4609" max="4609" width="11.44140625" style="134" customWidth="1"/>
    <col min="4610" max="4610" width="85.88671875" style="134" bestFit="1" customWidth="1"/>
    <col min="4611" max="4611" width="8.33203125" style="134" customWidth="1"/>
    <col min="4612" max="4613" width="7" style="134" customWidth="1"/>
    <col min="4614" max="4864" width="9.109375" style="134"/>
    <col min="4865" max="4865" width="11.44140625" style="134" customWidth="1"/>
    <col min="4866" max="4866" width="85.88671875" style="134" bestFit="1" customWidth="1"/>
    <col min="4867" max="4867" width="8.33203125" style="134" customWidth="1"/>
    <col min="4868" max="4869" width="7" style="134" customWidth="1"/>
    <col min="4870" max="5120" width="9.109375" style="134"/>
    <col min="5121" max="5121" width="11.44140625" style="134" customWidth="1"/>
    <col min="5122" max="5122" width="85.88671875" style="134" bestFit="1" customWidth="1"/>
    <col min="5123" max="5123" width="8.33203125" style="134" customWidth="1"/>
    <col min="5124" max="5125" width="7" style="134" customWidth="1"/>
    <col min="5126" max="5376" width="9.109375" style="134"/>
    <col min="5377" max="5377" width="11.44140625" style="134" customWidth="1"/>
    <col min="5378" max="5378" width="85.88671875" style="134" bestFit="1" customWidth="1"/>
    <col min="5379" max="5379" width="8.33203125" style="134" customWidth="1"/>
    <col min="5380" max="5381" width="7" style="134" customWidth="1"/>
    <col min="5382" max="5632" width="9.109375" style="134"/>
    <col min="5633" max="5633" width="11.44140625" style="134" customWidth="1"/>
    <col min="5634" max="5634" width="85.88671875" style="134" bestFit="1" customWidth="1"/>
    <col min="5635" max="5635" width="8.33203125" style="134" customWidth="1"/>
    <col min="5636" max="5637" width="7" style="134" customWidth="1"/>
    <col min="5638" max="5888" width="9.109375" style="134"/>
    <col min="5889" max="5889" width="11.44140625" style="134" customWidth="1"/>
    <col min="5890" max="5890" width="85.88671875" style="134" bestFit="1" customWidth="1"/>
    <col min="5891" max="5891" width="8.33203125" style="134" customWidth="1"/>
    <col min="5892" max="5893" width="7" style="134" customWidth="1"/>
    <col min="5894" max="6144" width="9.109375" style="134"/>
    <col min="6145" max="6145" width="11.44140625" style="134" customWidth="1"/>
    <col min="6146" max="6146" width="85.88671875" style="134" bestFit="1" customWidth="1"/>
    <col min="6147" max="6147" width="8.33203125" style="134" customWidth="1"/>
    <col min="6148" max="6149" width="7" style="134" customWidth="1"/>
    <col min="6150" max="6400" width="9.109375" style="134"/>
    <col min="6401" max="6401" width="11.44140625" style="134" customWidth="1"/>
    <col min="6402" max="6402" width="85.88671875" style="134" bestFit="1" customWidth="1"/>
    <col min="6403" max="6403" width="8.33203125" style="134" customWidth="1"/>
    <col min="6404" max="6405" width="7" style="134" customWidth="1"/>
    <col min="6406" max="6656" width="9.109375" style="134"/>
    <col min="6657" max="6657" width="11.44140625" style="134" customWidth="1"/>
    <col min="6658" max="6658" width="85.88671875" style="134" bestFit="1" customWidth="1"/>
    <col min="6659" max="6659" width="8.33203125" style="134" customWidth="1"/>
    <col min="6660" max="6661" width="7" style="134" customWidth="1"/>
    <col min="6662" max="6912" width="9.109375" style="134"/>
    <col min="6913" max="6913" width="11.44140625" style="134" customWidth="1"/>
    <col min="6914" max="6914" width="85.88671875" style="134" bestFit="1" customWidth="1"/>
    <col min="6915" max="6915" width="8.33203125" style="134" customWidth="1"/>
    <col min="6916" max="6917" width="7" style="134" customWidth="1"/>
    <col min="6918" max="7168" width="9.109375" style="134"/>
    <col min="7169" max="7169" width="11.44140625" style="134" customWidth="1"/>
    <col min="7170" max="7170" width="85.88671875" style="134" bestFit="1" customWidth="1"/>
    <col min="7171" max="7171" width="8.33203125" style="134" customWidth="1"/>
    <col min="7172" max="7173" width="7" style="134" customWidth="1"/>
    <col min="7174" max="7424" width="9.109375" style="134"/>
    <col min="7425" max="7425" width="11.44140625" style="134" customWidth="1"/>
    <col min="7426" max="7426" width="85.88671875" style="134" bestFit="1" customWidth="1"/>
    <col min="7427" max="7427" width="8.33203125" style="134" customWidth="1"/>
    <col min="7428" max="7429" width="7" style="134" customWidth="1"/>
    <col min="7430" max="7680" width="9.109375" style="134"/>
    <col min="7681" max="7681" width="11.44140625" style="134" customWidth="1"/>
    <col min="7682" max="7682" width="85.88671875" style="134" bestFit="1" customWidth="1"/>
    <col min="7683" max="7683" width="8.33203125" style="134" customWidth="1"/>
    <col min="7684" max="7685" width="7" style="134" customWidth="1"/>
    <col min="7686" max="7936" width="9.109375" style="134"/>
    <col min="7937" max="7937" width="11.44140625" style="134" customWidth="1"/>
    <col min="7938" max="7938" width="85.88671875" style="134" bestFit="1" customWidth="1"/>
    <col min="7939" max="7939" width="8.33203125" style="134" customWidth="1"/>
    <col min="7940" max="7941" width="7" style="134" customWidth="1"/>
    <col min="7942" max="8192" width="9.109375" style="134"/>
    <col min="8193" max="8193" width="11.44140625" style="134" customWidth="1"/>
    <col min="8194" max="8194" width="85.88671875" style="134" bestFit="1" customWidth="1"/>
    <col min="8195" max="8195" width="8.33203125" style="134" customWidth="1"/>
    <col min="8196" max="8197" width="7" style="134" customWidth="1"/>
    <col min="8198" max="8448" width="9.109375" style="134"/>
    <col min="8449" max="8449" width="11.44140625" style="134" customWidth="1"/>
    <col min="8450" max="8450" width="85.88671875" style="134" bestFit="1" customWidth="1"/>
    <col min="8451" max="8451" width="8.33203125" style="134" customWidth="1"/>
    <col min="8452" max="8453" width="7" style="134" customWidth="1"/>
    <col min="8454" max="8704" width="9.109375" style="134"/>
    <col min="8705" max="8705" width="11.44140625" style="134" customWidth="1"/>
    <col min="8706" max="8706" width="85.88671875" style="134" bestFit="1" customWidth="1"/>
    <col min="8707" max="8707" width="8.33203125" style="134" customWidth="1"/>
    <col min="8708" max="8709" width="7" style="134" customWidth="1"/>
    <col min="8710" max="8960" width="9.109375" style="134"/>
    <col min="8961" max="8961" width="11.44140625" style="134" customWidth="1"/>
    <col min="8962" max="8962" width="85.88671875" style="134" bestFit="1" customWidth="1"/>
    <col min="8963" max="8963" width="8.33203125" style="134" customWidth="1"/>
    <col min="8964" max="8965" width="7" style="134" customWidth="1"/>
    <col min="8966" max="9216" width="9.109375" style="134"/>
    <col min="9217" max="9217" width="11.44140625" style="134" customWidth="1"/>
    <col min="9218" max="9218" width="85.88671875" style="134" bestFit="1" customWidth="1"/>
    <col min="9219" max="9219" width="8.33203125" style="134" customWidth="1"/>
    <col min="9220" max="9221" width="7" style="134" customWidth="1"/>
    <col min="9222" max="9472" width="9.109375" style="134"/>
    <col min="9473" max="9473" width="11.44140625" style="134" customWidth="1"/>
    <col min="9474" max="9474" width="85.88671875" style="134" bestFit="1" customWidth="1"/>
    <col min="9475" max="9475" width="8.33203125" style="134" customWidth="1"/>
    <col min="9476" max="9477" width="7" style="134" customWidth="1"/>
    <col min="9478" max="9728" width="9.109375" style="134"/>
    <col min="9729" max="9729" width="11.44140625" style="134" customWidth="1"/>
    <col min="9730" max="9730" width="85.88671875" style="134" bestFit="1" customWidth="1"/>
    <col min="9731" max="9731" width="8.33203125" style="134" customWidth="1"/>
    <col min="9732" max="9733" width="7" style="134" customWidth="1"/>
    <col min="9734" max="9984" width="9.109375" style="134"/>
    <col min="9985" max="9985" width="11.44140625" style="134" customWidth="1"/>
    <col min="9986" max="9986" width="85.88671875" style="134" bestFit="1" customWidth="1"/>
    <col min="9987" max="9987" width="8.33203125" style="134" customWidth="1"/>
    <col min="9988" max="9989" width="7" style="134" customWidth="1"/>
    <col min="9990" max="10240" width="9.109375" style="134"/>
    <col min="10241" max="10241" width="11.44140625" style="134" customWidth="1"/>
    <col min="10242" max="10242" width="85.88671875" style="134" bestFit="1" customWidth="1"/>
    <col min="10243" max="10243" width="8.33203125" style="134" customWidth="1"/>
    <col min="10244" max="10245" width="7" style="134" customWidth="1"/>
    <col min="10246" max="10496" width="9.109375" style="134"/>
    <col min="10497" max="10497" width="11.44140625" style="134" customWidth="1"/>
    <col min="10498" max="10498" width="85.88671875" style="134" bestFit="1" customWidth="1"/>
    <col min="10499" max="10499" width="8.33203125" style="134" customWidth="1"/>
    <col min="10500" max="10501" width="7" style="134" customWidth="1"/>
    <col min="10502" max="10752" width="9.109375" style="134"/>
    <col min="10753" max="10753" width="11.44140625" style="134" customWidth="1"/>
    <col min="10754" max="10754" width="85.88671875" style="134" bestFit="1" customWidth="1"/>
    <col min="10755" max="10755" width="8.33203125" style="134" customWidth="1"/>
    <col min="10756" max="10757" width="7" style="134" customWidth="1"/>
    <col min="10758" max="11008" width="9.109375" style="134"/>
    <col min="11009" max="11009" width="11.44140625" style="134" customWidth="1"/>
    <col min="11010" max="11010" width="85.88671875" style="134" bestFit="1" customWidth="1"/>
    <col min="11011" max="11011" width="8.33203125" style="134" customWidth="1"/>
    <col min="11012" max="11013" width="7" style="134" customWidth="1"/>
    <col min="11014" max="11264" width="9.109375" style="134"/>
    <col min="11265" max="11265" width="11.44140625" style="134" customWidth="1"/>
    <col min="11266" max="11266" width="85.88671875" style="134" bestFit="1" customWidth="1"/>
    <col min="11267" max="11267" width="8.33203125" style="134" customWidth="1"/>
    <col min="11268" max="11269" width="7" style="134" customWidth="1"/>
    <col min="11270" max="11520" width="9.109375" style="134"/>
    <col min="11521" max="11521" width="11.44140625" style="134" customWidth="1"/>
    <col min="11522" max="11522" width="85.88671875" style="134" bestFit="1" customWidth="1"/>
    <col min="11523" max="11523" width="8.33203125" style="134" customWidth="1"/>
    <col min="11524" max="11525" width="7" style="134" customWidth="1"/>
    <col min="11526" max="11776" width="9.109375" style="134"/>
    <col min="11777" max="11777" width="11.44140625" style="134" customWidth="1"/>
    <col min="11778" max="11778" width="85.88671875" style="134" bestFit="1" customWidth="1"/>
    <col min="11779" max="11779" width="8.33203125" style="134" customWidth="1"/>
    <col min="11780" max="11781" width="7" style="134" customWidth="1"/>
    <col min="11782" max="12032" width="9.109375" style="134"/>
    <col min="12033" max="12033" width="11.44140625" style="134" customWidth="1"/>
    <col min="12034" max="12034" width="85.88671875" style="134" bestFit="1" customWidth="1"/>
    <col min="12035" max="12035" width="8.33203125" style="134" customWidth="1"/>
    <col min="12036" max="12037" width="7" style="134" customWidth="1"/>
    <col min="12038" max="12288" width="9.109375" style="134"/>
    <col min="12289" max="12289" width="11.44140625" style="134" customWidth="1"/>
    <col min="12290" max="12290" width="85.88671875" style="134" bestFit="1" customWidth="1"/>
    <col min="12291" max="12291" width="8.33203125" style="134" customWidth="1"/>
    <col min="12292" max="12293" width="7" style="134" customWidth="1"/>
    <col min="12294" max="12544" width="9.109375" style="134"/>
    <col min="12545" max="12545" width="11.44140625" style="134" customWidth="1"/>
    <col min="12546" max="12546" width="85.88671875" style="134" bestFit="1" customWidth="1"/>
    <col min="12547" max="12547" width="8.33203125" style="134" customWidth="1"/>
    <col min="12548" max="12549" width="7" style="134" customWidth="1"/>
    <col min="12550" max="12800" width="9.109375" style="134"/>
    <col min="12801" max="12801" width="11.44140625" style="134" customWidth="1"/>
    <col min="12802" max="12802" width="85.88671875" style="134" bestFit="1" customWidth="1"/>
    <col min="12803" max="12803" width="8.33203125" style="134" customWidth="1"/>
    <col min="12804" max="12805" width="7" style="134" customWidth="1"/>
    <col min="12806" max="13056" width="9.109375" style="134"/>
    <col min="13057" max="13057" width="11.44140625" style="134" customWidth="1"/>
    <col min="13058" max="13058" width="85.88671875" style="134" bestFit="1" customWidth="1"/>
    <col min="13059" max="13059" width="8.33203125" style="134" customWidth="1"/>
    <col min="13060" max="13061" width="7" style="134" customWidth="1"/>
    <col min="13062" max="13312" width="9.109375" style="134"/>
    <col min="13313" max="13313" width="11.44140625" style="134" customWidth="1"/>
    <col min="13314" max="13314" width="85.88671875" style="134" bestFit="1" customWidth="1"/>
    <col min="13315" max="13315" width="8.33203125" style="134" customWidth="1"/>
    <col min="13316" max="13317" width="7" style="134" customWidth="1"/>
    <col min="13318" max="13568" width="9.109375" style="134"/>
    <col min="13569" max="13569" width="11.44140625" style="134" customWidth="1"/>
    <col min="13570" max="13570" width="85.88671875" style="134" bestFit="1" customWidth="1"/>
    <col min="13571" max="13571" width="8.33203125" style="134" customWidth="1"/>
    <col min="13572" max="13573" width="7" style="134" customWidth="1"/>
    <col min="13574" max="13824" width="9.109375" style="134"/>
    <col min="13825" max="13825" width="11.44140625" style="134" customWidth="1"/>
    <col min="13826" max="13826" width="85.88671875" style="134" bestFit="1" customWidth="1"/>
    <col min="13827" max="13827" width="8.33203125" style="134" customWidth="1"/>
    <col min="13828" max="13829" width="7" style="134" customWidth="1"/>
    <col min="13830" max="14080" width="9.109375" style="134"/>
    <col min="14081" max="14081" width="11.44140625" style="134" customWidth="1"/>
    <col min="14082" max="14082" width="85.88671875" style="134" bestFit="1" customWidth="1"/>
    <col min="14083" max="14083" width="8.33203125" style="134" customWidth="1"/>
    <col min="14084" max="14085" width="7" style="134" customWidth="1"/>
    <col min="14086" max="14336" width="9.109375" style="134"/>
    <col min="14337" max="14337" width="11.44140625" style="134" customWidth="1"/>
    <col min="14338" max="14338" width="85.88671875" style="134" bestFit="1" customWidth="1"/>
    <col min="14339" max="14339" width="8.33203125" style="134" customWidth="1"/>
    <col min="14340" max="14341" width="7" style="134" customWidth="1"/>
    <col min="14342" max="14592" width="9.109375" style="134"/>
    <col min="14593" max="14593" width="11.44140625" style="134" customWidth="1"/>
    <col min="14594" max="14594" width="85.88671875" style="134" bestFit="1" customWidth="1"/>
    <col min="14595" max="14595" width="8.33203125" style="134" customWidth="1"/>
    <col min="14596" max="14597" width="7" style="134" customWidth="1"/>
    <col min="14598" max="14848" width="9.109375" style="134"/>
    <col min="14849" max="14849" width="11.44140625" style="134" customWidth="1"/>
    <col min="14850" max="14850" width="85.88671875" style="134" bestFit="1" customWidth="1"/>
    <col min="14851" max="14851" width="8.33203125" style="134" customWidth="1"/>
    <col min="14852" max="14853" width="7" style="134" customWidth="1"/>
    <col min="14854" max="15104" width="9.109375" style="134"/>
    <col min="15105" max="15105" width="11.44140625" style="134" customWidth="1"/>
    <col min="15106" max="15106" width="85.88671875" style="134" bestFit="1" customWidth="1"/>
    <col min="15107" max="15107" width="8.33203125" style="134" customWidth="1"/>
    <col min="15108" max="15109" width="7" style="134" customWidth="1"/>
    <col min="15110" max="15360" width="9.109375" style="134"/>
    <col min="15361" max="15361" width="11.44140625" style="134" customWidth="1"/>
    <col min="15362" max="15362" width="85.88671875" style="134" bestFit="1" customWidth="1"/>
    <col min="15363" max="15363" width="8.33203125" style="134" customWidth="1"/>
    <col min="15364" max="15365" width="7" style="134" customWidth="1"/>
    <col min="15366" max="15616" width="9.109375" style="134"/>
    <col min="15617" max="15617" width="11.44140625" style="134" customWidth="1"/>
    <col min="15618" max="15618" width="85.88671875" style="134" bestFit="1" customWidth="1"/>
    <col min="15619" max="15619" width="8.33203125" style="134" customWidth="1"/>
    <col min="15620" max="15621" width="7" style="134" customWidth="1"/>
    <col min="15622" max="15872" width="9.109375" style="134"/>
    <col min="15873" max="15873" width="11.44140625" style="134" customWidth="1"/>
    <col min="15874" max="15874" width="85.88671875" style="134" bestFit="1" customWidth="1"/>
    <col min="15875" max="15875" width="8.33203125" style="134" customWidth="1"/>
    <col min="15876" max="15877" width="7" style="134" customWidth="1"/>
    <col min="15878" max="16128" width="9.109375" style="134"/>
    <col min="16129" max="16129" width="11.44140625" style="134" customWidth="1"/>
    <col min="16130" max="16130" width="85.88671875" style="134" bestFit="1" customWidth="1"/>
    <col min="16131" max="16131" width="8.33203125" style="134" customWidth="1"/>
    <col min="16132" max="16133" width="7" style="134" customWidth="1"/>
    <col min="16134" max="16384" width="9.109375" style="134"/>
  </cols>
  <sheetData>
    <row r="1" spans="1:6" ht="19.5" customHeight="1">
      <c r="A1" s="252" t="s">
        <v>2769</v>
      </c>
      <c r="B1" s="252"/>
      <c r="C1" s="252"/>
      <c r="D1" s="252"/>
      <c r="E1" s="252"/>
    </row>
    <row r="2" spans="1:6" ht="17.399999999999999">
      <c r="A2" s="253" t="s">
        <v>3084</v>
      </c>
      <c r="B2" s="253"/>
      <c r="C2" s="253"/>
      <c r="D2" s="253"/>
      <c r="E2" s="253"/>
    </row>
    <row r="4" spans="1:6" ht="20.399999999999999">
      <c r="A4" s="69" t="s">
        <v>2771</v>
      </c>
      <c r="B4" s="70" t="s">
        <v>0</v>
      </c>
      <c r="C4" s="71" t="s">
        <v>1</v>
      </c>
      <c r="D4" s="72" t="s">
        <v>2</v>
      </c>
      <c r="E4" s="72" t="s">
        <v>3</v>
      </c>
      <c r="F4" s="73" t="s">
        <v>2772</v>
      </c>
    </row>
    <row r="5" spans="1:6">
      <c r="A5" s="132">
        <v>1</v>
      </c>
      <c r="B5" s="133">
        <v>2</v>
      </c>
      <c r="C5" s="133">
        <v>3</v>
      </c>
      <c r="D5" s="132" t="s">
        <v>2608</v>
      </c>
      <c r="E5" s="133">
        <v>5</v>
      </c>
      <c r="F5" s="132" t="s">
        <v>2846</v>
      </c>
    </row>
    <row r="6" spans="1:6">
      <c r="A6" s="151" t="s">
        <v>3041</v>
      </c>
      <c r="B6" s="152"/>
      <c r="C6" s="153"/>
      <c r="D6" s="154"/>
      <c r="E6" s="155"/>
      <c r="F6" s="155"/>
    </row>
    <row r="7" spans="1:6">
      <c r="A7" s="157" t="s">
        <v>3042</v>
      </c>
      <c r="B7" s="157"/>
      <c r="C7" s="158"/>
      <c r="D7" s="159"/>
      <c r="E7" s="156"/>
      <c r="F7" s="156"/>
    </row>
    <row r="8" spans="1:6">
      <c r="A8" s="135">
        <v>11102</v>
      </c>
      <c r="B8" s="136" t="s">
        <v>3043</v>
      </c>
      <c r="C8" s="135" t="s">
        <v>13</v>
      </c>
      <c r="D8" s="160">
        <v>2</v>
      </c>
      <c r="E8" s="137"/>
      <c r="F8" s="156"/>
    </row>
    <row r="9" spans="1:6">
      <c r="A9" s="135">
        <v>11103</v>
      </c>
      <c r="B9" s="136" t="s">
        <v>3044</v>
      </c>
      <c r="C9" s="135" t="s">
        <v>13</v>
      </c>
      <c r="D9" s="160">
        <v>2</v>
      </c>
      <c r="E9" s="137"/>
      <c r="F9" s="156"/>
    </row>
    <row r="10" spans="1:6">
      <c r="A10" s="135">
        <v>11107</v>
      </c>
      <c r="B10" s="136" t="s">
        <v>3045</v>
      </c>
      <c r="C10" s="135" t="s">
        <v>16</v>
      </c>
      <c r="D10" s="160">
        <v>9</v>
      </c>
      <c r="E10" s="137"/>
      <c r="F10" s="156"/>
    </row>
    <row r="11" spans="1:6">
      <c r="A11" s="135">
        <v>11115</v>
      </c>
      <c r="B11" s="136" t="s">
        <v>3046</v>
      </c>
      <c r="C11" s="135" t="s">
        <v>16</v>
      </c>
      <c r="D11" s="160">
        <v>9</v>
      </c>
      <c r="E11" s="137"/>
      <c r="F11" s="156"/>
    </row>
    <row r="12" spans="1:6">
      <c r="A12" s="135">
        <v>11201</v>
      </c>
      <c r="B12" s="136" t="s">
        <v>3047</v>
      </c>
      <c r="C12" s="178" t="s">
        <v>16</v>
      </c>
      <c r="D12" s="160">
        <f>D28</f>
        <v>18</v>
      </c>
      <c r="E12" s="137"/>
      <c r="F12" s="156"/>
    </row>
    <row r="13" spans="1:6" ht="15.6">
      <c r="A13" s="135">
        <v>11434</v>
      </c>
      <c r="B13" s="136" t="s">
        <v>3048</v>
      </c>
      <c r="C13" s="179" t="s">
        <v>3158</v>
      </c>
      <c r="D13" s="160">
        <v>9</v>
      </c>
      <c r="E13" s="137"/>
      <c r="F13" s="156"/>
    </row>
    <row r="14" spans="1:6" ht="15.6">
      <c r="A14" s="135">
        <v>11437</v>
      </c>
      <c r="B14" s="136" t="s">
        <v>3049</v>
      </c>
      <c r="C14" s="179" t="s">
        <v>3158</v>
      </c>
      <c r="D14" s="160">
        <v>9</v>
      </c>
      <c r="E14" s="137"/>
      <c r="F14" s="156"/>
    </row>
    <row r="15" spans="1:6" ht="15.6">
      <c r="A15" s="135">
        <v>12102</v>
      </c>
      <c r="B15" s="138" t="s">
        <v>3163</v>
      </c>
      <c r="C15" s="178" t="s">
        <v>16</v>
      </c>
      <c r="D15" s="160">
        <f>D29-D16</f>
        <v>16</v>
      </c>
      <c r="E15" s="137"/>
      <c r="F15" s="156"/>
    </row>
    <row r="16" spans="1:6" ht="15.6">
      <c r="A16" s="135">
        <v>12105</v>
      </c>
      <c r="B16" s="138" t="s">
        <v>3164</v>
      </c>
      <c r="C16" s="135" t="s">
        <v>16</v>
      </c>
      <c r="D16" s="160">
        <f>D12</f>
        <v>18</v>
      </c>
      <c r="E16" s="137"/>
      <c r="F16" s="156"/>
    </row>
    <row r="17" spans="1:6">
      <c r="A17" s="135">
        <v>12120</v>
      </c>
      <c r="B17" s="139" t="s">
        <v>3050</v>
      </c>
      <c r="C17" s="135" t="s">
        <v>16</v>
      </c>
      <c r="D17" s="160">
        <v>4</v>
      </c>
      <c r="E17" s="137"/>
      <c r="F17" s="156"/>
    </row>
    <row r="18" spans="1:6" ht="15.6">
      <c r="A18" s="135">
        <v>12202</v>
      </c>
      <c r="B18" s="136" t="s">
        <v>3161</v>
      </c>
      <c r="C18" s="135" t="s">
        <v>13</v>
      </c>
      <c r="D18" s="160">
        <v>2</v>
      </c>
      <c r="E18" s="137"/>
      <c r="F18" s="156"/>
    </row>
    <row r="19" spans="1:6" ht="15.6">
      <c r="A19" s="135">
        <v>12305</v>
      </c>
      <c r="B19" s="136" t="s">
        <v>3162</v>
      </c>
      <c r="C19" s="135" t="s">
        <v>13</v>
      </c>
      <c r="D19" s="160">
        <v>2</v>
      </c>
      <c r="E19" s="137"/>
      <c r="F19" s="156"/>
    </row>
    <row r="20" spans="1:6">
      <c r="A20" s="135">
        <v>16107</v>
      </c>
      <c r="B20" s="139" t="s">
        <v>3051</v>
      </c>
      <c r="C20" s="135" t="s">
        <v>13</v>
      </c>
      <c r="D20" s="160">
        <v>1</v>
      </c>
      <c r="E20" s="137"/>
      <c r="F20" s="156"/>
    </row>
    <row r="21" spans="1:6">
      <c r="A21" s="135">
        <v>18202</v>
      </c>
      <c r="B21" s="140" t="s">
        <v>3052</v>
      </c>
      <c r="C21" s="135" t="s">
        <v>13</v>
      </c>
      <c r="D21" s="160">
        <v>1</v>
      </c>
      <c r="E21" s="137"/>
      <c r="F21" s="156"/>
    </row>
    <row r="22" spans="1:6">
      <c r="A22" s="157" t="s">
        <v>3053</v>
      </c>
      <c r="B22" s="157"/>
      <c r="C22" s="158"/>
      <c r="D22" s="160"/>
      <c r="E22" s="156"/>
      <c r="F22" s="156"/>
    </row>
    <row r="23" spans="1:6">
      <c r="A23" s="141" t="s">
        <v>3054</v>
      </c>
      <c r="B23" s="142" t="s">
        <v>3055</v>
      </c>
      <c r="C23" s="137" t="s">
        <v>16</v>
      </c>
      <c r="D23" s="160">
        <v>40</v>
      </c>
      <c r="E23" s="137"/>
      <c r="F23" s="156"/>
    </row>
    <row r="24" spans="1:6">
      <c r="A24" s="141" t="s">
        <v>3056</v>
      </c>
      <c r="B24" s="143" t="s">
        <v>3057</v>
      </c>
      <c r="C24" s="137" t="s">
        <v>8</v>
      </c>
      <c r="D24" s="160">
        <v>2</v>
      </c>
      <c r="E24" s="137"/>
      <c r="F24" s="156"/>
    </row>
    <row r="25" spans="1:6">
      <c r="A25" s="135" t="s">
        <v>3058</v>
      </c>
      <c r="B25" s="143" t="s">
        <v>3059</v>
      </c>
      <c r="C25" s="144" t="s">
        <v>8</v>
      </c>
      <c r="D25" s="160">
        <v>2</v>
      </c>
      <c r="E25" s="137"/>
      <c r="F25" s="156"/>
    </row>
    <row r="26" spans="1:6">
      <c r="A26" s="135" t="s">
        <v>3060</v>
      </c>
      <c r="B26" s="143" t="s">
        <v>3061</v>
      </c>
      <c r="C26" s="145" t="s">
        <v>16</v>
      </c>
      <c r="D26" s="160">
        <v>2</v>
      </c>
      <c r="E26" s="137"/>
      <c r="F26" s="156"/>
    </row>
    <row r="27" spans="1:6">
      <c r="A27" s="135" t="s">
        <v>3062</v>
      </c>
      <c r="B27" s="143" t="s">
        <v>3063</v>
      </c>
      <c r="C27" s="144" t="s">
        <v>16</v>
      </c>
      <c r="D27" s="160">
        <v>4</v>
      </c>
      <c r="E27" s="137"/>
      <c r="F27" s="156"/>
    </row>
    <row r="28" spans="1:6">
      <c r="A28" s="135" t="s">
        <v>3062</v>
      </c>
      <c r="B28" s="143" t="s">
        <v>3064</v>
      </c>
      <c r="C28" s="144" t="s">
        <v>16</v>
      </c>
      <c r="D28" s="160">
        <v>18</v>
      </c>
      <c r="E28" s="137"/>
      <c r="F28" s="156"/>
    </row>
    <row r="29" spans="1:6">
      <c r="A29" s="135" t="s">
        <v>3065</v>
      </c>
      <c r="B29" s="143" t="s">
        <v>278</v>
      </c>
      <c r="C29" s="144" t="s">
        <v>16</v>
      </c>
      <c r="D29" s="160">
        <v>34</v>
      </c>
      <c r="E29" s="137"/>
      <c r="F29" s="156"/>
    </row>
    <row r="30" spans="1:6">
      <c r="A30" s="141" t="s">
        <v>3066</v>
      </c>
      <c r="B30" s="146" t="s">
        <v>3067</v>
      </c>
      <c r="C30" s="144" t="s">
        <v>13</v>
      </c>
      <c r="D30" s="160">
        <v>1</v>
      </c>
      <c r="E30" s="137"/>
      <c r="F30" s="156"/>
    </row>
    <row r="31" spans="1:6">
      <c r="A31" s="141" t="s">
        <v>3068</v>
      </c>
      <c r="B31" s="146" t="s">
        <v>3069</v>
      </c>
      <c r="C31" s="144" t="s">
        <v>13</v>
      </c>
      <c r="D31" s="160">
        <v>3</v>
      </c>
      <c r="E31" s="137"/>
      <c r="F31" s="156"/>
    </row>
    <row r="32" spans="1:6">
      <c r="A32" s="141" t="s">
        <v>3070</v>
      </c>
      <c r="B32" s="146" t="s">
        <v>3071</v>
      </c>
      <c r="C32" s="144" t="s">
        <v>13</v>
      </c>
      <c r="D32" s="160">
        <v>6</v>
      </c>
      <c r="E32" s="137"/>
      <c r="F32" s="156"/>
    </row>
    <row r="33" spans="1:7">
      <c r="A33" s="141" t="s">
        <v>3072</v>
      </c>
      <c r="B33" s="142" t="s">
        <v>3073</v>
      </c>
      <c r="C33" s="137" t="s">
        <v>13</v>
      </c>
      <c r="D33" s="160">
        <v>1</v>
      </c>
      <c r="E33" s="137"/>
      <c r="F33" s="156"/>
    </row>
    <row r="34" spans="1:7">
      <c r="A34" s="147" t="s">
        <v>3074</v>
      </c>
      <c r="B34" s="143" t="s">
        <v>3075</v>
      </c>
      <c r="C34" s="137" t="s">
        <v>13</v>
      </c>
      <c r="D34" s="160">
        <v>1</v>
      </c>
      <c r="E34" s="137"/>
      <c r="F34" s="156"/>
    </row>
    <row r="35" spans="1:7">
      <c r="A35" s="137" t="s">
        <v>3076</v>
      </c>
      <c r="B35" s="148" t="s">
        <v>3077</v>
      </c>
      <c r="C35" s="149" t="s">
        <v>13</v>
      </c>
      <c r="D35" s="160">
        <v>1</v>
      </c>
      <c r="E35" s="137"/>
      <c r="F35" s="156"/>
    </row>
    <row r="36" spans="1:7">
      <c r="A36" s="137" t="s">
        <v>3078</v>
      </c>
      <c r="B36" s="148" t="s">
        <v>3079</v>
      </c>
      <c r="C36" s="137" t="s">
        <v>3080</v>
      </c>
      <c r="D36" s="160">
        <v>51.6</v>
      </c>
      <c r="E36" s="137"/>
      <c r="F36" s="156"/>
    </row>
    <row r="37" spans="1:7">
      <c r="A37" s="137">
        <v>1</v>
      </c>
      <c r="B37" s="148" t="s">
        <v>3081</v>
      </c>
      <c r="C37" s="137" t="s">
        <v>8</v>
      </c>
      <c r="D37" s="160">
        <v>1</v>
      </c>
      <c r="E37" s="137"/>
      <c r="F37" s="156"/>
    </row>
    <row r="38" spans="1:7">
      <c r="A38" s="157" t="s">
        <v>3042</v>
      </c>
      <c r="B38" s="157"/>
      <c r="C38" s="158"/>
      <c r="D38" s="160"/>
      <c r="E38" s="156"/>
      <c r="F38" s="156"/>
    </row>
    <row r="39" spans="1:7">
      <c r="A39" s="157" t="s">
        <v>337</v>
      </c>
      <c r="B39" s="157"/>
      <c r="C39" s="158"/>
      <c r="D39" s="160"/>
      <c r="E39" s="156"/>
      <c r="F39" s="156"/>
    </row>
    <row r="40" spans="1:7">
      <c r="A40" s="135">
        <v>19301</v>
      </c>
      <c r="B40" s="136" t="s">
        <v>338</v>
      </c>
      <c r="C40" s="150" t="s">
        <v>3082</v>
      </c>
      <c r="D40" s="160">
        <v>0.18</v>
      </c>
      <c r="E40" s="141"/>
      <c r="F40" s="156"/>
    </row>
    <row r="41" spans="1:7">
      <c r="A41" s="135">
        <v>19304</v>
      </c>
      <c r="B41" s="136" t="s">
        <v>339</v>
      </c>
      <c r="C41" s="150" t="s">
        <v>3082</v>
      </c>
      <c r="D41" s="160">
        <v>0.04</v>
      </c>
      <c r="E41" s="141"/>
      <c r="F41" s="156"/>
    </row>
    <row r="42" spans="1:7">
      <c r="A42" s="135">
        <v>19309</v>
      </c>
      <c r="B42" s="136" t="s">
        <v>3083</v>
      </c>
      <c r="C42" s="150" t="s">
        <v>306</v>
      </c>
      <c r="D42" s="160">
        <v>1</v>
      </c>
      <c r="E42" s="141"/>
      <c r="F42" s="156"/>
    </row>
    <row r="43" spans="1:7">
      <c r="A43" s="135">
        <v>19404</v>
      </c>
      <c r="B43" s="136" t="s">
        <v>309</v>
      </c>
      <c r="C43" s="150" t="s">
        <v>306</v>
      </c>
      <c r="D43" s="160">
        <v>1</v>
      </c>
      <c r="E43" s="141"/>
      <c r="F43" s="156"/>
    </row>
    <row r="44" spans="1:7">
      <c r="A44" s="269" t="s">
        <v>3155</v>
      </c>
      <c r="B44" s="270"/>
      <c r="C44" s="270"/>
      <c r="D44" s="270"/>
      <c r="E44" s="271"/>
      <c r="F44" s="198"/>
      <c r="G44" s="3"/>
    </row>
    <row r="45" spans="1:7" ht="12.75" customHeight="1">
      <c r="A45" s="269" t="s">
        <v>3173</v>
      </c>
      <c r="B45" s="270"/>
      <c r="C45" s="270"/>
      <c r="D45" s="270"/>
      <c r="E45" s="271"/>
      <c r="F45" s="198"/>
      <c r="G45" s="3"/>
    </row>
    <row r="46" spans="1:7" ht="12.75" customHeight="1">
      <c r="A46" s="269" t="s">
        <v>3174</v>
      </c>
      <c r="B46" s="270"/>
      <c r="C46" s="270"/>
      <c r="D46" s="270"/>
      <c r="E46" s="271"/>
      <c r="F46" s="198"/>
      <c r="G46" s="3"/>
    </row>
    <row r="47" spans="1:7">
      <c r="A47" s="199"/>
      <c r="B47" s="200"/>
      <c r="C47" s="201"/>
      <c r="D47" s="202"/>
      <c r="E47" s="202"/>
      <c r="F47" s="203"/>
      <c r="G47" s="3"/>
    </row>
    <row r="48" spans="1:7" ht="25.5" customHeight="1">
      <c r="A48" s="268" t="s">
        <v>3191</v>
      </c>
      <c r="B48" s="268"/>
      <c r="C48" s="268"/>
      <c r="D48" s="268"/>
      <c r="E48" s="268"/>
      <c r="F48" s="3"/>
      <c r="G48" s="3"/>
    </row>
    <row r="49" spans="1:9" ht="60" customHeight="1">
      <c r="A49" s="268" t="s">
        <v>3160</v>
      </c>
      <c r="B49" s="268"/>
      <c r="C49" s="268"/>
      <c r="D49" s="268"/>
      <c r="E49" s="268"/>
      <c r="F49" s="3"/>
      <c r="G49" s="3"/>
    </row>
    <row r="50" spans="1:9">
      <c r="A50" s="3"/>
      <c r="B50" s="3"/>
      <c r="C50" s="3"/>
      <c r="D50" s="3"/>
      <c r="E50" s="3"/>
      <c r="F50" s="3"/>
      <c r="G50" s="3"/>
    </row>
    <row r="51" spans="1:9">
      <c r="A51" s="3"/>
      <c r="B51" s="3"/>
      <c r="C51" s="3"/>
      <c r="D51" s="3"/>
      <c r="E51" s="3"/>
      <c r="F51" s="3"/>
      <c r="G51" s="3"/>
    </row>
    <row r="53" spans="1:9" customFormat="1" ht="62.4" customHeight="1">
      <c r="A53" s="248" t="s">
        <v>3193</v>
      </c>
      <c r="B53" s="249"/>
      <c r="C53" s="249"/>
      <c r="D53" s="249"/>
      <c r="E53" s="249"/>
      <c r="F53" s="249"/>
      <c r="G53" s="249"/>
      <c r="H53" s="208"/>
      <c r="I53" s="209"/>
    </row>
    <row r="54" spans="1:9" customFormat="1" ht="147.6" customHeight="1">
      <c r="A54" s="266" t="s">
        <v>3199</v>
      </c>
      <c r="B54" s="267"/>
      <c r="C54" s="267"/>
      <c r="D54" s="267"/>
      <c r="E54" s="267"/>
      <c r="F54" s="267"/>
      <c r="G54" s="267"/>
      <c r="H54" s="208"/>
      <c r="I54" s="209"/>
    </row>
    <row r="55" spans="1:9" customFormat="1" ht="84.6" customHeight="1">
      <c r="A55" s="244" t="s">
        <v>3194</v>
      </c>
      <c r="B55" s="245"/>
      <c r="C55" s="245"/>
      <c r="D55" s="245"/>
      <c r="E55" s="245"/>
      <c r="F55" s="245"/>
      <c r="G55" s="245"/>
      <c r="H55" s="208"/>
      <c r="I55" s="209"/>
    </row>
  </sheetData>
  <mergeCells count="10">
    <mergeCell ref="A1:E1"/>
    <mergeCell ref="A2:E2"/>
    <mergeCell ref="A44:E44"/>
    <mergeCell ref="A45:E45"/>
    <mergeCell ref="A46:E46"/>
    <mergeCell ref="A53:G53"/>
    <mergeCell ref="A54:G54"/>
    <mergeCell ref="A55:G55"/>
    <mergeCell ref="A48:E48"/>
    <mergeCell ref="A49:E49"/>
  </mergeCells>
  <dataValidations count="1">
    <dataValidation errorStyle="information" allowBlank="1" showInputMessage="1" showErrorMessage="1" sqref="C13:C14" xr:uid="{F02E9D75-E450-4EBD-B294-A4EE9C374AED}"/>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785B-6B11-409D-A93D-350D9C5A8101}">
  <sheetPr>
    <tabColor theme="7" tint="0.59999389629810485"/>
  </sheetPr>
  <dimension ref="A1:I295"/>
  <sheetViews>
    <sheetView zoomScale="120" zoomScaleNormal="120" workbookViewId="0">
      <selection activeCell="J9" sqref="J9"/>
    </sheetView>
  </sheetViews>
  <sheetFormatPr defaultColWidth="9.109375" defaultRowHeight="13.2"/>
  <cols>
    <col min="1" max="1" width="10.5546875" style="161" bestFit="1" customWidth="1"/>
    <col min="2" max="2" width="64.44140625" style="161" customWidth="1"/>
    <col min="3" max="3" width="9.6640625" style="161" customWidth="1"/>
    <col min="4" max="4" width="8.44140625" style="161" customWidth="1"/>
    <col min="5" max="5" width="9.88671875" style="173" customWidth="1"/>
    <col min="6" max="10" width="9.109375" style="161"/>
    <col min="11" max="11" width="10.33203125" style="161" bestFit="1" customWidth="1"/>
    <col min="12" max="12" width="10.6640625" style="161" customWidth="1"/>
    <col min="13" max="13" width="9.109375" style="161"/>
    <col min="14" max="14" width="10.88671875" style="161" customWidth="1"/>
    <col min="15" max="16384" width="9.109375" style="161"/>
  </cols>
  <sheetData>
    <row r="1" spans="1:6">
      <c r="A1" s="252" t="s">
        <v>2769</v>
      </c>
      <c r="B1" s="252"/>
      <c r="C1" s="252"/>
      <c r="D1" s="252"/>
      <c r="E1" s="252"/>
    </row>
    <row r="2" spans="1:6" ht="17.399999999999999">
      <c r="A2" s="253" t="s">
        <v>3146</v>
      </c>
      <c r="B2" s="253"/>
      <c r="C2" s="253"/>
      <c r="D2" s="253"/>
      <c r="E2" s="253"/>
    </row>
    <row r="3" spans="1:6" ht="17.399999999999999">
      <c r="A3" s="94"/>
      <c r="B3" s="94"/>
      <c r="C3" s="94"/>
      <c r="D3" s="94"/>
      <c r="E3" s="94"/>
    </row>
    <row r="4" spans="1:6" ht="20.399999999999999">
      <c r="A4" s="69" t="s">
        <v>2771</v>
      </c>
      <c r="B4" s="70" t="s">
        <v>0</v>
      </c>
      <c r="C4" s="71" t="s">
        <v>1</v>
      </c>
      <c r="D4" s="72" t="s">
        <v>2</v>
      </c>
      <c r="E4" s="72" t="s">
        <v>3</v>
      </c>
      <c r="F4" s="73" t="s">
        <v>2772</v>
      </c>
    </row>
    <row r="5" spans="1:6">
      <c r="A5" s="132">
        <v>1</v>
      </c>
      <c r="B5" s="133">
        <v>2</v>
      </c>
      <c r="C5" s="133">
        <v>3</v>
      </c>
      <c r="D5" s="132" t="s">
        <v>2608</v>
      </c>
      <c r="E5" s="133">
        <v>5</v>
      </c>
      <c r="F5" s="132" t="s">
        <v>2846</v>
      </c>
    </row>
    <row r="6" spans="1:6" ht="15" customHeight="1">
      <c r="A6" s="174" t="s">
        <v>3085</v>
      </c>
      <c r="B6" s="170"/>
      <c r="C6" s="158"/>
      <c r="D6" s="170"/>
      <c r="E6" s="170"/>
      <c r="F6" s="170"/>
    </row>
    <row r="7" spans="1:6" ht="15" customHeight="1">
      <c r="A7" s="170" t="s">
        <v>3042</v>
      </c>
      <c r="B7" s="170"/>
      <c r="C7" s="158"/>
      <c r="D7" s="170"/>
      <c r="E7" s="170"/>
      <c r="F7" s="170"/>
    </row>
    <row r="8" spans="1:6" ht="30" customHeight="1">
      <c r="A8" s="135">
        <v>11102</v>
      </c>
      <c r="B8" s="136" t="s">
        <v>3086</v>
      </c>
      <c r="C8" s="135" t="s">
        <v>1183</v>
      </c>
      <c r="D8" s="160">
        <v>24</v>
      </c>
      <c r="E8" s="137"/>
      <c r="F8" s="156"/>
    </row>
    <row r="9" spans="1:6" ht="30" customHeight="1">
      <c r="A9" s="162">
        <v>11107</v>
      </c>
      <c r="B9" s="163" t="s">
        <v>3087</v>
      </c>
      <c r="C9" s="165" t="s">
        <v>16</v>
      </c>
      <c r="D9" s="162">
        <v>171</v>
      </c>
      <c r="E9" s="162"/>
      <c r="F9" s="170"/>
    </row>
    <row r="10" spans="1:6" ht="30" customHeight="1">
      <c r="A10" s="162">
        <v>11111</v>
      </c>
      <c r="B10" s="163" t="s">
        <v>3088</v>
      </c>
      <c r="C10" s="165" t="s">
        <v>16</v>
      </c>
      <c r="D10" s="162">
        <v>21</v>
      </c>
      <c r="E10" s="162"/>
      <c r="F10" s="170"/>
    </row>
    <row r="11" spans="1:6" ht="30" customHeight="1">
      <c r="A11" s="166">
        <v>11117</v>
      </c>
      <c r="B11" s="167" t="s">
        <v>3089</v>
      </c>
      <c r="C11" s="168" t="s">
        <v>16</v>
      </c>
      <c r="D11" s="162">
        <v>22</v>
      </c>
      <c r="E11" s="162"/>
      <c r="F11" s="170"/>
    </row>
    <row r="12" spans="1:6" ht="30" customHeight="1">
      <c r="A12" s="162"/>
      <c r="B12" s="163" t="s">
        <v>3090</v>
      </c>
      <c r="C12" s="165" t="s">
        <v>16</v>
      </c>
      <c r="D12" s="162">
        <v>8</v>
      </c>
      <c r="E12" s="162"/>
      <c r="F12" s="170"/>
    </row>
    <row r="13" spans="1:6" ht="15" customHeight="1">
      <c r="A13" s="162">
        <v>11201</v>
      </c>
      <c r="B13" s="163" t="s">
        <v>3091</v>
      </c>
      <c r="C13" s="165" t="s">
        <v>16</v>
      </c>
      <c r="D13" s="162">
        <v>95</v>
      </c>
      <c r="E13" s="162"/>
      <c r="F13" s="170"/>
    </row>
    <row r="14" spans="1:6" ht="15" customHeight="1">
      <c r="A14" s="162">
        <v>11208</v>
      </c>
      <c r="B14" s="163" t="s">
        <v>3092</v>
      </c>
      <c r="C14" s="165" t="s">
        <v>16</v>
      </c>
      <c r="D14" s="162">
        <v>12</v>
      </c>
      <c r="E14" s="162"/>
      <c r="F14" s="170"/>
    </row>
    <row r="15" spans="1:6" ht="30" customHeight="1">
      <c r="A15" s="162">
        <v>11427</v>
      </c>
      <c r="B15" s="163" t="s">
        <v>3093</v>
      </c>
      <c r="C15" s="165" t="s">
        <v>3149</v>
      </c>
      <c r="D15" s="165">
        <v>4</v>
      </c>
      <c r="E15" s="162"/>
      <c r="F15" s="170"/>
    </row>
    <row r="16" spans="1:6" ht="30" customHeight="1">
      <c r="A16" s="162">
        <v>11428</v>
      </c>
      <c r="B16" s="163" t="s">
        <v>3094</v>
      </c>
      <c r="C16" s="165" t="s">
        <v>3149</v>
      </c>
      <c r="D16" s="165">
        <v>4</v>
      </c>
      <c r="E16" s="165"/>
      <c r="F16" s="170"/>
    </row>
    <row r="17" spans="1:6" ht="30" customHeight="1">
      <c r="A17" s="162">
        <v>11429</v>
      </c>
      <c r="B17" s="163" t="s">
        <v>3095</v>
      </c>
      <c r="C17" s="165" t="s">
        <v>3149</v>
      </c>
      <c r="D17" s="165">
        <v>14</v>
      </c>
      <c r="E17" s="162"/>
      <c r="F17" s="170"/>
    </row>
    <row r="18" spans="1:6" ht="15" customHeight="1">
      <c r="A18" s="162">
        <v>11430</v>
      </c>
      <c r="B18" s="163" t="s">
        <v>3096</v>
      </c>
      <c r="C18" s="165" t="s">
        <v>3149</v>
      </c>
      <c r="D18" s="165">
        <v>14</v>
      </c>
      <c r="E18" s="162"/>
      <c r="F18" s="170"/>
    </row>
    <row r="19" spans="1:6" ht="18.600000000000001" customHeight="1">
      <c r="A19" s="162">
        <v>11434</v>
      </c>
      <c r="B19" s="163" t="s">
        <v>3048</v>
      </c>
      <c r="C19" s="165" t="s">
        <v>3149</v>
      </c>
      <c r="D19" s="165">
        <v>14</v>
      </c>
      <c r="E19" s="162"/>
      <c r="F19" s="170"/>
    </row>
    <row r="20" spans="1:6" ht="18.600000000000001" customHeight="1">
      <c r="A20" s="162">
        <v>11435</v>
      </c>
      <c r="B20" s="163" t="s">
        <v>3097</v>
      </c>
      <c r="C20" s="165" t="s">
        <v>3149</v>
      </c>
      <c r="D20" s="165">
        <v>14</v>
      </c>
      <c r="E20" s="162"/>
      <c r="F20" s="170"/>
    </row>
    <row r="21" spans="1:6" ht="15" customHeight="1">
      <c r="A21" s="162">
        <v>11436</v>
      </c>
      <c r="B21" s="163" t="s">
        <v>3098</v>
      </c>
      <c r="C21" s="165" t="s">
        <v>3149</v>
      </c>
      <c r="D21" s="165">
        <v>9</v>
      </c>
      <c r="E21" s="162"/>
      <c r="F21" s="170"/>
    </row>
    <row r="22" spans="1:6" ht="15" customHeight="1">
      <c r="A22" s="162">
        <v>11607</v>
      </c>
      <c r="B22" s="163" t="s">
        <v>3099</v>
      </c>
      <c r="C22" s="165" t="s">
        <v>3149</v>
      </c>
      <c r="D22" s="165">
        <v>92</v>
      </c>
      <c r="E22" s="162"/>
      <c r="F22" s="170"/>
    </row>
    <row r="23" spans="1:6" ht="15" customHeight="1">
      <c r="A23" s="162">
        <v>12102</v>
      </c>
      <c r="B23" s="163" t="s">
        <v>3154</v>
      </c>
      <c r="C23" s="165" t="s">
        <v>16</v>
      </c>
      <c r="D23" s="162">
        <v>127</v>
      </c>
      <c r="E23" s="162"/>
      <c r="F23" s="170"/>
    </row>
    <row r="24" spans="1:6" ht="15" customHeight="1">
      <c r="A24" s="162">
        <v>12105</v>
      </c>
      <c r="B24" s="163" t="s">
        <v>3153</v>
      </c>
      <c r="C24" s="165" t="s">
        <v>16</v>
      </c>
      <c r="D24" s="162">
        <v>107</v>
      </c>
      <c r="E24" s="162"/>
      <c r="F24" s="170"/>
    </row>
    <row r="25" spans="1:6" ht="15" customHeight="1">
      <c r="A25" s="162">
        <v>12108</v>
      </c>
      <c r="B25" s="163" t="s">
        <v>3152</v>
      </c>
      <c r="C25" s="165" t="s">
        <v>16</v>
      </c>
      <c r="D25" s="162">
        <v>4</v>
      </c>
      <c r="E25" s="162"/>
      <c r="F25" s="170"/>
    </row>
    <row r="26" spans="1:6" ht="15" customHeight="1">
      <c r="A26" s="162">
        <v>12202</v>
      </c>
      <c r="B26" s="163" t="s">
        <v>3151</v>
      </c>
      <c r="C26" s="164" t="s">
        <v>1183</v>
      </c>
      <c r="D26" s="162">
        <v>4</v>
      </c>
      <c r="E26" s="162"/>
      <c r="F26" s="170"/>
    </row>
    <row r="27" spans="1:6" ht="15" customHeight="1">
      <c r="A27" s="165">
        <v>16102</v>
      </c>
      <c r="B27" s="169" t="s">
        <v>3100</v>
      </c>
      <c r="C27" s="164" t="s">
        <v>1183</v>
      </c>
      <c r="D27" s="162">
        <v>1</v>
      </c>
      <c r="E27" s="162"/>
      <c r="F27" s="170"/>
    </row>
    <row r="28" spans="1:6" ht="15" customHeight="1">
      <c r="A28" s="165">
        <v>16103</v>
      </c>
      <c r="B28" s="169" t="s">
        <v>3101</v>
      </c>
      <c r="C28" s="164" t="s">
        <v>1183</v>
      </c>
      <c r="D28" s="162">
        <v>1</v>
      </c>
      <c r="E28" s="162"/>
      <c r="F28" s="170"/>
    </row>
    <row r="29" spans="1:6" ht="30" customHeight="1">
      <c r="A29" s="165">
        <v>16108</v>
      </c>
      <c r="B29" s="169" t="s">
        <v>3102</v>
      </c>
      <c r="C29" s="164" t="s">
        <v>1183</v>
      </c>
      <c r="D29" s="162">
        <v>1</v>
      </c>
      <c r="E29" s="162"/>
      <c r="F29" s="170"/>
    </row>
    <row r="30" spans="1:6" ht="15" customHeight="1">
      <c r="A30" s="165">
        <v>16201</v>
      </c>
      <c r="B30" s="169" t="s">
        <v>3103</v>
      </c>
      <c r="C30" s="164" t="s">
        <v>1183</v>
      </c>
      <c r="D30" s="162">
        <v>3</v>
      </c>
      <c r="E30" s="170"/>
      <c r="F30" s="170"/>
    </row>
    <row r="31" spans="1:6" ht="15" customHeight="1">
      <c r="A31" s="162">
        <v>16204</v>
      </c>
      <c r="B31" s="163" t="s">
        <v>3104</v>
      </c>
      <c r="C31" s="165" t="s">
        <v>1183</v>
      </c>
      <c r="D31" s="162">
        <v>1</v>
      </c>
      <c r="E31" s="162"/>
      <c r="F31" s="170"/>
    </row>
    <row r="32" spans="1:6" ht="15" customHeight="1">
      <c r="A32" s="162">
        <v>18202</v>
      </c>
      <c r="B32" s="163" t="s">
        <v>3105</v>
      </c>
      <c r="C32" s="165" t="s">
        <v>1183</v>
      </c>
      <c r="D32" s="162">
        <v>2</v>
      </c>
      <c r="E32" s="162"/>
      <c r="F32" s="170"/>
    </row>
    <row r="33" spans="1:6" ht="15" customHeight="1">
      <c r="A33" s="162">
        <v>22110</v>
      </c>
      <c r="B33" s="163" t="s">
        <v>3106</v>
      </c>
      <c r="C33" s="165" t="s">
        <v>1183</v>
      </c>
      <c r="D33" s="162">
        <v>1</v>
      </c>
      <c r="E33" s="162"/>
      <c r="F33" s="170"/>
    </row>
    <row r="34" spans="1:6" ht="15" customHeight="1">
      <c r="A34" s="162">
        <v>22112</v>
      </c>
      <c r="B34" s="163" t="s">
        <v>3107</v>
      </c>
      <c r="C34" s="165" t="s">
        <v>1183</v>
      </c>
      <c r="D34" s="162">
        <v>1</v>
      </c>
      <c r="E34" s="162"/>
      <c r="F34" s="170"/>
    </row>
    <row r="35" spans="1:6" ht="15" customHeight="1">
      <c r="A35" s="162"/>
      <c r="B35" s="163" t="s">
        <v>3108</v>
      </c>
      <c r="C35" s="165" t="s">
        <v>573</v>
      </c>
      <c r="D35" s="162">
        <v>1</v>
      </c>
      <c r="E35" s="162"/>
      <c r="F35" s="170"/>
    </row>
    <row r="36" spans="1:6" ht="15" customHeight="1">
      <c r="A36" s="162"/>
      <c r="B36" s="163" t="s">
        <v>3109</v>
      </c>
      <c r="C36" s="165" t="s">
        <v>3149</v>
      </c>
      <c r="D36" s="165">
        <v>0.5</v>
      </c>
      <c r="E36" s="162"/>
      <c r="F36" s="170"/>
    </row>
    <row r="37" spans="1:6" ht="15" customHeight="1">
      <c r="A37" s="162"/>
      <c r="B37" s="163" t="s">
        <v>3110</v>
      </c>
      <c r="C37" s="165" t="s">
        <v>3149</v>
      </c>
      <c r="D37" s="165">
        <v>1</v>
      </c>
      <c r="E37" s="162"/>
      <c r="F37" s="170"/>
    </row>
    <row r="38" spans="1:6" ht="30" customHeight="1">
      <c r="A38" s="162"/>
      <c r="B38" s="163" t="s">
        <v>3111</v>
      </c>
      <c r="C38" s="165" t="s">
        <v>16</v>
      </c>
      <c r="D38" s="165">
        <v>8</v>
      </c>
      <c r="E38" s="162"/>
      <c r="F38" s="170"/>
    </row>
    <row r="39" spans="1:6" ht="15" customHeight="1">
      <c r="A39" s="175" t="s">
        <v>3112</v>
      </c>
      <c r="B39" s="156"/>
      <c r="C39" s="156"/>
      <c r="D39" s="170"/>
      <c r="E39" s="170"/>
      <c r="F39" s="170"/>
    </row>
    <row r="40" spans="1:6" ht="30" customHeight="1">
      <c r="A40" s="162">
        <v>11431</v>
      </c>
      <c r="B40" s="163" t="s">
        <v>3113</v>
      </c>
      <c r="C40" s="165" t="s">
        <v>3149</v>
      </c>
      <c r="D40" s="165">
        <v>4</v>
      </c>
      <c r="E40" s="162"/>
      <c r="F40" s="170"/>
    </row>
    <row r="41" spans="1:6" ht="30" customHeight="1">
      <c r="A41" s="162">
        <v>11432</v>
      </c>
      <c r="B41" s="163" t="s">
        <v>3114</v>
      </c>
      <c r="C41" s="165" t="s">
        <v>3149</v>
      </c>
      <c r="D41" s="165">
        <v>14</v>
      </c>
      <c r="E41" s="162"/>
      <c r="F41" s="170"/>
    </row>
    <row r="42" spans="1:6" ht="30" customHeight="1">
      <c r="A42" s="162">
        <v>11433</v>
      </c>
      <c r="B42" s="163" t="s">
        <v>3115</v>
      </c>
      <c r="C42" s="165" t="s">
        <v>3149</v>
      </c>
      <c r="D42" s="165">
        <v>14</v>
      </c>
      <c r="E42" s="162"/>
      <c r="F42" s="170"/>
    </row>
    <row r="43" spans="1:6" ht="30" customHeight="1">
      <c r="A43" s="162">
        <v>11437</v>
      </c>
      <c r="B43" s="163" t="s">
        <v>3049</v>
      </c>
      <c r="C43" s="165" t="s">
        <v>3149</v>
      </c>
      <c r="D43" s="165">
        <v>14</v>
      </c>
      <c r="E43" s="162"/>
      <c r="F43" s="170"/>
    </row>
    <row r="44" spans="1:6" ht="15" customHeight="1">
      <c r="A44" s="162">
        <v>11438</v>
      </c>
      <c r="B44" s="163" t="s">
        <v>3116</v>
      </c>
      <c r="C44" s="165" t="s">
        <v>3149</v>
      </c>
      <c r="D44" s="165">
        <v>9</v>
      </c>
      <c r="E44" s="162"/>
      <c r="F44" s="170"/>
    </row>
    <row r="45" spans="1:6" ht="15" customHeight="1">
      <c r="A45" s="168">
        <v>16218</v>
      </c>
      <c r="B45" s="171" t="s">
        <v>3117</v>
      </c>
      <c r="C45" s="168" t="s">
        <v>1183</v>
      </c>
      <c r="D45" s="165">
        <v>1</v>
      </c>
      <c r="E45" s="162"/>
      <c r="F45" s="170"/>
    </row>
    <row r="46" spans="1:6" ht="15" customHeight="1">
      <c r="A46" s="162"/>
      <c r="B46" s="163" t="s">
        <v>3118</v>
      </c>
      <c r="C46" s="165" t="s">
        <v>3149</v>
      </c>
      <c r="D46" s="165">
        <v>0.5</v>
      </c>
      <c r="E46" s="162"/>
      <c r="F46" s="170"/>
    </row>
    <row r="47" spans="1:6" ht="15" customHeight="1">
      <c r="A47" s="175" t="s">
        <v>3053</v>
      </c>
      <c r="B47" s="156"/>
      <c r="C47" s="156"/>
      <c r="D47" s="170"/>
      <c r="E47" s="170"/>
      <c r="F47" s="170"/>
    </row>
    <row r="48" spans="1:6" ht="15" customHeight="1">
      <c r="A48" s="162" t="s">
        <v>3054</v>
      </c>
      <c r="B48" s="163" t="s">
        <v>3119</v>
      </c>
      <c r="C48" s="165" t="s">
        <v>16</v>
      </c>
      <c r="D48" s="162">
        <v>43</v>
      </c>
      <c r="E48" s="162"/>
      <c r="F48" s="170"/>
    </row>
    <row r="49" spans="1:6" ht="15" customHeight="1">
      <c r="A49" s="162" t="s">
        <v>3120</v>
      </c>
      <c r="B49" s="163" t="s">
        <v>3121</v>
      </c>
      <c r="C49" s="165" t="s">
        <v>16</v>
      </c>
      <c r="D49" s="162">
        <v>203</v>
      </c>
      <c r="E49" s="162"/>
      <c r="F49" s="170"/>
    </row>
    <row r="50" spans="1:6" ht="15" customHeight="1">
      <c r="A50" s="162" t="s">
        <v>3056</v>
      </c>
      <c r="B50" s="163" t="s">
        <v>3057</v>
      </c>
      <c r="C50" s="165" t="s">
        <v>573</v>
      </c>
      <c r="D50" s="162">
        <v>4</v>
      </c>
      <c r="E50" s="162"/>
      <c r="F50" s="170"/>
    </row>
    <row r="51" spans="1:6" ht="15" customHeight="1">
      <c r="A51" s="162" t="s">
        <v>3122</v>
      </c>
      <c r="B51" s="163" t="s">
        <v>3150</v>
      </c>
      <c r="C51" s="165" t="s">
        <v>1183</v>
      </c>
      <c r="D51" s="162">
        <v>4</v>
      </c>
      <c r="E51" s="162"/>
      <c r="F51" s="170"/>
    </row>
    <row r="52" spans="1:6" ht="15" customHeight="1">
      <c r="A52" s="162" t="s">
        <v>3123</v>
      </c>
      <c r="B52" s="163" t="s">
        <v>3124</v>
      </c>
      <c r="C52" s="165" t="s">
        <v>1183</v>
      </c>
      <c r="D52" s="162">
        <v>3</v>
      </c>
      <c r="E52" s="162"/>
      <c r="F52" s="170"/>
    </row>
    <row r="53" spans="1:6" ht="15" customHeight="1">
      <c r="A53" s="162" t="s">
        <v>3060</v>
      </c>
      <c r="B53" s="163" t="s">
        <v>3125</v>
      </c>
      <c r="C53" s="165" t="s">
        <v>16</v>
      </c>
      <c r="D53" s="162">
        <v>2</v>
      </c>
      <c r="E53" s="162"/>
      <c r="F53" s="170"/>
    </row>
    <row r="54" spans="1:6" ht="15" customHeight="1">
      <c r="A54" s="162" t="s">
        <v>3062</v>
      </c>
      <c r="B54" s="163" t="s">
        <v>3126</v>
      </c>
      <c r="C54" s="165" t="s">
        <v>16</v>
      </c>
      <c r="D54" s="162">
        <v>9</v>
      </c>
      <c r="E54" s="162"/>
      <c r="F54" s="170"/>
    </row>
    <row r="55" spans="1:6" ht="15" customHeight="1">
      <c r="A55" s="162" t="s">
        <v>3062</v>
      </c>
      <c r="B55" s="163" t="s">
        <v>3127</v>
      </c>
      <c r="C55" s="165" t="s">
        <v>16</v>
      </c>
      <c r="D55" s="162">
        <v>1</v>
      </c>
      <c r="E55" s="162"/>
      <c r="F55" s="170"/>
    </row>
    <row r="56" spans="1:6" ht="15" customHeight="1">
      <c r="A56" s="162" t="s">
        <v>3062</v>
      </c>
      <c r="B56" s="163" t="s">
        <v>3064</v>
      </c>
      <c r="C56" s="165" t="s">
        <v>16</v>
      </c>
      <c r="D56" s="162">
        <v>66</v>
      </c>
      <c r="E56" s="162"/>
      <c r="F56" s="170"/>
    </row>
    <row r="57" spans="1:6" ht="15" customHeight="1">
      <c r="A57" s="162" t="s">
        <v>3128</v>
      </c>
      <c r="B57" s="163" t="s">
        <v>3129</v>
      </c>
      <c r="C57" s="165" t="s">
        <v>16</v>
      </c>
      <c r="D57" s="162">
        <v>21</v>
      </c>
      <c r="E57" s="162"/>
      <c r="F57" s="170"/>
    </row>
    <row r="58" spans="1:6" ht="15" customHeight="1">
      <c r="A58" s="162" t="s">
        <v>3130</v>
      </c>
      <c r="B58" s="163" t="s">
        <v>3131</v>
      </c>
      <c r="C58" s="165" t="s">
        <v>16</v>
      </c>
      <c r="D58" s="162">
        <v>8</v>
      </c>
      <c r="E58" s="162"/>
      <c r="F58" s="170"/>
    </row>
    <row r="59" spans="1:6" ht="15" customHeight="1">
      <c r="A59" s="162" t="s">
        <v>3132</v>
      </c>
      <c r="B59" s="163" t="s">
        <v>3133</v>
      </c>
      <c r="C59" s="165" t="s">
        <v>16</v>
      </c>
      <c r="D59" s="162">
        <v>12</v>
      </c>
      <c r="E59" s="162"/>
      <c r="F59" s="170"/>
    </row>
    <row r="60" spans="1:6" ht="15" customHeight="1">
      <c r="A60" s="162">
        <v>1303.0029999999999</v>
      </c>
      <c r="B60" s="163" t="s">
        <v>3134</v>
      </c>
      <c r="C60" s="165" t="s">
        <v>16</v>
      </c>
      <c r="D60" s="162">
        <v>222</v>
      </c>
      <c r="E60" s="162"/>
      <c r="F60" s="170"/>
    </row>
    <row r="61" spans="1:6" ht="15" customHeight="1">
      <c r="A61" s="162" t="s">
        <v>3066</v>
      </c>
      <c r="B61" s="163" t="s">
        <v>3135</v>
      </c>
      <c r="C61" s="165" t="s">
        <v>1183</v>
      </c>
      <c r="D61" s="162">
        <v>1</v>
      </c>
      <c r="E61" s="162"/>
      <c r="F61" s="170"/>
    </row>
    <row r="62" spans="1:6" ht="15" customHeight="1">
      <c r="A62" s="162" t="s">
        <v>3136</v>
      </c>
      <c r="B62" s="163" t="s">
        <v>3137</v>
      </c>
      <c r="C62" s="165" t="s">
        <v>573</v>
      </c>
      <c r="D62" s="162">
        <v>1</v>
      </c>
      <c r="E62" s="162"/>
      <c r="F62" s="170"/>
    </row>
    <row r="63" spans="1:6" ht="15" customHeight="1">
      <c r="A63" s="162" t="s">
        <v>3068</v>
      </c>
      <c r="B63" s="163" t="s">
        <v>3069</v>
      </c>
      <c r="C63" s="165" t="s">
        <v>1183</v>
      </c>
      <c r="D63" s="162">
        <v>3</v>
      </c>
      <c r="E63" s="162"/>
      <c r="F63" s="170"/>
    </row>
    <row r="64" spans="1:6" ht="15" customHeight="1">
      <c r="A64" s="162" t="s">
        <v>3138</v>
      </c>
      <c r="B64" s="163" t="s">
        <v>3139</v>
      </c>
      <c r="C64" s="165" t="s">
        <v>1183</v>
      </c>
      <c r="D64" s="162">
        <v>3</v>
      </c>
      <c r="E64" s="162"/>
      <c r="F64" s="170"/>
    </row>
    <row r="65" spans="1:7" ht="15" customHeight="1">
      <c r="A65" s="162" t="s">
        <v>3070</v>
      </c>
      <c r="B65" s="163" t="s">
        <v>3140</v>
      </c>
      <c r="C65" s="165" t="s">
        <v>1183</v>
      </c>
      <c r="D65" s="162">
        <v>3</v>
      </c>
      <c r="E65" s="162"/>
      <c r="F65" s="170"/>
    </row>
    <row r="66" spans="1:7" ht="15" customHeight="1">
      <c r="A66" s="162" t="s">
        <v>3141</v>
      </c>
      <c r="B66" s="189" t="s">
        <v>3169</v>
      </c>
      <c r="C66" s="165" t="s">
        <v>573</v>
      </c>
      <c r="D66" s="162">
        <v>1</v>
      </c>
      <c r="E66" s="162"/>
      <c r="F66" s="170"/>
    </row>
    <row r="67" spans="1:7" ht="30" customHeight="1">
      <c r="A67" s="162" t="s">
        <v>3142</v>
      </c>
      <c r="B67" s="189" t="s">
        <v>3170</v>
      </c>
      <c r="C67" s="165" t="s">
        <v>573</v>
      </c>
      <c r="D67" s="162">
        <v>1</v>
      </c>
      <c r="E67" s="162"/>
      <c r="F67" s="170"/>
    </row>
    <row r="68" spans="1:7" ht="15" customHeight="1">
      <c r="A68" s="162" t="s">
        <v>3143</v>
      </c>
      <c r="B68" s="189" t="s">
        <v>3171</v>
      </c>
      <c r="C68" s="165" t="s">
        <v>1183</v>
      </c>
      <c r="D68" s="162">
        <v>1</v>
      </c>
      <c r="E68" s="162"/>
      <c r="F68" s="170"/>
    </row>
    <row r="69" spans="1:7" ht="15" customHeight="1">
      <c r="A69" s="162" t="s">
        <v>3074</v>
      </c>
      <c r="B69" s="189" t="s">
        <v>3075</v>
      </c>
      <c r="C69" s="165" t="s">
        <v>1183</v>
      </c>
      <c r="D69" s="162">
        <v>1</v>
      </c>
      <c r="E69" s="162"/>
      <c r="F69" s="170"/>
    </row>
    <row r="70" spans="1:7" ht="30" customHeight="1">
      <c r="A70" s="162" t="s">
        <v>3144</v>
      </c>
      <c r="B70" s="189" t="s">
        <v>3172</v>
      </c>
      <c r="C70" s="165" t="s">
        <v>1183</v>
      </c>
      <c r="D70" s="162">
        <v>1</v>
      </c>
      <c r="E70" s="162"/>
      <c r="F70" s="170"/>
    </row>
    <row r="71" spans="1:7" ht="15" customHeight="1">
      <c r="A71" s="162" t="s">
        <v>3076</v>
      </c>
      <c r="B71" s="163" t="s">
        <v>3077</v>
      </c>
      <c r="C71" s="165" t="s">
        <v>1183</v>
      </c>
      <c r="D71" s="162">
        <v>1</v>
      </c>
      <c r="E71" s="162"/>
      <c r="F71" s="170"/>
    </row>
    <row r="72" spans="1:7" ht="15" customHeight="1">
      <c r="A72" s="162">
        <v>3204.002</v>
      </c>
      <c r="B72" s="163" t="s">
        <v>3079</v>
      </c>
      <c r="C72" s="165" t="s">
        <v>3080</v>
      </c>
      <c r="D72" s="162">
        <v>82.2</v>
      </c>
      <c r="E72" s="165"/>
      <c r="F72" s="170"/>
    </row>
    <row r="73" spans="1:7" ht="15" customHeight="1">
      <c r="A73" s="162"/>
      <c r="B73" s="163" t="s">
        <v>3145</v>
      </c>
      <c r="C73" s="165" t="s">
        <v>573</v>
      </c>
      <c r="D73" s="162">
        <v>2</v>
      </c>
      <c r="E73" s="165"/>
      <c r="F73" s="170"/>
    </row>
    <row r="74" spans="1:7" ht="15" customHeight="1">
      <c r="A74" s="174" t="s">
        <v>337</v>
      </c>
      <c r="B74" s="170"/>
      <c r="C74" s="170"/>
      <c r="D74" s="170"/>
      <c r="E74" s="170"/>
      <c r="F74" s="170"/>
    </row>
    <row r="75" spans="1:7" ht="15" customHeight="1">
      <c r="A75" s="170" t="s">
        <v>3042</v>
      </c>
      <c r="B75" s="170"/>
      <c r="C75" s="170"/>
      <c r="D75" s="170"/>
      <c r="E75" s="170"/>
      <c r="F75" s="170"/>
    </row>
    <row r="76" spans="1:7" ht="15" customHeight="1">
      <c r="A76" s="165">
        <v>19301</v>
      </c>
      <c r="B76" s="163" t="s">
        <v>338</v>
      </c>
      <c r="C76" s="158" t="s">
        <v>3082</v>
      </c>
      <c r="D76" s="165">
        <v>0.23400000000000001</v>
      </c>
      <c r="E76" s="165"/>
      <c r="F76" s="170"/>
    </row>
    <row r="77" spans="1:7" ht="15" customHeight="1">
      <c r="A77" s="165">
        <v>19304</v>
      </c>
      <c r="B77" s="163" t="s">
        <v>339</v>
      </c>
      <c r="C77" s="158" t="s">
        <v>3082</v>
      </c>
      <c r="D77" s="165">
        <v>0.23400000000000001</v>
      </c>
      <c r="E77" s="165"/>
      <c r="F77" s="170"/>
    </row>
    <row r="78" spans="1:7" ht="15" customHeight="1">
      <c r="A78" s="162">
        <v>19307</v>
      </c>
      <c r="B78" s="169" t="s">
        <v>340</v>
      </c>
      <c r="C78" s="158" t="s">
        <v>306</v>
      </c>
      <c r="D78" s="162">
        <v>1</v>
      </c>
      <c r="E78" s="165"/>
      <c r="F78" s="170"/>
    </row>
    <row r="79" spans="1:7" ht="15" customHeight="1">
      <c r="A79" s="165">
        <v>19404</v>
      </c>
      <c r="B79" s="163" t="s">
        <v>309</v>
      </c>
      <c r="C79" s="165" t="s">
        <v>306</v>
      </c>
      <c r="D79" s="162">
        <v>1</v>
      </c>
      <c r="E79" s="165"/>
      <c r="F79" s="170"/>
    </row>
    <row r="80" spans="1:7" ht="15" customHeight="1">
      <c r="A80" s="269" t="s">
        <v>3155</v>
      </c>
      <c r="B80" s="270"/>
      <c r="C80" s="270"/>
      <c r="D80" s="270"/>
      <c r="E80" s="271"/>
      <c r="F80" s="198"/>
      <c r="G80" s="204"/>
    </row>
    <row r="81" spans="1:9" ht="15" customHeight="1">
      <c r="A81" s="269" t="s">
        <v>3173</v>
      </c>
      <c r="B81" s="270"/>
      <c r="C81" s="270"/>
      <c r="D81" s="270"/>
      <c r="E81" s="271"/>
      <c r="F81" s="198"/>
      <c r="G81" s="204"/>
    </row>
    <row r="82" spans="1:9" ht="15" customHeight="1">
      <c r="A82" s="269" t="s">
        <v>3174</v>
      </c>
      <c r="B82" s="270"/>
      <c r="C82" s="270"/>
      <c r="D82" s="270"/>
      <c r="E82" s="271"/>
      <c r="F82" s="198"/>
      <c r="G82" s="204"/>
    </row>
    <row r="83" spans="1:9" ht="31.2" customHeight="1">
      <c r="A83" s="204"/>
      <c r="B83" s="204"/>
      <c r="C83" s="204"/>
      <c r="D83" s="204"/>
      <c r="E83" s="205"/>
      <c r="F83" s="204"/>
      <c r="G83" s="204"/>
    </row>
    <row r="84" spans="1:9" customFormat="1" ht="62.4" customHeight="1">
      <c r="A84" s="248" t="s">
        <v>3193</v>
      </c>
      <c r="B84" s="249"/>
      <c r="C84" s="249"/>
      <c r="D84" s="249"/>
      <c r="E84" s="249"/>
      <c r="F84" s="249"/>
      <c r="G84" s="249"/>
      <c r="H84" s="208"/>
      <c r="I84" s="209"/>
    </row>
    <row r="85" spans="1:9" customFormat="1" ht="147.6" customHeight="1">
      <c r="A85" s="250" t="s">
        <v>3198</v>
      </c>
      <c r="B85" s="251"/>
      <c r="C85" s="251"/>
      <c r="D85" s="251"/>
      <c r="E85" s="251"/>
      <c r="F85" s="251"/>
      <c r="G85" s="251"/>
      <c r="H85" s="208"/>
      <c r="I85" s="209"/>
    </row>
    <row r="86" spans="1:9" customFormat="1" ht="84.6" customHeight="1">
      <c r="A86" s="244" t="s">
        <v>3194</v>
      </c>
      <c r="B86" s="245"/>
      <c r="C86" s="245"/>
      <c r="D86" s="245"/>
      <c r="E86" s="245"/>
      <c r="F86" s="245"/>
      <c r="G86" s="245"/>
      <c r="H86" s="208"/>
      <c r="I86" s="209"/>
    </row>
    <row r="87" spans="1:9" ht="15" customHeight="1">
      <c r="E87" s="172"/>
    </row>
    <row r="88" spans="1:9" ht="15" customHeight="1">
      <c r="E88" s="172"/>
    </row>
    <row r="89" spans="1:9" ht="15" customHeight="1">
      <c r="E89" s="172"/>
    </row>
    <row r="90" spans="1:9" ht="15" customHeight="1">
      <c r="E90" s="172"/>
    </row>
    <row r="91" spans="1:9" ht="15" customHeight="1">
      <c r="E91" s="172"/>
    </row>
    <row r="92" spans="1:9" ht="15" customHeight="1">
      <c r="E92" s="172"/>
    </row>
    <row r="93" spans="1:9" ht="15" customHeight="1">
      <c r="E93" s="172"/>
    </row>
    <row r="94" spans="1:9" ht="15" customHeight="1">
      <c r="E94" s="172"/>
    </row>
    <row r="95" spans="1:9" ht="15" customHeight="1">
      <c r="E95" s="172"/>
    </row>
    <row r="96" spans="1:9" ht="15" customHeight="1">
      <c r="E96" s="172"/>
    </row>
    <row r="97" spans="5:5" ht="15" customHeight="1">
      <c r="E97" s="172"/>
    </row>
    <row r="98" spans="5:5" ht="15" customHeight="1">
      <c r="E98" s="172"/>
    </row>
    <row r="99" spans="5:5" ht="15" customHeight="1">
      <c r="E99" s="172"/>
    </row>
    <row r="100" spans="5:5" ht="15" customHeight="1">
      <c r="E100" s="172"/>
    </row>
    <row r="101" spans="5:5" ht="15" customHeight="1">
      <c r="E101" s="172"/>
    </row>
    <row r="102" spans="5:5" ht="15" customHeight="1">
      <c r="E102" s="172"/>
    </row>
    <row r="103" spans="5:5" ht="15" customHeight="1">
      <c r="E103" s="172"/>
    </row>
    <row r="104" spans="5:5" ht="15" customHeight="1">
      <c r="E104" s="172"/>
    </row>
    <row r="105" spans="5:5" ht="15" customHeight="1">
      <c r="E105" s="172"/>
    </row>
    <row r="106" spans="5:5" ht="15" customHeight="1">
      <c r="E106" s="172"/>
    </row>
    <row r="107" spans="5:5" ht="15" customHeight="1">
      <c r="E107" s="172"/>
    </row>
    <row r="108" spans="5:5" ht="15" customHeight="1">
      <c r="E108" s="172"/>
    </row>
    <row r="109" spans="5:5" ht="15" customHeight="1">
      <c r="E109" s="172"/>
    </row>
    <row r="110" spans="5:5" ht="15" customHeight="1">
      <c r="E110" s="172"/>
    </row>
    <row r="111" spans="5:5" ht="15" customHeight="1">
      <c r="E111" s="172"/>
    </row>
    <row r="112" spans="5:5" ht="15" customHeight="1">
      <c r="E112" s="172"/>
    </row>
    <row r="113" spans="5:5" ht="15" customHeight="1">
      <c r="E113" s="172"/>
    </row>
    <row r="114" spans="5:5" ht="15" customHeight="1">
      <c r="E114" s="172"/>
    </row>
    <row r="115" spans="5:5" ht="15" customHeight="1">
      <c r="E115" s="172"/>
    </row>
    <row r="116" spans="5:5" ht="15" customHeight="1">
      <c r="E116" s="172"/>
    </row>
    <row r="117" spans="5:5" ht="15" customHeight="1">
      <c r="E117" s="172"/>
    </row>
    <row r="118" spans="5:5" ht="15" customHeight="1">
      <c r="E118" s="172"/>
    </row>
    <row r="119" spans="5:5" ht="15" customHeight="1">
      <c r="E119" s="172"/>
    </row>
    <row r="120" spans="5:5" ht="15" customHeight="1">
      <c r="E120" s="172"/>
    </row>
    <row r="121" spans="5:5" ht="15" customHeight="1">
      <c r="E121" s="172"/>
    </row>
    <row r="122" spans="5:5" ht="15" customHeight="1">
      <c r="E122" s="172"/>
    </row>
    <row r="123" spans="5:5" ht="15" customHeight="1">
      <c r="E123" s="172"/>
    </row>
    <row r="124" spans="5:5" ht="15" customHeight="1">
      <c r="E124" s="172"/>
    </row>
    <row r="125" spans="5:5" ht="15" customHeight="1">
      <c r="E125" s="172"/>
    </row>
    <row r="126" spans="5:5" ht="15" customHeight="1">
      <c r="E126" s="172"/>
    </row>
    <row r="127" spans="5:5" ht="15" customHeight="1">
      <c r="E127" s="172"/>
    </row>
    <row r="128" spans="5:5" ht="15" customHeight="1">
      <c r="E128" s="172"/>
    </row>
    <row r="129" spans="5:5" ht="15" customHeight="1">
      <c r="E129" s="172"/>
    </row>
    <row r="130" spans="5:5" ht="15" customHeight="1">
      <c r="E130" s="172"/>
    </row>
    <row r="131" spans="5:5" ht="15" customHeight="1">
      <c r="E131" s="172"/>
    </row>
    <row r="132" spans="5:5" ht="15" customHeight="1">
      <c r="E132" s="172"/>
    </row>
    <row r="133" spans="5:5" ht="15" customHeight="1">
      <c r="E133" s="172"/>
    </row>
    <row r="134" spans="5:5" ht="15" customHeight="1">
      <c r="E134" s="172"/>
    </row>
    <row r="135" spans="5:5" ht="15" customHeight="1">
      <c r="E135" s="172"/>
    </row>
    <row r="136" spans="5:5" ht="15" customHeight="1">
      <c r="E136" s="172"/>
    </row>
    <row r="137" spans="5:5" ht="15" customHeight="1">
      <c r="E137" s="172"/>
    </row>
    <row r="138" spans="5:5" ht="15" customHeight="1">
      <c r="E138" s="172"/>
    </row>
    <row r="139" spans="5:5" ht="15" customHeight="1">
      <c r="E139" s="172"/>
    </row>
    <row r="140" spans="5:5" ht="15" customHeight="1">
      <c r="E140" s="172"/>
    </row>
    <row r="141" spans="5:5" ht="15" customHeight="1">
      <c r="E141" s="172"/>
    </row>
    <row r="142" spans="5:5" ht="15" customHeight="1">
      <c r="E142" s="172"/>
    </row>
    <row r="143" spans="5:5" ht="15" customHeight="1">
      <c r="E143" s="172"/>
    </row>
    <row r="144" spans="5:5" ht="15" customHeight="1">
      <c r="E144" s="172"/>
    </row>
    <row r="145" spans="5:5" ht="15" customHeight="1">
      <c r="E145" s="172"/>
    </row>
    <row r="146" spans="5:5" ht="15" customHeight="1">
      <c r="E146" s="172"/>
    </row>
    <row r="147" spans="5:5" ht="15" customHeight="1">
      <c r="E147" s="172"/>
    </row>
    <row r="148" spans="5:5" ht="15" customHeight="1">
      <c r="E148" s="172"/>
    </row>
    <row r="149" spans="5:5" ht="15" customHeight="1">
      <c r="E149" s="172"/>
    </row>
    <row r="150" spans="5:5" ht="15" customHeight="1">
      <c r="E150" s="172"/>
    </row>
    <row r="151" spans="5:5" ht="15" customHeight="1">
      <c r="E151" s="172"/>
    </row>
    <row r="152" spans="5:5" ht="15" customHeight="1">
      <c r="E152" s="172"/>
    </row>
    <row r="153" spans="5:5" ht="15" customHeight="1">
      <c r="E153" s="172"/>
    </row>
    <row r="154" spans="5:5" ht="15" customHeight="1">
      <c r="E154" s="172"/>
    </row>
    <row r="155" spans="5:5" ht="15" customHeight="1">
      <c r="E155" s="172"/>
    </row>
    <row r="156" spans="5:5" ht="15" customHeight="1">
      <c r="E156" s="172"/>
    </row>
    <row r="157" spans="5:5" ht="15" customHeight="1">
      <c r="E157" s="172"/>
    </row>
    <row r="158" spans="5:5" ht="15" customHeight="1">
      <c r="E158" s="172"/>
    </row>
    <row r="159" spans="5:5" ht="15" customHeight="1">
      <c r="E159" s="172"/>
    </row>
    <row r="160" spans="5:5" ht="15" customHeight="1">
      <c r="E160" s="172"/>
    </row>
    <row r="161" spans="5:5" ht="15" customHeight="1">
      <c r="E161" s="172"/>
    </row>
    <row r="162" spans="5:5" ht="15" customHeight="1">
      <c r="E162" s="172"/>
    </row>
    <row r="163" spans="5:5" ht="15" customHeight="1">
      <c r="E163" s="172"/>
    </row>
    <row r="164" spans="5:5" ht="15" customHeight="1">
      <c r="E164" s="172"/>
    </row>
    <row r="165" spans="5:5" ht="15" customHeight="1">
      <c r="E165" s="172"/>
    </row>
    <row r="166" spans="5:5" ht="15" customHeight="1">
      <c r="E166" s="172"/>
    </row>
    <row r="167" spans="5:5" ht="15" customHeight="1">
      <c r="E167" s="172"/>
    </row>
    <row r="168" spans="5:5" ht="15" customHeight="1">
      <c r="E168" s="172"/>
    </row>
    <row r="169" spans="5:5" ht="15" customHeight="1">
      <c r="E169" s="172"/>
    </row>
    <row r="170" spans="5:5" ht="15" customHeight="1">
      <c r="E170" s="172"/>
    </row>
    <row r="171" spans="5:5" ht="15" customHeight="1">
      <c r="E171" s="172"/>
    </row>
    <row r="172" spans="5:5" ht="15" customHeight="1">
      <c r="E172" s="172"/>
    </row>
    <row r="173" spans="5:5" ht="15" customHeight="1">
      <c r="E173" s="172"/>
    </row>
    <row r="174" spans="5:5" ht="15" customHeight="1">
      <c r="E174" s="172"/>
    </row>
    <row r="175" spans="5:5" ht="15" customHeight="1">
      <c r="E175" s="172"/>
    </row>
    <row r="176" spans="5:5" ht="15" customHeight="1">
      <c r="E176" s="172"/>
    </row>
    <row r="177" spans="5:5" ht="15" customHeight="1">
      <c r="E177" s="172"/>
    </row>
    <row r="178" spans="5:5" ht="15" customHeight="1">
      <c r="E178" s="172"/>
    </row>
    <row r="179" spans="5:5" ht="15" customHeight="1">
      <c r="E179" s="172"/>
    </row>
    <row r="180" spans="5:5" ht="15" customHeight="1">
      <c r="E180" s="172"/>
    </row>
    <row r="181" spans="5:5" ht="15" customHeight="1">
      <c r="E181" s="172"/>
    </row>
    <row r="182" spans="5:5" ht="15" customHeight="1">
      <c r="E182" s="172"/>
    </row>
    <row r="183" spans="5:5" ht="15" customHeight="1">
      <c r="E183" s="172"/>
    </row>
    <row r="184" spans="5:5" ht="15" customHeight="1">
      <c r="E184" s="172"/>
    </row>
    <row r="185" spans="5:5" ht="15" customHeight="1">
      <c r="E185" s="172"/>
    </row>
    <row r="186" spans="5:5" ht="15" customHeight="1">
      <c r="E186" s="172"/>
    </row>
    <row r="187" spans="5:5" ht="15" customHeight="1">
      <c r="E187" s="172"/>
    </row>
    <row r="188" spans="5:5" ht="15" customHeight="1">
      <c r="E188" s="172"/>
    </row>
    <row r="189" spans="5:5" ht="15" customHeight="1">
      <c r="E189" s="172"/>
    </row>
    <row r="190" spans="5:5" ht="15" customHeight="1">
      <c r="E190" s="172"/>
    </row>
    <row r="191" spans="5:5" ht="15" customHeight="1">
      <c r="E191" s="172"/>
    </row>
    <row r="192" spans="5:5" ht="15" customHeight="1">
      <c r="E192" s="172"/>
    </row>
    <row r="193" spans="5:5" ht="15" customHeight="1">
      <c r="E193" s="172"/>
    </row>
    <row r="194" spans="5:5" ht="15" customHeight="1">
      <c r="E194" s="172"/>
    </row>
    <row r="195" spans="5:5" ht="15" customHeight="1">
      <c r="E195" s="172"/>
    </row>
    <row r="196" spans="5:5" ht="15" customHeight="1">
      <c r="E196" s="172"/>
    </row>
    <row r="197" spans="5:5" ht="15" customHeight="1">
      <c r="E197" s="172"/>
    </row>
    <row r="198" spans="5:5" ht="15" customHeight="1">
      <c r="E198" s="172"/>
    </row>
    <row r="199" spans="5:5" ht="15" customHeight="1">
      <c r="E199" s="172"/>
    </row>
    <row r="200" spans="5:5" ht="15" customHeight="1">
      <c r="E200" s="172"/>
    </row>
    <row r="201" spans="5:5" ht="15" customHeight="1">
      <c r="E201" s="172"/>
    </row>
    <row r="202" spans="5:5" ht="15" customHeight="1">
      <c r="E202" s="172"/>
    </row>
    <row r="203" spans="5:5" ht="15" customHeight="1">
      <c r="E203" s="172"/>
    </row>
    <row r="204" spans="5:5" ht="15" customHeight="1">
      <c r="E204" s="172"/>
    </row>
    <row r="205" spans="5:5" ht="15" customHeight="1">
      <c r="E205" s="172"/>
    </row>
    <row r="206" spans="5:5" ht="15" customHeight="1">
      <c r="E206" s="172"/>
    </row>
    <row r="207" spans="5:5" ht="15" customHeight="1">
      <c r="E207" s="172"/>
    </row>
    <row r="208" spans="5:5" ht="15" customHeight="1">
      <c r="E208" s="172"/>
    </row>
    <row r="209" spans="5:5" ht="15" customHeight="1">
      <c r="E209" s="172"/>
    </row>
    <row r="210" spans="5:5" ht="15" customHeight="1">
      <c r="E210" s="172"/>
    </row>
    <row r="211" spans="5:5" ht="15" customHeight="1">
      <c r="E211" s="172"/>
    </row>
    <row r="212" spans="5:5" ht="15" customHeight="1">
      <c r="E212" s="172"/>
    </row>
    <row r="213" spans="5:5" ht="15" customHeight="1">
      <c r="E213" s="172"/>
    </row>
    <row r="214" spans="5:5" ht="15" customHeight="1">
      <c r="E214" s="172"/>
    </row>
    <row r="215" spans="5:5" ht="15" customHeight="1">
      <c r="E215" s="172"/>
    </row>
    <row r="216" spans="5:5" ht="15" customHeight="1">
      <c r="E216" s="172"/>
    </row>
    <row r="217" spans="5:5" ht="15" customHeight="1">
      <c r="E217" s="172"/>
    </row>
    <row r="218" spans="5:5" ht="15" customHeight="1">
      <c r="E218" s="172"/>
    </row>
    <row r="219" spans="5:5" ht="15" customHeight="1">
      <c r="E219" s="172"/>
    </row>
    <row r="220" spans="5:5" ht="15" customHeight="1">
      <c r="E220" s="172"/>
    </row>
    <row r="221" spans="5:5" ht="15" customHeight="1">
      <c r="E221" s="172"/>
    </row>
    <row r="222" spans="5:5" ht="15" customHeight="1">
      <c r="E222" s="172"/>
    </row>
    <row r="223" spans="5:5" ht="15" customHeight="1">
      <c r="E223" s="172"/>
    </row>
    <row r="224" spans="5:5" ht="15" customHeight="1">
      <c r="E224" s="172"/>
    </row>
    <row r="225" spans="5:5" ht="15" customHeight="1">
      <c r="E225" s="172"/>
    </row>
    <row r="226" spans="5:5" ht="15" customHeight="1">
      <c r="E226" s="172"/>
    </row>
    <row r="227" spans="5:5" ht="15" customHeight="1">
      <c r="E227" s="172"/>
    </row>
    <row r="228" spans="5:5" ht="15" customHeight="1">
      <c r="E228" s="172"/>
    </row>
    <row r="229" spans="5:5" ht="15" customHeight="1">
      <c r="E229" s="172"/>
    </row>
    <row r="230" spans="5:5" ht="15" customHeight="1">
      <c r="E230" s="172"/>
    </row>
    <row r="231" spans="5:5" ht="15" customHeight="1">
      <c r="E231" s="172"/>
    </row>
    <row r="232" spans="5:5" ht="15" customHeight="1">
      <c r="E232" s="172"/>
    </row>
    <row r="233" spans="5:5" ht="15" customHeight="1">
      <c r="E233" s="172"/>
    </row>
    <row r="234" spans="5:5" ht="15" customHeight="1">
      <c r="E234" s="172"/>
    </row>
    <row r="235" spans="5:5" ht="15" customHeight="1">
      <c r="E235" s="172"/>
    </row>
    <row r="236" spans="5:5" ht="15" customHeight="1">
      <c r="E236" s="172"/>
    </row>
    <row r="237" spans="5:5" ht="15" customHeight="1">
      <c r="E237" s="172"/>
    </row>
    <row r="238" spans="5:5" ht="15" customHeight="1">
      <c r="E238" s="172"/>
    </row>
    <row r="239" spans="5:5" ht="15" customHeight="1">
      <c r="E239" s="172"/>
    </row>
    <row r="240" spans="5:5" ht="15" customHeight="1">
      <c r="E240" s="172"/>
    </row>
    <row r="241" spans="5:5" ht="15" customHeight="1">
      <c r="E241" s="172"/>
    </row>
    <row r="242" spans="5:5" ht="15" customHeight="1">
      <c r="E242" s="172"/>
    </row>
    <row r="243" spans="5:5" ht="15" customHeight="1">
      <c r="E243" s="172"/>
    </row>
    <row r="244" spans="5:5" ht="15" customHeight="1">
      <c r="E244" s="172"/>
    </row>
    <row r="245" spans="5:5" ht="15" customHeight="1">
      <c r="E245" s="172"/>
    </row>
    <row r="246" spans="5:5" ht="15" customHeight="1">
      <c r="E246" s="172"/>
    </row>
    <row r="247" spans="5:5" ht="15" customHeight="1">
      <c r="E247" s="172"/>
    </row>
    <row r="248" spans="5:5" ht="15" customHeight="1">
      <c r="E248" s="172"/>
    </row>
    <row r="249" spans="5:5" ht="15" customHeight="1">
      <c r="E249" s="172"/>
    </row>
    <row r="250" spans="5:5" ht="15" customHeight="1">
      <c r="E250" s="172"/>
    </row>
    <row r="251" spans="5:5" ht="15" customHeight="1">
      <c r="E251" s="172"/>
    </row>
    <row r="252" spans="5:5" ht="15" customHeight="1">
      <c r="E252" s="172"/>
    </row>
    <row r="253" spans="5:5" ht="15" customHeight="1">
      <c r="E253" s="172"/>
    </row>
    <row r="254" spans="5:5" ht="15" customHeight="1">
      <c r="E254" s="172"/>
    </row>
    <row r="255" spans="5:5" ht="15" customHeight="1">
      <c r="E255" s="172"/>
    </row>
    <row r="256" spans="5:5" ht="15" customHeight="1">
      <c r="E256" s="172"/>
    </row>
    <row r="257" spans="5:5" ht="15" customHeight="1">
      <c r="E257" s="172"/>
    </row>
    <row r="258" spans="5:5" ht="15" customHeight="1">
      <c r="E258" s="172"/>
    </row>
    <row r="259" spans="5:5" ht="15" customHeight="1">
      <c r="E259" s="172"/>
    </row>
    <row r="260" spans="5:5" ht="15" customHeight="1">
      <c r="E260" s="172"/>
    </row>
    <row r="261" spans="5:5" ht="15" customHeight="1">
      <c r="E261" s="172"/>
    </row>
    <row r="262" spans="5:5" ht="15" customHeight="1">
      <c r="E262" s="172"/>
    </row>
    <row r="263" spans="5:5" ht="15" customHeight="1">
      <c r="E263" s="172"/>
    </row>
    <row r="264" spans="5:5" ht="15" customHeight="1">
      <c r="E264" s="172"/>
    </row>
    <row r="265" spans="5:5" ht="15" customHeight="1">
      <c r="E265" s="172"/>
    </row>
    <row r="266" spans="5:5" ht="15" customHeight="1">
      <c r="E266" s="172"/>
    </row>
    <row r="267" spans="5:5" ht="15" customHeight="1">
      <c r="E267" s="172"/>
    </row>
    <row r="268" spans="5:5" ht="15" customHeight="1">
      <c r="E268" s="172"/>
    </row>
    <row r="269" spans="5:5" ht="15" customHeight="1">
      <c r="E269" s="172"/>
    </row>
    <row r="270" spans="5:5" ht="15" customHeight="1">
      <c r="E270" s="172"/>
    </row>
    <row r="271" spans="5:5" ht="15" customHeight="1">
      <c r="E271" s="172"/>
    </row>
    <row r="272" spans="5:5" ht="15" customHeight="1">
      <c r="E272" s="172"/>
    </row>
    <row r="273" spans="5:5" ht="15" customHeight="1">
      <c r="E273" s="172"/>
    </row>
    <row r="274" spans="5:5" ht="15" customHeight="1">
      <c r="E274" s="172"/>
    </row>
    <row r="275" spans="5:5" ht="15" customHeight="1">
      <c r="E275" s="172"/>
    </row>
    <row r="276" spans="5:5" ht="15" customHeight="1">
      <c r="E276" s="172"/>
    </row>
    <row r="277" spans="5:5" ht="15" customHeight="1">
      <c r="E277" s="172"/>
    </row>
    <row r="278" spans="5:5" ht="15" customHeight="1">
      <c r="E278" s="172"/>
    </row>
    <row r="279" spans="5:5" ht="15" customHeight="1">
      <c r="E279" s="172"/>
    </row>
    <row r="280" spans="5:5" ht="15" customHeight="1">
      <c r="E280" s="172"/>
    </row>
    <row r="281" spans="5:5" ht="15" customHeight="1">
      <c r="E281" s="172"/>
    </row>
    <row r="282" spans="5:5" ht="15" customHeight="1">
      <c r="E282" s="172"/>
    </row>
    <row r="283" spans="5:5" ht="15" customHeight="1">
      <c r="E283" s="172"/>
    </row>
    <row r="284" spans="5:5" ht="15" customHeight="1">
      <c r="E284" s="172"/>
    </row>
    <row r="285" spans="5:5" ht="15" customHeight="1">
      <c r="E285" s="172"/>
    </row>
    <row r="286" spans="5:5" ht="15" customHeight="1">
      <c r="E286" s="172"/>
    </row>
    <row r="287" spans="5:5" ht="15" customHeight="1">
      <c r="E287" s="172"/>
    </row>
    <row r="288" spans="5:5" ht="15" customHeight="1">
      <c r="E288" s="172"/>
    </row>
    <row r="289" spans="5:5" ht="15" customHeight="1">
      <c r="E289" s="172"/>
    </row>
    <row r="290" spans="5:5" ht="15" customHeight="1">
      <c r="E290" s="172"/>
    </row>
    <row r="291" spans="5:5" ht="15" customHeight="1">
      <c r="E291" s="172"/>
    </row>
    <row r="292" spans="5:5" ht="15" customHeight="1">
      <c r="E292" s="172"/>
    </row>
    <row r="293" spans="5:5" ht="15" customHeight="1">
      <c r="E293" s="172"/>
    </row>
    <row r="294" spans="5:5" ht="15" customHeight="1">
      <c r="E294" s="172"/>
    </row>
    <row r="295" spans="5:5" ht="15" customHeight="1">
      <c r="E295" s="172"/>
    </row>
  </sheetData>
  <mergeCells count="8">
    <mergeCell ref="A84:G84"/>
    <mergeCell ref="A85:G85"/>
    <mergeCell ref="A86:G86"/>
    <mergeCell ref="A1:E1"/>
    <mergeCell ref="A2:E2"/>
    <mergeCell ref="A80:E80"/>
    <mergeCell ref="A81:E81"/>
    <mergeCell ref="A82:E8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4aece72-90af-4eb1-a7b2-c02bbe77da60">
      <Terms xmlns="http://schemas.microsoft.com/office/infopath/2007/PartnerControls"/>
    </lcf76f155ced4ddcb4097134ff3c332f>
    <TaxCatchAll xmlns="60e627bc-b91f-4f36-833d-e57057e9fa30" xsi:nil="true"/>
    <SharedWithUsers xmlns="60e627bc-b91f-4f36-833d-e57057e9fa30">
      <UserInfo>
        <DisplayName>Ģirts Šķupelis</DisplayName>
        <AccountId>23</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DD2CE705DDDBB409413525B99BD9DA1" ma:contentTypeVersion="14" ma:contentTypeDescription="Izveidot jaunu dokumentu." ma:contentTypeScope="" ma:versionID="eb00e802762fd99b96f7c5e250d03115">
  <xsd:schema xmlns:xsd="http://www.w3.org/2001/XMLSchema" xmlns:xs="http://www.w3.org/2001/XMLSchema" xmlns:p="http://schemas.microsoft.com/office/2006/metadata/properties" xmlns:ns2="14aece72-90af-4eb1-a7b2-c02bbe77da60" xmlns:ns3="60e627bc-b91f-4f36-833d-e57057e9fa30" targetNamespace="http://schemas.microsoft.com/office/2006/metadata/properties" ma:root="true" ma:fieldsID="2cfb3ec5ca336ec2abc01f4be6433635" ns2:_="" ns3:_="">
    <xsd:import namespace="14aece72-90af-4eb1-a7b2-c02bbe77da60"/>
    <xsd:import namespace="60e627bc-b91f-4f36-833d-e57057e9fa3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ce72-90af-4eb1-a7b2-c02bbe77da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ttēlu atzīme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e627bc-b91f-4f36-833d-e57057e9fa3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b2f8630-317b-4762-bda8-a158632d00f9}" ma:internalName="TaxCatchAll" ma:showField="CatchAllData" ma:web="60e627bc-b91f-4f36-833d-e57057e9fa3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E96A56-0AFE-44D1-8C28-43DC0FA04418}">
  <ds:schemaRefs>
    <ds:schemaRef ds:uri="60e627bc-b91f-4f36-833d-e57057e9fa30"/>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terms/"/>
    <ds:schemaRef ds:uri="http://www.w3.org/XML/1998/namespace"/>
    <ds:schemaRef ds:uri="http://schemas.openxmlformats.org/package/2006/metadata/core-properties"/>
    <ds:schemaRef ds:uri="14aece72-90af-4eb1-a7b2-c02bbe77da60"/>
  </ds:schemaRefs>
</ds:datastoreItem>
</file>

<file path=customXml/itemProps2.xml><?xml version="1.0" encoding="utf-8"?>
<ds:datastoreItem xmlns:ds="http://schemas.openxmlformats.org/officeDocument/2006/customXml" ds:itemID="{F15DFA54-B3FB-4596-B0A8-B4E62D67AF86}">
  <ds:schemaRefs>
    <ds:schemaRef ds:uri="http://schemas.microsoft.com/sharepoint/v3/contenttype/forms"/>
  </ds:schemaRefs>
</ds:datastoreItem>
</file>

<file path=customXml/itemProps3.xml><?xml version="1.0" encoding="utf-8"?>
<ds:datastoreItem xmlns:ds="http://schemas.openxmlformats.org/officeDocument/2006/customXml" ds:itemID="{62A2EA38-4CD4-42A4-B773-04581BC728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ce72-90af-4eb1-a7b2-c02bbe77da60"/>
    <ds:schemaRef ds:uri="60e627bc-b91f-4f36-833d-e57057e9f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1</vt:i4>
      </vt:variant>
    </vt:vector>
  </HeadingPairs>
  <TitlesOfParts>
    <vt:vector size="6" baseType="lpstr">
      <vt:lpstr>J.Zemitāna_tilts</vt:lpstr>
      <vt:lpstr>Krustojums_Pērnavas_un_A.Čaka_i</vt:lpstr>
      <vt:lpstr>Seguma_atjaunoš.tuvējā_terit.</vt:lpstr>
      <vt:lpstr>ELT_LDZ</vt:lpstr>
      <vt:lpstr>ELT_Sadales_tikls</vt:lpstr>
      <vt:lpstr>J.Zemitāna_tilts!Drukas_apgabals</vt:lpstr>
    </vt:vector>
  </TitlesOfParts>
  <Manager/>
  <Company>DataPro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Ugis</dc:creator>
  <cp:keywords/>
  <dc:description/>
  <cp:lastModifiedBy>Evija Nagle</cp:lastModifiedBy>
  <cp:revision/>
  <cp:lastPrinted>2023-12-21T06:16:54Z</cp:lastPrinted>
  <dcterms:created xsi:type="dcterms:W3CDTF">2002-01-28T08:22:32Z</dcterms:created>
  <dcterms:modified xsi:type="dcterms:W3CDTF">2024-06-20T08:46:08Z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0x0101000DD2CE705DDDBB409413525B99BD9DA1</vt:lpwstr>
  </property>
  <property fmtid="{D5CDD505-2E9C-101B-9397-08002B2CF9AE}" pid="3" name="MediaServiceImageTags">
    <vt:lpwstr/>
  </property>
</Properties>
</file>