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0_IEPIRKUMI 2024\2024_12K_Nieru_aizst_preces\Iepirkuma dokumenti\"/>
    </mc:Choice>
  </mc:AlternateContent>
  <xr:revisionPtr revIDLastSave="0" documentId="13_ncr:1_{CEC32613-0495-4FD6-8425-BC64BA090C5D}" xr6:coauthVersionLast="47" xr6:coauthVersionMax="47" xr10:uidLastSave="{00000000-0000-0000-0000-000000000000}"/>
  <bookViews>
    <workbookView xWindow="-108" yWindow="-108" windowWidth="23256" windowHeight="12456" xr2:uid="{F565F71A-42DC-41EE-A114-A1C47E952561}"/>
  </bookViews>
  <sheets>
    <sheet name="RAKUS_2024_12K" sheetId="1" r:id="rId1"/>
  </sheets>
  <definedNames>
    <definedName name="_xlnm._FilterDatabase" localSheetId="0" hidden="1">RAKUS_2024_12K!$A$7:$N$58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1" i="1" l="1"/>
  <c r="M12" i="1" s="1"/>
  <c r="M13" i="1"/>
  <c r="M14" i="1" s="1"/>
  <c r="M15" i="1"/>
  <c r="M16" i="1" s="1"/>
  <c r="M17" i="1"/>
  <c r="M18" i="1" s="1"/>
  <c r="M19" i="1"/>
  <c r="M20" i="1" s="1"/>
  <c r="M21" i="1"/>
  <c r="M22" i="1" s="1"/>
  <c r="M23" i="1"/>
  <c r="M24" i="1" s="1"/>
  <c r="M25" i="1"/>
  <c r="M26" i="1" s="1"/>
  <c r="M27" i="1"/>
  <c r="M28" i="1" s="1"/>
  <c r="M29" i="1"/>
  <c r="M30" i="1" s="1"/>
  <c r="M31" i="1"/>
  <c r="M32" i="1" s="1"/>
  <c r="M33" i="1"/>
  <c r="M34" i="1" s="1"/>
  <c r="M35" i="1"/>
  <c r="M36" i="1" s="1"/>
  <c r="M37" i="1"/>
  <c r="M38" i="1" s="1"/>
  <c r="M39" i="1"/>
  <c r="M40" i="1" s="1"/>
  <c r="M41" i="1"/>
  <c r="M42" i="1" s="1"/>
  <c r="M43" i="1"/>
  <c r="M44" i="1" s="1"/>
  <c r="M45" i="1"/>
  <c r="M46" i="1" s="1"/>
  <c r="M47" i="1"/>
  <c r="M48" i="1" s="1"/>
  <c r="M49" i="1"/>
  <c r="M50" i="1" s="1"/>
  <c r="M51" i="1"/>
  <c r="M52" i="1" s="1"/>
  <c r="M53" i="1"/>
  <c r="M54" i="1" s="1"/>
  <c r="M55" i="1"/>
  <c r="M56" i="1" s="1"/>
  <c r="M57" i="1"/>
  <c r="M58" i="1" s="1"/>
  <c r="M9" i="1"/>
  <c r="M10" i="1" s="1"/>
</calcChain>
</file>

<file path=xl/sharedStrings.xml><?xml version="1.0" encoding="utf-8"?>
<sst xmlns="http://schemas.openxmlformats.org/spreadsheetml/2006/main" count="118" uniqueCount="99">
  <si>
    <t>Nr. p. k.</t>
  </si>
  <si>
    <t>Ražotājs</t>
  </si>
  <si>
    <t>gab.</t>
  </si>
  <si>
    <t>Hemodialīzes koncentrāta skābā daļa  ar  attiecību 1+44 ,Na - 138mmol/l, K-1,0,2,3,4 Ca- 0 -1,75,mmol/l, Mg -0,5 mmol/l, Cl- 106-111.5 mmol/l, acetātu -3 mmol/l, HCO3-32,0 mmol/l, glikozi -1 g/l, osmolaritāti 287-296  mOsm/l, rūpnieciski hermetizēta 10 litru kannās ar kannu augstumu ne vairāk kā 310 mm drošai savietojamībai ar aparatūru, piedāvāt visus koncentrāciju variantus.</t>
  </si>
  <si>
    <t>10 litru
 kannas</t>
  </si>
  <si>
    <t>10 litru kannas</t>
  </si>
  <si>
    <t xml:space="preserve"> Adata - perforators ,sterila ,vienreizēji lietojama ar plastmasas vītni, paredzēta dialīzes sistēmu savienošanai, procedūru uzsākšanai un asins atgriešanai procedūras beigās  ar asu slīpu galu ,ar uzmavu uz asā gala savienotājvītnes, bez korķa.</t>
  </si>
  <si>
    <t>gab</t>
  </si>
  <si>
    <t xml:space="preserve">gab </t>
  </si>
  <si>
    <t xml:space="preserve">Fistulu adatas- adatas lūmens 1,5- 2,0 mm diametrā, garums 20-25 mm, carulīšu garums 300mm, rotējošiem spārniņiem, arteriālo atveri ar sānu atveri, ar integrētu drošības konteineru paaugstinātai pacienta un personāla aizsardzībai . Nesatur lateksu un DEHP.(di-etilheksi flalātu)
</t>
  </si>
  <si>
    <t>Sterils bikarbonāta šķīdums  citrāta antikoagulācijai bez kalcija ,saderīgs ar OMNI aparatūru,ražotāja akceptēts  -HCO3 25 mmol/l, Na -136 mmol/l,Ca -0 mmol/l, Mg - 0,75 mmol/l, Cl -114.5 līdz 116,5mmol/l, 5000 ml/maiss, K -2,4. Piedāvāt abas K koncentrācijas</t>
  </si>
  <si>
    <t xml:space="preserve"> Sterilu austu  tuferu komplekts iepakojumā pa 2 un komplektā 4    arteriovenozo fistulu virsmas apstrādei pirms /pēc procedūras </t>
  </si>
  <si>
    <t>Hemodialīzes  dubultlūmena   ilgkatetri, 15,5Fr , materiāls -biosaderīgs polimērs, katetra virziens  anterogrādi , ar vārstu aprīkots pārplēšams dilatators 16F, pret samezglošanos noturīga J-veida vadstīga, troakārs, adata 18G, dilatators 12Fr, 2 luer-lock injekciju vāciņi. Katetri noturīgi pret samezglošanos, katetra gala atveres veidotas tā, lai samazinātu turbulenci, trombu veidošanos un asins šūnu bojājumus. Darba garumi no 190 līdz 300 mm.,kopējie garumi 360 līdz 500mm. Maksimālais plūsmas ātrums ne mazāks kā 450 ml/min. Saderīgs ar MRI,savietojami ar OMNI ECCOC aparāta gāzes adsorbcijas un savienotājlīnijām. Piedāvāt visus garumus pilnā komplektācijā.</t>
  </si>
  <si>
    <t>Hemodialīzes 3 lūmenu katetri, mīksta biosaderīga poliuretāna materiāla 13,5 Fr , garums no 150mm-250mm , konisku hemodinamisku katetra galu, ar trīsstūrveida lūmeniem,ar pilnu ievades komplektu sterilā iepakojumā,komplektā ar adatu, stingru nesalokamu vadstīgu(nitinola), 3 noslēdzējkorķi ar membrānu, dilatatoru ievadei centrālos asinsvados v.jugularis , v.sublavia, v.femoralis , gan taisni, gan liekti. Vizualizējami rentgenā, saderīgs  MR. Piedāvāt dažādus garumus taisnus un liektus.</t>
  </si>
  <si>
    <t xml:space="preserve">Hemoperfūzijas  kapsulas urēmijas toksīnu ,vidēja lieluma un proteīnsaistīto toksīnu PTH,B2 -MG,CHO , TG, TNF-a,leptīna Indoksil sulfātu, P- krizola to metabolītu  adsorbcijai ar adsorbcijas  diapazonu no 5-30 kDA.  . Kapsulas materiāls ,polikarbonāts, pildītas ar divkārši šķērssaistītu stirena divinilbenzena kopolimēru , pārklātu ar kolodiju,ar pildijumu  130(+/- 5%) ml  Intermitējošai  procedūrai hemodialīzei,hemodiafiltrācijai .  Efektīvā darba virsma ne mazāka kā 20 000 m2.Trombocītu adhēzija 10,3 +/-7%,  albumīna adsorbcija ne vairāk kā 5%. Gamma sterilizācija . Ar papildus savienotājsistēmu ,savietojams ar Dialog+ un Diapact aparātiem  . </t>
  </si>
  <si>
    <t xml:space="preserve">Hemoperfūzijas  kapsulas toksīnu un medikamentu adsorbcijai - biotoksīni,pesticīdi,herbicīdi,benzodiazepīni,barbiturāti,citostātiķi,clopidogrēls,rivaroxabans, plakvinils un citi ,ar metabolītu adsorbcijas diapazonu 0,5-10 kDa.Kapsulas pildītas pildītas ar divkārši šķērssaistītu stirena divinilbenzena kopolimēru , ar pildījumu 230(+/-5%)  ml, ar papildus  savienotājsistēmu savienošanai ar nieru aizstājterāpijas aparatūru  . Gamma sterilizācija .Efektīvā darba virsma ne mazāka kā 20 000m2 Ar papildus savienotājsistēmu , savietojams ar  Dialog+,Diapact un Omni aparātiem. </t>
  </si>
  <si>
    <t xml:space="preserve">Hemoperfūzijas  kapsulas  autoimūnu slimību,psoriāzes,pemfigus ,  reimatoidā artrīta ,atopiskā dermatīta  mediatoru selektīvai  adsorbcijai pildītas ar vienreiz šķērssaistītu stirēna divinilbenzena kopolimēru, ar pildījumu  280(+/-5%) ml  . .Gamma sterilizācija . Ar papildus savienotājsistēmu  savietojams ar  Dialog+,Diapact un Omni aparātiem.  </t>
  </si>
  <si>
    <t>Hemoferfūzijas kapsulas plazmas terapijai  hiperbilirubinēmijas , hepātiskas  encefalopātijas,saistīto ar olbaltumiem molekulu izvadei.Kapsulas  pildītas ar anjonu apmaiņas  stirēna divinilbenzēna kopolimēru , ar metabolitu dapazonu no10-60kDa,ar pildījumu ne mazāku kā 330 (+/-5%)ml  . Plazmas plūsmas ātrums no 20-50 ml/min. Tvaika sterilizācija . Ar papildus savienotājsistēmu savietojams ar Dialog+, Diapact un Omni iekārtām.</t>
  </si>
  <si>
    <t>Hemoperfūzijas  kapsulas pie  SIRS ,Sepsis  ar MODS ,COVID-19 ,akūtiem pankreatītiem,ARDS,apdegumiem  citokinīnu un citu iekaisumu mediatoru adsorbcijai  ,IL-6 , TNF-alfa , CRP), oksidatīvo metabolītu (diapazons  10-60 KDa) . Kapsulas  pildītas ar divkārši šķērssaistītu stirena divinilbenzena kopolimēru , ar pildījumu  330(+/- 5%) ml.,aktīvā virsma ne mazāka kā   50 000 m2. Gamma sterilizācija . Ar papildus savienotājsistēmu , savietojams ar Dialog+, Diapact ,OMNI aparātiem.</t>
  </si>
  <si>
    <t xml:space="preserve">Hemoperfūzijas  kapsulas ar lielu adsorbcijas laukumu ne mazāk kā 60 000m2   SIRS,Sepse MODS   , oksidatīvo metabolītu  10-60 KDa diapazonā intensīvai adsorbcijai. Kapsulas materiāls ,polikarbonāts, pildītas ar divkārši šķērssaistītu stirena divinilbenzena kopolimēru , ar pildījumu  380(+/-5%) ml.Ekstrakorporālais asiņu daudzums ne lielāks par 145 ml. . Gamma sterilizācija . Ar papildus savienotājsistēmu , savietojams  Dialog+,Diapact ,OMNI  aparātiem. </t>
  </si>
  <si>
    <t>Sintētiska membrāna,zemas plūsmas,augstas caurlaidības,aktīva virsma 1,8 /2,0m2 ar noteiktu vielu klīrensu pie QB  400 ml/min urīnviela 322-329 un vairāk,kreatinīns 280-292 un vairāk,fosfāti 251-265 un vairāk,,tvaika vai gamma sterilizācija</t>
  </si>
  <si>
    <t>Divlūmenu sintētiski poliuretāna katetri  9 Fr diametrā ,  mīksta biosaderīga materiāla , v.jugularis,v.femoralis ,v.subclavia,,sterilā iepakojumā , pilna komplektācija  ievadei : ventiļtipa  adata ar sānu atveri šlirces pievienošanai, hemostatisku vārstu vadītājstīgas ievadei, ar stingru nesalokamu vadstīgu parocīgā kasetē, lietojama ar vienu roku un neslīdoša slapjos cimdos, ar vienu attraumatisku J -veida galu, otru taisnu,   katetra garums 20 cm ar  piederumiem katetra ievades kontrolei ar EKG monitoru,savietojami ar Diapct un OMNI,Com Tex līnijām.</t>
  </si>
  <si>
    <t>Sterili ,speciāli noslēdzējkorķi ar luer - lok konusu un papildinjekcijas membrānu 12- 16 Fr katetriem</t>
  </si>
  <si>
    <t>25 kg/maiss</t>
  </si>
  <si>
    <t>Plazmas filtri savietojami ar plazmas terapijas līniju  sistēmu 0,7 m2 dažādām hibrīdmetodēm savietojams ar Diapact aparatūru.</t>
  </si>
  <si>
    <t>Savienotājsistēmas fistulu adatai vienadatu dialīzei ar kodētām krāsu klemmēm un savienojumu noslēdzošiem uzgaļiem.</t>
  </si>
  <si>
    <t xml:space="preserve">Mērvienība </t>
  </si>
  <si>
    <t xml:space="preserve">Plānotais daudzums
</t>
  </si>
  <si>
    <t>Ražotāja dotais nosaukums</t>
  </si>
  <si>
    <t>Preces kataloga Nr.</t>
  </si>
  <si>
    <t>Reģistrācijas numurs</t>
  </si>
  <si>
    <t>Vienību skaits oriģinālā</t>
  </si>
  <si>
    <t>Norāde datu 
brošūras lpp.</t>
  </si>
  <si>
    <t>Cena par 1 vienību 
EUR bez PVN</t>
  </si>
  <si>
    <t>Cena par 1 oriģinālu
EUR bez PVN</t>
  </si>
  <si>
    <t>Preces svītrkods</t>
  </si>
  <si>
    <t xml:space="preserve">Kopējā summa EUR bez PVN
</t>
  </si>
  <si>
    <t xml:space="preserve">Tehniskās prasības </t>
  </si>
  <si>
    <t>1.</t>
  </si>
  <si>
    <t>2.</t>
  </si>
  <si>
    <t>Kopā par daļu 1.:</t>
  </si>
  <si>
    <t>Kopā par daļu 2.:</t>
  </si>
  <si>
    <t>3.</t>
  </si>
  <si>
    <t>Kopā par daļu 3.:</t>
  </si>
  <si>
    <t>4.</t>
  </si>
  <si>
    <t>Kopā par daļu 4.:</t>
  </si>
  <si>
    <t>5.</t>
  </si>
  <si>
    <t>Kopā par daļu 5.:</t>
  </si>
  <si>
    <t>6.</t>
  </si>
  <si>
    <t>Kopā par daļu 6.:</t>
  </si>
  <si>
    <t>7.</t>
  </si>
  <si>
    <t>Kopā par daļu 7.:</t>
  </si>
  <si>
    <t>8.</t>
  </si>
  <si>
    <t>Kopā par daļu 8.:</t>
  </si>
  <si>
    <t>9.</t>
  </si>
  <si>
    <t>Kopā par daļu 9.:</t>
  </si>
  <si>
    <t>10.</t>
  </si>
  <si>
    <t>Kopā par daļu 10.:</t>
  </si>
  <si>
    <t>11.</t>
  </si>
  <si>
    <t>Kopā par daļu 11.:</t>
  </si>
  <si>
    <t>12.</t>
  </si>
  <si>
    <t>Kopā par daļu 12.:</t>
  </si>
  <si>
    <t>13.</t>
  </si>
  <si>
    <t>Kopā par daļu 13.:</t>
  </si>
  <si>
    <t>14.</t>
  </si>
  <si>
    <t>Kopā par daļu 14.:</t>
  </si>
  <si>
    <t>15.</t>
  </si>
  <si>
    <t>Kopā par daļu 15.:</t>
  </si>
  <si>
    <t>16.</t>
  </si>
  <si>
    <t>Kopā par daļu 16.:</t>
  </si>
  <si>
    <t>17.</t>
  </si>
  <si>
    <t>Kopā par daļu 17.:</t>
  </si>
  <si>
    <t>18.</t>
  </si>
  <si>
    <t>Kopā par daļu 18.:</t>
  </si>
  <si>
    <t>19.</t>
  </si>
  <si>
    <t>Kopā par daļu 19.:</t>
  </si>
  <si>
    <t>20.</t>
  </si>
  <si>
    <t>Kopā par daļu 20.:</t>
  </si>
  <si>
    <t>21.</t>
  </si>
  <si>
    <t>Kopā par daļu 21.:</t>
  </si>
  <si>
    <t>22.</t>
  </si>
  <si>
    <t>Kopā par daļu 22.:</t>
  </si>
  <si>
    <t>23.</t>
  </si>
  <si>
    <t>Kopā par daļu 23.:</t>
  </si>
  <si>
    <t>24.</t>
  </si>
  <si>
    <t>Kopā par daļu 24.:</t>
  </si>
  <si>
    <t>25.</t>
  </si>
  <si>
    <t>Kopā par daļu 25.:</t>
  </si>
  <si>
    <t>atklātam konkursam "Nieru aizstājterapijas nodrošinājuma papildu medicīnas preču un piederumu piegāde 2" (ID Nr. RAKUS 2024/12K)</t>
  </si>
  <si>
    <t>Sterils 4 % nātrija citrāta šķīdums, saderīgs ar aparatūru OMNI , ražotāja akceptēts , sastāvā Na 404,6 mmol,  Citrāts 134,9 mmol, osm0laritāte 539,5mOsm/l,  maiss 2000ml</t>
  </si>
  <si>
    <r>
      <rPr>
        <b/>
        <sz val="11"/>
        <color theme="1"/>
        <rFont val="Calibri"/>
        <family val="2"/>
        <charset val="186"/>
        <scheme val="minor"/>
      </rPr>
      <t>Pielikums Nr. 3</t>
    </r>
    <r>
      <rPr>
        <sz val="11"/>
        <color theme="1"/>
        <rFont val="Calibri"/>
        <family val="2"/>
        <charset val="186"/>
        <scheme val="minor"/>
      </rPr>
      <t xml:space="preserve">
atklāta konkursa
“Nieru aizstājterapijas nodrošinājuma 
ārstniecības līdzekļu piegāde 2”,
	ID. Nr. RAKUS 2024/12K, nolikumam
                              	</t>
    </r>
  </si>
  <si>
    <r>
      <t xml:space="preserve">Tehniskā specifikācija / Tehniskais - finanšu piedāvājums </t>
    </r>
    <r>
      <rPr>
        <i/>
        <sz val="12"/>
        <color theme="1"/>
        <rFont val="Calibri"/>
        <family val="2"/>
        <charset val="186"/>
        <scheme val="minor"/>
      </rPr>
      <t>(FORMA)</t>
    </r>
  </si>
  <si>
    <r>
      <rPr>
        <sz val="11"/>
        <rFont val="Calibri"/>
        <family val="2"/>
        <charset val="186"/>
        <scheme val="minor"/>
      </rPr>
      <t>Hemodialīzes koncentrāta bikarbonāta daļa pielietojama kopā ar skābes koncentātu</t>
    </r>
    <r>
      <rPr>
        <sz val="11"/>
        <color theme="1"/>
        <rFont val="Calibri"/>
        <family val="2"/>
        <charset val="186"/>
        <scheme val="minor"/>
      </rPr>
      <t xml:space="preserve"> ar attiecību 1+44 proporcijā. Nātrija bikarbonāta koncentrācija 8,4% šķīdumā, rūpnieciski  hermetizēta  10 litru kannās.</t>
    </r>
  </si>
  <si>
    <r>
      <t>C</t>
    </r>
    <r>
      <rPr>
        <sz val="11"/>
        <rFont val="Calibri"/>
        <family val="2"/>
        <charset val="186"/>
        <scheme val="minor"/>
      </rPr>
      <t>entrālie hemodialīzes trīslūmena poliuretāna katetri 12 FR  -   mīksta  biosaderīga sintētiska  materiāla v. jugularis, v. femoralis v. subclavia punkcijai, ar attraumatisku galu , ievadei  pēc Seldingera ar maģistrāļu lūmenu 2x12 G,</t>
    </r>
    <r>
      <rPr>
        <sz val="11"/>
        <color rgb="FFFF0000"/>
        <rFont val="Calibri"/>
        <family val="2"/>
        <charset val="186"/>
        <scheme val="minor"/>
      </rPr>
      <t xml:space="preserve"> </t>
    </r>
    <r>
      <rPr>
        <sz val="11"/>
        <color theme="1"/>
        <rFont val="Calibri"/>
        <family val="2"/>
        <charset val="186"/>
        <scheme val="minor"/>
      </rPr>
      <t>papildus distālais lūmens 16G, nodrošinot asins plūsmas ātrumu</t>
    </r>
    <r>
      <rPr>
        <sz val="11"/>
        <rFont val="Calibri"/>
        <family val="2"/>
        <charset val="186"/>
        <scheme val="minor"/>
      </rPr>
      <t xml:space="preserve"> līdz 225</t>
    </r>
    <r>
      <rPr>
        <sz val="11"/>
        <color theme="1"/>
        <rFont val="Calibri"/>
        <family val="2"/>
        <charset val="186"/>
        <scheme val="minor"/>
      </rPr>
      <t xml:space="preserve"> ml/min. ,  komplektā  ventiļtipa  adata ar sānu atveri šlirces pievienošanai, hemostatisku vārstu vadītājstīgas ievadei, ar stingru nesalokamu vadstīgu parocīgā kasetē, lietojama ar vienu roku un neslīdoša slapjos cimdos, ar vienu attraumatisku J -veida galu, otru taisnu, dažādiem  katetra garumiem 15 -20 cm ar  piederumiem katetra ievades kontrolei ar EKG monitoru</t>
    </r>
  </si>
  <si>
    <r>
      <t xml:space="preserve">Bikarbonāta kapsula ar ne mazāk kā 760 Na bikarbonāta pildījumu, iekārtu ražotāja akceptēta BBraun  iekārtām. Kapsulas materiāls polipropilēns, izplūdes un ieplūdes filtri, ar augšējā savienojuma uzgaļa garumu 11,5 mm, apakšējā-10,2 mm,  uzgaļu </t>
    </r>
    <r>
      <rPr>
        <sz val="11"/>
        <rFont val="Calibri"/>
        <family val="2"/>
        <charset val="186"/>
        <scheme val="minor"/>
      </rPr>
      <t>iekšējais diametru 6 mm, ārējais - 10 mm, savietojama ar BBraun Dialog  modifikāciju iekārtām.</t>
    </r>
    <r>
      <rPr>
        <sz val="11"/>
        <color theme="1"/>
        <rFont val="Calibri"/>
        <family val="2"/>
        <charset val="186"/>
        <scheme val="minor"/>
      </rPr>
      <t xml:space="preserve">
</t>
    </r>
  </si>
  <si>
    <t>Sintētiska membrāna,augstas plūsmas augstas un  augstas caurlaidības ,aktīva virsma 1,8 /2,0 m2 ar noteiktu vielu klīrensu pie QB  400 ml/min , UF ātrums 75ml/min ,urīnvielas klīrenss 366-372 un vairāk,kreatinīna klīrenss 336-346 un vairāk,fosfātu klīrenss 330-340 un vairāk, tvaika vai gamma sterilizācija</t>
  </si>
  <si>
    <t xml:space="preserve">Nātrija  hlorīds dialīzes ūdens attīrīšanas iekārtas filtru  sistēmai AQUAbase900, fasēts tabletēs un sastāvā ne mazāk kā  99,7%,tīra Na Cl,izšķīst bez piejaukumiem vienmērīgi,neveidojot sāls putru ,ražotāja kvalitātes pārvaldības sistēma atbilst ISO 9001 un ISO 14001 standartu prasībām, fasētas maisos pa 25 kg ,iekārtas ražotāja akceptēts </t>
  </si>
  <si>
    <t>Sintētiska zemas plūsmas augstas caurlaidības memrāna 1,8 /,2.0/2,3 m2, pie asins plūsmas ātruma 400 ml/min urīnviela klīrenss no 322-330, kreatinīna 280-300, fosfāti 251-278  uf koef.12-15 ml/h/Hg</t>
  </si>
  <si>
    <t>Tehniskās specifikācijas pēdējās aktuālizācijas datums: 2024.gada 2.februāris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</si>
</sst>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8" x14ac:knownFonts="1">
    <font>
      <sz val="11"/>
      <color theme="1"/>
      <name val="Calibri"/>
      <family val="2"/>
      <charset val="186"/>
      <scheme val="minor"/>
    </font>
    <font>
      <sz val="11"/>
      <color theme="1"/>
      <name val="Calibri"/>
      <family val="2"/>
      <charset val="186"/>
      <scheme val="minor"/>
    </font>
    <font>
      <sz val="11"/>
      <color rgb="FFFF0000"/>
      <name val="Calibri"/>
      <family val="2"/>
      <charset val="186"/>
      <scheme val="minor"/>
    </font>
    <font>
      <b/>
      <sz val="11"/>
      <color theme="1"/>
      <name val="Calibri"/>
      <family val="2"/>
      <charset val="186"/>
      <scheme val="minor"/>
    </font>
    <font>
      <b/>
      <sz val="12"/>
      <color theme="1"/>
      <name val="Calibri"/>
      <family val="2"/>
      <charset val="186"/>
      <scheme val="minor"/>
    </font>
    <font>
      <sz val="11"/>
      <name val="Calibri"/>
      <family val="2"/>
      <charset val="186"/>
      <scheme val="minor"/>
    </font>
    <font>
      <i/>
      <sz val="12"/>
      <color theme="1"/>
      <name val="Calibri"/>
      <family val="2"/>
      <charset val="186"/>
      <scheme val="minor"/>
    </font>
    <font>
      <i/>
      <sz val="11"/>
      <color theme="1"/>
      <name val="Calibri"/>
      <family val="2"/>
      <charset val="186"/>
      <scheme val="minor"/>
    </font>
  </fonts>
  <fills count="5">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theme="0" tint="-4.9989318521683403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4" fontId="1" fillId="0" borderId="0" applyFont="0" applyFill="0" applyBorder="0" applyAlignment="0" applyProtection="0"/>
  </cellStyleXfs>
  <cellXfs count="25">
    <xf numFmtId="0" fontId="0" fillId="0" borderId="0" xfId="0"/>
    <xf numFmtId="0" fontId="0" fillId="0" borderId="1" xfId="0" applyBorder="1" applyAlignment="1">
      <alignment vertical="top"/>
    </xf>
    <xf numFmtId="0" fontId="0" fillId="0" borderId="0" xfId="0" applyAlignment="1">
      <alignment vertical="top"/>
    </xf>
    <xf numFmtId="0" fontId="0" fillId="0" borderId="0" xfId="0" applyAlignment="1">
      <alignment vertical="top" wrapText="1"/>
    </xf>
    <xf numFmtId="0" fontId="0" fillId="2" borderId="1" xfId="0" applyFill="1" applyBorder="1" applyAlignment="1">
      <alignment vertical="top" wrapText="1"/>
    </xf>
    <xf numFmtId="0" fontId="0" fillId="2" borderId="1" xfId="0" applyFill="1" applyBorder="1" applyAlignment="1">
      <alignment vertical="top"/>
    </xf>
    <xf numFmtId="0" fontId="3" fillId="2" borderId="1" xfId="0" applyFont="1" applyFill="1" applyBorder="1" applyAlignment="1">
      <alignment vertical="top" wrapText="1"/>
    </xf>
    <xf numFmtId="44" fontId="0" fillId="0" borderId="1" xfId="1" applyFont="1" applyBorder="1" applyAlignment="1">
      <alignment vertical="top"/>
    </xf>
    <xf numFmtId="44" fontId="0" fillId="2" borderId="1" xfId="1" applyFont="1" applyFill="1" applyBorder="1" applyAlignment="1">
      <alignment vertical="top" wrapText="1"/>
    </xf>
    <xf numFmtId="44" fontId="0" fillId="2" borderId="1" xfId="1" applyFont="1" applyFill="1" applyBorder="1" applyAlignment="1">
      <alignment vertical="top"/>
    </xf>
    <xf numFmtId="44" fontId="3" fillId="2" borderId="1" xfId="1" applyFont="1" applyFill="1" applyBorder="1" applyAlignment="1">
      <alignment vertical="top"/>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top"/>
    </xf>
    <xf numFmtId="0" fontId="3" fillId="4" borderId="1" xfId="0" applyFont="1" applyFill="1" applyBorder="1" applyAlignment="1">
      <alignment horizontal="center" vertical="top" wrapText="1"/>
    </xf>
    <xf numFmtId="0" fontId="3" fillId="0" borderId="0" xfId="0" applyFont="1" applyAlignment="1">
      <alignment horizontal="center" vertical="top"/>
    </xf>
    <xf numFmtId="0" fontId="2" fillId="0" borderId="1" xfId="0" applyFont="1" applyFill="1" applyBorder="1" applyAlignment="1">
      <alignment vertical="top"/>
    </xf>
    <xf numFmtId="0" fontId="5" fillId="0" borderId="1" xfId="0" applyFont="1" applyFill="1" applyBorder="1" applyAlignment="1">
      <alignment vertical="top"/>
    </xf>
    <xf numFmtId="0" fontId="5" fillId="0" borderId="1" xfId="0" applyFont="1" applyBorder="1" applyAlignment="1">
      <alignment vertical="top" wrapText="1"/>
    </xf>
    <xf numFmtId="0" fontId="0" fillId="0" borderId="0" xfId="0" applyAlignment="1">
      <alignment horizontal="right" vertical="top" wrapText="1"/>
    </xf>
    <xf numFmtId="0" fontId="0" fillId="0" borderId="1" xfId="0" applyFont="1" applyBorder="1" applyAlignment="1">
      <alignment vertical="top" wrapText="1"/>
    </xf>
    <xf numFmtId="0" fontId="0" fillId="2" borderId="1" xfId="0" applyFont="1" applyFill="1" applyBorder="1" applyAlignment="1">
      <alignment vertical="top" wrapText="1"/>
    </xf>
    <xf numFmtId="0" fontId="4" fillId="0" borderId="0" xfId="0" applyFont="1" applyAlignment="1">
      <alignment horizontal="center" vertical="top" wrapText="1"/>
    </xf>
    <xf numFmtId="0" fontId="0" fillId="0" borderId="0" xfId="0" applyAlignment="1">
      <alignment horizontal="right" vertical="top" wrapText="1"/>
    </xf>
    <xf numFmtId="0" fontId="7" fillId="0" borderId="0" xfId="0" applyFont="1" applyAlignment="1">
      <alignment horizontal="right" vertical="top"/>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0A053-221E-4294-82F1-E419B6538515}">
  <dimension ref="A1:N58"/>
  <sheetViews>
    <sheetView tabSelected="1" zoomScale="70" zoomScaleNormal="70" workbookViewId="0">
      <pane xSplit="14" ySplit="7" topLeftCell="R35" activePane="bottomRight" state="frozen"/>
      <selection pane="topRight" activeCell="O1" sqref="O1"/>
      <selection pane="bottomLeft" activeCell="A6" sqref="A6"/>
      <selection pane="bottomRight" activeCell="K1" sqref="K1:N1"/>
    </sheetView>
  </sheetViews>
  <sheetFormatPr defaultRowHeight="14.4" x14ac:dyDescent="0.3"/>
  <cols>
    <col min="1" max="1" width="22.6640625" style="2" customWidth="1"/>
    <col min="2" max="2" width="90.109375" style="3" customWidth="1"/>
    <col min="3" max="3" width="12.77734375" style="2" customWidth="1"/>
    <col min="4" max="4" width="19.33203125" style="2" customWidth="1"/>
    <col min="5" max="5" width="10.33203125" style="2" customWidth="1"/>
    <col min="6" max="6" width="23.44140625" style="2" customWidth="1"/>
    <col min="7" max="7" width="9.88671875" style="2" customWidth="1"/>
    <col min="8" max="8" width="12.33203125" style="2" customWidth="1"/>
    <col min="9" max="10" width="9.5546875" style="2" customWidth="1"/>
    <col min="11" max="11" width="15" style="2" customWidth="1"/>
    <col min="12" max="12" width="11.44140625" style="2" customWidth="1"/>
    <col min="13" max="13" width="20.5546875" style="2" customWidth="1"/>
    <col min="14" max="16384" width="8.88671875" style="2"/>
  </cols>
  <sheetData>
    <row r="1" spans="1:14" ht="76.8" customHeight="1" x14ac:dyDescent="0.3">
      <c r="K1" s="23" t="s">
        <v>90</v>
      </c>
      <c r="L1" s="23"/>
      <c r="M1" s="23"/>
      <c r="N1" s="23"/>
    </row>
    <row r="2" spans="1:14" ht="12.6" customHeight="1" x14ac:dyDescent="0.3">
      <c r="K2" s="19"/>
      <c r="L2" s="19"/>
      <c r="M2" s="19"/>
      <c r="N2" s="19"/>
    </row>
    <row r="3" spans="1:14" ht="12.6" customHeight="1" x14ac:dyDescent="0.3">
      <c r="I3" s="24" t="s">
        <v>98</v>
      </c>
      <c r="J3" s="24"/>
      <c r="K3" s="24"/>
      <c r="L3" s="24"/>
      <c r="M3" s="24"/>
      <c r="N3" s="24"/>
    </row>
    <row r="4" spans="1:14" ht="15.6" x14ac:dyDescent="0.3">
      <c r="B4" s="22" t="s">
        <v>91</v>
      </c>
      <c r="C4" s="22"/>
      <c r="D4" s="22"/>
      <c r="E4" s="22"/>
      <c r="F4" s="22"/>
      <c r="G4" s="22"/>
      <c r="H4" s="22"/>
      <c r="I4" s="22"/>
      <c r="J4" s="22"/>
      <c r="K4" s="22"/>
      <c r="L4" s="22"/>
      <c r="M4" s="22"/>
    </row>
    <row r="5" spans="1:14" ht="15.6" x14ac:dyDescent="0.3">
      <c r="B5" s="22" t="s">
        <v>88</v>
      </c>
      <c r="C5" s="22"/>
      <c r="D5" s="22"/>
      <c r="E5" s="22"/>
      <c r="F5" s="22"/>
      <c r="G5" s="22"/>
      <c r="H5" s="22"/>
      <c r="I5" s="22"/>
      <c r="J5" s="22"/>
      <c r="K5" s="22"/>
      <c r="L5" s="22"/>
      <c r="M5" s="22"/>
    </row>
    <row r="7" spans="1:14" ht="57.6" x14ac:dyDescent="0.3">
      <c r="A7" s="11" t="s">
        <v>0</v>
      </c>
      <c r="B7" s="12" t="s">
        <v>37</v>
      </c>
      <c r="C7" s="12" t="s">
        <v>26</v>
      </c>
      <c r="D7" s="12" t="s">
        <v>27</v>
      </c>
      <c r="E7" s="12" t="s">
        <v>1</v>
      </c>
      <c r="F7" s="12" t="s">
        <v>28</v>
      </c>
      <c r="G7" s="12" t="s">
        <v>29</v>
      </c>
      <c r="H7" s="12" t="s">
        <v>30</v>
      </c>
      <c r="I7" s="12" t="s">
        <v>32</v>
      </c>
      <c r="J7" s="12" t="s">
        <v>33</v>
      </c>
      <c r="K7" s="12" t="s">
        <v>31</v>
      </c>
      <c r="L7" s="12" t="s">
        <v>34</v>
      </c>
      <c r="M7" s="12" t="s">
        <v>36</v>
      </c>
      <c r="N7" s="12" t="s">
        <v>35</v>
      </c>
    </row>
    <row r="8" spans="1:14" s="15" customFormat="1" x14ac:dyDescent="0.3">
      <c r="A8" s="13">
        <v>1</v>
      </c>
      <c r="B8" s="14">
        <v>2</v>
      </c>
      <c r="C8" s="13">
        <v>3</v>
      </c>
      <c r="D8" s="13">
        <v>4</v>
      </c>
      <c r="E8" s="13">
        <v>5</v>
      </c>
      <c r="F8" s="13">
        <v>6</v>
      </c>
      <c r="G8" s="13">
        <v>7</v>
      </c>
      <c r="H8" s="13">
        <v>8</v>
      </c>
      <c r="I8" s="13">
        <v>9</v>
      </c>
      <c r="J8" s="13">
        <v>10</v>
      </c>
      <c r="K8" s="13">
        <v>11</v>
      </c>
      <c r="L8" s="13">
        <v>12</v>
      </c>
      <c r="M8" s="13">
        <v>13</v>
      </c>
      <c r="N8" s="13">
        <v>14</v>
      </c>
    </row>
    <row r="9" spans="1:14" ht="72" x14ac:dyDescent="0.3">
      <c r="A9" s="1" t="s">
        <v>38</v>
      </c>
      <c r="B9" s="20" t="s">
        <v>94</v>
      </c>
      <c r="C9" s="1" t="s">
        <v>2</v>
      </c>
      <c r="D9" s="1">
        <v>10000</v>
      </c>
      <c r="E9" s="1"/>
      <c r="F9" s="1"/>
      <c r="G9" s="1"/>
      <c r="H9" s="1"/>
      <c r="I9" s="1"/>
      <c r="J9" s="7"/>
      <c r="K9" s="1"/>
      <c r="L9" s="7"/>
      <c r="M9" s="7">
        <f>D9*J9</f>
        <v>0</v>
      </c>
      <c r="N9" s="1"/>
    </row>
    <row r="10" spans="1:14" ht="14.4" customHeight="1" x14ac:dyDescent="0.3">
      <c r="A10" s="6" t="s">
        <v>40</v>
      </c>
      <c r="B10" s="21"/>
      <c r="C10" s="4"/>
      <c r="D10" s="4"/>
      <c r="E10" s="4"/>
      <c r="F10" s="4"/>
      <c r="G10" s="4"/>
      <c r="H10" s="4"/>
      <c r="I10" s="4"/>
      <c r="J10" s="8"/>
      <c r="K10" s="4"/>
      <c r="L10" s="8"/>
      <c r="M10" s="10">
        <f>SUM(M9)</f>
        <v>0</v>
      </c>
      <c r="N10" s="4"/>
    </row>
    <row r="11" spans="1:14" ht="57.6" x14ac:dyDescent="0.3">
      <c r="A11" s="1" t="s">
        <v>39</v>
      </c>
      <c r="B11" s="20" t="s">
        <v>3</v>
      </c>
      <c r="C11" s="1" t="s">
        <v>4</v>
      </c>
      <c r="D11" s="1">
        <v>4500</v>
      </c>
      <c r="E11" s="1"/>
      <c r="F11" s="1"/>
      <c r="G11" s="1"/>
      <c r="H11" s="1"/>
      <c r="I11" s="1"/>
      <c r="J11" s="7"/>
      <c r="K11" s="1"/>
      <c r="L11" s="7"/>
      <c r="M11" s="7">
        <f t="shared" ref="M11:M57" si="0">D11*J11</f>
        <v>0</v>
      </c>
      <c r="N11" s="1"/>
    </row>
    <row r="12" spans="1:14" ht="14.4" customHeight="1" x14ac:dyDescent="0.3">
      <c r="A12" s="6" t="s">
        <v>41</v>
      </c>
      <c r="B12" s="21"/>
      <c r="C12" s="4"/>
      <c r="D12" s="4"/>
      <c r="E12" s="4"/>
      <c r="F12" s="4"/>
      <c r="G12" s="4"/>
      <c r="H12" s="4"/>
      <c r="I12" s="4"/>
      <c r="J12" s="8"/>
      <c r="K12" s="4"/>
      <c r="L12" s="8"/>
      <c r="M12" s="10">
        <f>SUM(M11)</f>
        <v>0</v>
      </c>
      <c r="N12" s="4"/>
    </row>
    <row r="13" spans="1:14" ht="28.8" x14ac:dyDescent="0.3">
      <c r="A13" s="1" t="s">
        <v>42</v>
      </c>
      <c r="B13" s="20" t="s">
        <v>92</v>
      </c>
      <c r="C13" s="1" t="s">
        <v>5</v>
      </c>
      <c r="D13" s="1">
        <v>70</v>
      </c>
      <c r="E13" s="1"/>
      <c r="F13" s="1"/>
      <c r="G13" s="1"/>
      <c r="H13" s="1"/>
      <c r="I13" s="1"/>
      <c r="J13" s="7"/>
      <c r="K13" s="1"/>
      <c r="L13" s="7"/>
      <c r="M13" s="7">
        <f t="shared" si="0"/>
        <v>0</v>
      </c>
      <c r="N13" s="1"/>
    </row>
    <row r="14" spans="1:14" ht="14.4" customHeight="1" x14ac:dyDescent="0.3">
      <c r="A14" s="6" t="s">
        <v>43</v>
      </c>
      <c r="B14" s="21"/>
      <c r="C14" s="4"/>
      <c r="D14" s="4"/>
      <c r="E14" s="4"/>
      <c r="F14" s="4"/>
      <c r="G14" s="4"/>
      <c r="H14" s="4"/>
      <c r="I14" s="4"/>
      <c r="J14" s="8"/>
      <c r="K14" s="4"/>
      <c r="L14" s="8"/>
      <c r="M14" s="10">
        <f>SUM(M13)</f>
        <v>0</v>
      </c>
      <c r="N14" s="4"/>
    </row>
    <row r="15" spans="1:14" ht="43.2" x14ac:dyDescent="0.3">
      <c r="A15" s="1" t="s">
        <v>44</v>
      </c>
      <c r="B15" s="20" t="s">
        <v>6</v>
      </c>
      <c r="C15" s="1" t="s">
        <v>7</v>
      </c>
      <c r="D15" s="1">
        <v>400</v>
      </c>
      <c r="E15" s="1"/>
      <c r="F15" s="1"/>
      <c r="G15" s="1"/>
      <c r="H15" s="1"/>
      <c r="I15" s="1"/>
      <c r="J15" s="7"/>
      <c r="K15" s="1"/>
      <c r="L15" s="7"/>
      <c r="M15" s="7">
        <f t="shared" si="0"/>
        <v>0</v>
      </c>
      <c r="N15" s="1"/>
    </row>
    <row r="16" spans="1:14" ht="14.4" customHeight="1" x14ac:dyDescent="0.3">
      <c r="A16" s="6" t="s">
        <v>45</v>
      </c>
      <c r="B16" s="21"/>
      <c r="C16" s="4"/>
      <c r="D16" s="4"/>
      <c r="E16" s="4"/>
      <c r="F16" s="4"/>
      <c r="G16" s="4"/>
      <c r="H16" s="4"/>
      <c r="I16" s="4"/>
      <c r="J16" s="8"/>
      <c r="K16" s="4"/>
      <c r="L16" s="8"/>
      <c r="M16" s="10">
        <f>SUM(M15)</f>
        <v>0</v>
      </c>
      <c r="N16" s="4"/>
    </row>
    <row r="17" spans="1:14" ht="57.6" x14ac:dyDescent="0.3">
      <c r="A17" s="1" t="s">
        <v>46</v>
      </c>
      <c r="B17" s="20" t="s">
        <v>9</v>
      </c>
      <c r="C17" s="1" t="s">
        <v>2</v>
      </c>
      <c r="D17" s="1">
        <v>18000</v>
      </c>
      <c r="E17" s="1"/>
      <c r="F17" s="1"/>
      <c r="G17" s="1"/>
      <c r="H17" s="1"/>
      <c r="I17" s="1"/>
      <c r="J17" s="7"/>
      <c r="K17" s="1"/>
      <c r="L17" s="7"/>
      <c r="M17" s="7">
        <f t="shared" si="0"/>
        <v>0</v>
      </c>
      <c r="N17" s="1"/>
    </row>
    <row r="18" spans="1:14" ht="14.4" customHeight="1" x14ac:dyDescent="0.3">
      <c r="A18" s="6" t="s">
        <v>47</v>
      </c>
      <c r="B18" s="21"/>
      <c r="C18" s="4"/>
      <c r="D18" s="4"/>
      <c r="E18" s="4"/>
      <c r="F18" s="4"/>
      <c r="G18" s="4"/>
      <c r="H18" s="4"/>
      <c r="I18" s="4"/>
      <c r="J18" s="8"/>
      <c r="K18" s="4"/>
      <c r="L18" s="8"/>
      <c r="M18" s="10">
        <f>SUM(M17)</f>
        <v>0</v>
      </c>
      <c r="N18" s="4"/>
    </row>
    <row r="19" spans="1:14" ht="28.8" x14ac:dyDescent="0.3">
      <c r="A19" s="1" t="s">
        <v>48</v>
      </c>
      <c r="B19" s="20" t="s">
        <v>89</v>
      </c>
      <c r="C19" s="1" t="s">
        <v>2</v>
      </c>
      <c r="D19" s="1">
        <v>200</v>
      </c>
      <c r="E19" s="1"/>
      <c r="F19" s="1"/>
      <c r="G19" s="1"/>
      <c r="H19" s="1"/>
      <c r="I19" s="1"/>
      <c r="J19" s="7"/>
      <c r="K19" s="1"/>
      <c r="L19" s="7"/>
      <c r="M19" s="7">
        <f t="shared" si="0"/>
        <v>0</v>
      </c>
      <c r="N19" s="1"/>
    </row>
    <row r="20" spans="1:14" ht="14.4" customHeight="1" x14ac:dyDescent="0.3">
      <c r="A20" s="6" t="s">
        <v>49</v>
      </c>
      <c r="B20" s="21"/>
      <c r="C20" s="4"/>
      <c r="D20" s="4"/>
      <c r="E20" s="4"/>
      <c r="F20" s="4"/>
      <c r="G20" s="4"/>
      <c r="H20" s="4"/>
      <c r="I20" s="4"/>
      <c r="J20" s="8"/>
      <c r="K20" s="4"/>
      <c r="L20" s="8"/>
      <c r="M20" s="10">
        <f>SUM(M19)</f>
        <v>0</v>
      </c>
      <c r="N20" s="4"/>
    </row>
    <row r="21" spans="1:14" ht="43.2" x14ac:dyDescent="0.3">
      <c r="A21" s="1" t="s">
        <v>50</v>
      </c>
      <c r="B21" s="20" t="s">
        <v>10</v>
      </c>
      <c r="C21" s="1" t="s">
        <v>2</v>
      </c>
      <c r="D21" s="1">
        <v>200</v>
      </c>
      <c r="E21" s="1"/>
      <c r="F21" s="1"/>
      <c r="G21" s="1"/>
      <c r="H21" s="1"/>
      <c r="I21" s="1"/>
      <c r="J21" s="7"/>
      <c r="K21" s="1"/>
      <c r="L21" s="7"/>
      <c r="M21" s="7">
        <f t="shared" si="0"/>
        <v>0</v>
      </c>
      <c r="N21" s="1"/>
    </row>
    <row r="22" spans="1:14" ht="14.4" customHeight="1" x14ac:dyDescent="0.3">
      <c r="A22" s="6" t="s">
        <v>51</v>
      </c>
      <c r="B22" s="21"/>
      <c r="C22" s="4"/>
      <c r="D22" s="4"/>
      <c r="E22" s="4"/>
      <c r="F22" s="4"/>
      <c r="G22" s="4"/>
      <c r="H22" s="4"/>
      <c r="I22" s="4"/>
      <c r="J22" s="8"/>
      <c r="K22" s="4"/>
      <c r="L22" s="8"/>
      <c r="M22" s="10">
        <f>SUM(M21)</f>
        <v>0</v>
      </c>
      <c r="N22" s="4"/>
    </row>
    <row r="23" spans="1:14" ht="28.8" x14ac:dyDescent="0.3">
      <c r="A23" s="1" t="s">
        <v>52</v>
      </c>
      <c r="B23" s="20" t="s">
        <v>11</v>
      </c>
      <c r="C23" s="1" t="s">
        <v>8</v>
      </c>
      <c r="D23" s="1">
        <v>7000</v>
      </c>
      <c r="E23" s="1"/>
      <c r="F23" s="1"/>
      <c r="G23" s="1"/>
      <c r="H23" s="1"/>
      <c r="I23" s="1"/>
      <c r="J23" s="7"/>
      <c r="K23" s="1"/>
      <c r="L23" s="7"/>
      <c r="M23" s="7">
        <f t="shared" si="0"/>
        <v>0</v>
      </c>
      <c r="N23" s="1"/>
    </row>
    <row r="24" spans="1:14" ht="14.4" customHeight="1" x14ac:dyDescent="0.3">
      <c r="A24" s="6" t="s">
        <v>53</v>
      </c>
      <c r="B24" s="21"/>
      <c r="C24" s="4"/>
      <c r="D24" s="4"/>
      <c r="E24" s="4"/>
      <c r="F24" s="4"/>
      <c r="G24" s="4"/>
      <c r="H24" s="4"/>
      <c r="I24" s="4"/>
      <c r="J24" s="8"/>
      <c r="K24" s="4"/>
      <c r="L24" s="8"/>
      <c r="M24" s="10">
        <f>SUM(M23)</f>
        <v>0</v>
      </c>
      <c r="N24" s="4"/>
    </row>
    <row r="25" spans="1:14" ht="63.6" customHeight="1" x14ac:dyDescent="0.3">
      <c r="A25" s="1" t="s">
        <v>54</v>
      </c>
      <c r="B25" s="20" t="s">
        <v>95</v>
      </c>
      <c r="C25" s="1" t="s">
        <v>7</v>
      </c>
      <c r="D25" s="1">
        <v>1000</v>
      </c>
      <c r="E25" s="1"/>
      <c r="F25" s="1"/>
      <c r="G25" s="1"/>
      <c r="H25" s="1"/>
      <c r="I25" s="1"/>
      <c r="J25" s="7"/>
      <c r="K25" s="1"/>
      <c r="L25" s="7"/>
      <c r="M25" s="7">
        <f t="shared" si="0"/>
        <v>0</v>
      </c>
      <c r="N25" s="1"/>
    </row>
    <row r="26" spans="1:14" ht="14.4" customHeight="1" x14ac:dyDescent="0.3">
      <c r="A26" s="6" t="s">
        <v>55</v>
      </c>
      <c r="B26" s="21"/>
      <c r="C26" s="4"/>
      <c r="D26" s="4"/>
      <c r="E26" s="4"/>
      <c r="F26" s="4"/>
      <c r="G26" s="4"/>
      <c r="H26" s="4"/>
      <c r="I26" s="4"/>
      <c r="J26" s="8"/>
      <c r="K26" s="4"/>
      <c r="L26" s="8"/>
      <c r="M26" s="10">
        <f>SUM(M25)</f>
        <v>0</v>
      </c>
      <c r="N26" s="4"/>
    </row>
    <row r="27" spans="1:14" ht="100.8" x14ac:dyDescent="0.3">
      <c r="A27" s="1" t="s">
        <v>56</v>
      </c>
      <c r="B27" s="20" t="s">
        <v>12</v>
      </c>
      <c r="C27" s="1" t="s">
        <v>7</v>
      </c>
      <c r="D27" s="1">
        <v>100</v>
      </c>
      <c r="E27" s="1"/>
      <c r="F27" s="1"/>
      <c r="G27" s="1"/>
      <c r="H27" s="1"/>
      <c r="I27" s="1"/>
      <c r="J27" s="7"/>
      <c r="K27" s="1"/>
      <c r="L27" s="7"/>
      <c r="M27" s="7">
        <f t="shared" si="0"/>
        <v>0</v>
      </c>
      <c r="N27" s="1"/>
    </row>
    <row r="28" spans="1:14" ht="14.4" customHeight="1" x14ac:dyDescent="0.3">
      <c r="A28" s="6" t="s">
        <v>57</v>
      </c>
      <c r="B28" s="21"/>
      <c r="C28" s="4"/>
      <c r="D28" s="4"/>
      <c r="E28" s="4"/>
      <c r="F28" s="4"/>
      <c r="G28" s="4"/>
      <c r="H28" s="4"/>
      <c r="I28" s="4"/>
      <c r="J28" s="8"/>
      <c r="K28" s="4"/>
      <c r="L28" s="8"/>
      <c r="M28" s="10">
        <f>SUM(M27)</f>
        <v>0</v>
      </c>
      <c r="N28" s="4"/>
    </row>
    <row r="29" spans="1:14" ht="100.8" x14ac:dyDescent="0.3">
      <c r="A29" s="1" t="s">
        <v>58</v>
      </c>
      <c r="B29" s="20" t="s">
        <v>93</v>
      </c>
      <c r="C29" s="1" t="s">
        <v>7</v>
      </c>
      <c r="D29" s="1">
        <v>1750</v>
      </c>
      <c r="E29" s="1"/>
      <c r="F29" s="1"/>
      <c r="G29" s="1"/>
      <c r="H29" s="1"/>
      <c r="I29" s="1"/>
      <c r="J29" s="7"/>
      <c r="K29" s="1"/>
      <c r="L29" s="7"/>
      <c r="M29" s="7">
        <f t="shared" si="0"/>
        <v>0</v>
      </c>
      <c r="N29" s="1"/>
    </row>
    <row r="30" spans="1:14" ht="14.4" customHeight="1" x14ac:dyDescent="0.3">
      <c r="A30" s="6" t="s">
        <v>59</v>
      </c>
      <c r="B30" s="21"/>
      <c r="C30" s="4"/>
      <c r="D30" s="4"/>
      <c r="E30" s="4"/>
      <c r="F30" s="4"/>
      <c r="G30" s="4"/>
      <c r="H30" s="4"/>
      <c r="I30" s="4"/>
      <c r="J30" s="8"/>
      <c r="K30" s="4"/>
      <c r="L30" s="8"/>
      <c r="M30" s="10">
        <f>SUM(M29)</f>
        <v>0</v>
      </c>
      <c r="N30" s="4"/>
    </row>
    <row r="31" spans="1:14" ht="72" x14ac:dyDescent="0.3">
      <c r="A31" s="1" t="s">
        <v>60</v>
      </c>
      <c r="B31" s="20" t="s">
        <v>13</v>
      </c>
      <c r="C31" s="1" t="s">
        <v>7</v>
      </c>
      <c r="D31" s="1">
        <v>150</v>
      </c>
      <c r="E31" s="1"/>
      <c r="F31" s="1"/>
      <c r="G31" s="1"/>
      <c r="H31" s="1"/>
      <c r="I31" s="1"/>
      <c r="J31" s="7"/>
      <c r="K31" s="1"/>
      <c r="L31" s="7"/>
      <c r="M31" s="7">
        <f t="shared" si="0"/>
        <v>0</v>
      </c>
      <c r="N31" s="1"/>
    </row>
    <row r="32" spans="1:14" ht="14.4" customHeight="1" x14ac:dyDescent="0.3">
      <c r="A32" s="6" t="s">
        <v>61</v>
      </c>
      <c r="B32" s="21"/>
      <c r="C32" s="4"/>
      <c r="D32" s="4"/>
      <c r="E32" s="4"/>
      <c r="F32" s="4"/>
      <c r="G32" s="4"/>
      <c r="H32" s="4"/>
      <c r="I32" s="4"/>
      <c r="J32" s="8"/>
      <c r="K32" s="4"/>
      <c r="L32" s="8"/>
      <c r="M32" s="10">
        <f>SUM(M31)</f>
        <v>0</v>
      </c>
      <c r="N32" s="4"/>
    </row>
    <row r="33" spans="1:14" ht="100.8" x14ac:dyDescent="0.3">
      <c r="A33" s="1" t="s">
        <v>62</v>
      </c>
      <c r="B33" s="20" t="s">
        <v>14</v>
      </c>
      <c r="C33" s="1" t="s">
        <v>7</v>
      </c>
      <c r="D33" s="1">
        <v>700</v>
      </c>
      <c r="E33" s="1"/>
      <c r="F33" s="1"/>
      <c r="G33" s="1"/>
      <c r="H33" s="1"/>
      <c r="I33" s="1"/>
      <c r="J33" s="7"/>
      <c r="K33" s="1"/>
      <c r="L33" s="7"/>
      <c r="M33" s="7">
        <f t="shared" si="0"/>
        <v>0</v>
      </c>
      <c r="N33" s="1"/>
    </row>
    <row r="34" spans="1:14" ht="14.4" customHeight="1" x14ac:dyDescent="0.3">
      <c r="A34" s="6" t="s">
        <v>63</v>
      </c>
      <c r="B34" s="21"/>
      <c r="C34" s="4"/>
      <c r="D34" s="4"/>
      <c r="E34" s="4"/>
      <c r="F34" s="4"/>
      <c r="G34" s="4"/>
      <c r="H34" s="4"/>
      <c r="I34" s="4"/>
      <c r="J34" s="8"/>
      <c r="K34" s="4"/>
      <c r="L34" s="8"/>
      <c r="M34" s="10">
        <f>SUM(M33)</f>
        <v>0</v>
      </c>
      <c r="N34" s="4"/>
    </row>
    <row r="35" spans="1:14" ht="86.4" x14ac:dyDescent="0.3">
      <c r="A35" s="1" t="s">
        <v>64</v>
      </c>
      <c r="B35" s="20" t="s">
        <v>15</v>
      </c>
      <c r="C35" s="1" t="s">
        <v>8</v>
      </c>
      <c r="D35" s="1">
        <v>50</v>
      </c>
      <c r="E35" s="1"/>
      <c r="F35" s="1"/>
      <c r="G35" s="1"/>
      <c r="H35" s="1"/>
      <c r="I35" s="1"/>
      <c r="J35" s="7"/>
      <c r="K35" s="1"/>
      <c r="L35" s="7"/>
      <c r="M35" s="7">
        <f t="shared" si="0"/>
        <v>0</v>
      </c>
      <c r="N35" s="1"/>
    </row>
    <row r="36" spans="1:14" ht="14.4" customHeight="1" x14ac:dyDescent="0.3">
      <c r="A36" s="6" t="s">
        <v>65</v>
      </c>
      <c r="B36" s="21"/>
      <c r="C36" s="4"/>
      <c r="D36" s="4"/>
      <c r="E36" s="4"/>
      <c r="F36" s="4"/>
      <c r="G36" s="4"/>
      <c r="H36" s="4"/>
      <c r="I36" s="4"/>
      <c r="J36" s="8"/>
      <c r="K36" s="4"/>
      <c r="L36" s="8"/>
      <c r="M36" s="10">
        <f>SUM(M35)</f>
        <v>0</v>
      </c>
      <c r="N36" s="4"/>
    </row>
    <row r="37" spans="1:14" ht="57.6" x14ac:dyDescent="0.3">
      <c r="A37" s="1" t="s">
        <v>66</v>
      </c>
      <c r="B37" s="20" t="s">
        <v>16</v>
      </c>
      <c r="C37" s="1" t="s">
        <v>7</v>
      </c>
      <c r="D37" s="1">
        <v>35</v>
      </c>
      <c r="E37" s="1"/>
      <c r="F37" s="1"/>
      <c r="G37" s="1"/>
      <c r="H37" s="1"/>
      <c r="I37" s="1"/>
      <c r="J37" s="7"/>
      <c r="K37" s="1"/>
      <c r="L37" s="7"/>
      <c r="M37" s="7">
        <f t="shared" si="0"/>
        <v>0</v>
      </c>
      <c r="N37" s="1"/>
    </row>
    <row r="38" spans="1:14" ht="14.4" customHeight="1" x14ac:dyDescent="0.3">
      <c r="A38" s="6" t="s">
        <v>67</v>
      </c>
      <c r="B38" s="21"/>
      <c r="C38" s="4"/>
      <c r="D38" s="4"/>
      <c r="E38" s="4"/>
      <c r="F38" s="4"/>
      <c r="G38" s="4"/>
      <c r="H38" s="4"/>
      <c r="I38" s="4"/>
      <c r="J38" s="8"/>
      <c r="K38" s="4"/>
      <c r="L38" s="8"/>
      <c r="M38" s="10">
        <f>SUM(M37)</f>
        <v>0</v>
      </c>
      <c r="N38" s="4"/>
    </row>
    <row r="39" spans="1:14" ht="72" x14ac:dyDescent="0.3">
      <c r="A39" s="1" t="s">
        <v>68</v>
      </c>
      <c r="B39" s="20" t="s">
        <v>17</v>
      </c>
      <c r="C39" s="1" t="s">
        <v>7</v>
      </c>
      <c r="D39" s="17">
        <v>100</v>
      </c>
      <c r="E39" s="16"/>
      <c r="F39" s="1"/>
      <c r="G39" s="1"/>
      <c r="H39" s="1"/>
      <c r="I39" s="1"/>
      <c r="J39" s="7"/>
      <c r="K39" s="1"/>
      <c r="L39" s="7"/>
      <c r="M39" s="7">
        <f t="shared" si="0"/>
        <v>0</v>
      </c>
      <c r="N39" s="1"/>
    </row>
    <row r="40" spans="1:14" x14ac:dyDescent="0.3">
      <c r="A40" s="6" t="s">
        <v>69</v>
      </c>
      <c r="B40" s="21"/>
      <c r="C40" s="5"/>
      <c r="D40" s="5"/>
      <c r="E40" s="5"/>
      <c r="F40" s="5"/>
      <c r="G40" s="5"/>
      <c r="H40" s="5"/>
      <c r="I40" s="5"/>
      <c r="J40" s="9"/>
      <c r="K40" s="5"/>
      <c r="L40" s="9"/>
      <c r="M40" s="10">
        <f>SUM(M39)</f>
        <v>0</v>
      </c>
      <c r="N40" s="5"/>
    </row>
    <row r="41" spans="1:14" ht="72" x14ac:dyDescent="0.3">
      <c r="A41" s="1" t="s">
        <v>70</v>
      </c>
      <c r="B41" s="20" t="s">
        <v>18</v>
      </c>
      <c r="C41" s="1" t="s">
        <v>7</v>
      </c>
      <c r="D41" s="1">
        <v>100</v>
      </c>
      <c r="E41" s="1"/>
      <c r="F41" s="1"/>
      <c r="G41" s="1"/>
      <c r="H41" s="1"/>
      <c r="I41" s="1"/>
      <c r="J41" s="7"/>
      <c r="K41" s="1"/>
      <c r="L41" s="7"/>
      <c r="M41" s="7">
        <f t="shared" si="0"/>
        <v>0</v>
      </c>
      <c r="N41" s="1"/>
    </row>
    <row r="42" spans="1:14" ht="14.4" customHeight="1" x14ac:dyDescent="0.3">
      <c r="A42" s="6" t="s">
        <v>71</v>
      </c>
      <c r="B42" s="21"/>
      <c r="C42" s="4"/>
      <c r="D42" s="4"/>
      <c r="E42" s="4"/>
      <c r="F42" s="4"/>
      <c r="G42" s="4"/>
      <c r="H42" s="4"/>
      <c r="I42" s="4"/>
      <c r="J42" s="8"/>
      <c r="K42" s="4"/>
      <c r="L42" s="8"/>
      <c r="M42" s="10">
        <f>SUM(M41)</f>
        <v>0</v>
      </c>
      <c r="N42" s="4"/>
    </row>
    <row r="43" spans="1:14" ht="72" x14ac:dyDescent="0.3">
      <c r="A43" s="1" t="s">
        <v>72</v>
      </c>
      <c r="B43" s="20" t="s">
        <v>19</v>
      </c>
      <c r="C43" s="1" t="s">
        <v>7</v>
      </c>
      <c r="D43" s="1">
        <v>100</v>
      </c>
      <c r="E43" s="1"/>
      <c r="F43" s="1"/>
      <c r="G43" s="1"/>
      <c r="H43" s="1"/>
      <c r="I43" s="1"/>
      <c r="J43" s="7"/>
      <c r="K43" s="1"/>
      <c r="L43" s="7"/>
      <c r="M43" s="7">
        <f t="shared" si="0"/>
        <v>0</v>
      </c>
      <c r="N43" s="1"/>
    </row>
    <row r="44" spans="1:14" ht="14.4" customHeight="1" x14ac:dyDescent="0.3">
      <c r="A44" s="6" t="s">
        <v>73</v>
      </c>
      <c r="B44" s="21"/>
      <c r="C44" s="4"/>
      <c r="D44" s="4"/>
      <c r="E44" s="4"/>
      <c r="F44" s="4"/>
      <c r="G44" s="4"/>
      <c r="H44" s="4"/>
      <c r="I44" s="4"/>
      <c r="J44" s="8"/>
      <c r="K44" s="4"/>
      <c r="L44" s="8"/>
      <c r="M44" s="10">
        <f>SUM(M43)</f>
        <v>0</v>
      </c>
      <c r="N44" s="4"/>
    </row>
    <row r="45" spans="1:14" ht="43.2" x14ac:dyDescent="0.3">
      <c r="A45" s="1" t="s">
        <v>74</v>
      </c>
      <c r="B45" s="20" t="s">
        <v>20</v>
      </c>
      <c r="C45" s="1" t="s">
        <v>7</v>
      </c>
      <c r="D45" s="1">
        <v>1000</v>
      </c>
      <c r="E45" s="1"/>
      <c r="F45" s="1"/>
      <c r="G45" s="1"/>
      <c r="H45" s="1"/>
      <c r="I45" s="1"/>
      <c r="J45" s="7"/>
      <c r="K45" s="1"/>
      <c r="L45" s="7"/>
      <c r="M45" s="7">
        <f t="shared" si="0"/>
        <v>0</v>
      </c>
      <c r="N45" s="1"/>
    </row>
    <row r="46" spans="1:14" ht="14.4" customHeight="1" x14ac:dyDescent="0.3">
      <c r="A46" s="6" t="s">
        <v>75</v>
      </c>
      <c r="B46" s="21"/>
      <c r="C46" s="4"/>
      <c r="D46" s="4"/>
      <c r="E46" s="4"/>
      <c r="F46" s="4"/>
      <c r="G46" s="4"/>
      <c r="H46" s="4"/>
      <c r="I46" s="4"/>
      <c r="J46" s="8"/>
      <c r="K46" s="4"/>
      <c r="L46" s="8"/>
      <c r="M46" s="10">
        <f>SUM(M45)</f>
        <v>0</v>
      </c>
      <c r="N46" s="4"/>
    </row>
    <row r="47" spans="1:14" ht="86.4" x14ac:dyDescent="0.3">
      <c r="A47" s="1" t="s">
        <v>76</v>
      </c>
      <c r="B47" s="20" t="s">
        <v>21</v>
      </c>
      <c r="C47" s="1" t="s">
        <v>7</v>
      </c>
      <c r="D47" s="1">
        <v>450</v>
      </c>
      <c r="E47" s="1"/>
      <c r="F47" s="1"/>
      <c r="G47" s="1"/>
      <c r="H47" s="1"/>
      <c r="I47" s="1"/>
      <c r="J47" s="7"/>
      <c r="K47" s="1"/>
      <c r="L47" s="7"/>
      <c r="M47" s="7">
        <f t="shared" si="0"/>
        <v>0</v>
      </c>
      <c r="N47" s="1"/>
    </row>
    <row r="48" spans="1:14" ht="14.4" customHeight="1" x14ac:dyDescent="0.3">
      <c r="A48" s="6" t="s">
        <v>77</v>
      </c>
      <c r="B48" s="21"/>
      <c r="C48" s="4"/>
      <c r="D48" s="4"/>
      <c r="E48" s="4"/>
      <c r="F48" s="4"/>
      <c r="G48" s="4"/>
      <c r="H48" s="4"/>
      <c r="I48" s="4"/>
      <c r="J48" s="8"/>
      <c r="K48" s="4"/>
      <c r="L48" s="8"/>
      <c r="M48" s="10">
        <f>SUM(M47)</f>
        <v>0</v>
      </c>
      <c r="N48" s="4"/>
    </row>
    <row r="49" spans="1:14" x14ac:dyDescent="0.3">
      <c r="A49" s="1" t="s">
        <v>78</v>
      </c>
      <c r="B49" s="20" t="s">
        <v>22</v>
      </c>
      <c r="C49" s="1" t="s">
        <v>7</v>
      </c>
      <c r="D49" s="1">
        <v>20000</v>
      </c>
      <c r="E49" s="1"/>
      <c r="F49" s="1"/>
      <c r="G49" s="1"/>
      <c r="H49" s="1"/>
      <c r="I49" s="1"/>
      <c r="J49" s="7"/>
      <c r="K49" s="1"/>
      <c r="L49" s="7"/>
      <c r="M49" s="7">
        <f t="shared" si="0"/>
        <v>0</v>
      </c>
      <c r="N49" s="1"/>
    </row>
    <row r="50" spans="1:14" ht="14.4" customHeight="1" x14ac:dyDescent="0.3">
      <c r="A50" s="6" t="s">
        <v>79</v>
      </c>
      <c r="B50" s="21"/>
      <c r="C50" s="4"/>
      <c r="D50" s="4"/>
      <c r="E50" s="4"/>
      <c r="F50" s="4"/>
      <c r="G50" s="4"/>
      <c r="H50" s="4"/>
      <c r="I50" s="4"/>
      <c r="J50" s="8"/>
      <c r="K50" s="4"/>
      <c r="L50" s="8"/>
      <c r="M50" s="10">
        <f>SUM(M49)</f>
        <v>0</v>
      </c>
      <c r="N50" s="4"/>
    </row>
    <row r="51" spans="1:14" ht="57.6" x14ac:dyDescent="0.3">
      <c r="A51" s="1" t="s">
        <v>80</v>
      </c>
      <c r="B51" s="18" t="s">
        <v>96</v>
      </c>
      <c r="C51" s="1" t="s">
        <v>23</v>
      </c>
      <c r="D51" s="1">
        <v>250</v>
      </c>
      <c r="E51" s="1"/>
      <c r="F51" s="1"/>
      <c r="G51" s="1"/>
      <c r="H51" s="1"/>
      <c r="I51" s="1"/>
      <c r="J51" s="7"/>
      <c r="K51" s="1"/>
      <c r="L51" s="7"/>
      <c r="M51" s="7">
        <f t="shared" si="0"/>
        <v>0</v>
      </c>
      <c r="N51" s="1"/>
    </row>
    <row r="52" spans="1:14" ht="14.4" customHeight="1" x14ac:dyDescent="0.3">
      <c r="A52" s="6" t="s">
        <v>81</v>
      </c>
      <c r="B52" s="21"/>
      <c r="C52" s="4"/>
      <c r="D52" s="4"/>
      <c r="E52" s="4"/>
      <c r="F52" s="4"/>
      <c r="G52" s="4"/>
      <c r="H52" s="4"/>
      <c r="I52" s="4"/>
      <c r="J52" s="8"/>
      <c r="K52" s="4"/>
      <c r="L52" s="8"/>
      <c r="M52" s="10">
        <f>SUM(M51)</f>
        <v>0</v>
      </c>
      <c r="N52" s="4"/>
    </row>
    <row r="53" spans="1:14" ht="28.8" x14ac:dyDescent="0.3">
      <c r="A53" s="1" t="s">
        <v>82</v>
      </c>
      <c r="B53" s="20" t="s">
        <v>24</v>
      </c>
      <c r="C53" s="1" t="s">
        <v>7</v>
      </c>
      <c r="D53" s="1">
        <v>120</v>
      </c>
      <c r="E53" s="1"/>
      <c r="F53" s="1"/>
      <c r="G53" s="1"/>
      <c r="H53" s="1"/>
      <c r="I53" s="1"/>
      <c r="J53" s="7"/>
      <c r="K53" s="1"/>
      <c r="L53" s="7"/>
      <c r="M53" s="7">
        <f t="shared" si="0"/>
        <v>0</v>
      </c>
      <c r="N53" s="1"/>
    </row>
    <row r="54" spans="1:14" ht="14.4" customHeight="1" x14ac:dyDescent="0.3">
      <c r="A54" s="6" t="s">
        <v>83</v>
      </c>
      <c r="B54" s="21"/>
      <c r="C54" s="4"/>
      <c r="D54" s="4"/>
      <c r="E54" s="4"/>
      <c r="F54" s="4"/>
      <c r="G54" s="4"/>
      <c r="H54" s="4"/>
      <c r="I54" s="4"/>
      <c r="J54" s="8"/>
      <c r="K54" s="4"/>
      <c r="L54" s="8"/>
      <c r="M54" s="10">
        <f>SUM(M53)</f>
        <v>0</v>
      </c>
      <c r="N54" s="4"/>
    </row>
    <row r="55" spans="1:14" ht="28.8" x14ac:dyDescent="0.3">
      <c r="A55" s="1" t="s">
        <v>84</v>
      </c>
      <c r="B55" s="20" t="s">
        <v>97</v>
      </c>
      <c r="C55" s="1" t="s">
        <v>7</v>
      </c>
      <c r="D55" s="1">
        <v>1000</v>
      </c>
      <c r="E55" s="1"/>
      <c r="F55" s="1"/>
      <c r="G55" s="1"/>
      <c r="H55" s="1"/>
      <c r="I55" s="1"/>
      <c r="J55" s="7"/>
      <c r="K55" s="1"/>
      <c r="L55" s="7"/>
      <c r="M55" s="7">
        <f t="shared" si="0"/>
        <v>0</v>
      </c>
      <c r="N55" s="1"/>
    </row>
    <row r="56" spans="1:14" ht="14.4" customHeight="1" x14ac:dyDescent="0.3">
      <c r="A56" s="6" t="s">
        <v>85</v>
      </c>
      <c r="B56" s="21"/>
      <c r="C56" s="4"/>
      <c r="D56" s="4"/>
      <c r="E56" s="4"/>
      <c r="F56" s="4"/>
      <c r="G56" s="4"/>
      <c r="H56" s="4"/>
      <c r="I56" s="4"/>
      <c r="J56" s="8"/>
      <c r="K56" s="4"/>
      <c r="L56" s="8"/>
      <c r="M56" s="10">
        <f>SUM(M55)</f>
        <v>0</v>
      </c>
      <c r="N56" s="4"/>
    </row>
    <row r="57" spans="1:14" ht="28.8" x14ac:dyDescent="0.3">
      <c r="A57" s="1" t="s">
        <v>86</v>
      </c>
      <c r="B57" s="20" t="s">
        <v>25</v>
      </c>
      <c r="C57" s="1" t="s">
        <v>7</v>
      </c>
      <c r="D57" s="1">
        <v>250</v>
      </c>
      <c r="E57" s="1"/>
      <c r="F57" s="1"/>
      <c r="G57" s="1"/>
      <c r="H57" s="1"/>
      <c r="I57" s="1"/>
      <c r="J57" s="7"/>
      <c r="K57" s="1"/>
      <c r="L57" s="7"/>
      <c r="M57" s="7">
        <f t="shared" si="0"/>
        <v>0</v>
      </c>
      <c r="N57" s="1"/>
    </row>
    <row r="58" spans="1:14" ht="14.4" customHeight="1" x14ac:dyDescent="0.3">
      <c r="A58" s="6" t="s">
        <v>87</v>
      </c>
      <c r="B58" s="4"/>
      <c r="C58" s="4"/>
      <c r="D58" s="4"/>
      <c r="E58" s="4"/>
      <c r="F58" s="4"/>
      <c r="G58" s="4"/>
      <c r="H58" s="4"/>
      <c r="I58" s="4"/>
      <c r="J58" s="8"/>
      <c r="K58" s="4"/>
      <c r="L58" s="8"/>
      <c r="M58" s="10">
        <f>SUM(M57)</f>
        <v>0</v>
      </c>
      <c r="N58" s="4"/>
    </row>
  </sheetData>
  <autoFilter ref="A7:N58" xr:uid="{45F43102-7F3B-4C13-91C0-3775E5AD3A5B}"/>
  <mergeCells count="4">
    <mergeCell ref="B4:M4"/>
    <mergeCell ref="B5:M5"/>
    <mergeCell ref="K1:N1"/>
    <mergeCell ref="I3:N3"/>
  </mergeCells>
  <pageMargins left="0.7" right="0.7" top="0.75" bottom="0.75" header="0.3" footer="0.3"/>
  <pageSetup paperSize="9" scale="79" orientation="landscape" r:id="rId1"/>
  <ignoredErrors>
    <ignoredError sqref="M9:M56"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E3F5A6E47D3CE84E9FCEC39DF6FC5E1A" ma:contentTypeVersion="18" ma:contentTypeDescription="Izveidot jaunu dokumentu." ma:contentTypeScope="" ma:versionID="f6bf9ec909f6084313b754f33b54f4bf">
  <xsd:schema xmlns:xsd="http://www.w3.org/2001/XMLSchema" xmlns:xs="http://www.w3.org/2001/XMLSchema" xmlns:p="http://schemas.microsoft.com/office/2006/metadata/properties" xmlns:ns3="04166de9-d2bd-4693-8291-38871afad9ce" xmlns:ns4="790eab09-cce3-49cb-b117-a03824f03c1e" targetNamespace="http://schemas.microsoft.com/office/2006/metadata/properties" ma:root="true" ma:fieldsID="43b07add1ec4da1d4d0a62ef848fee15" ns3:_="" ns4:_="">
    <xsd:import namespace="04166de9-d2bd-4693-8291-38871afad9ce"/>
    <xsd:import namespace="790eab09-cce3-49cb-b117-a03824f03c1e"/>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Location"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4166de9-d2bd-4693-8291-38871afad9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90eab09-cce3-49cb-b117-a03824f03c1e" elementFormDefault="qualified">
    <xsd:import namespace="http://schemas.microsoft.com/office/2006/documentManagement/types"/>
    <xsd:import namespace="http://schemas.microsoft.com/office/infopath/2007/PartnerControls"/>
    <xsd:element name="SharedWithUsers" ma:index="1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Koplietots ar: detalizēti" ma:internalName="SharedWithDetails" ma:readOnly="true">
      <xsd:simpleType>
        <xsd:restriction base="dms:Note">
          <xsd:maxLength value="255"/>
        </xsd:restriction>
      </xsd:simpleType>
    </xsd:element>
    <xsd:element name="SharingHintHash" ma:index="20"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4166de9-d2bd-4693-8291-38871afad9ce" xsi:nil="true"/>
  </documentManagement>
</p:properties>
</file>

<file path=customXml/itemProps1.xml><?xml version="1.0" encoding="utf-8"?>
<ds:datastoreItem xmlns:ds="http://schemas.openxmlformats.org/officeDocument/2006/customXml" ds:itemID="{B72BAC14-C1AE-4B80-8575-D5A8EB48F778}">
  <ds:schemaRefs>
    <ds:schemaRef ds:uri="http://schemas.microsoft.com/sharepoint/v3/contenttype/forms"/>
  </ds:schemaRefs>
</ds:datastoreItem>
</file>

<file path=customXml/itemProps2.xml><?xml version="1.0" encoding="utf-8"?>
<ds:datastoreItem xmlns:ds="http://schemas.openxmlformats.org/officeDocument/2006/customXml" ds:itemID="{8DE1B910-7C57-44AD-B4F4-92D6C15C1C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4166de9-d2bd-4693-8291-38871afad9ce"/>
    <ds:schemaRef ds:uri="790eab09-cce3-49cb-b117-a03824f03c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187524E-534E-4146-A809-D32D915760BA}">
  <ds:schemaRefs>
    <ds:schemaRef ds:uri="http://schemas.microsoft.com/office/2006/metadata/properties"/>
    <ds:schemaRef ds:uri="http://purl.org/dc/elements/1.1/"/>
    <ds:schemaRef ds:uri="790eab09-cce3-49cb-b117-a03824f03c1e"/>
    <ds:schemaRef ds:uri="http://schemas.microsoft.com/office/2006/documentManagement/types"/>
    <ds:schemaRef ds:uri="http://purl.org/dc/dcmitype/"/>
    <ds:schemaRef ds:uri="http://schemas.microsoft.com/office/infopath/2007/PartnerControls"/>
    <ds:schemaRef ds:uri="04166de9-d2bd-4693-8291-38871afad9ce"/>
    <ds:schemaRef ds:uri="http://schemas.openxmlformats.org/package/2006/metadata/core-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RAKUS_2024_12K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Pučkure</dc:creator>
  <cp:lastModifiedBy>Inga Lange</cp:lastModifiedBy>
  <dcterms:created xsi:type="dcterms:W3CDTF">2024-01-15T09:47:55Z</dcterms:created>
  <dcterms:modified xsi:type="dcterms:W3CDTF">2024-02-22T06:43:37Z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0x010100E3F5A6E47D3CE84E9FCEC39DF6FC5E1A</vt:lpwstr>
  </property>
</Properties>
</file>