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ovsia-my.sharepoint.com/personal/ita_lov_lv/Documents/Documents/Latvijas Olimpiska vieniba/IEPIRKUMI/2024/1 Medikamenti/"/>
    </mc:Choice>
  </mc:AlternateContent>
  <xr:revisionPtr revIDLastSave="620" documentId="8_{0DCEE8D1-2663-4EBE-818E-7FD1203DD243}" xr6:coauthVersionLast="47" xr6:coauthVersionMax="47" xr10:uidLastSave="{27CD1B7E-5712-44D6-9D97-77029629F1D6}"/>
  <bookViews>
    <workbookView xWindow="-90" yWindow="0" windowWidth="17380" windowHeight="13770" tabRatio="771" xr2:uid="{00000000-000D-0000-FFFF-FFFF00000000}"/>
  </bookViews>
  <sheets>
    <sheet name="Psihotropie" sheetId="18" r:id="rId1"/>
    <sheet name="Pretklepus" sheetId="2" r:id="rId2"/>
    <sheet name="Pretsāpju" sheetId="3" r:id="rId3"/>
    <sheet name="Vitamīni" sheetId="4" r:id="rId4"/>
    <sheet name="Pretsaaukstēšanās" sheetId="5" r:id="rId5"/>
    <sheet name="Kuņģa" sheetId="6" r:id="rId6"/>
    <sheet name="Pretaleģijas" sheetId="7" r:id="rId7"/>
    <sheet name="Galvas smadzeņu" sheetId="8" r:id="rId8"/>
    <sheet name="Sirds" sheetId="9" r:id="rId9"/>
    <sheet name="Acu" sheetId="10" r:id="rId10"/>
    <sheet name="Ārīgi lietojamie" sheetId="11" r:id="rId11"/>
    <sheet name="Pretmikrobu" sheetId="12" r:id="rId12"/>
    <sheet name="Preparāti locītavām" sheetId="13" r:id="rId13"/>
    <sheet name="Homeop" sheetId="14" r:id="rId14"/>
    <sheet name="Parenterālie" sheetId="15" r:id="rId15"/>
    <sheet name="Kopsavilkums" sheetId="19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18" l="1"/>
  <c r="D6" i="18"/>
  <c r="D4" i="18"/>
  <c r="D7" i="18" l="1"/>
  <c r="C3" i="19" s="1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4" i="15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4" i="14"/>
  <c r="D5" i="13"/>
  <c r="D6" i="13"/>
  <c r="D7" i="13"/>
  <c r="D8" i="13"/>
  <c r="D4" i="13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4" i="12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" i="11"/>
  <c r="D5" i="10"/>
  <c r="D6" i="10"/>
  <c r="D7" i="10"/>
  <c r="D8" i="10"/>
  <c r="D9" i="10"/>
  <c r="D10" i="10"/>
  <c r="D11" i="10"/>
  <c r="D4" i="10"/>
  <c r="D5" i="9"/>
  <c r="D6" i="9"/>
  <c r="D7" i="9"/>
  <c r="D8" i="9"/>
  <c r="D9" i="9"/>
  <c r="D10" i="9"/>
  <c r="D11" i="9"/>
  <c r="D12" i="9"/>
  <c r="D13" i="9"/>
  <c r="D14" i="9"/>
  <c r="D4" i="9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4" i="8"/>
  <c r="D5" i="7"/>
  <c r="D6" i="7"/>
  <c r="D7" i="7"/>
  <c r="D8" i="7"/>
  <c r="D4" i="7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" i="6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" i="5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" i="4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" i="3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4" i="2"/>
  <c r="D18" i="2" l="1"/>
  <c r="C4" i="19" s="1"/>
  <c r="D45" i="3"/>
  <c r="C5" i="19" s="1"/>
  <c r="D48" i="4"/>
  <c r="C6" i="19" s="1"/>
  <c r="D40" i="5"/>
  <c r="C7" i="19" s="1"/>
  <c r="D44" i="6"/>
  <c r="C8" i="19" s="1"/>
  <c r="D9" i="7"/>
  <c r="C9" i="19" s="1"/>
  <c r="D22" i="8"/>
  <c r="C10" i="19" s="1"/>
  <c r="D15" i="9"/>
  <c r="C11" i="19" s="1"/>
  <c r="D12" i="10"/>
  <c r="C12" i="19" s="1"/>
  <c r="D47" i="11"/>
  <c r="C13" i="19" s="1"/>
  <c r="D20" i="12"/>
  <c r="C14" i="19" s="1"/>
  <c r="D9" i="13"/>
  <c r="C15" i="19" s="1"/>
  <c r="D25" i="14"/>
  <c r="C16" i="19" s="1"/>
  <c r="D18" i="15"/>
  <c r="C17" i="19" s="1"/>
  <c r="C18" i="19" l="1"/>
</calcChain>
</file>

<file path=xl/sharedStrings.xml><?xml version="1.0" encoding="utf-8"?>
<sst xmlns="http://schemas.openxmlformats.org/spreadsheetml/2006/main" count="417" uniqueCount="342">
  <si>
    <t>ACC 100 mg/ml N5</t>
  </si>
  <si>
    <t>Actovegin amp. 200 mg 5ml N5</t>
  </si>
  <si>
    <t>Actovegin forte draž. 200 mg N50</t>
  </si>
  <si>
    <t>Adaptol kaps. 300 mg N20</t>
  </si>
  <si>
    <t>Aethoxysklerol inj. 0.5% N5</t>
  </si>
  <si>
    <t>Aminoplasmal 5% E 500 ml balt.</t>
  </si>
  <si>
    <t>Bepanthen krēms 5% 30g</t>
  </si>
  <si>
    <t>Berberis-Homaccord pilieni 30 ml</t>
  </si>
  <si>
    <t>Calc.Glucon. amp.10% N50</t>
  </si>
  <si>
    <t>Citrosept Organic 20 ml</t>
  </si>
  <si>
    <t>Coldrex Hotrem Honey/Lemon N10</t>
  </si>
  <si>
    <t>Coldrex HotRem Lemon+Vitamin C</t>
  </si>
  <si>
    <t>Compeed (plāksteri aukstumpumpām)</t>
  </si>
  <si>
    <t>Decatylen tabl. N20</t>
  </si>
  <si>
    <t>Dermatix Ultra gel 15g</t>
  </si>
  <si>
    <t>Efferalgan-C put.tabl. N20</t>
  </si>
  <si>
    <t>Faringo Spray 20 ml</t>
  </si>
  <si>
    <t>Flucinar ung.0.025% 15.0</t>
  </si>
  <si>
    <t>Ftorocort 0.1% ung. 15g</t>
  </si>
  <si>
    <t>Fucicort krēms 15 g</t>
  </si>
  <si>
    <t>Fucidin ointment 2% 15g</t>
  </si>
  <si>
    <t>Hepa-Merz 3000 gran.3g (5g) N30</t>
  </si>
  <si>
    <t>HUMER deguna aerosols 50ml</t>
  </si>
  <si>
    <t>Isla moos tabl. N30</t>
  </si>
  <si>
    <t>Lamisil krēms 1% 15g</t>
  </si>
  <si>
    <t>Lamisil UNO 1% 4 g</t>
  </si>
  <si>
    <t>Lioton gel. 50.0 (1000IU)</t>
  </si>
  <si>
    <t>Lorozīvs ziede 20g</t>
  </si>
  <si>
    <t>Lucetam 1g 5ml N10</t>
  </si>
  <si>
    <t>Motilium tabl. 10 mg N30</t>
  </si>
  <si>
    <t>Mucofalk Orange 5 g gran. N20</t>
  </si>
  <si>
    <t>Na Cl 0.9% sol 500 ml</t>
  </si>
  <si>
    <t>Nasonex (Deguna aerosols) 18g</t>
  </si>
  <si>
    <t>Octenisept brūču dezinfekcijas līdz.smidz.,250 ml</t>
  </si>
  <si>
    <t>Octenisept brūču kopšanas gels 20ml</t>
  </si>
  <si>
    <t>Oftan Dexa acu pilieni 5ml</t>
  </si>
  <si>
    <t>Oscillococcinum 1g N6</t>
  </si>
  <si>
    <t>Pantoprazole- Mepha 20 mg N28</t>
  </si>
  <si>
    <t>Rinogēls + spray 20 ml</t>
  </si>
  <si>
    <t>Rinopanteina Deguna pilieni 30 ml</t>
  </si>
  <si>
    <t>STERIMAR Nasal Hygiene, 50ml</t>
  </si>
  <si>
    <t>STERIMAR Physiological Sea Water Microspray, 50ml</t>
  </si>
  <si>
    <t>Sterofundin BG- 5, 500 ml</t>
  </si>
  <si>
    <t>Thera flu bez miegainības N10</t>
  </si>
  <si>
    <t>Thera flu pirms gulētiešanas N10</t>
  </si>
  <si>
    <t>Ūdeņraža pārskābe 3%</t>
  </si>
  <si>
    <t>Vitiron N30</t>
  </si>
  <si>
    <t>Zovirax cream 5% 2g</t>
  </si>
  <si>
    <t>Xefo 8 mg sol. 4 mg/ml N5</t>
  </si>
  <si>
    <t>Troxevasin 2% gels 40 g</t>
  </si>
  <si>
    <t>Traumeel S ziede 50 g</t>
  </si>
  <si>
    <t xml:space="preserve">Relaxnova krēms </t>
  </si>
  <si>
    <t>Rennie tabl. N24</t>
  </si>
  <si>
    <t>Pramistar tabl. 600 mg N20</t>
  </si>
  <si>
    <t>Olfen Lactab 50 mg  N20</t>
  </si>
  <si>
    <t>Olfen plāksteri 140 mg N10</t>
  </si>
  <si>
    <t>Olfen SR Depocaps 100 mg N20</t>
  </si>
  <si>
    <t>Olfen- 75 SR Depotabs 75 mg N30</t>
  </si>
  <si>
    <t>Olfen gels 1% 50 g</t>
  </si>
  <si>
    <t>Octenisept brūču dezinfekcijas līdz. smidz.50 ml</t>
  </si>
  <si>
    <t>Octenidol mutes skalojamais līdzeklis 250 ml</t>
  </si>
  <si>
    <t>No-spa inj. 40 mg 2ml N25</t>
  </si>
  <si>
    <t>Lymphomyosot tabl. N50</t>
  </si>
  <si>
    <t>Ketanov tabl. 10 mg N20</t>
  </si>
  <si>
    <t>Immunace N30</t>
  </si>
  <si>
    <t>Ibumetin 400 mg tabl.N10</t>
  </si>
  <si>
    <t>Pretklepus līdzekļi</t>
  </si>
  <si>
    <t>Pretsāpju un pretiekaisuma līdzekļi</t>
  </si>
  <si>
    <t>Pretsaaukstēšanās līdzekļi</t>
  </si>
  <si>
    <t>Kuņģa- zarnu trakta ārstēšanas līdzekļi</t>
  </si>
  <si>
    <t>Pretalerģijas līdzekļi</t>
  </si>
  <si>
    <t>Sirds un asinsvadu ārstējošie līdzekļi</t>
  </si>
  <si>
    <t>Acu ārstēšanas līdzekļi</t>
  </si>
  <si>
    <t>Ārīgi lietojamie līdzekļi</t>
  </si>
  <si>
    <t>Pretmikrobu, pretsēnīšu un pretvīrusu līdzekļi</t>
  </si>
  <si>
    <t>Parenterālie šķīdumi</t>
  </si>
  <si>
    <t>Euphyllin 150 mg tabl. N30</t>
  </si>
  <si>
    <t>Stodal sīrups 200 ml</t>
  </si>
  <si>
    <t>Glikozes šķ. 5% 250 ml</t>
  </si>
  <si>
    <t>Magnesii sulfas 25% sol. 10 ml N10</t>
  </si>
  <si>
    <t>Mannitol Fresenius 10% 500 ml</t>
  </si>
  <si>
    <t>Na Cl 0.9% sol 250 ml</t>
  </si>
  <si>
    <t>Ringera šķīdums fl. 250 ml</t>
  </si>
  <si>
    <t>Ringera šķīdums fl. 500 ml</t>
  </si>
  <si>
    <t>Berlocid 800 mg/160 mg N20</t>
  </si>
  <si>
    <t>Furagin 50 mg tabl.N30</t>
  </si>
  <si>
    <t>Herpelāns 200 mg N20</t>
  </si>
  <si>
    <t>Klacid SR tabl. 500 mg N7</t>
  </si>
  <si>
    <t>Acic krēms 5% 50 mg/g 2 g</t>
  </si>
  <si>
    <t>Amonjaka šķīdums 10% 40 ml</t>
  </si>
  <si>
    <t>Bepanthen ziede 5% 30 g</t>
  </si>
  <si>
    <t>Bepanthen Plus cream 5% 30 g</t>
  </si>
  <si>
    <t>Brūču ziede 35 g</t>
  </si>
  <si>
    <t>Capsicam ziede 30 g</t>
  </si>
  <si>
    <t>Dolobene gel 50 g</t>
  </si>
  <si>
    <t>Fenistil gel 0.1% 30g</t>
  </si>
  <si>
    <t>Airtal tabl. 100 mg N60</t>
  </si>
  <si>
    <t>Analgīns amp. 50% 2 ml N10</t>
  </si>
  <si>
    <t>DEPO-MEDROL 40 mg/1 ml injekc.</t>
  </si>
  <si>
    <t>DEPO-MEDROL 80 mg / 2 ml injekc.</t>
  </si>
  <si>
    <t>Lidokaīns 2% 5 ml amp.N10</t>
  </si>
  <si>
    <t>Marcaine 0.5% 5 x 20 ml injection</t>
  </si>
  <si>
    <t>Olfen amp. 75 mg/ 2 ml N5</t>
  </si>
  <si>
    <t>Nimesil pac. 2 g N30</t>
  </si>
  <si>
    <t>Perfalgan 1000 mg/100 ml injekc. N12</t>
  </si>
  <si>
    <t>Dolmen tabl. 25 mg N10</t>
  </si>
  <si>
    <t>L-arginin-HCL 21% braun 20 ml N10</t>
  </si>
  <si>
    <t>Jox aerosols 30 ml</t>
  </si>
  <si>
    <t>Zyrtec tabl. 10 mg N30</t>
  </si>
  <si>
    <t>Nootropil 800 mg tabl. N30</t>
  </si>
  <si>
    <t>Pyrantel  tabl. 250 mg N3</t>
  </si>
  <si>
    <t>Vitamīni un augu valsts līdzekļi</t>
  </si>
  <si>
    <t>Dexamethason 4 mg inj.N25</t>
  </si>
  <si>
    <t>Kenalog amp. 40 mg/1 ml N5</t>
  </si>
  <si>
    <t>Upsarin Upsa -C vit. N20</t>
  </si>
  <si>
    <t>Antiflat tabl. N50</t>
  </si>
  <si>
    <t>Carsil tabl. N80</t>
  </si>
  <si>
    <t>Cerucal tabl. 10 mg N50</t>
  </si>
  <si>
    <t>Durolane inj. i/a N1</t>
  </si>
  <si>
    <t>Metronidazol 500 mg tabl. N10</t>
  </si>
  <si>
    <t>Sumamed 500 mg tabl. N3</t>
  </si>
  <si>
    <t>Zinnat 500 mg tabl. N10</t>
  </si>
  <si>
    <t>Fitolizīna pasta 100 g</t>
  </si>
  <si>
    <t>Tnct.Iodii 20 ml</t>
  </si>
  <si>
    <t>Bepanthen eye pilieni N20 x 0.5 ml</t>
  </si>
  <si>
    <t>Maxitrol acu pilieni 5 ml</t>
  </si>
  <si>
    <t>Nosaukums</t>
  </si>
  <si>
    <t>Furosemīds 40 mg tabl. N50</t>
  </si>
  <si>
    <t>Metoprolols 100 mg tabl. N30</t>
  </si>
  <si>
    <t>Ambroxol Sandoz 30 mg tabl. N20</t>
  </si>
  <si>
    <t>Brontex tabl. N20</t>
  </si>
  <si>
    <t>Analgin 500 mg tabl. N20</t>
  </si>
  <si>
    <t>Aspirin 500 mg tabl. N100</t>
  </si>
  <si>
    <t>Dicloberl 75 mg/ 3 ml amp. N5</t>
  </si>
  <si>
    <t>Xefo Rapid 8 mg tabl. N10</t>
  </si>
  <si>
    <t>Cerucal amp. 10 mg / 2 ml N10</t>
  </si>
  <si>
    <t>Milgamma N amp. 2 ml N25</t>
  </si>
  <si>
    <t>Laringospray 20 ml</t>
  </si>
  <si>
    <t>Na Cl flk 0.9% -10 ml N20</t>
  </si>
  <si>
    <t>Relaxen caps  30 caps.</t>
  </si>
  <si>
    <t>Na Cl 0.9 % 180/100 ml miniflac.</t>
  </si>
  <si>
    <t>Nervostrong kaps. N30 MediaPharma</t>
  </si>
  <si>
    <t>Vitakur plus kaps. N30</t>
  </si>
  <si>
    <t>Vitamin C Additiva tabl. N10</t>
  </si>
  <si>
    <t>Cirrus tabl. 5mg/120 mg N14</t>
  </si>
  <si>
    <t>Espumisan kaps. 40 mg N50</t>
  </si>
  <si>
    <t>Sorbex kaps. 396 mg  N20</t>
  </si>
  <si>
    <t>Pangrol 25000 kaps. N20</t>
  </si>
  <si>
    <t>Dalacin-C kaps. 300 mg N16</t>
  </si>
  <si>
    <t>Furamags 50 mg kaps. N30</t>
  </si>
  <si>
    <t>Tamiflu 75 mg kaps. N10</t>
  </si>
  <si>
    <t>Espumisan easy granulas N14</t>
  </si>
  <si>
    <t>Dolmen 25 mg granulas N10</t>
  </si>
  <si>
    <t>Optive 10 ml</t>
  </si>
  <si>
    <t>Ibumetin 400 mg tabl. N100</t>
  </si>
  <si>
    <t>Galvas smadzeņu darbības un nervu sistēmas regulējoši līdzekļi</t>
  </si>
  <si>
    <t>Troxevasin 2% gels 100 g</t>
  </si>
  <si>
    <t>Magne B6 Fast N20</t>
  </si>
  <si>
    <t>Enterol 250 mg pulveris N10</t>
  </si>
  <si>
    <t>Essentiale forte N kaps. 600 mg N30</t>
  </si>
  <si>
    <t>Voltaren Emulgel 23.2 mg/g 150 g</t>
  </si>
  <si>
    <t>Voltaren Emulgel 23.2 mg/g 100 g</t>
  </si>
  <si>
    <t>Ciprofloxacin 500 mg N10</t>
  </si>
  <si>
    <t>Oscillococcinum 1g N30</t>
  </si>
  <si>
    <t>Pini Compositus sīrups 150 g</t>
  </si>
  <si>
    <t>Chela-Ferr Med kaps. N30</t>
  </si>
  <si>
    <t>Mollers Omega-3 Magne Active kaps. N100</t>
  </si>
  <si>
    <t>Mollers Omega-3 Ekstra N76</t>
  </si>
  <si>
    <t>Flexiseq 50 g</t>
  </si>
  <si>
    <t>Loceryl Nail lacquer</t>
  </si>
  <si>
    <t>Lysi Omega-3 D3 Immunitu Forte + E vit kaps. N100</t>
  </si>
  <si>
    <t>Astaxanthin kaps. LYL</t>
  </si>
  <si>
    <t>Flavamed put.tabl.</t>
  </si>
  <si>
    <t>Isla Medic tabl. N20</t>
  </si>
  <si>
    <t>Silicea Gastro-Intestinal gel 15 ml</t>
  </si>
  <si>
    <t>Tramadol tabl.</t>
  </si>
  <si>
    <t>Psihotropie līdzekļi</t>
  </si>
  <si>
    <t>Cena bez PVN</t>
  </si>
  <si>
    <t>Brontex sīrups 3 mg/ml  100 ml</t>
  </si>
  <si>
    <t>Mezym 10 000V N10</t>
  </si>
  <si>
    <t xml:space="preserve">Omeprazols 20 mg kaps. </t>
  </si>
  <si>
    <t xml:space="preserve">  </t>
  </si>
  <si>
    <t>Travogen 10 mg/g krēms 30 g</t>
  </si>
  <si>
    <t>Travocort krēms 30 g</t>
  </si>
  <si>
    <t>Panthenol Forte Spray</t>
  </si>
  <si>
    <t>Sudocrem 60 g</t>
  </si>
  <si>
    <t>Nova Verde 1.5 mg/ml 30 ml</t>
  </si>
  <si>
    <t>No- spa Forte 80 mg tabl. N24</t>
  </si>
  <si>
    <t>Monofer 100 mg/1 ml N5</t>
  </si>
  <si>
    <t>Olynth HA 1 mg/ml pieaugušajiem</t>
  </si>
  <si>
    <t>Coldrex tabl. N24</t>
  </si>
  <si>
    <t>Preparāti locītāvām</t>
  </si>
  <si>
    <t>Virogels 15 g</t>
  </si>
  <si>
    <t>Lorozīvs 20 g</t>
  </si>
  <si>
    <t xml:space="preserve"> </t>
  </si>
  <si>
    <t xml:space="preserve">Lyrica 75 mg </t>
  </si>
  <si>
    <t>Magne B6 Sleep kaps. N30</t>
  </si>
  <si>
    <t>SmectaGo N12</t>
  </si>
  <si>
    <t>Mollers Omega-3Cardio kaps. N76</t>
  </si>
  <si>
    <t>Magnesium Diasporal 400 EXTRA direkt</t>
  </si>
  <si>
    <t>Sinurin Air Stick 1 ml</t>
  </si>
  <si>
    <t>Good Sleep Caps N30</t>
  </si>
  <si>
    <t>Good Sleep Spray 30 ml</t>
  </si>
  <si>
    <t>Dolmen inj.</t>
  </si>
  <si>
    <t>UniTears 10 ml</t>
  </si>
  <si>
    <t>GoLife Beauty kaps. N60</t>
  </si>
  <si>
    <t>Chela Ferr Easy</t>
  </si>
  <si>
    <t>Bericox 90 tabl. N14</t>
  </si>
  <si>
    <t>SmectaGas N12</t>
  </si>
  <si>
    <t>Hydratonic Fast N20</t>
  </si>
  <si>
    <t>Arcoxia 120 mg tabl. N14</t>
  </si>
  <si>
    <t>Arcoxia 90 mg tabl. N14</t>
  </si>
  <si>
    <t>Bericox 120 mg tabl. N14</t>
  </si>
  <si>
    <t>Voltaren Aktigo 140 mg plāksteri N5</t>
  </si>
  <si>
    <t>Herbastress tabl. N30</t>
  </si>
  <si>
    <t>Nova Verde 3 mg/ml 15 ml</t>
  </si>
  <si>
    <t>Homeopātiskie līdzekļi</t>
  </si>
  <si>
    <t>Paracetamol 500 mg tabl. N20</t>
  </si>
  <si>
    <t>Diclac 100 mg tabl. N50</t>
  </si>
  <si>
    <t>Diclac 50 mg tabl. N20</t>
  </si>
  <si>
    <t>Iceland Moss Syrup Dr.Pakalns 120 ml</t>
  </si>
  <si>
    <t xml:space="preserve">Easy Breathe Pini Plus syrup Dr.Pakalns 120 ml </t>
  </si>
  <si>
    <t>Bioactive Glucosamine Forte Plus tabl.</t>
  </si>
  <si>
    <t>Doppel herz Kollagen 11.000 plus amp.N30</t>
  </si>
  <si>
    <t>Imunosil Virufix kaps.</t>
  </si>
  <si>
    <t>Folic Acid Jamieson tabl. N100</t>
  </si>
  <si>
    <t>Globifer 14 mg tabl. N40</t>
  </si>
  <si>
    <t>Vitamin C Additiva N20</t>
  </si>
  <si>
    <t>Norsan Omega-3 kaps. N120</t>
  </si>
  <si>
    <t>Imunosil Forte kaps.</t>
  </si>
  <si>
    <t>Neurontin 300 mg kaps. N50</t>
  </si>
  <si>
    <t>Opexa 20 mg tabl. N10</t>
  </si>
  <si>
    <t>Additiva Heiser pulv. (visas garšas)</t>
  </si>
  <si>
    <t>Neuromultivit tabl. N20</t>
  </si>
  <si>
    <t>Immunital Shots 10 ml N20 UAB "Valentis Pharma"</t>
  </si>
  <si>
    <t>Feratin Forte tabl. N30</t>
  </si>
  <si>
    <t>Calcigran Sine 500 mg N100</t>
  </si>
  <si>
    <t>Grindex Lactobex Strong</t>
  </si>
  <si>
    <t xml:space="preserve">Hepalong kaps. </t>
  </si>
  <si>
    <t>Esomeprazole Actavis 20 mg N14</t>
  </si>
  <si>
    <t>Esomeprazole Actavis 40 mg N14</t>
  </si>
  <si>
    <t>Enterol 250 mg kaps. N10</t>
  </si>
  <si>
    <t>Gastrotuss sīrups 20 ml N20</t>
  </si>
  <si>
    <t xml:space="preserve">Omeprazols 40 mg kaps. </t>
  </si>
  <si>
    <t>Rehydron Optim pulv.18.9g N20</t>
  </si>
  <si>
    <t>Smecta pulv. N10</t>
  </si>
  <si>
    <t>LYL Biotic kaps.</t>
  </si>
  <si>
    <t>Olfen gels 1% 100 g</t>
  </si>
  <si>
    <t>Dolmen 25 mg gel N10</t>
  </si>
  <si>
    <t>Riboksīns kaps.</t>
  </si>
  <si>
    <t xml:space="preserve">Cingal </t>
  </si>
  <si>
    <t>BioleVox</t>
  </si>
  <si>
    <t>Ibumax 400 mg N10</t>
  </si>
  <si>
    <t>Stilnox 10 mg tabl.</t>
  </si>
  <si>
    <t>Lexotanil 3 mg tabl.</t>
  </si>
  <si>
    <t xml:space="preserve">ACC 200 put.tabl. </t>
  </si>
  <si>
    <t>Ventolin 100 mikrogrami/devā aerosols inhalācijām</t>
  </si>
  <si>
    <t>Xymelin deguna pilieni</t>
  </si>
  <si>
    <t>Septanazal 1 mg/50 mg/ml pieaugušajiem</t>
  </si>
  <si>
    <t>Vocal sūkājamās pastilas (ar ķiršu garšu)</t>
  </si>
  <si>
    <t xml:space="preserve">Vocal HA sūkājamās pastilas (ar piparmētru garšu) </t>
  </si>
  <si>
    <t>Septabene pieaugušajiem tabl. N16 (dažādas garšas)</t>
  </si>
  <si>
    <t>VitirON Immunity Strong kaps. N30</t>
  </si>
  <si>
    <t>Mollers Total N28 x 2</t>
  </si>
  <si>
    <t>Neuromidin tabl.</t>
  </si>
  <si>
    <t>Unizink 10 ml amp.</t>
  </si>
  <si>
    <t>StopStress tabl. N30</t>
  </si>
  <si>
    <t>Amoksycillin/Acidum clavulanicum 500 mg/125 mg</t>
  </si>
  <si>
    <t>Amoksycillin/Acidum clavulanicum 875 mg/125 mg</t>
  </si>
  <si>
    <t>Doxycyclin 100 mg tabl. N10</t>
  </si>
  <si>
    <t>Doxycyclin 200 mg tabl. N10</t>
  </si>
  <si>
    <t>Contractubex gēls 10 g</t>
  </si>
  <si>
    <t>Emox gēls 55 g</t>
  </si>
  <si>
    <t>ACC long put.tabl. 600 mg N10</t>
  </si>
  <si>
    <t>Arcoxia 60 mg tabl. N14</t>
  </si>
  <si>
    <t>Diclac 75 mg tabl. N30</t>
  </si>
  <si>
    <t>Mollers Dobbel Immunity kaps. N120</t>
  </si>
  <si>
    <t>Coenzyme Forte Q10 Walmark kaps. N30</t>
  </si>
  <si>
    <t>Bioactive Calcium +D3+K1+K2 tabl. N60</t>
  </si>
  <si>
    <t>Aktivētā ogle kapsulās Jonax N20</t>
  </si>
  <si>
    <t>Visine 0,5 mg/ml acu pilieni, šķīdums</t>
  </si>
  <si>
    <t>Systane Ultra acu pilieni 10 ml</t>
  </si>
  <si>
    <t>Ubichinon compositum šķīdums injekcijām 2.2 ml N10</t>
  </si>
  <si>
    <t>Traumeel S šķīdums injekcijām 2.2 ml N10</t>
  </si>
  <si>
    <t>Lymphomyosot pilieni iekšķīgai lietošanai 30 ml</t>
  </si>
  <si>
    <t>Hepar compositum N šķīdums injekcijām 2.2 ml N10</t>
  </si>
  <si>
    <t>Homeovox tabl. N60</t>
  </si>
  <si>
    <t>Angin- Heel tabl. N50</t>
  </si>
  <si>
    <t xml:space="preserve">Discus compositum šķīdums injekcijām 2.2 ml N10 </t>
  </si>
  <si>
    <t>Gastricumeel tabl.N50</t>
  </si>
  <si>
    <t>Gripp-Heel tabl. N50</t>
  </si>
  <si>
    <t>Nux vomica-Homaccord pilieni iekšķīgai lietošanai, šķīdums 30 ml</t>
  </si>
  <si>
    <t>Oriģinālu skaits</t>
  </si>
  <si>
    <t>Zeel T šķīdums injekcijām 2.2 ml N10</t>
  </si>
  <si>
    <t>Coryzalia tabl. N40</t>
  </si>
  <si>
    <t>Sinupret ekstrakts 160 mg tabl. N20</t>
  </si>
  <si>
    <t>Traumeel S tabl. N50</t>
  </si>
  <si>
    <t>Tobradex acu pilieni</t>
  </si>
  <si>
    <t>Adrenaline Sopharma 1 mg/ml šķīdums injekcijām</t>
  </si>
  <si>
    <t>Betaloc 1 mg/ml šķīdums injekcijām N5</t>
  </si>
  <si>
    <t>Furosemide šķīdums injekcijām 10 mg/ml N10 2 ml</t>
  </si>
  <si>
    <t>Valocordin 18 mg/18 mg/ml šķīdums iekšķīgai lietošanai</t>
  </si>
  <si>
    <t>Xarelto 10 mg tabl. N30</t>
  </si>
  <si>
    <t>Detralex 500 mg tabl. N60</t>
  </si>
  <si>
    <t>Sinupret tabl. N50</t>
  </si>
  <si>
    <t>Nitroglycerin tabl. N40</t>
  </si>
  <si>
    <t>Suprastin 20 mg/ml šķīdums injekcijām N5</t>
  </si>
  <si>
    <t>Tavegyl 1mg tabl.N20</t>
  </si>
  <si>
    <t>Bronchial Balsam šķīdums iekšķīgai lietošanai</t>
  </si>
  <si>
    <t>E vit kaps.</t>
  </si>
  <si>
    <t>Panangin 158 mg/140 mg apvalkotās tabletes</t>
  </si>
  <si>
    <t>Panangin 316 mg/280 mg apvalkotās tabletes</t>
  </si>
  <si>
    <t>Fercelan 202,8 mg/0,8 mg/100 mg cietās kapsulas N30</t>
  </si>
  <si>
    <t>Tot'hema 5 mg/0,133 mg/0,07 mg/ml šķīdums iekšķīgai lietošanai N20</t>
  </si>
  <si>
    <t>Idafer 20 mg/ml šķīdums injekcijām N5</t>
  </si>
  <si>
    <t>Magne B6 šķīdums iekšķīgai lietošanai N10</t>
  </si>
  <si>
    <t>Magne B6 Premium 100 mg/10 mg apvalkotās tabletes N60</t>
  </si>
  <si>
    <t>Venofer 20 mg/ml šķīdums injekcijām N5</t>
  </si>
  <si>
    <t>Neurorubine Forte Lactab tabl. N20</t>
  </si>
  <si>
    <t>Galathenol 1 mg/50 mg/ml deguna aerosols, šķīdums</t>
  </si>
  <si>
    <t>Vibrocil 2,5 mg/0,25 mg/ml deguna pilieni, šķīdums</t>
  </si>
  <si>
    <t>Vibrocil 2,5 mg/0,25 mg/ml deguna aerosols, šķīdums</t>
  </si>
  <si>
    <t>Nodryl deguna pilieni, šķīdums pieaugušajiem</t>
  </si>
  <si>
    <t>Neo-angin sūkājamās tabletes N24</t>
  </si>
  <si>
    <t>Neo-angin bez cukura sūkājamās tabletes N24</t>
  </si>
  <si>
    <t>Furasol 100 mg pulveris ārīgi lietojama šķīduma pagatavošanai N5</t>
  </si>
  <si>
    <t>Dymista 137 mikrogrami/50 mikrogrami devā deguna aerosols, suspensija</t>
  </si>
  <si>
    <t>Vermox 100 mg tabletes N6</t>
  </si>
  <si>
    <t>Imodium Instant 2 mg mutē disperģējamās tabletes N6</t>
  </si>
  <si>
    <t>Imodium 2 mg cietās kapsulas N6</t>
  </si>
  <si>
    <t>Kreon 10 000 V zarnās šķīstošās cietās kapsulas N20</t>
  </si>
  <si>
    <t>Linex forte cietās kapsulas N14</t>
  </si>
  <si>
    <t>Noofen 250 mg tabletes N20</t>
  </si>
  <si>
    <t>Noofen 250 mg cietās kapsulas N20</t>
  </si>
  <si>
    <t>Bromazepam 3 mg tabl.</t>
  </si>
  <si>
    <t>Escadra 20 mg zarnās šķīstošās cietās kapsulas N28</t>
  </si>
  <si>
    <t>Escadra 40 mg zarnās šķīstošās cietās kapsulas N28</t>
  </si>
  <si>
    <t>Xyzal tabl. N28</t>
  </si>
  <si>
    <t>KOPĀ</t>
  </si>
  <si>
    <r>
      <t>Doppelherz Magnesium 400 direkt +B6+B12+Folsaure</t>
    </r>
    <r>
      <rPr>
        <b/>
        <sz val="12"/>
        <rFont val="Arial Narrow"/>
        <family val="2"/>
      </rPr>
      <t xml:space="preserve"> N20</t>
    </r>
  </si>
  <si>
    <t>NPK</t>
  </si>
  <si>
    <t>Summa EUR bez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</si>
</sst>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name val="MS Sans Serif"/>
      <charset val="186"/>
    </font>
    <font>
      <b/>
      <sz val="14"/>
      <name val="Times New Roman"/>
      <family val="1"/>
      <charset val="186"/>
    </font>
    <font>
      <sz val="11"/>
      <name val="MS Sans Serif"/>
      <charset val="186"/>
    </font>
    <font>
      <b/>
      <sz val="9"/>
      <name val="Times New Roman"/>
      <family val="1"/>
    </font>
    <font>
      <b/>
      <sz val="14"/>
      <name val="Arial Narrow"/>
      <family val="2"/>
    </font>
    <font>
      <sz val="12"/>
      <name val="Arial Narrow"/>
      <family val="2"/>
    </font>
    <font>
      <b/>
      <sz val="9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2" fontId="5" fillId="0" borderId="1" xfId="0" applyNumberFormat="1" applyFont="1" applyBorder="1" applyProtection="1"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43" fontId="5" fillId="0" borderId="1" xfId="1" applyFont="1" applyBorder="1"/>
    <xf numFmtId="4" fontId="5" fillId="0" borderId="1" xfId="0" applyNumberFormat="1" applyFont="1" applyBorder="1"/>
    <xf numFmtId="0" fontId="7" fillId="0" borderId="1" xfId="0" applyFont="1" applyBorder="1"/>
    <xf numFmtId="4" fontId="7" fillId="0" borderId="1" xfId="0" applyNumberFormat="1" applyFont="1" applyBorder="1"/>
    <xf numFmtId="0" fontId="7" fillId="0" borderId="0" xfId="0" applyFont="1"/>
    <xf numFmtId="0" fontId="5" fillId="0" borderId="1" xfId="0" applyFont="1" applyBorder="1" applyAlignment="1">
      <alignment horizontal="center"/>
    </xf>
    <xf numFmtId="43" fontId="5" fillId="0" borderId="1" xfId="1" applyFont="1" applyBorder="1" applyAlignment="1">
      <alignment horizontal="center"/>
    </xf>
    <xf numFmtId="2" fontId="5" fillId="0" borderId="1" xfId="0" applyNumberFormat="1" applyFont="1" applyBorder="1"/>
    <xf numFmtId="0" fontId="5" fillId="0" borderId="2" xfId="0" applyFont="1" applyBorder="1" applyAlignment="1">
      <alignment horizontal="center"/>
    </xf>
    <xf numFmtId="43" fontId="5" fillId="0" borderId="2" xfId="1" applyFont="1" applyBorder="1" applyAlignment="1">
      <alignment horizontal="center"/>
    </xf>
    <xf numFmtId="0" fontId="5" fillId="0" borderId="1" xfId="0" applyFont="1" applyBorder="1"/>
    <xf numFmtId="43" fontId="5" fillId="0" borderId="0" xfId="1" applyFont="1"/>
    <xf numFmtId="43" fontId="6" fillId="0" borderId="1" xfId="1" applyFont="1" applyBorder="1" applyAlignment="1">
      <alignment horizontal="center"/>
    </xf>
    <xf numFmtId="43" fontId="7" fillId="0" borderId="0" xfId="1" applyFont="1"/>
    <xf numFmtId="43" fontId="7" fillId="0" borderId="1" xfId="1" applyFont="1" applyBorder="1"/>
    <xf numFmtId="0" fontId="7" fillId="0" borderId="1" xfId="0" applyFont="1" applyBorder="1" applyAlignment="1">
      <alignment horizontal="center"/>
    </xf>
    <xf numFmtId="43" fontId="7" fillId="0" borderId="1" xfId="1" applyFont="1" applyBorder="1" applyAlignment="1">
      <alignment horizontal="center"/>
    </xf>
    <xf numFmtId="43" fontId="0" fillId="0" borderId="0" xfId="1" applyFont="1"/>
    <xf numFmtId="0" fontId="8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C17" sqref="C17"/>
    </sheetView>
  </sheetViews>
  <sheetFormatPr defaultRowHeight="14"/>
  <cols>
    <col min="1" max="1" width="24.83203125" style="13" customWidth="1"/>
    <col min="2" max="2" width="11.9140625" style="13" customWidth="1"/>
    <col min="3" max="3" width="10.1640625" style="13" bestFit="1" customWidth="1"/>
    <col min="4" max="16384" width="8.6640625" style="13"/>
  </cols>
  <sheetData>
    <row r="1" spans="1:4" s="4" customFormat="1" ht="18">
      <c r="A1" s="3" t="s">
        <v>176</v>
      </c>
      <c r="B1" s="3"/>
    </row>
    <row r="2" spans="1:4" s="4" customFormat="1" ht="18">
      <c r="A2" s="3"/>
      <c r="B2" s="3"/>
    </row>
    <row r="3" spans="1:4" s="6" customFormat="1" ht="11.5">
      <c r="A3" s="5" t="s">
        <v>126</v>
      </c>
      <c r="B3" s="5" t="s">
        <v>292</v>
      </c>
      <c r="C3" s="5" t="s">
        <v>177</v>
      </c>
      <c r="D3" s="5" t="s">
        <v>338</v>
      </c>
    </row>
    <row r="4" spans="1:4" s="4" customFormat="1" ht="15.5">
      <c r="A4" s="7" t="s">
        <v>254</v>
      </c>
      <c r="B4" s="8">
        <v>20</v>
      </c>
      <c r="C4" s="9"/>
      <c r="D4" s="10">
        <f>C4*B4</f>
        <v>0</v>
      </c>
    </row>
    <row r="5" spans="1:4" s="4" customFormat="1" ht="15.5">
      <c r="A5" s="7" t="s">
        <v>334</v>
      </c>
      <c r="B5" s="8">
        <v>20</v>
      </c>
      <c r="C5" s="9"/>
      <c r="D5" s="10">
        <f t="shared" ref="D5:D6" si="0">C5*B5</f>
        <v>0</v>
      </c>
    </row>
    <row r="6" spans="1:4" s="4" customFormat="1" ht="15" customHeight="1">
      <c r="A6" s="7" t="s">
        <v>253</v>
      </c>
      <c r="B6" s="8">
        <v>40</v>
      </c>
      <c r="C6" s="9"/>
      <c r="D6" s="10">
        <f t="shared" si="0"/>
        <v>0</v>
      </c>
    </row>
    <row r="7" spans="1:4">
      <c r="A7" s="11"/>
      <c r="B7" s="11"/>
      <c r="C7" s="11"/>
      <c r="D7" s="12">
        <f>SUM(D4:D6)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activeCell="B18" sqref="B18"/>
    </sheetView>
  </sheetViews>
  <sheetFormatPr defaultColWidth="9.1640625" defaultRowHeight="15.5"/>
  <cols>
    <col min="1" max="1" width="42.75" style="4" bestFit="1" customWidth="1"/>
    <col min="2" max="2" width="16.25" style="4" bestFit="1" customWidth="1"/>
    <col min="3" max="3" width="15" style="4" bestFit="1" customWidth="1"/>
    <col min="4" max="16384" width="9.1640625" style="4"/>
  </cols>
  <sheetData>
    <row r="1" spans="1:9" ht="18">
      <c r="A1" s="3" t="s">
        <v>66</v>
      </c>
    </row>
    <row r="2" spans="1:9" ht="18">
      <c r="A2" s="3"/>
    </row>
    <row r="3" spans="1:9" s="6" customFormat="1" ht="11.5">
      <c r="A3" s="5" t="s">
        <v>126</v>
      </c>
      <c r="B3" s="5" t="s">
        <v>292</v>
      </c>
      <c r="C3" s="5" t="s">
        <v>177</v>
      </c>
      <c r="D3" s="5" t="s">
        <v>338</v>
      </c>
    </row>
    <row r="4" spans="1:9">
      <c r="A4" s="7" t="s">
        <v>0</v>
      </c>
      <c r="B4" s="14">
        <v>20</v>
      </c>
      <c r="C4" s="15"/>
      <c r="D4" s="16">
        <f>C4*B4</f>
        <v>0</v>
      </c>
    </row>
    <row r="5" spans="1:9">
      <c r="A5" s="7" t="s">
        <v>255</v>
      </c>
      <c r="B5" s="17">
        <v>40</v>
      </c>
      <c r="C5" s="18"/>
      <c r="D5" s="16">
        <f t="shared" ref="D5:D17" si="0">C5*B5</f>
        <v>0</v>
      </c>
    </row>
    <row r="6" spans="1:9">
      <c r="A6" s="7" t="s">
        <v>273</v>
      </c>
      <c r="B6" s="14">
        <v>80</v>
      </c>
      <c r="C6" s="15"/>
      <c r="D6" s="16">
        <f t="shared" si="0"/>
        <v>0</v>
      </c>
      <c r="I6"/>
    </row>
    <row r="7" spans="1:9">
      <c r="A7" s="7" t="s">
        <v>129</v>
      </c>
      <c r="B7" s="14">
        <v>20</v>
      </c>
      <c r="C7" s="15"/>
      <c r="D7" s="16">
        <f t="shared" si="0"/>
        <v>0</v>
      </c>
    </row>
    <row r="8" spans="1:9">
      <c r="A8" s="7" t="s">
        <v>308</v>
      </c>
      <c r="B8" s="14">
        <v>20</v>
      </c>
      <c r="C8" s="15"/>
      <c r="D8" s="16">
        <f t="shared" si="0"/>
        <v>0</v>
      </c>
    </row>
    <row r="9" spans="1:9">
      <c r="A9" s="7" t="s">
        <v>130</v>
      </c>
      <c r="B9" s="14">
        <v>60</v>
      </c>
      <c r="C9" s="15"/>
      <c r="D9" s="16">
        <f t="shared" si="0"/>
        <v>0</v>
      </c>
    </row>
    <row r="10" spans="1:9">
      <c r="A10" s="7" t="s">
        <v>178</v>
      </c>
      <c r="B10" s="14">
        <v>60</v>
      </c>
      <c r="C10" s="15"/>
      <c r="D10" s="16">
        <f t="shared" si="0"/>
        <v>0</v>
      </c>
    </row>
    <row r="11" spans="1:9">
      <c r="A11" s="7" t="s">
        <v>221</v>
      </c>
      <c r="B11" s="14">
        <v>20</v>
      </c>
      <c r="C11" s="15"/>
      <c r="D11" s="16">
        <f t="shared" si="0"/>
        <v>0</v>
      </c>
    </row>
    <row r="12" spans="1:9">
      <c r="A12" s="7" t="s">
        <v>76</v>
      </c>
      <c r="B12" s="14">
        <v>4</v>
      </c>
      <c r="C12" s="15"/>
      <c r="D12" s="16">
        <f t="shared" si="0"/>
        <v>0</v>
      </c>
    </row>
    <row r="13" spans="1:9">
      <c r="A13" s="7" t="s">
        <v>172</v>
      </c>
      <c r="B13" s="14">
        <v>20</v>
      </c>
      <c r="C13" s="15"/>
      <c r="D13" s="16">
        <f t="shared" si="0"/>
        <v>0</v>
      </c>
    </row>
    <row r="14" spans="1:9">
      <c r="A14" s="7" t="s">
        <v>220</v>
      </c>
      <c r="B14" s="14">
        <v>20</v>
      </c>
      <c r="C14" s="15"/>
      <c r="D14" s="16">
        <f t="shared" si="0"/>
        <v>0</v>
      </c>
    </row>
    <row r="15" spans="1:9">
      <c r="A15" s="7" t="s">
        <v>186</v>
      </c>
      <c r="B15" s="14">
        <v>40</v>
      </c>
      <c r="C15" s="15"/>
      <c r="D15" s="16">
        <f t="shared" si="0"/>
        <v>0</v>
      </c>
    </row>
    <row r="16" spans="1:9">
      <c r="A16" s="7" t="s">
        <v>215</v>
      </c>
      <c r="B16" s="14">
        <v>40</v>
      </c>
      <c r="C16" s="15"/>
      <c r="D16" s="16">
        <f t="shared" si="0"/>
        <v>0</v>
      </c>
    </row>
    <row r="17" spans="1:4">
      <c r="A17" s="7" t="s">
        <v>164</v>
      </c>
      <c r="B17" s="14">
        <v>100</v>
      </c>
      <c r="C17" s="15"/>
      <c r="D17" s="16">
        <f t="shared" si="0"/>
        <v>0</v>
      </c>
    </row>
    <row r="18" spans="1:4">
      <c r="D18" s="16">
        <f>SUM(D4:D17)</f>
        <v>0</v>
      </c>
    </row>
  </sheetData>
  <sortState xmlns:xlrd2="http://schemas.microsoft.com/office/spreadsheetml/2017/richdata2" ref="A3:A17">
    <sortCondition ref="A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45"/>
  <sheetViews>
    <sheetView workbookViewId="0">
      <selection activeCell="B45" sqref="B45"/>
    </sheetView>
  </sheetViews>
  <sheetFormatPr defaultColWidth="9.1640625" defaultRowHeight="15.5"/>
  <cols>
    <col min="1" max="1" width="40.25" style="4" customWidth="1"/>
    <col min="2" max="2" width="13.5" style="4" customWidth="1"/>
    <col min="3" max="3" width="14.4140625" style="4" bestFit="1" customWidth="1"/>
    <col min="4" max="16384" width="9.1640625" style="4"/>
  </cols>
  <sheetData>
    <row r="1" spans="1:4" ht="18">
      <c r="A1" s="3" t="s">
        <v>67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5" t="s">
        <v>177</v>
      </c>
      <c r="D3" s="5" t="s">
        <v>338</v>
      </c>
    </row>
    <row r="4" spans="1:4">
      <c r="A4" s="7" t="s">
        <v>96</v>
      </c>
      <c r="B4" s="14">
        <v>20</v>
      </c>
      <c r="C4" s="15"/>
      <c r="D4" s="10">
        <f>C4*B4</f>
        <v>0</v>
      </c>
    </row>
    <row r="5" spans="1:4">
      <c r="A5" s="7" t="s">
        <v>97</v>
      </c>
      <c r="B5" s="14">
        <v>6</v>
      </c>
      <c r="C5" s="15"/>
      <c r="D5" s="10">
        <f t="shared" ref="D5:D44" si="0">C5*B5</f>
        <v>0</v>
      </c>
    </row>
    <row r="6" spans="1:4">
      <c r="A6" s="7" t="s">
        <v>131</v>
      </c>
      <c r="B6" s="14">
        <v>20</v>
      </c>
      <c r="C6" s="15"/>
      <c r="D6" s="10">
        <f t="shared" si="0"/>
        <v>0</v>
      </c>
    </row>
    <row r="7" spans="1:4">
      <c r="A7" s="7" t="s">
        <v>274</v>
      </c>
      <c r="B7" s="14">
        <v>20</v>
      </c>
      <c r="C7" s="15"/>
      <c r="D7" s="10">
        <f t="shared" si="0"/>
        <v>0</v>
      </c>
    </row>
    <row r="8" spans="1:4">
      <c r="A8" s="7" t="s">
        <v>211</v>
      </c>
      <c r="B8" s="14">
        <v>40</v>
      </c>
      <c r="C8" s="15"/>
      <c r="D8" s="10">
        <f t="shared" si="0"/>
        <v>0</v>
      </c>
    </row>
    <row r="9" spans="1:4">
      <c r="A9" s="7" t="s">
        <v>210</v>
      </c>
      <c r="B9" s="14">
        <v>20</v>
      </c>
      <c r="C9" s="15"/>
      <c r="D9" s="10">
        <f t="shared" si="0"/>
        <v>0</v>
      </c>
    </row>
    <row r="10" spans="1:4">
      <c r="A10" s="7" t="s">
        <v>132</v>
      </c>
      <c r="B10" s="14">
        <v>6</v>
      </c>
      <c r="C10" s="15"/>
      <c r="D10" s="10">
        <f t="shared" si="0"/>
        <v>0</v>
      </c>
    </row>
    <row r="11" spans="1:4">
      <c r="A11" s="7" t="s">
        <v>207</v>
      </c>
      <c r="B11" s="14">
        <v>160</v>
      </c>
      <c r="C11" s="15"/>
      <c r="D11" s="10">
        <f t="shared" si="0"/>
        <v>0</v>
      </c>
    </row>
    <row r="12" spans="1:4">
      <c r="A12" s="7" t="s">
        <v>212</v>
      </c>
      <c r="B12" s="14">
        <v>40</v>
      </c>
      <c r="C12" s="15"/>
      <c r="D12" s="10">
        <f t="shared" si="0"/>
        <v>0</v>
      </c>
    </row>
    <row r="13" spans="1:4">
      <c r="A13" s="7" t="s">
        <v>98</v>
      </c>
      <c r="B13" s="14">
        <v>10</v>
      </c>
      <c r="C13" s="15"/>
      <c r="D13" s="10">
        <f t="shared" si="0"/>
        <v>0</v>
      </c>
    </row>
    <row r="14" spans="1:4">
      <c r="A14" s="7" t="s">
        <v>99</v>
      </c>
      <c r="B14" s="14">
        <v>10</v>
      </c>
      <c r="C14" s="15"/>
      <c r="D14" s="10">
        <f t="shared" si="0"/>
        <v>0</v>
      </c>
    </row>
    <row r="15" spans="1:4">
      <c r="A15" s="7" t="s">
        <v>112</v>
      </c>
      <c r="B15" s="14">
        <v>12</v>
      </c>
      <c r="C15" s="15"/>
      <c r="D15" s="10">
        <f t="shared" si="0"/>
        <v>0</v>
      </c>
    </row>
    <row r="16" spans="1:4">
      <c r="A16" s="7" t="s">
        <v>218</v>
      </c>
      <c r="B16" s="14">
        <v>10</v>
      </c>
      <c r="C16" s="15"/>
      <c r="D16" s="10">
        <f t="shared" si="0"/>
        <v>0</v>
      </c>
    </row>
    <row r="17" spans="1:4">
      <c r="A17" s="7" t="s">
        <v>275</v>
      </c>
      <c r="B17" s="14">
        <v>100</v>
      </c>
      <c r="C17" s="15"/>
      <c r="D17" s="10">
        <f t="shared" si="0"/>
        <v>0</v>
      </c>
    </row>
    <row r="18" spans="1:4">
      <c r="A18" s="7" t="s">
        <v>219</v>
      </c>
      <c r="B18" s="14">
        <v>10</v>
      </c>
      <c r="C18" s="15"/>
      <c r="D18" s="10">
        <f t="shared" si="0"/>
        <v>0</v>
      </c>
    </row>
    <row r="19" spans="1:4">
      <c r="A19" s="7" t="s">
        <v>133</v>
      </c>
      <c r="B19" s="14">
        <v>10</v>
      </c>
      <c r="C19" s="15"/>
      <c r="D19" s="10">
        <f t="shared" si="0"/>
        <v>0</v>
      </c>
    </row>
    <row r="20" spans="1:4">
      <c r="A20" s="7" t="s">
        <v>105</v>
      </c>
      <c r="B20" s="14">
        <v>4</v>
      </c>
      <c r="C20" s="15"/>
      <c r="D20" s="10">
        <f t="shared" si="0"/>
        <v>0</v>
      </c>
    </row>
    <row r="21" spans="1:4">
      <c r="A21" s="7" t="s">
        <v>152</v>
      </c>
      <c r="B21" s="14">
        <v>30</v>
      </c>
      <c r="C21" s="15"/>
      <c r="D21" s="10">
        <f t="shared" si="0"/>
        <v>0</v>
      </c>
    </row>
    <row r="22" spans="1:4">
      <c r="A22" s="7" t="s">
        <v>248</v>
      </c>
      <c r="B22" s="14">
        <v>20</v>
      </c>
      <c r="C22" s="15"/>
      <c r="D22" s="10">
        <f t="shared" si="0"/>
        <v>0</v>
      </c>
    </row>
    <row r="23" spans="1:4">
      <c r="A23" s="7" t="s">
        <v>203</v>
      </c>
      <c r="B23" s="14">
        <v>20</v>
      </c>
      <c r="C23" s="15"/>
      <c r="D23" s="10">
        <f t="shared" si="0"/>
        <v>0</v>
      </c>
    </row>
    <row r="24" spans="1:4">
      <c r="A24" s="7" t="s">
        <v>15</v>
      </c>
      <c r="B24" s="14">
        <v>20</v>
      </c>
      <c r="C24" s="15"/>
      <c r="D24" s="10">
        <f t="shared" si="0"/>
        <v>0</v>
      </c>
    </row>
    <row r="25" spans="1:4">
      <c r="A25" s="7" t="s">
        <v>252</v>
      </c>
      <c r="B25" s="14">
        <v>20</v>
      </c>
      <c r="C25" s="15"/>
      <c r="D25" s="10">
        <f t="shared" si="0"/>
        <v>0</v>
      </c>
    </row>
    <row r="26" spans="1:4">
      <c r="A26" s="7" t="s">
        <v>154</v>
      </c>
      <c r="B26" s="14">
        <v>4</v>
      </c>
      <c r="C26" s="15"/>
      <c r="D26" s="10">
        <f t="shared" si="0"/>
        <v>0</v>
      </c>
    </row>
    <row r="27" spans="1:4">
      <c r="A27" s="7" t="s">
        <v>65</v>
      </c>
      <c r="B27" s="14">
        <v>160</v>
      </c>
      <c r="C27" s="15"/>
      <c r="D27" s="10">
        <f t="shared" si="0"/>
        <v>0</v>
      </c>
    </row>
    <row r="28" spans="1:4">
      <c r="A28" s="7" t="s">
        <v>113</v>
      </c>
      <c r="B28" s="14">
        <v>40</v>
      </c>
      <c r="C28" s="15"/>
      <c r="D28" s="10">
        <f t="shared" si="0"/>
        <v>0</v>
      </c>
    </row>
    <row r="29" spans="1:4">
      <c r="A29" s="7" t="s">
        <v>63</v>
      </c>
      <c r="B29" s="14">
        <v>30</v>
      </c>
      <c r="C29" s="15"/>
      <c r="D29" s="10">
        <f t="shared" si="0"/>
        <v>0</v>
      </c>
    </row>
    <row r="30" spans="1:4">
      <c r="A30" s="7" t="s">
        <v>100</v>
      </c>
      <c r="B30" s="14">
        <v>40</v>
      </c>
      <c r="C30" s="15"/>
      <c r="D30" s="10">
        <f t="shared" si="0"/>
        <v>0</v>
      </c>
    </row>
    <row r="31" spans="1:4">
      <c r="A31" s="7" t="s">
        <v>101</v>
      </c>
      <c r="B31" s="14">
        <v>10</v>
      </c>
      <c r="C31" s="15"/>
      <c r="D31" s="10">
        <f t="shared" si="0"/>
        <v>0</v>
      </c>
    </row>
    <row r="32" spans="1:4">
      <c r="A32" s="7" t="s">
        <v>103</v>
      </c>
      <c r="B32" s="14">
        <v>60</v>
      </c>
      <c r="C32" s="15"/>
      <c r="D32" s="10">
        <f t="shared" si="0"/>
        <v>0</v>
      </c>
    </row>
    <row r="33" spans="1:4">
      <c r="A33" s="7" t="s">
        <v>187</v>
      </c>
      <c r="B33" s="14">
        <v>20</v>
      </c>
      <c r="C33" s="15"/>
      <c r="D33" s="10">
        <f t="shared" si="0"/>
        <v>0</v>
      </c>
    </row>
    <row r="34" spans="1:4">
      <c r="A34" s="7" t="s">
        <v>61</v>
      </c>
      <c r="B34" s="14">
        <v>2</v>
      </c>
      <c r="C34" s="15"/>
      <c r="D34" s="10">
        <f t="shared" si="0"/>
        <v>0</v>
      </c>
    </row>
    <row r="35" spans="1:4">
      <c r="A35" s="7" t="s">
        <v>102</v>
      </c>
      <c r="B35" s="14">
        <v>40</v>
      </c>
      <c r="C35" s="15"/>
      <c r="D35" s="10">
        <f t="shared" si="0"/>
        <v>0</v>
      </c>
    </row>
    <row r="36" spans="1:4">
      <c r="A36" s="7" t="s">
        <v>54</v>
      </c>
      <c r="B36" s="14">
        <v>40</v>
      </c>
      <c r="C36" s="15"/>
      <c r="D36" s="10">
        <f t="shared" si="0"/>
        <v>0</v>
      </c>
    </row>
    <row r="37" spans="1:4">
      <c r="A37" s="7" t="s">
        <v>56</v>
      </c>
      <c r="B37" s="14">
        <v>40</v>
      </c>
      <c r="C37" s="15"/>
      <c r="D37" s="10">
        <f t="shared" si="0"/>
        <v>0</v>
      </c>
    </row>
    <row r="38" spans="1:4">
      <c r="A38" s="7" t="s">
        <v>57</v>
      </c>
      <c r="B38" s="14">
        <v>140</v>
      </c>
      <c r="C38" s="15"/>
      <c r="D38" s="10">
        <f t="shared" si="0"/>
        <v>0</v>
      </c>
    </row>
    <row r="39" spans="1:4">
      <c r="A39" s="7" t="s">
        <v>217</v>
      </c>
      <c r="B39" s="14">
        <v>20</v>
      </c>
      <c r="C39" s="15"/>
      <c r="D39" s="10">
        <f t="shared" si="0"/>
        <v>0</v>
      </c>
    </row>
    <row r="40" spans="1:4">
      <c r="A40" s="7" t="s">
        <v>104</v>
      </c>
      <c r="B40" s="14">
        <v>20</v>
      </c>
      <c r="C40" s="15"/>
      <c r="D40" s="10">
        <f t="shared" si="0"/>
        <v>0</v>
      </c>
    </row>
    <row r="41" spans="1:4">
      <c r="A41" s="7" t="s">
        <v>175</v>
      </c>
      <c r="B41" s="14">
        <v>2</v>
      </c>
      <c r="C41" s="15"/>
      <c r="D41" s="10">
        <f t="shared" si="0"/>
        <v>0</v>
      </c>
    </row>
    <row r="42" spans="1:4">
      <c r="A42" s="7" t="s">
        <v>114</v>
      </c>
      <c r="B42" s="14">
        <v>20</v>
      </c>
      <c r="C42" s="15"/>
      <c r="D42" s="10">
        <f t="shared" si="0"/>
        <v>0</v>
      </c>
    </row>
    <row r="43" spans="1:4">
      <c r="A43" s="7" t="s">
        <v>48</v>
      </c>
      <c r="B43" s="14">
        <v>4</v>
      </c>
      <c r="C43" s="15"/>
      <c r="D43" s="10">
        <f t="shared" si="0"/>
        <v>0</v>
      </c>
    </row>
    <row r="44" spans="1:4">
      <c r="A44" s="7" t="s">
        <v>134</v>
      </c>
      <c r="B44" s="14">
        <v>20</v>
      </c>
      <c r="C44" s="15"/>
      <c r="D44" s="10">
        <f t="shared" si="0"/>
        <v>0</v>
      </c>
    </row>
    <row r="45" spans="1:4">
      <c r="A45" s="19"/>
      <c r="B45" s="19"/>
      <c r="C45" s="9"/>
      <c r="D45" s="10">
        <f>SUM(D4:D44)</f>
        <v>0</v>
      </c>
    </row>
  </sheetData>
  <pageMargins left="0.7" right="0.7" top="0.75" bottom="0.75" header="0.3" footer="0.3"/>
  <pageSetup paperSize="9" scale="98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48"/>
  <sheetViews>
    <sheetView topLeftCell="A23" workbookViewId="0">
      <selection activeCell="B48" sqref="B48"/>
    </sheetView>
  </sheetViews>
  <sheetFormatPr defaultColWidth="9.1640625" defaultRowHeight="15.5"/>
  <cols>
    <col min="1" max="1" width="56" style="4" customWidth="1"/>
    <col min="2" max="2" width="14.9140625" style="4" customWidth="1"/>
    <col min="3" max="3" width="12.9140625" style="20" customWidth="1"/>
    <col min="4" max="16384" width="9.1640625" style="4"/>
  </cols>
  <sheetData>
    <row r="1" spans="1:4" ht="18">
      <c r="A1" s="3" t="s">
        <v>111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>
      <c r="A4" s="7" t="s">
        <v>232</v>
      </c>
      <c r="B4" s="14">
        <v>30</v>
      </c>
      <c r="C4" s="15"/>
      <c r="D4" s="16">
        <f>C4*B4</f>
        <v>0</v>
      </c>
    </row>
    <row r="5" spans="1:4">
      <c r="A5" s="7" t="s">
        <v>171</v>
      </c>
      <c r="B5" s="14">
        <v>40</v>
      </c>
      <c r="C5" s="15"/>
      <c r="D5" s="16">
        <f t="shared" ref="D5:D47" si="0">C5*B5</f>
        <v>0</v>
      </c>
    </row>
    <row r="6" spans="1:4">
      <c r="A6" s="7" t="s">
        <v>278</v>
      </c>
      <c r="B6" s="14">
        <v>40</v>
      </c>
      <c r="C6" s="15"/>
      <c r="D6" s="16">
        <f t="shared" si="0"/>
        <v>0</v>
      </c>
    </row>
    <row r="7" spans="1:4">
      <c r="A7" s="7" t="s">
        <v>236</v>
      </c>
      <c r="B7" s="14">
        <v>40</v>
      </c>
      <c r="C7" s="15"/>
      <c r="D7" s="16">
        <f t="shared" si="0"/>
        <v>0</v>
      </c>
    </row>
    <row r="8" spans="1:4">
      <c r="A8" s="7" t="s">
        <v>206</v>
      </c>
      <c r="B8" s="14">
        <v>40</v>
      </c>
      <c r="C8" s="15"/>
      <c r="D8" s="16">
        <f t="shared" si="0"/>
        <v>0</v>
      </c>
    </row>
    <row r="9" spans="1:4">
      <c r="A9" s="7" t="s">
        <v>165</v>
      </c>
      <c r="B9" s="14">
        <v>20</v>
      </c>
      <c r="C9" s="15"/>
      <c r="D9" s="16">
        <f t="shared" si="0"/>
        <v>0</v>
      </c>
    </row>
    <row r="10" spans="1:4">
      <c r="A10" s="7" t="s">
        <v>277</v>
      </c>
      <c r="B10" s="14">
        <v>40</v>
      </c>
      <c r="C10" s="15"/>
      <c r="D10" s="16">
        <f t="shared" si="0"/>
        <v>0</v>
      </c>
    </row>
    <row r="11" spans="1:4">
      <c r="A11" s="7" t="s">
        <v>9</v>
      </c>
      <c r="B11" s="14">
        <v>100</v>
      </c>
      <c r="C11" s="15"/>
      <c r="D11" s="16">
        <f t="shared" si="0"/>
        <v>0</v>
      </c>
    </row>
    <row r="12" spans="1:4">
      <c r="A12" s="7" t="s">
        <v>339</v>
      </c>
      <c r="B12" s="14">
        <v>160</v>
      </c>
      <c r="C12" s="15"/>
      <c r="D12" s="16">
        <f t="shared" si="0"/>
        <v>0</v>
      </c>
    </row>
    <row r="13" spans="1:4">
      <c r="A13" s="7" t="s">
        <v>309</v>
      </c>
      <c r="B13" s="14">
        <v>20</v>
      </c>
      <c r="C13" s="15"/>
      <c r="D13" s="16">
        <f t="shared" si="0"/>
        <v>0</v>
      </c>
    </row>
    <row r="14" spans="1:4">
      <c r="A14" s="7" t="s">
        <v>235</v>
      </c>
      <c r="B14" s="14">
        <v>30</v>
      </c>
      <c r="C14" s="15"/>
      <c r="D14" s="16">
        <f t="shared" si="0"/>
        <v>0</v>
      </c>
    </row>
    <row r="15" spans="1:4">
      <c r="A15" s="7" t="s">
        <v>312</v>
      </c>
      <c r="B15" s="14">
        <v>340</v>
      </c>
      <c r="C15" s="15"/>
      <c r="D15" s="16">
        <f t="shared" si="0"/>
        <v>0</v>
      </c>
    </row>
    <row r="16" spans="1:4">
      <c r="A16" s="7" t="s">
        <v>225</v>
      </c>
      <c r="B16" s="14">
        <v>10</v>
      </c>
      <c r="C16" s="15"/>
      <c r="D16" s="16">
        <f t="shared" si="0"/>
        <v>0</v>
      </c>
    </row>
    <row r="17" spans="1:4">
      <c r="A17" s="7" t="s">
        <v>226</v>
      </c>
      <c r="B17" s="14">
        <v>40</v>
      </c>
      <c r="C17" s="15"/>
      <c r="D17" s="16">
        <f t="shared" si="0"/>
        <v>0</v>
      </c>
    </row>
    <row r="18" spans="1:4">
      <c r="A18" s="7" t="s">
        <v>205</v>
      </c>
      <c r="B18" s="14">
        <v>40</v>
      </c>
      <c r="C18" s="15"/>
      <c r="D18" s="16">
        <f t="shared" si="0"/>
        <v>0</v>
      </c>
    </row>
    <row r="19" spans="1:4">
      <c r="A19" s="7" t="s">
        <v>314</v>
      </c>
      <c r="B19" s="14">
        <v>20</v>
      </c>
      <c r="C19" s="15"/>
      <c r="D19" s="16">
        <f t="shared" si="0"/>
        <v>0</v>
      </c>
    </row>
    <row r="20" spans="1:4">
      <c r="A20" s="7" t="s">
        <v>64</v>
      </c>
      <c r="B20" s="14">
        <v>80</v>
      </c>
      <c r="C20" s="15"/>
      <c r="D20" s="16">
        <f t="shared" si="0"/>
        <v>0</v>
      </c>
    </row>
    <row r="21" spans="1:4">
      <c r="A21" s="7" t="s">
        <v>234</v>
      </c>
      <c r="B21" s="14">
        <v>40</v>
      </c>
      <c r="C21" s="15"/>
      <c r="D21" s="16">
        <f t="shared" si="0"/>
        <v>0</v>
      </c>
    </row>
    <row r="22" spans="1:4">
      <c r="A22" s="7" t="s">
        <v>229</v>
      </c>
      <c r="B22" s="14">
        <v>40</v>
      </c>
      <c r="C22" s="15"/>
      <c r="D22" s="16">
        <f t="shared" si="0"/>
        <v>0</v>
      </c>
    </row>
    <row r="23" spans="1:4">
      <c r="A23" s="7" t="s">
        <v>224</v>
      </c>
      <c r="B23" s="14">
        <v>60</v>
      </c>
      <c r="C23" s="15"/>
      <c r="D23" s="16">
        <f t="shared" si="0"/>
        <v>0</v>
      </c>
    </row>
    <row r="24" spans="1:4">
      <c r="A24" s="7" t="s">
        <v>170</v>
      </c>
      <c r="B24" s="14">
        <v>320</v>
      </c>
      <c r="C24" s="15"/>
      <c r="D24" s="16">
        <f t="shared" si="0"/>
        <v>0</v>
      </c>
    </row>
    <row r="25" spans="1:4">
      <c r="A25" s="7" t="s">
        <v>315</v>
      </c>
      <c r="B25" s="14">
        <v>160</v>
      </c>
      <c r="C25" s="15"/>
      <c r="D25" s="16">
        <f t="shared" si="0"/>
        <v>0</v>
      </c>
    </row>
    <row r="26" spans="1:4">
      <c r="A26" s="7" t="s">
        <v>157</v>
      </c>
      <c r="B26" s="14">
        <v>300</v>
      </c>
      <c r="C26" s="15"/>
      <c r="D26" s="16">
        <f t="shared" si="0"/>
        <v>0</v>
      </c>
    </row>
    <row r="27" spans="1:4">
      <c r="A27" s="7" t="s">
        <v>316</v>
      </c>
      <c r="B27" s="14">
        <v>200</v>
      </c>
      <c r="C27" s="15"/>
      <c r="D27" s="16">
        <f t="shared" si="0"/>
        <v>0</v>
      </c>
    </row>
    <row r="28" spans="1:4">
      <c r="A28" s="7" t="s">
        <v>199</v>
      </c>
      <c r="B28" s="14">
        <v>480</v>
      </c>
      <c r="C28" s="15"/>
      <c r="D28" s="16">
        <f t="shared" si="0"/>
        <v>0</v>
      </c>
    </row>
    <row r="29" spans="1:4">
      <c r="A29" s="7" t="s">
        <v>136</v>
      </c>
      <c r="B29" s="14">
        <v>20</v>
      </c>
      <c r="C29" s="15"/>
      <c r="D29" s="16">
        <f t="shared" si="0"/>
        <v>0</v>
      </c>
    </row>
    <row r="30" spans="1:4">
      <c r="A30" s="7" t="s">
        <v>276</v>
      </c>
      <c r="B30" s="14">
        <v>280</v>
      </c>
      <c r="C30" s="15"/>
      <c r="D30" s="16">
        <f t="shared" si="0"/>
        <v>0</v>
      </c>
    </row>
    <row r="31" spans="1:4">
      <c r="A31" s="7" t="s">
        <v>166</v>
      </c>
      <c r="B31" s="14">
        <v>60</v>
      </c>
      <c r="C31" s="15"/>
      <c r="D31" s="16">
        <f t="shared" si="0"/>
        <v>0</v>
      </c>
    </row>
    <row r="32" spans="1:4">
      <c r="A32" s="7" t="s">
        <v>198</v>
      </c>
      <c r="B32" s="14">
        <v>40</v>
      </c>
      <c r="C32" s="15"/>
      <c r="D32" s="16">
        <f t="shared" si="0"/>
        <v>0</v>
      </c>
    </row>
    <row r="33" spans="1:4">
      <c r="A33" s="7" t="s">
        <v>167</v>
      </c>
      <c r="B33" s="14">
        <v>340</v>
      </c>
      <c r="C33" s="15"/>
      <c r="D33" s="16">
        <f t="shared" si="0"/>
        <v>0</v>
      </c>
    </row>
    <row r="34" spans="1:4">
      <c r="A34" s="7" t="s">
        <v>263</v>
      </c>
      <c r="B34" s="14">
        <v>80</v>
      </c>
      <c r="C34" s="15"/>
      <c r="D34" s="16">
        <f t="shared" si="0"/>
        <v>0</v>
      </c>
    </row>
    <row r="35" spans="1:4">
      <c r="A35" s="7" t="s">
        <v>188</v>
      </c>
      <c r="B35" s="14">
        <v>30</v>
      </c>
      <c r="C35" s="15"/>
      <c r="D35" s="16">
        <f t="shared" si="0"/>
        <v>0</v>
      </c>
    </row>
    <row r="36" spans="1:4">
      <c r="A36" s="7" t="s">
        <v>228</v>
      </c>
      <c r="B36" s="14">
        <v>200</v>
      </c>
      <c r="C36" s="15"/>
      <c r="D36" s="16">
        <f t="shared" si="0"/>
        <v>0</v>
      </c>
    </row>
    <row r="37" spans="1:4">
      <c r="A37" s="7" t="s">
        <v>233</v>
      </c>
      <c r="B37" s="14">
        <v>40</v>
      </c>
      <c r="C37" s="15"/>
      <c r="D37" s="16">
        <f t="shared" si="0"/>
        <v>0</v>
      </c>
    </row>
    <row r="38" spans="1:4">
      <c r="A38" s="7" t="s">
        <v>318</v>
      </c>
      <c r="B38" s="14">
        <v>40</v>
      </c>
      <c r="C38" s="15"/>
      <c r="D38" s="16">
        <f t="shared" si="0"/>
        <v>0</v>
      </c>
    </row>
    <row r="39" spans="1:4">
      <c r="A39" s="7" t="s">
        <v>311</v>
      </c>
      <c r="B39" s="14">
        <v>40</v>
      </c>
      <c r="C39" s="15"/>
      <c r="D39" s="16">
        <f t="shared" si="0"/>
        <v>0</v>
      </c>
    </row>
    <row r="40" spans="1:4">
      <c r="A40" s="7" t="s">
        <v>310</v>
      </c>
      <c r="B40" s="14">
        <v>60</v>
      </c>
      <c r="C40" s="15"/>
      <c r="D40" s="16">
        <f t="shared" si="0"/>
        <v>0</v>
      </c>
    </row>
    <row r="41" spans="1:4">
      <c r="A41" s="7" t="s">
        <v>313</v>
      </c>
      <c r="B41" s="14">
        <v>30</v>
      </c>
      <c r="C41" s="15"/>
      <c r="D41" s="16">
        <f t="shared" si="0"/>
        <v>0</v>
      </c>
    </row>
    <row r="42" spans="1:4">
      <c r="A42" s="7" t="s">
        <v>317</v>
      </c>
      <c r="B42" s="14">
        <v>20</v>
      </c>
      <c r="C42" s="15"/>
      <c r="D42" s="16">
        <f t="shared" si="0"/>
        <v>0</v>
      </c>
    </row>
    <row r="43" spans="1:4">
      <c r="A43" s="7" t="s">
        <v>142</v>
      </c>
      <c r="B43" s="14">
        <v>20</v>
      </c>
      <c r="C43" s="15"/>
      <c r="D43" s="16">
        <f t="shared" si="0"/>
        <v>0</v>
      </c>
    </row>
    <row r="44" spans="1:4">
      <c r="A44" s="7" t="s">
        <v>227</v>
      </c>
      <c r="B44" s="14">
        <v>800</v>
      </c>
      <c r="C44" s="15"/>
      <c r="D44" s="16">
        <f t="shared" si="0"/>
        <v>0</v>
      </c>
    </row>
    <row r="45" spans="1:4">
      <c r="A45" s="7" t="s">
        <v>143</v>
      </c>
      <c r="B45" s="14">
        <v>60</v>
      </c>
      <c r="C45" s="15"/>
      <c r="D45" s="16">
        <f t="shared" si="0"/>
        <v>0</v>
      </c>
    </row>
    <row r="46" spans="1:4">
      <c r="A46" s="7" t="s">
        <v>46</v>
      </c>
      <c r="B46" s="14">
        <v>260</v>
      </c>
      <c r="C46" s="15"/>
      <c r="D46" s="16">
        <f t="shared" si="0"/>
        <v>0</v>
      </c>
    </row>
    <row r="47" spans="1:4">
      <c r="A47" s="7" t="s">
        <v>262</v>
      </c>
      <c r="B47" s="14">
        <v>80</v>
      </c>
      <c r="C47" s="15"/>
      <c r="D47" s="16">
        <f t="shared" si="0"/>
        <v>0</v>
      </c>
    </row>
    <row r="48" spans="1:4">
      <c r="A48" s="19"/>
      <c r="B48" s="19"/>
      <c r="C48" s="9"/>
      <c r="D48" s="16">
        <f>SUM(D4:D47)</f>
        <v>0</v>
      </c>
    </row>
  </sheetData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40"/>
  <sheetViews>
    <sheetView workbookViewId="0">
      <selection activeCell="B40" sqref="B40"/>
    </sheetView>
  </sheetViews>
  <sheetFormatPr defaultColWidth="9.1640625" defaultRowHeight="15.5"/>
  <cols>
    <col min="1" max="1" width="66.25" style="4" bestFit="1" customWidth="1"/>
    <col min="2" max="2" width="9.75" style="4" bestFit="1" customWidth="1"/>
    <col min="3" max="3" width="14.4140625" style="20" bestFit="1" customWidth="1"/>
    <col min="4" max="16384" width="9.1640625" style="4"/>
  </cols>
  <sheetData>
    <row r="1" spans="1:4" ht="18">
      <c r="A1" s="3" t="s">
        <v>68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>
      <c r="A4" s="7" t="s">
        <v>144</v>
      </c>
      <c r="B4" s="14">
        <v>20</v>
      </c>
      <c r="C4" s="15"/>
      <c r="D4" s="10">
        <f>C4*B4</f>
        <v>0</v>
      </c>
    </row>
    <row r="5" spans="1:4">
      <c r="A5" s="7" t="s">
        <v>10</v>
      </c>
      <c r="B5" s="14">
        <v>60</v>
      </c>
      <c r="C5" s="15"/>
      <c r="D5" s="10">
        <f t="shared" ref="D5:D39" si="0">C5*B5</f>
        <v>0</v>
      </c>
    </row>
    <row r="6" spans="1:4">
      <c r="A6" s="7" t="s">
        <v>11</v>
      </c>
      <c r="B6" s="14">
        <v>20</v>
      </c>
      <c r="C6" s="15"/>
      <c r="D6" s="10">
        <f t="shared" si="0"/>
        <v>0</v>
      </c>
    </row>
    <row r="7" spans="1:4">
      <c r="A7" s="7" t="s">
        <v>190</v>
      </c>
      <c r="B7" s="14">
        <v>80</v>
      </c>
      <c r="C7" s="15"/>
      <c r="D7" s="10">
        <f t="shared" si="0"/>
        <v>0</v>
      </c>
    </row>
    <row r="8" spans="1:4">
      <c r="A8" s="7" t="s">
        <v>13</v>
      </c>
      <c r="B8" s="14">
        <v>120</v>
      </c>
      <c r="C8" s="15"/>
      <c r="D8" s="10">
        <f t="shared" si="0"/>
        <v>0</v>
      </c>
    </row>
    <row r="9" spans="1:4">
      <c r="A9" s="7" t="s">
        <v>326</v>
      </c>
      <c r="B9" s="14">
        <v>20</v>
      </c>
      <c r="C9" s="15"/>
      <c r="D9" s="10">
        <f t="shared" si="0"/>
        <v>0</v>
      </c>
    </row>
    <row r="10" spans="1:4">
      <c r="A10" s="7" t="s">
        <v>16</v>
      </c>
      <c r="B10" s="14">
        <v>110</v>
      </c>
      <c r="C10" s="15"/>
      <c r="D10" s="10">
        <f t="shared" si="0"/>
        <v>0</v>
      </c>
    </row>
    <row r="11" spans="1:4">
      <c r="A11" s="7" t="s">
        <v>325</v>
      </c>
      <c r="B11" s="14">
        <v>40</v>
      </c>
      <c r="C11" s="15"/>
      <c r="D11" s="10">
        <f t="shared" si="0"/>
        <v>0</v>
      </c>
    </row>
    <row r="12" spans="1:4">
      <c r="A12" s="7" t="s">
        <v>319</v>
      </c>
      <c r="B12" s="14">
        <v>200</v>
      </c>
      <c r="C12" s="15"/>
      <c r="D12" s="10">
        <f t="shared" si="0"/>
        <v>0</v>
      </c>
    </row>
    <row r="13" spans="1:4">
      <c r="A13" s="7" t="s">
        <v>22</v>
      </c>
      <c r="B13" s="14">
        <v>40</v>
      </c>
      <c r="C13" s="15"/>
      <c r="D13" s="10">
        <f t="shared" si="0"/>
        <v>0</v>
      </c>
    </row>
    <row r="14" spans="1:4">
      <c r="A14" s="7" t="s">
        <v>173</v>
      </c>
      <c r="B14" s="14">
        <v>150</v>
      </c>
      <c r="C14" s="15"/>
      <c r="D14" s="10">
        <f t="shared" si="0"/>
        <v>0</v>
      </c>
    </row>
    <row r="15" spans="1:4">
      <c r="A15" s="7" t="s">
        <v>23</v>
      </c>
      <c r="B15" s="14">
        <v>150</v>
      </c>
      <c r="C15" s="15"/>
      <c r="D15" s="10">
        <f t="shared" si="0"/>
        <v>0</v>
      </c>
    </row>
    <row r="16" spans="1:4">
      <c r="A16" s="7" t="s">
        <v>107</v>
      </c>
      <c r="B16" s="14">
        <v>6</v>
      </c>
      <c r="C16" s="15"/>
      <c r="D16" s="10">
        <f t="shared" si="0"/>
        <v>0</v>
      </c>
    </row>
    <row r="17" spans="1:4">
      <c r="A17" s="7" t="s">
        <v>137</v>
      </c>
      <c r="B17" s="14">
        <v>10</v>
      </c>
      <c r="C17" s="15"/>
      <c r="D17" s="10">
        <f t="shared" si="0"/>
        <v>0</v>
      </c>
    </row>
    <row r="18" spans="1:4">
      <c r="A18" s="7" t="s">
        <v>193</v>
      </c>
      <c r="B18" s="14">
        <v>40</v>
      </c>
      <c r="C18" s="15"/>
      <c r="D18" s="10">
        <f t="shared" si="0"/>
        <v>0</v>
      </c>
    </row>
    <row r="19" spans="1:4">
      <c r="A19" s="7" t="s">
        <v>32</v>
      </c>
      <c r="B19" s="14">
        <v>60</v>
      </c>
      <c r="C19" s="15"/>
      <c r="D19" s="10">
        <f t="shared" si="0"/>
        <v>0</v>
      </c>
    </row>
    <row r="20" spans="1:4">
      <c r="A20" s="7" t="s">
        <v>323</v>
      </c>
      <c r="B20" s="14">
        <v>80</v>
      </c>
      <c r="C20" s="15"/>
      <c r="D20" s="10">
        <f t="shared" si="0"/>
        <v>0</v>
      </c>
    </row>
    <row r="21" spans="1:4">
      <c r="A21" s="7" t="s">
        <v>324</v>
      </c>
      <c r="B21" s="14">
        <v>40</v>
      </c>
      <c r="C21" s="15"/>
      <c r="D21" s="10">
        <f t="shared" si="0"/>
        <v>0</v>
      </c>
    </row>
    <row r="22" spans="1:4">
      <c r="A22" s="7" t="s">
        <v>322</v>
      </c>
      <c r="B22" s="14">
        <v>10</v>
      </c>
      <c r="C22" s="15"/>
      <c r="D22" s="10">
        <f t="shared" si="0"/>
        <v>0</v>
      </c>
    </row>
    <row r="23" spans="1:4">
      <c r="A23" s="7" t="s">
        <v>189</v>
      </c>
      <c r="B23" s="14">
        <v>140</v>
      </c>
      <c r="C23" s="15"/>
      <c r="D23" s="10">
        <f t="shared" si="0"/>
        <v>0</v>
      </c>
    </row>
    <row r="24" spans="1:4">
      <c r="A24" s="7" t="s">
        <v>38</v>
      </c>
      <c r="B24" s="14">
        <v>16</v>
      </c>
      <c r="C24" s="15"/>
      <c r="D24" s="10">
        <f t="shared" si="0"/>
        <v>0</v>
      </c>
    </row>
    <row r="25" spans="1:4">
      <c r="A25" s="7" t="s">
        <v>39</v>
      </c>
      <c r="B25" s="14">
        <v>20</v>
      </c>
      <c r="C25" s="15"/>
      <c r="D25" s="10">
        <f t="shared" si="0"/>
        <v>0</v>
      </c>
    </row>
    <row r="26" spans="1:4">
      <c r="A26" s="7" t="s">
        <v>200</v>
      </c>
      <c r="B26" s="14">
        <v>20</v>
      </c>
      <c r="C26" s="15"/>
      <c r="D26" s="10">
        <f t="shared" si="0"/>
        <v>0</v>
      </c>
    </row>
    <row r="27" spans="1:4">
      <c r="A27" s="7" t="s">
        <v>261</v>
      </c>
      <c r="B27" s="14">
        <v>100</v>
      </c>
      <c r="C27" s="15"/>
      <c r="D27" s="10">
        <f t="shared" si="0"/>
        <v>0</v>
      </c>
    </row>
    <row r="28" spans="1:4">
      <c r="A28" s="19" t="s">
        <v>258</v>
      </c>
      <c r="B28" s="14">
        <v>150</v>
      </c>
      <c r="C28" s="15"/>
      <c r="D28" s="10">
        <f t="shared" si="0"/>
        <v>0</v>
      </c>
    </row>
    <row r="29" spans="1:4">
      <c r="A29" s="7" t="s">
        <v>40</v>
      </c>
      <c r="B29" s="14">
        <v>20</v>
      </c>
      <c r="C29" s="15"/>
      <c r="D29" s="10">
        <f t="shared" si="0"/>
        <v>0</v>
      </c>
    </row>
    <row r="30" spans="1:4">
      <c r="A30" s="7" t="s">
        <v>41</v>
      </c>
      <c r="B30" s="14">
        <v>20</v>
      </c>
      <c r="C30" s="15"/>
      <c r="D30" s="10">
        <f t="shared" si="0"/>
        <v>0</v>
      </c>
    </row>
    <row r="31" spans="1:4">
      <c r="A31" s="7" t="s">
        <v>43</v>
      </c>
      <c r="B31" s="14">
        <v>10</v>
      </c>
      <c r="C31" s="15"/>
      <c r="D31" s="10">
        <f t="shared" si="0"/>
        <v>0</v>
      </c>
    </row>
    <row r="32" spans="1:4">
      <c r="A32" s="7" t="s">
        <v>44</v>
      </c>
      <c r="B32" s="14">
        <v>10</v>
      </c>
      <c r="C32" s="15"/>
      <c r="D32" s="10">
        <f t="shared" si="0"/>
        <v>0</v>
      </c>
    </row>
    <row r="33" spans="1:4">
      <c r="A33" s="7" t="s">
        <v>256</v>
      </c>
      <c r="B33" s="14">
        <v>10</v>
      </c>
      <c r="C33" s="15"/>
      <c r="D33" s="10">
        <f t="shared" si="0"/>
        <v>0</v>
      </c>
    </row>
    <row r="34" spans="1:4">
      <c r="A34" s="7" t="s">
        <v>321</v>
      </c>
      <c r="B34" s="14">
        <v>20</v>
      </c>
      <c r="C34" s="15"/>
      <c r="D34" s="10">
        <f t="shared" si="0"/>
        <v>0</v>
      </c>
    </row>
    <row r="35" spans="1:4">
      <c r="A35" s="7" t="s">
        <v>320</v>
      </c>
      <c r="B35" s="14">
        <v>80</v>
      </c>
      <c r="C35" s="15"/>
      <c r="D35" s="10">
        <f t="shared" si="0"/>
        <v>0</v>
      </c>
    </row>
    <row r="36" spans="1:4">
      <c r="A36" s="7" t="s">
        <v>192</v>
      </c>
      <c r="B36" s="14">
        <v>60</v>
      </c>
      <c r="C36" s="15"/>
      <c r="D36" s="10">
        <f t="shared" si="0"/>
        <v>0</v>
      </c>
    </row>
    <row r="37" spans="1:4">
      <c r="A37" s="7" t="s">
        <v>259</v>
      </c>
      <c r="B37" s="14">
        <v>60</v>
      </c>
      <c r="C37" s="15"/>
      <c r="D37" s="10">
        <f t="shared" si="0"/>
        <v>0</v>
      </c>
    </row>
    <row r="38" spans="1:4">
      <c r="A38" s="7" t="s">
        <v>260</v>
      </c>
      <c r="B38" s="14">
        <v>40</v>
      </c>
      <c r="C38" s="15"/>
      <c r="D38" s="10">
        <f t="shared" si="0"/>
        <v>0</v>
      </c>
    </row>
    <row r="39" spans="1:4">
      <c r="A39" s="7" t="s">
        <v>257</v>
      </c>
      <c r="B39" s="14">
        <v>40</v>
      </c>
      <c r="C39" s="15"/>
      <c r="D39" s="10">
        <f t="shared" si="0"/>
        <v>0</v>
      </c>
    </row>
    <row r="40" spans="1:4">
      <c r="A40" s="19"/>
      <c r="B40" s="19"/>
      <c r="C40" s="9"/>
      <c r="D40" s="10">
        <f>SUM(D4:D39)</f>
        <v>0</v>
      </c>
    </row>
  </sheetData>
  <pageMargins left="0.7" right="0.7" top="0.75" bottom="0.75" header="0.3" footer="0.3"/>
  <pageSetup paperSize="9" scale="83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44"/>
  <sheetViews>
    <sheetView topLeftCell="A19" workbookViewId="0">
      <selection activeCell="B44" sqref="B44"/>
    </sheetView>
  </sheetViews>
  <sheetFormatPr defaultRowHeight="14"/>
  <cols>
    <col min="1" max="1" width="40.25" style="13" bestFit="1" customWidth="1"/>
    <col min="2" max="2" width="9.75" style="13" bestFit="1" customWidth="1"/>
    <col min="3" max="3" width="10.83203125" style="22" customWidth="1"/>
    <col min="4" max="16384" width="8.6640625" style="13"/>
  </cols>
  <sheetData>
    <row r="1" spans="1:8" ht="18">
      <c r="A1" s="3" t="s">
        <v>69</v>
      </c>
    </row>
    <row r="2" spans="1:8" ht="18">
      <c r="A2" s="3"/>
    </row>
    <row r="3" spans="1:8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8" ht="15.5">
      <c r="A4" s="7" t="s">
        <v>115</v>
      </c>
      <c r="B4" s="14">
        <v>10</v>
      </c>
      <c r="C4" s="23"/>
      <c r="D4" s="12">
        <f>C4*B4</f>
        <v>0</v>
      </c>
    </row>
    <row r="5" spans="1:8" ht="15.5">
      <c r="A5" s="7" t="s">
        <v>279</v>
      </c>
      <c r="B5" s="14">
        <v>40</v>
      </c>
      <c r="C5" s="23"/>
      <c r="D5" s="12">
        <f t="shared" ref="D5:D43" si="0">C5*B5</f>
        <v>0</v>
      </c>
    </row>
    <row r="6" spans="1:8" ht="15.5">
      <c r="A6" s="7" t="s">
        <v>116</v>
      </c>
      <c r="B6" s="14">
        <v>60</v>
      </c>
      <c r="C6" s="23"/>
      <c r="D6" s="12">
        <f t="shared" si="0"/>
        <v>0</v>
      </c>
    </row>
    <row r="7" spans="1:8" ht="15.5">
      <c r="A7" s="7" t="s">
        <v>135</v>
      </c>
      <c r="B7" s="14">
        <v>4</v>
      </c>
      <c r="C7" s="23"/>
      <c r="D7" s="12">
        <f t="shared" si="0"/>
        <v>0</v>
      </c>
    </row>
    <row r="8" spans="1:8" ht="15.5">
      <c r="A8" s="7" t="s">
        <v>117</v>
      </c>
      <c r="B8" s="14">
        <v>6</v>
      </c>
      <c r="C8" s="23"/>
      <c r="D8" s="12">
        <f t="shared" si="0"/>
        <v>0</v>
      </c>
    </row>
    <row r="9" spans="1:8" ht="15.5">
      <c r="A9" s="7" t="s">
        <v>158</v>
      </c>
      <c r="B9" s="14">
        <v>40</v>
      </c>
      <c r="C9" s="23"/>
      <c r="D9" s="12">
        <f t="shared" si="0"/>
        <v>0</v>
      </c>
    </row>
    <row r="10" spans="1:8" ht="15.5">
      <c r="A10" s="7" t="s">
        <v>241</v>
      </c>
      <c r="B10" s="14">
        <v>40</v>
      </c>
      <c r="C10" s="23"/>
      <c r="D10" s="12">
        <f t="shared" si="0"/>
        <v>0</v>
      </c>
    </row>
    <row r="11" spans="1:8" ht="15.5">
      <c r="A11" s="7" t="s">
        <v>335</v>
      </c>
      <c r="B11" s="14">
        <v>30</v>
      </c>
      <c r="C11" s="23"/>
      <c r="D11" s="12">
        <f t="shared" si="0"/>
        <v>0</v>
      </c>
    </row>
    <row r="12" spans="1:8" ht="15.5">
      <c r="A12" s="7" t="s">
        <v>336</v>
      </c>
      <c r="B12" s="14">
        <v>20</v>
      </c>
      <c r="C12" s="23"/>
      <c r="D12" s="12">
        <f t="shared" si="0"/>
        <v>0</v>
      </c>
    </row>
    <row r="13" spans="1:8" ht="15.5">
      <c r="A13" s="7" t="s">
        <v>239</v>
      </c>
      <c r="B13" s="14">
        <v>30</v>
      </c>
      <c r="C13" s="23"/>
      <c r="D13" s="12">
        <f t="shared" si="0"/>
        <v>0</v>
      </c>
    </row>
    <row r="14" spans="1:8" ht="15.5">
      <c r="A14" s="7" t="s">
        <v>240</v>
      </c>
      <c r="B14" s="14">
        <v>30</v>
      </c>
      <c r="C14" s="23"/>
      <c r="D14" s="12">
        <f t="shared" si="0"/>
        <v>0</v>
      </c>
    </row>
    <row r="15" spans="1:8" ht="15.5">
      <c r="A15" s="7" t="s">
        <v>145</v>
      </c>
      <c r="B15" s="14">
        <v>20</v>
      </c>
      <c r="C15" s="23"/>
      <c r="D15" s="12">
        <f t="shared" si="0"/>
        <v>0</v>
      </c>
      <c r="H15" s="13" t="s">
        <v>181</v>
      </c>
    </row>
    <row r="16" spans="1:8" ht="15.5">
      <c r="A16" s="7" t="s">
        <v>151</v>
      </c>
      <c r="B16" s="14">
        <v>40</v>
      </c>
      <c r="C16" s="23"/>
      <c r="D16" s="12">
        <f t="shared" si="0"/>
        <v>0</v>
      </c>
    </row>
    <row r="17" spans="1:4" ht="15.5">
      <c r="A17" s="7" t="s">
        <v>159</v>
      </c>
      <c r="B17" s="14">
        <v>100</v>
      </c>
      <c r="C17" s="23"/>
      <c r="D17" s="12">
        <f t="shared" si="0"/>
        <v>0</v>
      </c>
    </row>
    <row r="18" spans="1:4" ht="15.5">
      <c r="A18" s="7" t="s">
        <v>242</v>
      </c>
      <c r="B18" s="14">
        <v>20</v>
      </c>
      <c r="C18" s="23"/>
      <c r="D18" s="12">
        <f t="shared" si="0"/>
        <v>0</v>
      </c>
    </row>
    <row r="19" spans="1:4" ht="15.5">
      <c r="A19" s="7" t="s">
        <v>237</v>
      </c>
      <c r="B19" s="14">
        <v>100</v>
      </c>
      <c r="C19" s="23"/>
      <c r="D19" s="12">
        <f t="shared" si="0"/>
        <v>0</v>
      </c>
    </row>
    <row r="20" spans="1:4" ht="15.5">
      <c r="A20" s="7" t="s">
        <v>238</v>
      </c>
      <c r="B20" s="14">
        <v>50</v>
      </c>
      <c r="C20" s="23"/>
      <c r="D20" s="12">
        <f t="shared" si="0"/>
        <v>0</v>
      </c>
    </row>
    <row r="21" spans="1:4" ht="15.5">
      <c r="A21" s="7" t="s">
        <v>21</v>
      </c>
      <c r="B21" s="14">
        <v>20</v>
      </c>
      <c r="C21" s="23"/>
      <c r="D21" s="12">
        <f t="shared" si="0"/>
        <v>0</v>
      </c>
    </row>
    <row r="22" spans="1:4" ht="15.5">
      <c r="A22" s="7" t="s">
        <v>209</v>
      </c>
      <c r="B22" s="14">
        <v>30</v>
      </c>
      <c r="C22" s="23"/>
      <c r="D22" s="12">
        <f t="shared" si="0"/>
        <v>0</v>
      </c>
    </row>
    <row r="23" spans="1:4" ht="15.5">
      <c r="A23" s="7" t="s">
        <v>328</v>
      </c>
      <c r="B23" s="14">
        <v>20</v>
      </c>
      <c r="C23" s="23"/>
      <c r="D23" s="12">
        <f t="shared" si="0"/>
        <v>0</v>
      </c>
    </row>
    <row r="24" spans="1:4" ht="15.5">
      <c r="A24" s="7" t="s">
        <v>329</v>
      </c>
      <c r="B24" s="14">
        <v>20</v>
      </c>
      <c r="C24" s="23"/>
      <c r="D24" s="12">
        <f t="shared" si="0"/>
        <v>0</v>
      </c>
    </row>
    <row r="25" spans="1:4" ht="15.5">
      <c r="A25" s="7" t="s">
        <v>330</v>
      </c>
      <c r="B25" s="14">
        <v>20</v>
      </c>
      <c r="C25" s="23"/>
      <c r="D25" s="12">
        <f t="shared" si="0"/>
        <v>0</v>
      </c>
    </row>
    <row r="26" spans="1:4" ht="15.5">
      <c r="A26" s="7" t="s">
        <v>331</v>
      </c>
      <c r="B26" s="14">
        <v>30</v>
      </c>
      <c r="C26" s="23"/>
      <c r="D26" s="12">
        <f t="shared" si="0"/>
        <v>0</v>
      </c>
    </row>
    <row r="27" spans="1:4" ht="15.5">
      <c r="A27" s="7" t="s">
        <v>246</v>
      </c>
      <c r="B27" s="14">
        <v>30</v>
      </c>
      <c r="C27" s="23"/>
      <c r="D27" s="12">
        <f t="shared" si="0"/>
        <v>0</v>
      </c>
    </row>
    <row r="28" spans="1:4" ht="15.5">
      <c r="A28" s="7" t="s">
        <v>179</v>
      </c>
      <c r="B28" s="14">
        <v>20</v>
      </c>
      <c r="C28" s="23"/>
      <c r="D28" s="12">
        <f t="shared" si="0"/>
        <v>0</v>
      </c>
    </row>
    <row r="29" spans="1:4" ht="15.5">
      <c r="A29" s="7" t="s">
        <v>29</v>
      </c>
      <c r="B29" s="14">
        <v>10</v>
      </c>
      <c r="C29" s="23"/>
      <c r="D29" s="12">
        <f t="shared" si="0"/>
        <v>0</v>
      </c>
    </row>
    <row r="30" spans="1:4" ht="15.5">
      <c r="A30" s="7" t="s">
        <v>30</v>
      </c>
      <c r="B30" s="14">
        <v>2</v>
      </c>
      <c r="C30" s="23"/>
      <c r="D30" s="12">
        <f t="shared" si="0"/>
        <v>0</v>
      </c>
    </row>
    <row r="31" spans="1:4" ht="15.5">
      <c r="A31" s="7" t="s">
        <v>180</v>
      </c>
      <c r="B31" s="14">
        <v>40</v>
      </c>
      <c r="C31" s="23"/>
      <c r="D31" s="12">
        <f t="shared" si="0"/>
        <v>0</v>
      </c>
    </row>
    <row r="32" spans="1:4" ht="15.5">
      <c r="A32" s="7" t="s">
        <v>243</v>
      </c>
      <c r="B32" s="14">
        <v>40</v>
      </c>
      <c r="C32" s="23"/>
      <c r="D32" s="12">
        <f t="shared" si="0"/>
        <v>0</v>
      </c>
    </row>
    <row r="33" spans="1:4" ht="15.5">
      <c r="A33" s="7" t="s">
        <v>147</v>
      </c>
      <c r="B33" s="14">
        <v>20</v>
      </c>
      <c r="C33" s="23"/>
      <c r="D33" s="12">
        <f t="shared" si="0"/>
        <v>0</v>
      </c>
    </row>
    <row r="34" spans="1:4" ht="15.5">
      <c r="A34" s="7" t="s">
        <v>37</v>
      </c>
      <c r="B34" s="14">
        <v>16</v>
      </c>
      <c r="C34" s="23"/>
      <c r="D34" s="12">
        <f t="shared" si="0"/>
        <v>0</v>
      </c>
    </row>
    <row r="35" spans="1:4" ht="15.5">
      <c r="A35" s="7" t="s">
        <v>110</v>
      </c>
      <c r="B35" s="14">
        <v>40</v>
      </c>
      <c r="C35" s="23"/>
      <c r="D35" s="12">
        <f t="shared" si="0"/>
        <v>0</v>
      </c>
    </row>
    <row r="36" spans="1:4" ht="15.5">
      <c r="A36" s="7" t="s">
        <v>244</v>
      </c>
      <c r="B36" s="14">
        <v>20</v>
      </c>
      <c r="C36" s="23"/>
      <c r="D36" s="12">
        <f t="shared" si="0"/>
        <v>0</v>
      </c>
    </row>
    <row r="37" spans="1:4" ht="15.5">
      <c r="A37" s="7" t="s">
        <v>52</v>
      </c>
      <c r="B37" s="14">
        <v>20</v>
      </c>
      <c r="C37" s="23"/>
      <c r="D37" s="12">
        <f t="shared" si="0"/>
        <v>0</v>
      </c>
    </row>
    <row r="38" spans="1:4" ht="15.5">
      <c r="A38" s="7" t="s">
        <v>174</v>
      </c>
      <c r="B38" s="14">
        <v>20</v>
      </c>
      <c r="C38" s="23"/>
      <c r="D38" s="12">
        <f t="shared" si="0"/>
        <v>0</v>
      </c>
    </row>
    <row r="39" spans="1:4" ht="15.5">
      <c r="A39" s="7" t="s">
        <v>208</v>
      </c>
      <c r="B39" s="14">
        <v>10</v>
      </c>
      <c r="C39" s="23"/>
      <c r="D39" s="12">
        <f t="shared" si="0"/>
        <v>0</v>
      </c>
    </row>
    <row r="40" spans="1:4" ht="15.5">
      <c r="A40" s="7" t="s">
        <v>197</v>
      </c>
      <c r="B40" s="14">
        <v>70</v>
      </c>
      <c r="C40" s="23"/>
      <c r="D40" s="12">
        <f t="shared" si="0"/>
        <v>0</v>
      </c>
    </row>
    <row r="41" spans="1:4" ht="15.5">
      <c r="A41" s="7" t="s">
        <v>245</v>
      </c>
      <c r="B41" s="14">
        <v>20</v>
      </c>
      <c r="C41" s="23"/>
      <c r="D41" s="12">
        <f t="shared" si="0"/>
        <v>0</v>
      </c>
    </row>
    <row r="42" spans="1:4" ht="15.5">
      <c r="A42" s="7" t="s">
        <v>146</v>
      </c>
      <c r="B42" s="14">
        <v>60</v>
      </c>
      <c r="C42" s="23"/>
      <c r="D42" s="12">
        <f t="shared" si="0"/>
        <v>0</v>
      </c>
    </row>
    <row r="43" spans="1:4" ht="15.5">
      <c r="A43" s="7" t="s">
        <v>327</v>
      </c>
      <c r="B43" s="14">
        <v>20</v>
      </c>
      <c r="C43" s="23"/>
      <c r="D43" s="12">
        <f t="shared" si="0"/>
        <v>0</v>
      </c>
    </row>
    <row r="44" spans="1:4">
      <c r="A44" s="11"/>
      <c r="B44" s="11"/>
      <c r="C44" s="23"/>
      <c r="D44" s="12">
        <f>SUM(D4:D43)</f>
        <v>0</v>
      </c>
    </row>
  </sheetData>
  <sortState xmlns:xlrd2="http://schemas.microsoft.com/office/spreadsheetml/2017/richdata2" ref="A3:A54">
    <sortCondition ref="A3"/>
  </sortState>
  <pageMargins left="0.25" right="0.25" top="0.75" bottom="0.75" header="0.3" footer="0.3"/>
  <pageSetup paperSize="9" scale="6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6"/>
  <sheetViews>
    <sheetView workbookViewId="0">
      <selection activeCell="B9" sqref="B9"/>
    </sheetView>
  </sheetViews>
  <sheetFormatPr defaultRowHeight="14"/>
  <cols>
    <col min="1" max="1" width="31.5" style="13" bestFit="1" customWidth="1"/>
    <col min="2" max="2" width="9.75" style="13" bestFit="1" customWidth="1"/>
    <col min="3" max="3" width="14.58203125" style="22" bestFit="1" customWidth="1"/>
    <col min="4" max="4" width="11.25" style="13" customWidth="1"/>
    <col min="5" max="16384" width="8.6640625" style="13"/>
  </cols>
  <sheetData>
    <row r="1" spans="1:19" ht="18">
      <c r="A1" s="3" t="s">
        <v>70</v>
      </c>
    </row>
    <row r="2" spans="1:19" ht="18">
      <c r="A2" s="3"/>
    </row>
    <row r="3" spans="1:19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19" ht="15.5">
      <c r="A4" s="7" t="s">
        <v>231</v>
      </c>
      <c r="B4" s="14">
        <v>80</v>
      </c>
      <c r="C4" s="25"/>
      <c r="D4" s="12">
        <f>C4*B4</f>
        <v>0</v>
      </c>
    </row>
    <row r="5" spans="1:19" ht="15.5">
      <c r="A5" s="7" t="s">
        <v>306</v>
      </c>
      <c r="B5" s="14">
        <v>2</v>
      </c>
      <c r="C5" s="25"/>
      <c r="D5" s="12">
        <f t="shared" ref="D5:D8" si="0">C5*B5</f>
        <v>0</v>
      </c>
    </row>
    <row r="6" spans="1:19" ht="15.5">
      <c r="A6" s="7" t="s">
        <v>307</v>
      </c>
      <c r="B6" s="14">
        <v>2</v>
      </c>
      <c r="C6" s="25"/>
      <c r="D6" s="12">
        <f t="shared" si="0"/>
        <v>0</v>
      </c>
    </row>
    <row r="7" spans="1:19" ht="15.5">
      <c r="A7" s="7" t="s">
        <v>337</v>
      </c>
      <c r="B7" s="14">
        <v>20</v>
      </c>
      <c r="C7" s="25"/>
      <c r="D7" s="12">
        <f t="shared" si="0"/>
        <v>0</v>
      </c>
    </row>
    <row r="8" spans="1:19" ht="15.5">
      <c r="A8" s="7" t="s">
        <v>108</v>
      </c>
      <c r="B8" s="14">
        <v>24</v>
      </c>
      <c r="C8" s="25"/>
      <c r="D8" s="12">
        <f t="shared" si="0"/>
        <v>0</v>
      </c>
    </row>
    <row r="9" spans="1:19">
      <c r="A9" s="11"/>
      <c r="B9" s="11"/>
      <c r="C9" s="23"/>
      <c r="D9" s="12">
        <f>SUM(D4:D8)</f>
        <v>0</v>
      </c>
    </row>
    <row r="16" spans="1:19">
      <c r="S16" s="13" t="s">
        <v>194</v>
      </c>
    </row>
  </sheetData>
  <sortState xmlns:xlrd2="http://schemas.microsoft.com/office/spreadsheetml/2017/richdata2" ref="A3:A8">
    <sortCondition ref="A3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2"/>
  <sheetViews>
    <sheetView workbookViewId="0">
      <selection activeCell="B22" sqref="B22"/>
    </sheetView>
  </sheetViews>
  <sheetFormatPr defaultRowHeight="15.5"/>
  <cols>
    <col min="1" max="1" width="35.75" style="4" customWidth="1"/>
    <col min="2" max="2" width="11" style="4" bestFit="1" customWidth="1"/>
    <col min="3" max="3" width="14" style="20" customWidth="1"/>
    <col min="4" max="4" width="11.33203125" style="4" customWidth="1"/>
    <col min="5" max="16384" width="8.6640625" style="4"/>
  </cols>
  <sheetData>
    <row r="1" spans="1:4" ht="18">
      <c r="A1" s="3" t="s">
        <v>155</v>
      </c>
    </row>
    <row r="2" spans="1:4">
      <c r="A2" s="27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>
      <c r="A4" s="7" t="s">
        <v>1</v>
      </c>
      <c r="B4" s="14">
        <v>40</v>
      </c>
      <c r="C4" s="15"/>
      <c r="D4" s="10">
        <f>C4*B4</f>
        <v>0</v>
      </c>
    </row>
    <row r="5" spans="1:4">
      <c r="A5" s="7" t="s">
        <v>2</v>
      </c>
      <c r="B5" s="14">
        <v>80</v>
      </c>
      <c r="C5" s="15"/>
      <c r="D5" s="10">
        <f t="shared" ref="D5:D21" si="0">C5*B5</f>
        <v>0</v>
      </c>
    </row>
    <row r="6" spans="1:4">
      <c r="A6" s="7" t="s">
        <v>3</v>
      </c>
      <c r="B6" s="14">
        <v>10</v>
      </c>
      <c r="C6" s="15"/>
      <c r="D6" s="10">
        <f t="shared" si="0"/>
        <v>0</v>
      </c>
    </row>
    <row r="7" spans="1:4">
      <c r="A7" s="7" t="s">
        <v>202</v>
      </c>
      <c r="B7" s="14">
        <v>100</v>
      </c>
      <c r="C7" s="15"/>
      <c r="D7" s="10">
        <f t="shared" si="0"/>
        <v>0</v>
      </c>
    </row>
    <row r="8" spans="1:4">
      <c r="A8" s="7" t="s">
        <v>201</v>
      </c>
      <c r="B8" s="14">
        <v>10</v>
      </c>
      <c r="C8" s="15"/>
      <c r="D8" s="10">
        <f t="shared" si="0"/>
        <v>0</v>
      </c>
    </row>
    <row r="9" spans="1:4">
      <c r="A9" s="7" t="s">
        <v>214</v>
      </c>
      <c r="B9" s="14">
        <v>4</v>
      </c>
      <c r="C9" s="15"/>
      <c r="D9" s="10">
        <f t="shared" si="0"/>
        <v>0</v>
      </c>
    </row>
    <row r="10" spans="1:4">
      <c r="A10" s="7" t="s">
        <v>28</v>
      </c>
      <c r="B10" s="14">
        <v>4</v>
      </c>
      <c r="C10" s="15"/>
      <c r="D10" s="10">
        <f t="shared" si="0"/>
        <v>0</v>
      </c>
    </row>
    <row r="11" spans="1:4">
      <c r="A11" s="7" t="s">
        <v>195</v>
      </c>
      <c r="B11" s="14">
        <v>6</v>
      </c>
      <c r="C11" s="15"/>
      <c r="D11" s="10">
        <f t="shared" si="0"/>
        <v>0</v>
      </c>
    </row>
    <row r="12" spans="1:4">
      <c r="A12" s="7" t="s">
        <v>141</v>
      </c>
      <c r="B12" s="14">
        <v>10</v>
      </c>
      <c r="C12" s="15"/>
      <c r="D12" s="10">
        <f t="shared" si="0"/>
        <v>0</v>
      </c>
    </row>
    <row r="13" spans="1:4">
      <c r="A13" s="7" t="s">
        <v>230</v>
      </c>
      <c r="B13" s="14">
        <v>10</v>
      </c>
      <c r="C13" s="15"/>
      <c r="D13" s="10">
        <f t="shared" si="0"/>
        <v>0</v>
      </c>
    </row>
    <row r="14" spans="1:4">
      <c r="A14" s="7" t="s">
        <v>264</v>
      </c>
      <c r="B14" s="14">
        <v>10</v>
      </c>
      <c r="C14" s="15"/>
      <c r="D14" s="10">
        <f t="shared" si="0"/>
        <v>0</v>
      </c>
    </row>
    <row r="15" spans="1:4">
      <c r="A15" s="7" t="s">
        <v>332</v>
      </c>
      <c r="B15" s="14">
        <v>160</v>
      </c>
      <c r="C15" s="15"/>
      <c r="D15" s="10">
        <f t="shared" si="0"/>
        <v>0</v>
      </c>
    </row>
    <row r="16" spans="1:4">
      <c r="A16" s="7" t="s">
        <v>333</v>
      </c>
      <c r="B16" s="14">
        <v>80</v>
      </c>
      <c r="C16" s="15"/>
      <c r="D16" s="10">
        <f t="shared" si="0"/>
        <v>0</v>
      </c>
    </row>
    <row r="17" spans="1:4">
      <c r="A17" s="7" t="s">
        <v>109</v>
      </c>
      <c r="B17" s="14">
        <v>40</v>
      </c>
      <c r="C17" s="15"/>
      <c r="D17" s="10">
        <f t="shared" si="0"/>
        <v>0</v>
      </c>
    </row>
    <row r="18" spans="1:4">
      <c r="A18" s="7" t="s">
        <v>196</v>
      </c>
      <c r="B18" s="14">
        <v>12</v>
      </c>
      <c r="C18" s="15"/>
      <c r="D18" s="10">
        <f t="shared" si="0"/>
        <v>0</v>
      </c>
    </row>
    <row r="19" spans="1:4">
      <c r="A19" s="7" t="s">
        <v>53</v>
      </c>
      <c r="B19" s="14">
        <v>30</v>
      </c>
      <c r="C19" s="15"/>
      <c r="D19" s="10">
        <f t="shared" si="0"/>
        <v>0</v>
      </c>
    </row>
    <row r="20" spans="1:4">
      <c r="A20" s="7" t="s">
        <v>139</v>
      </c>
      <c r="B20" s="14">
        <v>12</v>
      </c>
      <c r="C20" s="15"/>
      <c r="D20" s="10">
        <f t="shared" si="0"/>
        <v>0</v>
      </c>
    </row>
    <row r="21" spans="1:4">
      <c r="A21" s="7" t="s">
        <v>266</v>
      </c>
      <c r="B21" s="14">
        <v>12</v>
      </c>
      <c r="C21" s="15"/>
      <c r="D21" s="10">
        <f t="shared" si="0"/>
        <v>0</v>
      </c>
    </row>
    <row r="22" spans="1:4">
      <c r="A22" s="19"/>
      <c r="B22" s="19"/>
      <c r="C22" s="9"/>
      <c r="D22" s="10">
        <f>SUM(D4:D21)</f>
        <v>0</v>
      </c>
    </row>
  </sheetData>
  <sortState xmlns:xlrd2="http://schemas.microsoft.com/office/spreadsheetml/2017/richdata2" ref="A3:A31">
    <sortCondition ref="A3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  <pageSetUpPr fitToPage="1"/>
  </sheetPr>
  <dimension ref="A1:D18"/>
  <sheetViews>
    <sheetView workbookViewId="0">
      <selection activeCell="B15" sqref="B15"/>
    </sheetView>
  </sheetViews>
  <sheetFormatPr defaultColWidth="11.83203125" defaultRowHeight="14"/>
  <cols>
    <col min="1" max="1" width="41.4140625" style="13" bestFit="1" customWidth="1"/>
    <col min="2" max="2" width="9.75" style="13" bestFit="1" customWidth="1"/>
    <col min="3" max="3" width="13.33203125" style="22" customWidth="1"/>
    <col min="4" max="16384" width="11.83203125" style="13"/>
  </cols>
  <sheetData>
    <row r="1" spans="1:4" ht="18">
      <c r="A1" s="3" t="s">
        <v>71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298</v>
      </c>
      <c r="B4" s="14">
        <v>4</v>
      </c>
      <c r="C4" s="15"/>
      <c r="D4" s="12">
        <f>C4*B4</f>
        <v>0</v>
      </c>
    </row>
    <row r="5" spans="1:4" ht="15.5">
      <c r="A5" s="7" t="s">
        <v>4</v>
      </c>
      <c r="B5" s="14">
        <v>8</v>
      </c>
      <c r="C5" s="15"/>
      <c r="D5" s="12">
        <f t="shared" ref="D5:D14" si="0">C5*B5</f>
        <v>0</v>
      </c>
    </row>
    <row r="6" spans="1:4" ht="15.5">
      <c r="A6" s="7" t="s">
        <v>299</v>
      </c>
      <c r="B6" s="14">
        <v>2</v>
      </c>
      <c r="C6" s="15"/>
      <c r="D6" s="12">
        <f t="shared" si="0"/>
        <v>0</v>
      </c>
    </row>
    <row r="7" spans="1:4" ht="15.5">
      <c r="A7" s="7" t="s">
        <v>303</v>
      </c>
      <c r="B7" s="14">
        <v>10</v>
      </c>
      <c r="C7" s="15"/>
      <c r="D7" s="12">
        <f t="shared" si="0"/>
        <v>0</v>
      </c>
    </row>
    <row r="8" spans="1:4" ht="15.5">
      <c r="A8" s="7" t="s">
        <v>300</v>
      </c>
      <c r="B8" s="14">
        <v>2</v>
      </c>
      <c r="C8" s="15"/>
      <c r="D8" s="12">
        <f t="shared" si="0"/>
        <v>0</v>
      </c>
    </row>
    <row r="9" spans="1:4" ht="15.5">
      <c r="A9" s="7" t="s">
        <v>127</v>
      </c>
      <c r="B9" s="14">
        <v>4</v>
      </c>
      <c r="C9" s="15"/>
      <c r="D9" s="12">
        <f t="shared" si="0"/>
        <v>0</v>
      </c>
    </row>
    <row r="10" spans="1:4" ht="15.5">
      <c r="A10" s="7" t="s">
        <v>128</v>
      </c>
      <c r="B10" s="14">
        <v>10</v>
      </c>
      <c r="C10" s="15"/>
      <c r="D10" s="12">
        <f t="shared" si="0"/>
        <v>0</v>
      </c>
    </row>
    <row r="11" spans="1:4" ht="15.5">
      <c r="A11" s="7" t="s">
        <v>305</v>
      </c>
      <c r="B11" s="14">
        <v>2</v>
      </c>
      <c r="C11" s="15"/>
      <c r="D11" s="12">
        <f t="shared" si="0"/>
        <v>0</v>
      </c>
    </row>
    <row r="12" spans="1:4" ht="15.5">
      <c r="A12" s="7" t="s">
        <v>249</v>
      </c>
      <c r="B12" s="14">
        <v>60</v>
      </c>
      <c r="C12" s="15"/>
      <c r="D12" s="12">
        <f t="shared" si="0"/>
        <v>0</v>
      </c>
    </row>
    <row r="13" spans="1:4" ht="15.5">
      <c r="A13" s="7" t="s">
        <v>301</v>
      </c>
      <c r="B13" s="14">
        <v>10</v>
      </c>
      <c r="C13" s="15"/>
      <c r="D13" s="12">
        <f t="shared" si="0"/>
        <v>0</v>
      </c>
    </row>
    <row r="14" spans="1:4" ht="15.5">
      <c r="A14" s="7" t="s">
        <v>302</v>
      </c>
      <c r="B14" s="14">
        <v>2</v>
      </c>
      <c r="C14" s="15"/>
      <c r="D14" s="12">
        <f t="shared" si="0"/>
        <v>0</v>
      </c>
    </row>
    <row r="15" spans="1:4">
      <c r="A15" s="11"/>
      <c r="B15" s="11"/>
      <c r="C15" s="23"/>
      <c r="D15" s="12">
        <f>SUM(D4:D14)</f>
        <v>0</v>
      </c>
    </row>
    <row r="18" spans="1:1">
      <c r="A18" s="13" t="s">
        <v>194</v>
      </c>
    </row>
  </sheetData>
  <sortState xmlns:xlrd2="http://schemas.microsoft.com/office/spreadsheetml/2017/richdata2" ref="A3:A19">
    <sortCondition ref="A3"/>
  </sortState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  <pageSetUpPr fitToPage="1"/>
  </sheetPr>
  <dimension ref="A1:E20"/>
  <sheetViews>
    <sheetView workbookViewId="0">
      <selection activeCell="B12" sqref="B12"/>
    </sheetView>
  </sheetViews>
  <sheetFormatPr defaultRowHeight="14"/>
  <cols>
    <col min="1" max="1" width="36.25" style="13" customWidth="1"/>
    <col min="2" max="2" width="9.75" style="13" bestFit="1" customWidth="1"/>
    <col min="3" max="3" width="14.58203125" style="22" bestFit="1" customWidth="1"/>
    <col min="4" max="4" width="10.6640625" style="13" customWidth="1"/>
    <col min="5" max="16384" width="8.6640625" style="13"/>
  </cols>
  <sheetData>
    <row r="1" spans="1:4" ht="18">
      <c r="A1" s="3" t="s">
        <v>72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124</v>
      </c>
      <c r="B4" s="14">
        <v>10</v>
      </c>
      <c r="C4" s="25"/>
      <c r="D4" s="12">
        <f>C4*B4</f>
        <v>0</v>
      </c>
    </row>
    <row r="5" spans="1:4" ht="15.5">
      <c r="A5" s="7" t="s">
        <v>125</v>
      </c>
      <c r="B5" s="14">
        <v>40</v>
      </c>
      <c r="C5" s="25"/>
      <c r="D5" s="12">
        <f t="shared" ref="D5:D11" si="0">C5*B5</f>
        <v>0</v>
      </c>
    </row>
    <row r="6" spans="1:4" ht="15.5">
      <c r="A6" s="7" t="s">
        <v>35</v>
      </c>
      <c r="B6" s="14">
        <v>10</v>
      </c>
      <c r="C6" s="25"/>
      <c r="D6" s="12">
        <f t="shared" si="0"/>
        <v>0</v>
      </c>
    </row>
    <row r="7" spans="1:4" ht="15.5">
      <c r="A7" s="7" t="s">
        <v>153</v>
      </c>
      <c r="B7" s="14">
        <v>20</v>
      </c>
      <c r="C7" s="25"/>
      <c r="D7" s="12">
        <f t="shared" si="0"/>
        <v>0</v>
      </c>
    </row>
    <row r="8" spans="1:4" ht="15.5">
      <c r="A8" s="7" t="s">
        <v>281</v>
      </c>
      <c r="B8" s="14">
        <v>20</v>
      </c>
      <c r="C8" s="25"/>
      <c r="D8" s="12">
        <f t="shared" si="0"/>
        <v>0</v>
      </c>
    </row>
    <row r="9" spans="1:4" ht="15.5">
      <c r="A9" s="7" t="s">
        <v>297</v>
      </c>
      <c r="B9" s="14">
        <v>10</v>
      </c>
      <c r="C9" s="25"/>
      <c r="D9" s="12">
        <f t="shared" si="0"/>
        <v>0</v>
      </c>
    </row>
    <row r="10" spans="1:4" ht="15.5">
      <c r="A10" s="7" t="s">
        <v>204</v>
      </c>
      <c r="B10" s="14">
        <v>20</v>
      </c>
      <c r="C10" s="25"/>
      <c r="D10" s="12">
        <f t="shared" si="0"/>
        <v>0</v>
      </c>
    </row>
    <row r="11" spans="1:4" ht="15.5">
      <c r="A11" s="7" t="s">
        <v>280</v>
      </c>
      <c r="B11" s="14">
        <v>20</v>
      </c>
      <c r="C11" s="25"/>
      <c r="D11" s="12">
        <f t="shared" si="0"/>
        <v>0</v>
      </c>
    </row>
    <row r="12" spans="1:4">
      <c r="A12" s="11"/>
      <c r="B12" s="11"/>
      <c r="C12" s="23"/>
      <c r="D12" s="12">
        <f>SUM(D4:D11)</f>
        <v>0</v>
      </c>
    </row>
    <row r="20" spans="5:5">
      <c r="E20" s="13" t="s">
        <v>194</v>
      </c>
    </row>
  </sheetData>
  <sortState xmlns:xlrd2="http://schemas.microsoft.com/office/spreadsheetml/2017/richdata2" ref="A4:C11">
    <sortCondition ref="A4:A11"/>
  </sortState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47"/>
  <sheetViews>
    <sheetView topLeftCell="A22" workbookViewId="0">
      <selection activeCell="B47" sqref="B47"/>
    </sheetView>
  </sheetViews>
  <sheetFormatPr defaultRowHeight="14"/>
  <cols>
    <col min="1" max="1" width="44.4140625" style="13" bestFit="1" customWidth="1"/>
    <col min="2" max="2" width="9.75" style="13" bestFit="1" customWidth="1"/>
    <col min="3" max="3" width="13.75" style="22" bestFit="1" customWidth="1"/>
    <col min="4" max="4" width="12.33203125" style="13" customWidth="1"/>
    <col min="5" max="16384" width="8.6640625" style="13"/>
  </cols>
  <sheetData>
    <row r="1" spans="1:4" ht="18">
      <c r="A1" s="3" t="s">
        <v>73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88</v>
      </c>
      <c r="B4" s="14">
        <v>40</v>
      </c>
      <c r="C4" s="25"/>
      <c r="D4" s="12">
        <f>C4*B4</f>
        <v>0</v>
      </c>
    </row>
    <row r="5" spans="1:4" ht="15.5">
      <c r="A5" s="7" t="s">
        <v>89</v>
      </c>
      <c r="B5" s="14">
        <v>40</v>
      </c>
      <c r="C5" s="25"/>
      <c r="D5" s="12">
        <f t="shared" ref="D5:D46" si="0">C5*B5</f>
        <v>0</v>
      </c>
    </row>
    <row r="6" spans="1:4" ht="15.5">
      <c r="A6" s="7" t="s">
        <v>6</v>
      </c>
      <c r="B6" s="14">
        <v>40</v>
      </c>
      <c r="C6" s="25"/>
      <c r="D6" s="12">
        <f t="shared" si="0"/>
        <v>0</v>
      </c>
    </row>
    <row r="7" spans="1:4" ht="15.5">
      <c r="A7" s="7" t="s">
        <v>91</v>
      </c>
      <c r="B7" s="14">
        <v>40</v>
      </c>
      <c r="C7" s="25"/>
      <c r="D7" s="12">
        <f t="shared" si="0"/>
        <v>0</v>
      </c>
    </row>
    <row r="8" spans="1:4" ht="15.5">
      <c r="A8" s="7" t="s">
        <v>90</v>
      </c>
      <c r="B8" s="14">
        <v>40</v>
      </c>
      <c r="C8" s="25"/>
      <c r="D8" s="12">
        <f t="shared" si="0"/>
        <v>0</v>
      </c>
    </row>
    <row r="9" spans="1:4" ht="15.5">
      <c r="A9" s="7" t="s">
        <v>92</v>
      </c>
      <c r="B9" s="14">
        <v>20</v>
      </c>
      <c r="C9" s="25"/>
      <c r="D9" s="12">
        <f t="shared" si="0"/>
        <v>0</v>
      </c>
    </row>
    <row r="10" spans="1:4" ht="15.5">
      <c r="A10" s="7" t="s">
        <v>93</v>
      </c>
      <c r="B10" s="14">
        <v>20</v>
      </c>
      <c r="C10" s="25"/>
      <c r="D10" s="12">
        <f t="shared" si="0"/>
        <v>0</v>
      </c>
    </row>
    <row r="11" spans="1:4" ht="15.5">
      <c r="A11" s="7" t="s">
        <v>12</v>
      </c>
      <c r="B11" s="14">
        <v>40</v>
      </c>
      <c r="C11" s="25"/>
      <c r="D11" s="12">
        <f t="shared" si="0"/>
        <v>0</v>
      </c>
    </row>
    <row r="12" spans="1:4" ht="15.5">
      <c r="A12" s="7" t="s">
        <v>271</v>
      </c>
      <c r="B12" s="14">
        <v>20</v>
      </c>
      <c r="C12" s="25"/>
      <c r="D12" s="12">
        <f t="shared" si="0"/>
        <v>0</v>
      </c>
    </row>
    <row r="13" spans="1:4" ht="15.5">
      <c r="A13" s="7" t="s">
        <v>14</v>
      </c>
      <c r="B13" s="14">
        <v>20</v>
      </c>
      <c r="C13" s="25"/>
      <c r="D13" s="12">
        <f t="shared" si="0"/>
        <v>0</v>
      </c>
    </row>
    <row r="14" spans="1:4" ht="15.5">
      <c r="A14" s="7" t="s">
        <v>94</v>
      </c>
      <c r="B14" s="14">
        <v>160</v>
      </c>
      <c r="C14" s="25"/>
      <c r="D14" s="12">
        <f t="shared" si="0"/>
        <v>0</v>
      </c>
    </row>
    <row r="15" spans="1:4" ht="15.5">
      <c r="A15" s="7" t="s">
        <v>272</v>
      </c>
      <c r="B15" s="14">
        <v>10</v>
      </c>
      <c r="C15" s="25"/>
      <c r="D15" s="12">
        <f t="shared" si="0"/>
        <v>0</v>
      </c>
    </row>
    <row r="16" spans="1:4" ht="15.5">
      <c r="A16" s="7" t="s">
        <v>95</v>
      </c>
      <c r="B16" s="14">
        <v>30</v>
      </c>
      <c r="C16" s="25"/>
      <c r="D16" s="12">
        <f t="shared" si="0"/>
        <v>0</v>
      </c>
    </row>
    <row r="17" spans="1:4" ht="15.5">
      <c r="A17" s="7" t="s">
        <v>168</v>
      </c>
      <c r="B17" s="14">
        <v>40</v>
      </c>
      <c r="C17" s="25"/>
      <c r="D17" s="12">
        <f t="shared" si="0"/>
        <v>0</v>
      </c>
    </row>
    <row r="18" spans="1:4" ht="15.5">
      <c r="A18" s="7" t="s">
        <v>17</v>
      </c>
      <c r="B18" s="14">
        <v>10</v>
      </c>
      <c r="C18" s="25"/>
      <c r="D18" s="12">
        <f t="shared" si="0"/>
        <v>0</v>
      </c>
    </row>
    <row r="19" spans="1:4" ht="15.5">
      <c r="A19" s="7" t="s">
        <v>18</v>
      </c>
      <c r="B19" s="14">
        <v>10</v>
      </c>
      <c r="C19" s="25"/>
      <c r="D19" s="12">
        <f t="shared" si="0"/>
        <v>0</v>
      </c>
    </row>
    <row r="20" spans="1:4" ht="15.5">
      <c r="A20" s="7" t="s">
        <v>19</v>
      </c>
      <c r="B20" s="14">
        <v>10</v>
      </c>
      <c r="C20" s="25"/>
      <c r="D20" s="12">
        <f t="shared" si="0"/>
        <v>0</v>
      </c>
    </row>
    <row r="21" spans="1:4" ht="15.5">
      <c r="A21" s="7" t="s">
        <v>20</v>
      </c>
      <c r="B21" s="14">
        <v>10</v>
      </c>
      <c r="C21" s="25"/>
      <c r="D21" s="12">
        <f t="shared" si="0"/>
        <v>0</v>
      </c>
    </row>
    <row r="22" spans="1:4" ht="15.5">
      <c r="A22" s="7" t="s">
        <v>24</v>
      </c>
      <c r="B22" s="14">
        <v>20</v>
      </c>
      <c r="C22" s="25"/>
      <c r="D22" s="12">
        <f t="shared" si="0"/>
        <v>0</v>
      </c>
    </row>
    <row r="23" spans="1:4" ht="15.5">
      <c r="A23" s="7" t="s">
        <v>25</v>
      </c>
      <c r="B23" s="14">
        <v>20</v>
      </c>
      <c r="C23" s="25"/>
      <c r="D23" s="12">
        <f t="shared" si="0"/>
        <v>0</v>
      </c>
    </row>
    <row r="24" spans="1:4" ht="15.5">
      <c r="A24" s="7" t="s">
        <v>26</v>
      </c>
      <c r="B24" s="14">
        <v>80</v>
      </c>
      <c r="C24" s="25"/>
      <c r="D24" s="12">
        <f t="shared" si="0"/>
        <v>0</v>
      </c>
    </row>
    <row r="25" spans="1:4" ht="15.5">
      <c r="A25" s="7" t="s">
        <v>169</v>
      </c>
      <c r="B25" s="14">
        <v>8</v>
      </c>
      <c r="C25" s="25"/>
      <c r="D25" s="12">
        <f t="shared" si="0"/>
        <v>0</v>
      </c>
    </row>
    <row r="26" spans="1:4" ht="15.5">
      <c r="A26" s="7" t="s">
        <v>27</v>
      </c>
      <c r="B26" s="14">
        <v>30</v>
      </c>
      <c r="C26" s="25"/>
      <c r="D26" s="12">
        <f t="shared" si="0"/>
        <v>0</v>
      </c>
    </row>
    <row r="27" spans="1:4" ht="15.5">
      <c r="A27" s="7" t="s">
        <v>60</v>
      </c>
      <c r="B27" s="14">
        <v>6</v>
      </c>
      <c r="C27" s="25"/>
      <c r="D27" s="12">
        <f t="shared" si="0"/>
        <v>0</v>
      </c>
    </row>
    <row r="28" spans="1:4" ht="15.5">
      <c r="A28" s="7" t="s">
        <v>59</v>
      </c>
      <c r="B28" s="14">
        <v>80</v>
      </c>
      <c r="C28" s="25"/>
      <c r="D28" s="12">
        <f t="shared" si="0"/>
        <v>0</v>
      </c>
    </row>
    <row r="29" spans="1:4" ht="15.5">
      <c r="A29" s="7" t="s">
        <v>33</v>
      </c>
      <c r="B29" s="14">
        <v>60</v>
      </c>
      <c r="C29" s="25"/>
      <c r="D29" s="12">
        <f t="shared" si="0"/>
        <v>0</v>
      </c>
    </row>
    <row r="30" spans="1:4" ht="15.5">
      <c r="A30" s="7" t="s">
        <v>34</v>
      </c>
      <c r="B30" s="14">
        <v>80</v>
      </c>
      <c r="C30" s="25"/>
      <c r="D30" s="12">
        <f t="shared" si="0"/>
        <v>0</v>
      </c>
    </row>
    <row r="31" spans="1:4" ht="15.5">
      <c r="A31" s="7" t="s">
        <v>58</v>
      </c>
      <c r="B31" s="14">
        <v>120</v>
      </c>
      <c r="C31" s="25"/>
      <c r="D31" s="12">
        <f t="shared" si="0"/>
        <v>0</v>
      </c>
    </row>
    <row r="32" spans="1:4" ht="15.5">
      <c r="A32" s="7" t="s">
        <v>247</v>
      </c>
      <c r="B32" s="14">
        <v>60</v>
      </c>
      <c r="C32" s="25"/>
      <c r="D32" s="12">
        <f t="shared" si="0"/>
        <v>0</v>
      </c>
    </row>
    <row r="33" spans="1:4" ht="15.5">
      <c r="A33" s="7" t="s">
        <v>55</v>
      </c>
      <c r="B33" s="14">
        <v>220</v>
      </c>
      <c r="C33" s="25"/>
      <c r="D33" s="12">
        <f t="shared" si="0"/>
        <v>0</v>
      </c>
    </row>
    <row r="34" spans="1:4" ht="15.5">
      <c r="A34" s="7" t="s">
        <v>184</v>
      </c>
      <c r="B34" s="14">
        <v>20</v>
      </c>
      <c r="C34" s="25"/>
      <c r="D34" s="12">
        <f t="shared" si="0"/>
        <v>0</v>
      </c>
    </row>
    <row r="35" spans="1:4" ht="15.5">
      <c r="A35" s="7" t="s">
        <v>51</v>
      </c>
      <c r="B35" s="14">
        <v>50</v>
      </c>
      <c r="C35" s="25"/>
      <c r="D35" s="12">
        <f t="shared" si="0"/>
        <v>0</v>
      </c>
    </row>
    <row r="36" spans="1:4" ht="15.5">
      <c r="A36" s="7" t="s">
        <v>185</v>
      </c>
      <c r="B36" s="14">
        <v>8</v>
      </c>
      <c r="C36" s="25"/>
      <c r="D36" s="12">
        <f t="shared" si="0"/>
        <v>0</v>
      </c>
    </row>
    <row r="37" spans="1:4" ht="15.5">
      <c r="A37" s="7" t="s">
        <v>123</v>
      </c>
      <c r="B37" s="14">
        <v>10</v>
      </c>
      <c r="C37" s="25"/>
      <c r="D37" s="12">
        <f t="shared" si="0"/>
        <v>0</v>
      </c>
    </row>
    <row r="38" spans="1:4" ht="15.5">
      <c r="A38" s="7" t="s">
        <v>183</v>
      </c>
      <c r="B38" s="14">
        <v>30</v>
      </c>
      <c r="C38" s="25"/>
      <c r="D38" s="12">
        <f t="shared" si="0"/>
        <v>0</v>
      </c>
    </row>
    <row r="39" spans="1:4" ht="15.5">
      <c r="A39" s="7" t="s">
        <v>182</v>
      </c>
      <c r="B39" s="14">
        <v>30</v>
      </c>
      <c r="C39" s="25"/>
      <c r="D39" s="12">
        <f t="shared" si="0"/>
        <v>0</v>
      </c>
    </row>
    <row r="40" spans="1:4" ht="15.5">
      <c r="A40" s="7" t="s">
        <v>49</v>
      </c>
      <c r="B40" s="14">
        <v>40</v>
      </c>
      <c r="C40" s="25"/>
      <c r="D40" s="12">
        <f t="shared" si="0"/>
        <v>0</v>
      </c>
    </row>
    <row r="41" spans="1:4" ht="15.5">
      <c r="A41" s="7" t="s">
        <v>156</v>
      </c>
      <c r="B41" s="14">
        <v>20</v>
      </c>
      <c r="C41" s="25"/>
      <c r="D41" s="12">
        <f t="shared" si="0"/>
        <v>0</v>
      </c>
    </row>
    <row r="42" spans="1:4" ht="15.5">
      <c r="A42" s="7" t="s">
        <v>45</v>
      </c>
      <c r="B42" s="14">
        <v>30</v>
      </c>
      <c r="C42" s="25"/>
      <c r="D42" s="12">
        <f t="shared" si="0"/>
        <v>0</v>
      </c>
    </row>
    <row r="43" spans="1:4" ht="15.5">
      <c r="A43" s="7" t="s">
        <v>213</v>
      </c>
      <c r="B43" s="14">
        <v>160</v>
      </c>
      <c r="C43" s="25"/>
      <c r="D43" s="12">
        <f t="shared" si="0"/>
        <v>0</v>
      </c>
    </row>
    <row r="44" spans="1:4" ht="15.5">
      <c r="A44" s="7" t="s">
        <v>160</v>
      </c>
      <c r="B44" s="14">
        <v>160</v>
      </c>
      <c r="C44" s="25"/>
      <c r="D44" s="12">
        <f t="shared" si="0"/>
        <v>0</v>
      </c>
    </row>
    <row r="45" spans="1:4" ht="15.5">
      <c r="A45" s="7" t="s">
        <v>161</v>
      </c>
      <c r="B45" s="14">
        <v>40</v>
      </c>
      <c r="C45" s="25"/>
      <c r="D45" s="12">
        <f t="shared" si="0"/>
        <v>0</v>
      </c>
    </row>
    <row r="46" spans="1:4" ht="15.5">
      <c r="A46" s="7" t="s">
        <v>47</v>
      </c>
      <c r="B46" s="14">
        <v>60</v>
      </c>
      <c r="C46" s="25"/>
      <c r="D46" s="12">
        <f t="shared" si="0"/>
        <v>0</v>
      </c>
    </row>
    <row r="47" spans="1:4">
      <c r="A47" s="11"/>
      <c r="B47" s="11"/>
      <c r="C47" s="23"/>
      <c r="D47" s="12">
        <f>SUM(D4:D46)</f>
        <v>0</v>
      </c>
    </row>
  </sheetData>
  <sortState xmlns:xlrd2="http://schemas.microsoft.com/office/spreadsheetml/2017/richdata2" ref="A4:B54">
    <sortCondition ref="A4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D20"/>
  <sheetViews>
    <sheetView workbookViewId="0">
      <selection activeCell="B20" sqref="B20"/>
    </sheetView>
  </sheetViews>
  <sheetFormatPr defaultRowHeight="14"/>
  <cols>
    <col min="1" max="1" width="46.58203125" style="13" customWidth="1"/>
    <col min="2" max="2" width="9.75" style="13" bestFit="1" customWidth="1"/>
    <col min="3" max="3" width="15.75" style="22" bestFit="1" customWidth="1"/>
    <col min="4" max="4" width="12.75" style="13" customWidth="1"/>
    <col min="5" max="16384" width="8.6640625" style="13"/>
  </cols>
  <sheetData>
    <row r="1" spans="1:4" ht="18">
      <c r="A1" s="3" t="s">
        <v>74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267</v>
      </c>
      <c r="B4" s="14">
        <v>60</v>
      </c>
      <c r="C4" s="25"/>
      <c r="D4" s="12">
        <f>C4*B4</f>
        <v>0</v>
      </c>
    </row>
    <row r="5" spans="1:4" ht="15.5">
      <c r="A5" s="7" t="s">
        <v>268</v>
      </c>
      <c r="B5" s="14">
        <v>100</v>
      </c>
      <c r="C5" s="25"/>
      <c r="D5" s="12">
        <f t="shared" ref="D5:D19" si="0">C5*B5</f>
        <v>0</v>
      </c>
    </row>
    <row r="6" spans="1:4" ht="15.5">
      <c r="A6" s="7" t="s">
        <v>84</v>
      </c>
      <c r="B6" s="14">
        <v>4</v>
      </c>
      <c r="C6" s="25"/>
      <c r="D6" s="12">
        <f t="shared" si="0"/>
        <v>0</v>
      </c>
    </row>
    <row r="7" spans="1:4" ht="15.5">
      <c r="A7" s="7" t="s">
        <v>162</v>
      </c>
      <c r="B7" s="14">
        <v>20</v>
      </c>
      <c r="C7" s="25"/>
      <c r="D7" s="12">
        <f t="shared" si="0"/>
        <v>0</v>
      </c>
    </row>
    <row r="8" spans="1:4" ht="15.5">
      <c r="A8" s="7" t="s">
        <v>148</v>
      </c>
      <c r="B8" s="14">
        <v>4</v>
      </c>
      <c r="C8" s="25"/>
      <c r="D8" s="12">
        <f t="shared" si="0"/>
        <v>0</v>
      </c>
    </row>
    <row r="9" spans="1:4" ht="15.5">
      <c r="A9" s="7" t="s">
        <v>269</v>
      </c>
      <c r="B9" s="14">
        <v>80</v>
      </c>
      <c r="C9" s="25"/>
      <c r="D9" s="12">
        <f t="shared" si="0"/>
        <v>0</v>
      </c>
    </row>
    <row r="10" spans="1:4" ht="15.5">
      <c r="A10" s="7" t="s">
        <v>270</v>
      </c>
      <c r="B10" s="14">
        <v>40</v>
      </c>
      <c r="C10" s="25"/>
      <c r="D10" s="12">
        <f t="shared" si="0"/>
        <v>0</v>
      </c>
    </row>
    <row r="11" spans="1:4" ht="15.5">
      <c r="A11" s="7" t="s">
        <v>122</v>
      </c>
      <c r="B11" s="14">
        <v>10</v>
      </c>
      <c r="C11" s="25"/>
      <c r="D11" s="12">
        <f t="shared" si="0"/>
        <v>0</v>
      </c>
    </row>
    <row r="12" spans="1:4" ht="15.5">
      <c r="A12" s="7" t="s">
        <v>85</v>
      </c>
      <c r="B12" s="14">
        <v>12</v>
      </c>
      <c r="C12" s="25"/>
      <c r="D12" s="12">
        <f t="shared" si="0"/>
        <v>0</v>
      </c>
    </row>
    <row r="13" spans="1:4" ht="15.5">
      <c r="A13" s="7" t="s">
        <v>149</v>
      </c>
      <c r="B13" s="14">
        <v>10</v>
      </c>
      <c r="C13" s="25"/>
      <c r="D13" s="12">
        <f t="shared" si="0"/>
        <v>0</v>
      </c>
    </row>
    <row r="14" spans="1:4" ht="15.5">
      <c r="A14" s="7" t="s">
        <v>86</v>
      </c>
      <c r="B14" s="14">
        <v>10</v>
      </c>
      <c r="C14" s="25"/>
      <c r="D14" s="12">
        <f t="shared" si="0"/>
        <v>0</v>
      </c>
    </row>
    <row r="15" spans="1:4" ht="15.5">
      <c r="A15" s="7" t="s">
        <v>87</v>
      </c>
      <c r="B15" s="14">
        <v>30</v>
      </c>
      <c r="C15" s="25"/>
      <c r="D15" s="12">
        <f t="shared" si="0"/>
        <v>0</v>
      </c>
    </row>
    <row r="16" spans="1:4" ht="15.5">
      <c r="A16" s="7" t="s">
        <v>119</v>
      </c>
      <c r="B16" s="14">
        <v>10</v>
      </c>
      <c r="C16" s="25"/>
      <c r="D16" s="12">
        <f t="shared" si="0"/>
        <v>0</v>
      </c>
    </row>
    <row r="17" spans="1:4" ht="15.5">
      <c r="A17" s="7" t="s">
        <v>120</v>
      </c>
      <c r="B17" s="14">
        <v>20</v>
      </c>
      <c r="C17" s="25"/>
      <c r="D17" s="12">
        <f t="shared" si="0"/>
        <v>0</v>
      </c>
    </row>
    <row r="18" spans="1:4" ht="15.5">
      <c r="A18" s="7" t="s">
        <v>150</v>
      </c>
      <c r="B18" s="14">
        <v>50</v>
      </c>
      <c r="C18" s="25"/>
      <c r="D18" s="12">
        <f t="shared" si="0"/>
        <v>0</v>
      </c>
    </row>
    <row r="19" spans="1:4" ht="15.5">
      <c r="A19" s="7" t="s">
        <v>121</v>
      </c>
      <c r="B19" s="14">
        <v>20</v>
      </c>
      <c r="C19" s="25"/>
      <c r="D19" s="12">
        <f t="shared" si="0"/>
        <v>0</v>
      </c>
    </row>
    <row r="20" spans="1:4">
      <c r="A20" s="11"/>
      <c r="B20" s="11"/>
      <c r="C20" s="23"/>
      <c r="D20" s="12">
        <f>SUM(D4:D19)</f>
        <v>0</v>
      </c>
    </row>
  </sheetData>
  <sortState xmlns:xlrd2="http://schemas.microsoft.com/office/spreadsheetml/2017/richdata2" ref="A3:A26">
    <sortCondition ref="A3"/>
  </sortState>
  <pageMargins left="0.7" right="0.7" top="0.75" bottom="0.75" header="0.3" footer="0.3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9"/>
  <sheetViews>
    <sheetView workbookViewId="0">
      <selection activeCell="B9" sqref="B9"/>
    </sheetView>
  </sheetViews>
  <sheetFormatPr defaultRowHeight="14"/>
  <cols>
    <col min="1" max="1" width="32.58203125" style="13" bestFit="1" customWidth="1"/>
    <col min="2" max="2" width="10.9140625" style="13" customWidth="1"/>
    <col min="3" max="3" width="15" style="22" bestFit="1" customWidth="1"/>
    <col min="4" max="4" width="11.6640625" style="13" customWidth="1"/>
    <col min="5" max="16384" width="8.6640625" style="13"/>
  </cols>
  <sheetData>
    <row r="1" spans="1:4" ht="18">
      <c r="A1" s="3" t="s">
        <v>191</v>
      </c>
      <c r="B1" s="4"/>
      <c r="C1" s="20"/>
    </row>
    <row r="2" spans="1:4" ht="18">
      <c r="A2" s="3"/>
      <c r="B2" s="4"/>
      <c r="C2" s="20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222</v>
      </c>
      <c r="B4" s="24">
        <v>60</v>
      </c>
      <c r="C4" s="15"/>
      <c r="D4" s="12">
        <f>C4*B4</f>
        <v>0</v>
      </c>
    </row>
    <row r="5" spans="1:4" ht="15.5">
      <c r="A5" s="7" t="s">
        <v>251</v>
      </c>
      <c r="B5" s="24">
        <v>40</v>
      </c>
      <c r="C5" s="15"/>
      <c r="D5" s="12">
        <f t="shared" ref="D5:D8" si="0">C5*B5</f>
        <v>0</v>
      </c>
    </row>
    <row r="6" spans="1:4" ht="15.5">
      <c r="A6" s="7" t="s">
        <v>250</v>
      </c>
      <c r="B6" s="24">
        <v>40</v>
      </c>
      <c r="C6" s="15"/>
      <c r="D6" s="12">
        <f t="shared" si="0"/>
        <v>0</v>
      </c>
    </row>
    <row r="7" spans="1:4" ht="15.5">
      <c r="A7" s="7" t="s">
        <v>223</v>
      </c>
      <c r="B7" s="24">
        <v>400</v>
      </c>
      <c r="C7" s="15"/>
      <c r="D7" s="12">
        <f t="shared" si="0"/>
        <v>0</v>
      </c>
    </row>
    <row r="8" spans="1:4" ht="15.5">
      <c r="A8" s="7" t="s">
        <v>118</v>
      </c>
      <c r="B8" s="14">
        <v>50</v>
      </c>
      <c r="C8" s="15"/>
      <c r="D8" s="12">
        <f t="shared" si="0"/>
        <v>0</v>
      </c>
    </row>
    <row r="9" spans="1:4">
      <c r="A9" s="11"/>
      <c r="B9" s="11"/>
      <c r="C9" s="23"/>
      <c r="D9" s="12">
        <f>SUM(D4:D8)</f>
        <v>0</v>
      </c>
    </row>
  </sheetData>
  <sortState xmlns:xlrd2="http://schemas.microsoft.com/office/spreadsheetml/2017/richdata2" ref="A3:A198">
    <sortCondition ref="A3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/>
    <pageSetUpPr fitToPage="1"/>
  </sheetPr>
  <dimension ref="A1:D25"/>
  <sheetViews>
    <sheetView workbookViewId="0">
      <selection activeCell="B25" sqref="B25"/>
    </sheetView>
  </sheetViews>
  <sheetFormatPr defaultRowHeight="13.5"/>
  <cols>
    <col min="1" max="1" width="58.58203125" customWidth="1"/>
    <col min="2" max="2" width="16.25" customWidth="1"/>
    <col min="3" max="3" width="14" style="26" bestFit="1" customWidth="1"/>
    <col min="4" max="4" width="13.1640625" customWidth="1"/>
  </cols>
  <sheetData>
    <row r="1" spans="1:4" ht="17.5">
      <c r="A1" s="1" t="s">
        <v>216</v>
      </c>
    </row>
    <row r="2" spans="1:4" ht="17.5">
      <c r="A2" s="1"/>
    </row>
    <row r="3" spans="1:4" s="2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287</v>
      </c>
      <c r="B4" s="14">
        <v>10</v>
      </c>
      <c r="C4" s="25"/>
      <c r="D4" s="12">
        <f>C4*B4</f>
        <v>0</v>
      </c>
    </row>
    <row r="5" spans="1:4" ht="15.5">
      <c r="A5" s="7" t="s">
        <v>7</v>
      </c>
      <c r="B5" s="14">
        <v>10</v>
      </c>
      <c r="C5" s="25"/>
      <c r="D5" s="12">
        <f t="shared" ref="D5:D24" si="0">C5*B5</f>
        <v>0</v>
      </c>
    </row>
    <row r="6" spans="1:4" ht="15.5">
      <c r="A6" s="7" t="s">
        <v>294</v>
      </c>
      <c r="B6" s="14">
        <v>20</v>
      </c>
      <c r="C6" s="25"/>
      <c r="D6" s="12">
        <f t="shared" si="0"/>
        <v>0</v>
      </c>
    </row>
    <row r="7" spans="1:4" ht="15.5">
      <c r="A7" s="7" t="s">
        <v>288</v>
      </c>
      <c r="B7" s="14">
        <v>10</v>
      </c>
      <c r="C7" s="25"/>
      <c r="D7" s="12">
        <f t="shared" si="0"/>
        <v>0</v>
      </c>
    </row>
    <row r="8" spans="1:4" ht="15.5">
      <c r="A8" s="7" t="s">
        <v>289</v>
      </c>
      <c r="B8" s="14">
        <v>6</v>
      </c>
      <c r="C8" s="25"/>
      <c r="D8" s="12">
        <f t="shared" si="0"/>
        <v>0</v>
      </c>
    </row>
    <row r="9" spans="1:4" ht="15.5">
      <c r="A9" s="7" t="s">
        <v>290</v>
      </c>
      <c r="B9" s="14">
        <v>20</v>
      </c>
      <c r="C9" s="25"/>
      <c r="D9" s="12">
        <f t="shared" si="0"/>
        <v>0</v>
      </c>
    </row>
    <row r="10" spans="1:4" ht="15.5">
      <c r="A10" s="7" t="s">
        <v>285</v>
      </c>
      <c r="B10" s="14">
        <v>10</v>
      </c>
      <c r="C10" s="25"/>
      <c r="D10" s="12">
        <f t="shared" si="0"/>
        <v>0</v>
      </c>
    </row>
    <row r="11" spans="1:4" ht="15.5">
      <c r="A11" s="7" t="s">
        <v>286</v>
      </c>
      <c r="B11" s="14">
        <v>40</v>
      </c>
      <c r="C11" s="25"/>
      <c r="D11" s="12">
        <f t="shared" si="0"/>
        <v>0</v>
      </c>
    </row>
    <row r="12" spans="1:4" ht="15.5">
      <c r="A12" s="7" t="s">
        <v>284</v>
      </c>
      <c r="B12" s="14">
        <v>10</v>
      </c>
      <c r="C12" s="25"/>
      <c r="D12" s="12">
        <f t="shared" si="0"/>
        <v>0</v>
      </c>
    </row>
    <row r="13" spans="1:4" ht="15.5">
      <c r="A13" s="7" t="s">
        <v>62</v>
      </c>
      <c r="B13" s="14">
        <v>4</v>
      </c>
      <c r="C13" s="25"/>
      <c r="D13" s="12">
        <f t="shared" si="0"/>
        <v>0</v>
      </c>
    </row>
    <row r="14" spans="1:4" ht="15.5">
      <c r="A14" s="7" t="s">
        <v>291</v>
      </c>
      <c r="B14" s="14">
        <v>10</v>
      </c>
      <c r="C14" s="25"/>
      <c r="D14" s="12">
        <f t="shared" si="0"/>
        <v>0</v>
      </c>
    </row>
    <row r="15" spans="1:4" ht="15.5">
      <c r="A15" s="7" t="s">
        <v>163</v>
      </c>
      <c r="B15" s="14">
        <v>30</v>
      </c>
      <c r="C15" s="25"/>
      <c r="D15" s="12">
        <f t="shared" si="0"/>
        <v>0</v>
      </c>
    </row>
    <row r="16" spans="1:4" ht="15.5">
      <c r="A16" s="7" t="s">
        <v>36</v>
      </c>
      <c r="B16" s="14">
        <v>40</v>
      </c>
      <c r="C16" s="25"/>
      <c r="D16" s="12">
        <f t="shared" si="0"/>
        <v>0</v>
      </c>
    </row>
    <row r="17" spans="1:4" ht="15.5">
      <c r="A17" s="7" t="s">
        <v>295</v>
      </c>
      <c r="B17" s="14">
        <v>130</v>
      </c>
      <c r="C17" s="25"/>
      <c r="D17" s="12">
        <f t="shared" si="0"/>
        <v>0</v>
      </c>
    </row>
    <row r="18" spans="1:4" ht="15.5">
      <c r="A18" s="7" t="s">
        <v>304</v>
      </c>
      <c r="B18" s="14">
        <v>20</v>
      </c>
      <c r="C18" s="25"/>
      <c r="D18" s="12">
        <f t="shared" si="0"/>
        <v>0</v>
      </c>
    </row>
    <row r="19" spans="1:4" ht="15.5">
      <c r="A19" s="7" t="s">
        <v>77</v>
      </c>
      <c r="B19" s="14">
        <v>20</v>
      </c>
      <c r="C19" s="25"/>
      <c r="D19" s="12">
        <f t="shared" si="0"/>
        <v>0</v>
      </c>
    </row>
    <row r="20" spans="1:4" ht="15.5">
      <c r="A20" s="7" t="s">
        <v>283</v>
      </c>
      <c r="B20" s="14">
        <v>30</v>
      </c>
      <c r="C20" s="25"/>
      <c r="D20" s="12">
        <f t="shared" si="0"/>
        <v>0</v>
      </c>
    </row>
    <row r="21" spans="1:4" ht="15.5">
      <c r="A21" s="7" t="s">
        <v>50</v>
      </c>
      <c r="B21" s="14">
        <v>20</v>
      </c>
      <c r="C21" s="25"/>
      <c r="D21" s="12">
        <f t="shared" si="0"/>
        <v>0</v>
      </c>
    </row>
    <row r="22" spans="1:4" ht="15.5">
      <c r="A22" s="7" t="s">
        <v>296</v>
      </c>
      <c r="B22" s="14">
        <v>20</v>
      </c>
      <c r="C22" s="25"/>
      <c r="D22" s="12">
        <f t="shared" si="0"/>
        <v>0</v>
      </c>
    </row>
    <row r="23" spans="1:4" ht="15.5">
      <c r="A23" s="7" t="s">
        <v>282</v>
      </c>
      <c r="B23" s="14">
        <v>10</v>
      </c>
      <c r="C23" s="25"/>
      <c r="D23" s="12">
        <f t="shared" si="0"/>
        <v>0</v>
      </c>
    </row>
    <row r="24" spans="1:4" ht="15.5">
      <c r="A24" s="7" t="s">
        <v>293</v>
      </c>
      <c r="B24" s="14">
        <v>10</v>
      </c>
      <c r="C24" s="25"/>
      <c r="D24" s="12">
        <f t="shared" si="0"/>
        <v>0</v>
      </c>
    </row>
    <row r="25" spans="1:4" ht="14">
      <c r="A25" s="11"/>
      <c r="B25" s="11"/>
      <c r="C25" s="23"/>
      <c r="D25" s="12">
        <f>SUM(D4:D24)</f>
        <v>0</v>
      </c>
    </row>
  </sheetData>
  <sortState xmlns:xlrd2="http://schemas.microsoft.com/office/spreadsheetml/2017/richdata2" ref="A4:C24">
    <sortCondition ref="A4:A24"/>
  </sortState>
  <pageMargins left="0.7" right="0.7" top="0.75" bottom="0.75" header="0.3" footer="0.3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18"/>
  <sheetViews>
    <sheetView workbookViewId="0">
      <selection activeCell="B18" sqref="B18"/>
    </sheetView>
  </sheetViews>
  <sheetFormatPr defaultRowHeight="14"/>
  <cols>
    <col min="1" max="1" width="35" style="13" customWidth="1"/>
    <col min="2" max="2" width="9.75" style="13" bestFit="1" customWidth="1"/>
    <col min="3" max="3" width="14" style="22" customWidth="1"/>
    <col min="4" max="4" width="14.5" style="13" customWidth="1"/>
    <col min="5" max="16384" width="8.6640625" style="13"/>
  </cols>
  <sheetData>
    <row r="1" spans="1:4" ht="18">
      <c r="A1" s="3" t="s">
        <v>75</v>
      </c>
    </row>
    <row r="2" spans="1:4" ht="18">
      <c r="A2" s="3"/>
    </row>
    <row r="3" spans="1:4" s="6" customFormat="1" ht="11.5">
      <c r="A3" s="5" t="s">
        <v>126</v>
      </c>
      <c r="B3" s="5" t="s">
        <v>292</v>
      </c>
      <c r="C3" s="21" t="s">
        <v>177</v>
      </c>
      <c r="D3" s="5" t="s">
        <v>338</v>
      </c>
    </row>
    <row r="4" spans="1:4" ht="15.5">
      <c r="A4" s="7" t="s">
        <v>5</v>
      </c>
      <c r="B4" s="14">
        <v>60</v>
      </c>
      <c r="C4" s="25"/>
      <c r="D4" s="12">
        <f>C4*B4</f>
        <v>0</v>
      </c>
    </row>
    <row r="5" spans="1:4" ht="15.5">
      <c r="A5" s="7" t="s">
        <v>8</v>
      </c>
      <c r="B5" s="14">
        <v>6</v>
      </c>
      <c r="C5" s="25"/>
      <c r="D5" s="12">
        <f t="shared" ref="D5:D17" si="0">C5*B5</f>
        <v>0</v>
      </c>
    </row>
    <row r="6" spans="1:4" ht="15.5">
      <c r="A6" s="7" t="s">
        <v>78</v>
      </c>
      <c r="B6" s="14">
        <v>30</v>
      </c>
      <c r="C6" s="25"/>
      <c r="D6" s="12">
        <f t="shared" si="0"/>
        <v>0</v>
      </c>
    </row>
    <row r="7" spans="1:4" ht="15.5">
      <c r="A7" s="7" t="s">
        <v>106</v>
      </c>
      <c r="B7" s="14">
        <v>20</v>
      </c>
      <c r="C7" s="25"/>
      <c r="D7" s="12">
        <f t="shared" si="0"/>
        <v>0</v>
      </c>
    </row>
    <row r="8" spans="1:4" ht="15.5">
      <c r="A8" s="7" t="s">
        <v>79</v>
      </c>
      <c r="B8" s="14">
        <v>6</v>
      </c>
      <c r="C8" s="25"/>
      <c r="D8" s="12">
        <f t="shared" si="0"/>
        <v>0</v>
      </c>
    </row>
    <row r="9" spans="1:4" ht="15.5">
      <c r="A9" s="7" t="s">
        <v>80</v>
      </c>
      <c r="B9" s="14">
        <v>24</v>
      </c>
      <c r="C9" s="25"/>
      <c r="D9" s="12">
        <f t="shared" si="0"/>
        <v>0</v>
      </c>
    </row>
    <row r="10" spans="1:4" ht="15.5">
      <c r="A10" s="7" t="s">
        <v>140</v>
      </c>
      <c r="B10" s="14">
        <v>100</v>
      </c>
      <c r="C10" s="25"/>
      <c r="D10" s="12">
        <f t="shared" si="0"/>
        <v>0</v>
      </c>
    </row>
    <row r="11" spans="1:4" ht="15.5">
      <c r="A11" s="7" t="s">
        <v>81</v>
      </c>
      <c r="B11" s="14">
        <v>80</v>
      </c>
      <c r="C11" s="25"/>
      <c r="D11" s="12">
        <f t="shared" si="0"/>
        <v>0</v>
      </c>
    </row>
    <row r="12" spans="1:4" ht="15.5">
      <c r="A12" s="7" t="s">
        <v>31</v>
      </c>
      <c r="B12" s="14">
        <v>80</v>
      </c>
      <c r="C12" s="25"/>
      <c r="D12" s="12">
        <f t="shared" si="0"/>
        <v>0</v>
      </c>
    </row>
    <row r="13" spans="1:4" ht="15.5">
      <c r="A13" s="7" t="s">
        <v>138</v>
      </c>
      <c r="B13" s="14">
        <v>60</v>
      </c>
      <c r="C13" s="25"/>
      <c r="D13" s="12">
        <f t="shared" si="0"/>
        <v>0</v>
      </c>
    </row>
    <row r="14" spans="1:4" ht="15.5">
      <c r="A14" s="7" t="s">
        <v>82</v>
      </c>
      <c r="B14" s="14">
        <v>40</v>
      </c>
      <c r="C14" s="25"/>
      <c r="D14" s="12">
        <f t="shared" si="0"/>
        <v>0</v>
      </c>
    </row>
    <row r="15" spans="1:4" ht="15.5">
      <c r="A15" s="7" t="s">
        <v>83</v>
      </c>
      <c r="B15" s="14">
        <v>40</v>
      </c>
      <c r="C15" s="25"/>
      <c r="D15" s="12">
        <f t="shared" si="0"/>
        <v>0</v>
      </c>
    </row>
    <row r="16" spans="1:4" ht="15.5">
      <c r="A16" s="7" t="s">
        <v>42</v>
      </c>
      <c r="B16" s="14">
        <v>30</v>
      </c>
      <c r="C16" s="25"/>
      <c r="D16" s="12">
        <f t="shared" si="0"/>
        <v>0</v>
      </c>
    </row>
    <row r="17" spans="1:4" ht="15.5">
      <c r="A17" s="7" t="s">
        <v>265</v>
      </c>
      <c r="B17" s="14">
        <v>40</v>
      </c>
      <c r="C17" s="25"/>
      <c r="D17" s="12">
        <f t="shared" si="0"/>
        <v>0</v>
      </c>
    </row>
    <row r="18" spans="1:4">
      <c r="A18" s="11"/>
      <c r="B18" s="11"/>
      <c r="C18" s="23"/>
      <c r="D18" s="12">
        <f>SUM(D4:D17)</f>
        <v>0</v>
      </c>
    </row>
  </sheetData>
  <sortState xmlns:xlrd2="http://schemas.microsoft.com/office/spreadsheetml/2017/richdata2" ref="A4:B21">
    <sortCondition ref="A4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81A6B-1C29-4743-A241-B9DD44DBEC0C}">
  <dimension ref="A2:C18"/>
  <sheetViews>
    <sheetView workbookViewId="0">
      <selection activeCell="H20" sqref="H20"/>
    </sheetView>
  </sheetViews>
  <sheetFormatPr defaultRowHeight="15.5"/>
  <cols>
    <col min="1" max="1" width="8.6640625" style="4"/>
    <col min="2" max="2" width="49.08203125" style="4" customWidth="1"/>
    <col min="3" max="3" width="17.83203125" style="4" customWidth="1"/>
    <col min="4" max="16384" width="8.6640625" style="4"/>
  </cols>
  <sheetData>
    <row r="2" spans="1:3" s="30" customFormat="1" ht="13">
      <c r="A2" s="28" t="s">
        <v>340</v>
      </c>
      <c r="B2" s="28" t="s">
        <v>126</v>
      </c>
      <c r="C2" s="29" t="s">
        <v>341</v>
      </c>
    </row>
    <row r="3" spans="1:3">
      <c r="A3" s="14">
        <v>1</v>
      </c>
      <c r="B3" s="19" t="s">
        <v>176</v>
      </c>
      <c r="C3" s="10">
        <f>Psihotropie!D7</f>
        <v>0</v>
      </c>
    </row>
    <row r="4" spans="1:3">
      <c r="A4" s="14">
        <v>2</v>
      </c>
      <c r="B4" s="19" t="s">
        <v>66</v>
      </c>
      <c r="C4" s="10">
        <f>Pretklepus!D18</f>
        <v>0</v>
      </c>
    </row>
    <row r="5" spans="1:3">
      <c r="A5" s="14">
        <v>3</v>
      </c>
      <c r="B5" s="19" t="s">
        <v>67</v>
      </c>
      <c r="C5" s="10">
        <f>Pretsāpju!D45</f>
        <v>0</v>
      </c>
    </row>
    <row r="6" spans="1:3">
      <c r="A6" s="14">
        <v>4</v>
      </c>
      <c r="B6" s="19" t="s">
        <v>111</v>
      </c>
      <c r="C6" s="10">
        <f>Vitamīni!D48</f>
        <v>0</v>
      </c>
    </row>
    <row r="7" spans="1:3">
      <c r="A7" s="14">
        <v>5</v>
      </c>
      <c r="B7" s="19" t="s">
        <v>68</v>
      </c>
      <c r="C7" s="10">
        <f>Pretsaaukstēšanās!D40</f>
        <v>0</v>
      </c>
    </row>
    <row r="8" spans="1:3">
      <c r="A8" s="14">
        <v>6</v>
      </c>
      <c r="B8" s="19" t="s">
        <v>69</v>
      </c>
      <c r="C8" s="10">
        <f>Kuņģa!D44</f>
        <v>0</v>
      </c>
    </row>
    <row r="9" spans="1:3">
      <c r="A9" s="14">
        <v>7</v>
      </c>
      <c r="B9" s="19" t="s">
        <v>70</v>
      </c>
      <c r="C9" s="10">
        <f>Pretaleģijas!D9</f>
        <v>0</v>
      </c>
    </row>
    <row r="10" spans="1:3">
      <c r="A10" s="14">
        <v>8</v>
      </c>
      <c r="B10" s="19" t="s">
        <v>155</v>
      </c>
      <c r="C10" s="10">
        <f>'Galvas smadzeņu'!D22</f>
        <v>0</v>
      </c>
    </row>
    <row r="11" spans="1:3">
      <c r="A11" s="14">
        <v>9</v>
      </c>
      <c r="B11" s="19" t="s">
        <v>71</v>
      </c>
      <c r="C11" s="10">
        <f>Sirds!D15</f>
        <v>0</v>
      </c>
    </row>
    <row r="12" spans="1:3">
      <c r="A12" s="14">
        <v>10</v>
      </c>
      <c r="B12" s="19" t="s">
        <v>72</v>
      </c>
      <c r="C12" s="10">
        <f>Acu!D12</f>
        <v>0</v>
      </c>
    </row>
    <row r="13" spans="1:3">
      <c r="A13" s="14">
        <v>11</v>
      </c>
      <c r="B13" s="19" t="s">
        <v>73</v>
      </c>
      <c r="C13" s="10">
        <f>'Ārīgi lietojamie'!D47</f>
        <v>0</v>
      </c>
    </row>
    <row r="14" spans="1:3">
      <c r="A14" s="14">
        <v>12</v>
      </c>
      <c r="B14" s="19" t="s">
        <v>74</v>
      </c>
      <c r="C14" s="10">
        <f>Pretmikrobu!D20</f>
        <v>0</v>
      </c>
    </row>
    <row r="15" spans="1:3">
      <c r="A15" s="14">
        <v>13</v>
      </c>
      <c r="B15" s="19" t="s">
        <v>191</v>
      </c>
      <c r="C15" s="10">
        <f>'Preparāti locītavām'!D9</f>
        <v>0</v>
      </c>
    </row>
    <row r="16" spans="1:3">
      <c r="A16" s="14">
        <v>14</v>
      </c>
      <c r="B16" s="19" t="s">
        <v>216</v>
      </c>
      <c r="C16" s="10">
        <f>Homeop!D25</f>
        <v>0</v>
      </c>
    </row>
    <row r="17" spans="1:3">
      <c r="A17" s="14">
        <v>15</v>
      </c>
      <c r="B17" s="19" t="s">
        <v>75</v>
      </c>
      <c r="C17" s="10">
        <f>Parenterālie!D18</f>
        <v>0</v>
      </c>
    </row>
    <row r="18" spans="1:3">
      <c r="A18" s="19"/>
      <c r="B18" s="19" t="s">
        <v>338</v>
      </c>
      <c r="C18" s="10">
        <f>SUM(C3:C17)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Psihotropie</vt:lpstr>
      <vt:lpstr>Pretklepus</vt:lpstr>
      <vt:lpstr>Pretsāpju</vt:lpstr>
      <vt:lpstr>Vitamīni</vt:lpstr>
      <vt:lpstr>Pretsaaukstēšanās</vt:lpstr>
      <vt:lpstr>Kuņģa</vt:lpstr>
      <vt:lpstr>Pretaleģijas</vt:lpstr>
      <vt:lpstr>Galvas smadzeņu</vt:lpstr>
      <vt:lpstr>Sirds</vt:lpstr>
      <vt:lpstr>Acu</vt:lpstr>
      <vt:lpstr>Ārīgi lietojamie</vt:lpstr>
      <vt:lpstr>Pretmikrobu</vt:lpstr>
      <vt:lpstr>Preparāti locītavām</vt:lpstr>
      <vt:lpstr>Homeop</vt:lpstr>
      <vt:lpstr>Parenterālie</vt:lpstr>
      <vt:lpstr>Kopsavilkums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Vineta</dc:creator>
  <cp:lastModifiedBy>Ita Erta</cp:lastModifiedBy>
  <cp:lastPrinted>2024-01-11T13:40:54Z</cp:lastPrinted>
  <dcterms:created xsi:type="dcterms:W3CDTF">2012-04-18T11:46:37Z</dcterms:created>
  <dcterms:modified xsi:type="dcterms:W3CDTF">2024-01-30T09:29:51Z</dcterms:modified>
</cp:coreProperties>
</file>