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G:\PersonInfo\IVD\IEPIRKUMI\ATKLATI_KONKURSI\2024\RŪ-2024_43 SK spiedvada izbūve un kanalizācijas sūkņu stacijas pārbūve Rīgā, Ūdeļu ielā 4 (ZZ)\Nolikums\"/>
    </mc:Choice>
  </mc:AlternateContent>
  <xr:revisionPtr revIDLastSave="0" documentId="8_{B6A0F8C3-D075-454B-8561-76B990E1609E}" xr6:coauthVersionLast="47" xr6:coauthVersionMax="47" xr10:uidLastSave="{00000000-0000-0000-0000-000000000000}"/>
  <bookViews>
    <workbookView xWindow="-108" yWindow="-108" windowWidth="23256" windowHeight="12576" tabRatio="654" xr2:uid="{00000000-000D-0000-FFFF-FFFF00000000}"/>
  </bookViews>
  <sheets>
    <sheet name="programma" sheetId="5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U19" i="58" l="1"/>
  <c r="BU20" i="58"/>
  <c r="BU21" i="58"/>
  <c r="BU22" i="58"/>
  <c r="BW22" i="58" s="1"/>
  <c r="BU23" i="58"/>
  <c r="BU18" i="58"/>
  <c r="BU16" i="58"/>
  <c r="BU14" i="58"/>
  <c r="BU11" i="58"/>
  <c r="BU12" i="58"/>
  <c r="BU10" i="58"/>
  <c r="BU8" i="58"/>
  <c r="BT23" i="58"/>
  <c r="BT22" i="58"/>
  <c r="BT21" i="58"/>
  <c r="BT20" i="58"/>
  <c r="BT19" i="58"/>
  <c r="BT18" i="58"/>
  <c r="BT16" i="58"/>
  <c r="BT14" i="58"/>
  <c r="BT12" i="58"/>
  <c r="BT11" i="58"/>
  <c r="BT10" i="58"/>
  <c r="BT8" i="58"/>
  <c r="BN22" i="58"/>
  <c r="BN23" i="58"/>
  <c r="BH22" i="58"/>
  <c r="BH23" i="58"/>
  <c r="BC22" i="58"/>
  <c r="BC23" i="58"/>
  <c r="AX22" i="58"/>
  <c r="AX23" i="58"/>
  <c r="AS22" i="58"/>
  <c r="AS23" i="58"/>
  <c r="AM22" i="58"/>
  <c r="AM23" i="58"/>
  <c r="AH22" i="58"/>
  <c r="AH23" i="58"/>
  <c r="AB22" i="58"/>
  <c r="AB23" i="58"/>
  <c r="W22" i="58"/>
  <c r="W23" i="58"/>
  <c r="L23" i="58"/>
  <c r="L22" i="58"/>
  <c r="R23" i="58"/>
  <c r="L8" i="58"/>
  <c r="R8" i="58"/>
  <c r="W8" i="58"/>
  <c r="AB8" i="58"/>
  <c r="AH8" i="58"/>
  <c r="AM8" i="58"/>
  <c r="AS8" i="58"/>
  <c r="AX8" i="58"/>
  <c r="BH8" i="58"/>
  <c r="BN8" i="58"/>
  <c r="BC8" i="58"/>
  <c r="BC9" i="58"/>
  <c r="L20" i="58"/>
  <c r="R20" i="58"/>
  <c r="W20" i="58"/>
  <c r="AB20" i="58"/>
  <c r="AH20" i="58"/>
  <c r="AM20" i="58"/>
  <c r="AS20" i="58"/>
  <c r="AX20" i="58"/>
  <c r="BC20" i="58"/>
  <c r="BH20" i="58"/>
  <c r="BN20" i="58"/>
  <c r="BV23" i="58" l="1"/>
  <c r="BX23" i="58" s="1"/>
  <c r="BV22" i="58"/>
  <c r="BX22" i="58" s="1"/>
  <c r="BV20" i="58"/>
  <c r="BX20" i="58" s="1"/>
  <c r="BV8" i="58"/>
  <c r="BX8" i="58" s="1"/>
  <c r="BW8" i="58"/>
  <c r="BW23" i="58" l="1"/>
  <c r="BW20" i="58"/>
  <c r="BN11" i="58"/>
  <c r="BN12" i="58"/>
  <c r="BN14" i="58"/>
  <c r="BN16" i="58"/>
  <c r="BN18" i="58"/>
  <c r="BN19" i="58"/>
  <c r="BN21" i="58"/>
  <c r="BN10" i="58"/>
  <c r="BH11" i="58"/>
  <c r="BH12" i="58"/>
  <c r="BH14" i="58"/>
  <c r="BH16" i="58"/>
  <c r="BH18" i="58"/>
  <c r="BH19" i="58"/>
  <c r="BH21" i="58"/>
  <c r="BH10" i="58"/>
  <c r="BC11" i="58"/>
  <c r="R11" i="58"/>
  <c r="R12" i="58"/>
  <c r="R14" i="58"/>
  <c r="R16" i="58"/>
  <c r="R18" i="58"/>
  <c r="R19" i="58"/>
  <c r="R21" i="58"/>
  <c r="R22" i="58"/>
  <c r="R10" i="58"/>
  <c r="BC19" i="58"/>
  <c r="AX19" i="58"/>
  <c r="AS19" i="58"/>
  <c r="AM19" i="58"/>
  <c r="AH19" i="58"/>
  <c r="AB19" i="58"/>
  <c r="W19" i="58"/>
  <c r="AB12" i="58"/>
  <c r="W12" i="58"/>
  <c r="L19" i="58"/>
  <c r="BC12" i="58"/>
  <c r="BC14" i="58"/>
  <c r="BC16" i="58"/>
  <c r="BC18" i="58"/>
  <c r="BC21" i="58"/>
  <c r="AX11" i="58"/>
  <c r="AX12" i="58"/>
  <c r="AX14" i="58"/>
  <c r="AX16" i="58"/>
  <c r="AX18" i="58"/>
  <c r="AX21" i="58"/>
  <c r="AS11" i="58"/>
  <c r="AS12" i="58"/>
  <c r="AS14" i="58"/>
  <c r="AS16" i="58"/>
  <c r="AS18" i="58"/>
  <c r="AS21" i="58"/>
  <c r="AM11" i="58"/>
  <c r="AM12" i="58"/>
  <c r="AM14" i="58"/>
  <c r="AM16" i="58"/>
  <c r="AM18" i="58"/>
  <c r="AM21" i="58"/>
  <c r="AH11" i="58"/>
  <c r="AH12" i="58"/>
  <c r="AH14" i="58"/>
  <c r="AH16" i="58"/>
  <c r="AH18" i="58"/>
  <c r="AH21" i="58"/>
  <c r="AB11" i="58"/>
  <c r="AB14" i="58"/>
  <c r="AB16" i="58"/>
  <c r="AB18" i="58"/>
  <c r="AB21" i="58"/>
  <c r="W11" i="58"/>
  <c r="W14" i="58"/>
  <c r="W16" i="58"/>
  <c r="W18" i="58"/>
  <c r="W21" i="58"/>
  <c r="BC10" i="58"/>
  <c r="AX10" i="58"/>
  <c r="AS10" i="58"/>
  <c r="AM10" i="58"/>
  <c r="AH10" i="58"/>
  <c r="AB10" i="58"/>
  <c r="W10" i="58"/>
  <c r="L11" i="58"/>
  <c r="L12" i="58"/>
  <c r="L14" i="58"/>
  <c r="L16" i="58"/>
  <c r="L18" i="58"/>
  <c r="L21" i="58"/>
  <c r="L10" i="58"/>
  <c r="BW19" i="58" l="1"/>
  <c r="BV11" i="58"/>
  <c r="BX11" i="58" s="1"/>
  <c r="BV10" i="58"/>
  <c r="BX10" i="58" s="1"/>
  <c r="BW21" i="58"/>
  <c r="BV19" i="58" l="1"/>
  <c r="BX19" i="58" s="1"/>
  <c r="BW11" i="58"/>
  <c r="BV21" i="58"/>
  <c r="BX21" i="58" s="1"/>
  <c r="BW10" i="58"/>
  <c r="BW16" i="58"/>
  <c r="BV16" i="58"/>
  <c r="BX16" i="58" s="1"/>
  <c r="BW14" i="58"/>
  <c r="BV14" i="58"/>
  <c r="BX14" i="58" s="1"/>
  <c r="BW18" i="58"/>
  <c r="BV18" i="58"/>
  <c r="BX18" i="58" s="1"/>
  <c r="BV12" i="58"/>
  <c r="BX12" i="58" s="1"/>
  <c r="BW12" i="58"/>
</calcChain>
</file>

<file path=xl/sharedStrings.xml><?xml version="1.0" encoding="utf-8"?>
<sst xmlns="http://schemas.openxmlformats.org/spreadsheetml/2006/main" count="130" uniqueCount="86">
  <si>
    <t>Darba posms</t>
  </si>
  <si>
    <t>Provizoriskais apjoms</t>
  </si>
  <si>
    <t>Marts</t>
  </si>
  <si>
    <t>Aprīlis</t>
  </si>
  <si>
    <t>Maijs</t>
  </si>
  <si>
    <t>Jūlijs</t>
  </si>
  <si>
    <t>Augusts</t>
  </si>
  <si>
    <t>Septembris</t>
  </si>
  <si>
    <t>Oktobris</t>
  </si>
  <si>
    <t>Novembris</t>
  </si>
  <si>
    <t>Decembris</t>
  </si>
  <si>
    <t>Janvāris</t>
  </si>
  <si>
    <t>Februāris</t>
  </si>
  <si>
    <t>Seguma atjaunošana, Labiekārtošāna</t>
  </si>
  <si>
    <t xml:space="preserve"> </t>
  </si>
  <si>
    <t>Pārbaudes (hidraulika, dezinfekcija, CCTV u.c.)</t>
  </si>
  <si>
    <t>Kopā</t>
  </si>
  <si>
    <t>Maksimāli pieļaujamais faktiskais darbu izpildes ilgums dienās</t>
  </si>
  <si>
    <t>Būvdarbu Sākums (datums)</t>
  </si>
  <si>
    <t>Būvdarbu Beigas (datums)</t>
  </si>
  <si>
    <t>Izbūvētais apjoms KOPĀ</t>
  </si>
  <si>
    <t>Atlikums</t>
  </si>
  <si>
    <t>Daudzums</t>
  </si>
  <si>
    <t>%</t>
  </si>
  <si>
    <t>Aizpildīšanas instrukcija</t>
  </si>
  <si>
    <t>1.</t>
  </si>
  <si>
    <t>Darbus plānot nodrošinot:</t>
  </si>
  <si>
    <t>1.1.</t>
  </si>
  <si>
    <t>1.2.</t>
  </si>
  <si>
    <t>1.3.</t>
  </si>
  <si>
    <t>2.</t>
  </si>
  <si>
    <t>2.1.</t>
  </si>
  <si>
    <t>3.</t>
  </si>
  <si>
    <t>Resursus plānot, neatkarīgi no brigādes piederības (Uzņēmēja/Apakšuzņēmēja), nodrošinot:</t>
  </si>
  <si>
    <t>3.1.</t>
  </si>
  <si>
    <t>Vienā brigādē ne mazāk kā 3 būvstrādniekus, neieskaitot tehnikas vienību operatorus / vadītājus.</t>
  </si>
  <si>
    <t xml:space="preserve">Darbu apjomu izpildes kalendāro grafiku noformēt, nodrošinot zemāk norādīto nosacījumu ievērošanu: </t>
  </si>
  <si>
    <t>m</t>
  </si>
  <si>
    <t>Neaizpildīt pelēki iekrāsotos lauciņus</t>
  </si>
  <si>
    <t>Personu skaits brigādē, neskaitot mehānismu operātorus un vadītājus</t>
  </si>
  <si>
    <t>Pretendenta vai apakšuzņēmēja nosaukums</t>
  </si>
  <si>
    <t>Brigādes Nr.</t>
  </si>
  <si>
    <t>Tabula Nr.2</t>
  </si>
  <si>
    <t>Tabulā norādītās formulas pretendents nav tiesīgs mainīt</t>
  </si>
  <si>
    <t>Piesaistītais resurs (brigāde Nr.)</t>
  </si>
  <si>
    <t>KALENDĀRAIS GRAFIKS - DARBA PROGRAMMA</t>
  </si>
  <si>
    <t>Tabula Nr.1</t>
  </si>
  <si>
    <t xml:space="preserve">Datus, kas norādīti kolonnās no A līdz D Pretendents grozīt, papildināt vai izdzēst nav tiesīgs. Kolonnā D ir norādīts FAKTISKI darbu veikšanai paredzētais deinu skaits (ne periods). </t>
  </si>
  <si>
    <t>Kolonnās E un F norādīt Pretendenta plānoto datumu "xx.xx.xxxx", norādot attiecīgo veicamo darbu periodu. F un E kolonnu starpībai nav jāsakrīt ar D kolonnas dienu skaitu</t>
  </si>
  <si>
    <t>Kolonnā G norādīt Tabulā Nr.2 norādīto (plānoto) resursa nosaukumu, (Brigādes Nr.)</t>
  </si>
  <si>
    <t>Attiecīgajos laika grafika mēnešos, kur plānoti attiecīgie darbi, zaļā krāsā jāiekrāso nedēļas, kurās notiks darbi un apjomi metros, ja tādi tiks veikti</t>
  </si>
  <si>
    <t>Attiecīgajos laika grafika mēnešos sarkanā krāsā jāiekrāso nedēļas, kurās plānots tehnoloģiskais pārtraukums, ja tāds ir paredzēts</t>
  </si>
  <si>
    <t>PE OD32 montāža tranšejā</t>
  </si>
  <si>
    <t>3.2.</t>
  </si>
  <si>
    <t>3.3.</t>
  </si>
  <si>
    <t>3.4.</t>
  </si>
  <si>
    <t>3.5.</t>
  </si>
  <si>
    <t>3.6.</t>
  </si>
  <si>
    <t>3.7.</t>
  </si>
  <si>
    <t>m²</t>
  </si>
  <si>
    <t>Asfalta AC11 surf dilumkārta 4cm biezumā (AADT j,pievestā ≤500)</t>
  </si>
  <si>
    <t>Asfalta AC22 base apakškārta 6cm biezumā (AADT j,smagie ≤100)</t>
  </si>
  <si>
    <t>1.4.</t>
  </si>
  <si>
    <t xml:space="preserve">Pagaidu ūdensvada  PE OD110 PN10 montāža </t>
  </si>
  <si>
    <t>1.5.</t>
  </si>
  <si>
    <t>Satiksmes organizāciju</t>
  </si>
  <si>
    <t>Piebrakšanas iespējas pie nekuskamajiem īpašumiem</t>
  </si>
  <si>
    <t>Rakšanas un citu atļauju saņemšanu darbu veikšanai no visām nepieciešamajām institūcijām</t>
  </si>
  <si>
    <t>Sadzīves kanalizācijas notekūdeņu plūsmas pārsūknēšana</t>
  </si>
  <si>
    <t>Darba programmā jānorāda būvdarbu apjoms atjaunojamā seguma virskārtai (attiecīgi šo darbu veikšanas periodā), savukārt seguma citas kārtas vai cita veida būvdarbu izpildes (tai skaitā, sagatavošanās darbu, seguma virskārtas demontāžu) laiks jānorāda, attiecīgo nedēļu (darba lapas šūnu) aizpildot ar krāsojumu</t>
  </si>
  <si>
    <t>1.6.</t>
  </si>
  <si>
    <t>Malienas iela</t>
  </si>
  <si>
    <t>HDPE OD400 izbūve ar beztranšejas metodi</t>
  </si>
  <si>
    <t>HDPE OD400 montāža tranšejā</t>
  </si>
  <si>
    <t>SPK1 tīklu izbūve  (922m)</t>
  </si>
  <si>
    <t>HDPE OD225 montāža tranšejā</t>
  </si>
  <si>
    <t>U1 tīklu izbūve (9,8m)</t>
  </si>
  <si>
    <t>K1 tīklu izbūve (15,5m)</t>
  </si>
  <si>
    <t>PP OD400 montāža tranšejā</t>
  </si>
  <si>
    <t>Asfalta AC32 base apakškārta 10cm biezumā</t>
  </si>
  <si>
    <t>KSS Ūdeļu ielā 4</t>
  </si>
  <si>
    <t>Jauna sūkņu stacija ar virszemes paviljonu, pilnu aprīkojumu, t.sk rakšanas darbi</t>
  </si>
  <si>
    <t>kpl</t>
  </si>
  <si>
    <t xml:space="preserve">Betona bruģakmens 8cm </t>
  </si>
  <si>
    <t>Objekta nodošana ekspluatācijā</t>
  </si>
  <si>
    <t>Jūnijs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</si>
</sst>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_(* \(#,##0.0\);_(* &quot;-&quot;??_);_(@_)"/>
    <numFmt numFmtId="165" formatCode="0.00_ ;\-0.00\ "/>
    <numFmt numFmtId="166" formatCode="_-* #,##0\ _€_-;\-* #,##0\ _€_-;_-* &quot;-&quot;??\ _€_-;_-@_-"/>
  </numFmts>
  <fonts count="8" x14ac:knownFonts="1">
    <font>
      <sz val="11"/>
      <color theme="1"/>
      <name val="Calibri"/>
      <family val="2"/>
      <charset val="186"/>
      <scheme val="minor"/>
    </font>
    <font>
      <sz val="8"/>
      <name val="Calibri"/>
      <family val="2"/>
      <charset val="186"/>
      <scheme val="minor"/>
    </font>
    <font>
      <sz val="11"/>
      <color indexed="8"/>
      <name val="Calibri"/>
      <family val="2"/>
      <charset val="186"/>
    </font>
    <font>
      <sz val="11"/>
      <color theme="1"/>
      <name val="Calibri"/>
      <family val="2"/>
      <charset val="186"/>
      <scheme val="minor"/>
    </font>
    <font>
      <b/>
      <sz val="14"/>
      <color theme="1"/>
      <name val="Times New Roman"/>
      <family val="1"/>
      <charset val="186"/>
    </font>
    <font>
      <sz val="10"/>
      <color theme="1"/>
      <name val="Times New Roman"/>
      <family val="1"/>
      <charset val="186"/>
    </font>
    <font>
      <b/>
      <sz val="10"/>
      <color theme="1"/>
      <name val="Times New Roman"/>
      <family val="1"/>
      <charset val="186"/>
    </font>
    <font>
      <sz val="10"/>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0" fontId="2" fillId="0" borderId="0"/>
    <xf numFmtId="43" fontId="3" fillId="0" borderId="0" applyFont="0" applyFill="0" applyBorder="0" applyAlignment="0" applyProtection="0"/>
  </cellStyleXfs>
  <cellXfs count="153">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horizontal="center" vertical="center"/>
    </xf>
    <xf numFmtId="0" fontId="6" fillId="0" borderId="28" xfId="0" applyFont="1" applyBorder="1" applyAlignment="1">
      <alignment horizontal="center" vertical="center" wrapText="1"/>
    </xf>
    <xf numFmtId="0" fontId="6" fillId="0" borderId="27" xfId="0" applyFont="1" applyBorder="1" applyAlignment="1">
      <alignment horizontal="left" vertical="center"/>
    </xf>
    <xf numFmtId="0" fontId="6" fillId="0" borderId="30" xfId="0" applyFont="1" applyBorder="1" applyAlignment="1">
      <alignment horizontal="center" vertical="center"/>
    </xf>
    <xf numFmtId="0" fontId="6" fillId="0" borderId="30" xfId="0" applyFont="1" applyBorder="1" applyAlignment="1">
      <alignment horizontal="center" vertical="center" wrapText="1"/>
    </xf>
    <xf numFmtId="0" fontId="6" fillId="0" borderId="29" xfId="0" applyFont="1" applyBorder="1" applyAlignment="1">
      <alignment horizontal="center" vertical="center" wrapText="1"/>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4" xfId="0" applyFont="1" applyBorder="1" applyAlignment="1">
      <alignment horizontal="center" vertical="center"/>
    </xf>
    <xf numFmtId="0" fontId="5" fillId="0" borderId="30" xfId="0" applyFont="1" applyBorder="1" applyAlignment="1">
      <alignment horizontal="center" vertical="center"/>
    </xf>
    <xf numFmtId="0" fontId="6" fillId="3" borderId="4" xfId="0" applyFont="1" applyFill="1" applyBorder="1"/>
    <xf numFmtId="0" fontId="6" fillId="3" borderId="7" xfId="0" applyFont="1" applyFill="1" applyBorder="1" applyAlignment="1">
      <alignment horizontal="center"/>
    </xf>
    <xf numFmtId="0" fontId="6" fillId="3" borderId="7" xfId="0" applyFont="1" applyFill="1" applyBorder="1" applyAlignment="1">
      <alignment horizontal="center" vertical="center"/>
    </xf>
    <xf numFmtId="14" fontId="6" fillId="3" borderId="5" xfId="0" applyNumberFormat="1" applyFont="1" applyFill="1" applyBorder="1" applyAlignment="1">
      <alignment horizontal="center" vertical="center"/>
    </xf>
    <xf numFmtId="14" fontId="6" fillId="3" borderId="33" xfId="0" applyNumberFormat="1" applyFont="1" applyFill="1" applyBorder="1" applyAlignment="1">
      <alignment horizontal="center" vertical="center"/>
    </xf>
    <xf numFmtId="0" fontId="5" fillId="3" borderId="31" xfId="0" applyFont="1" applyFill="1" applyBorder="1" applyAlignment="1">
      <alignment horizontal="center"/>
    </xf>
    <xf numFmtId="0" fontId="5" fillId="3" borderId="26" xfId="0" applyFont="1" applyFill="1" applyBorder="1" applyAlignment="1">
      <alignment horizontal="center"/>
    </xf>
    <xf numFmtId="0" fontId="5" fillId="3" borderId="35" xfId="0" applyFont="1" applyFill="1" applyBorder="1" applyAlignment="1">
      <alignment horizontal="center"/>
    </xf>
    <xf numFmtId="0" fontId="5" fillId="3" borderId="22" xfId="0" applyFont="1" applyFill="1" applyBorder="1" applyAlignment="1">
      <alignment horizontal="center"/>
    </xf>
    <xf numFmtId="0" fontId="5" fillId="3" borderId="33" xfId="0" applyFont="1" applyFill="1" applyBorder="1" applyAlignment="1">
      <alignment horizontal="center"/>
    </xf>
    <xf numFmtId="0" fontId="5" fillId="3" borderId="16" xfId="0" applyFont="1" applyFill="1" applyBorder="1" applyAlignment="1">
      <alignment horizontal="center"/>
    </xf>
    <xf numFmtId="0" fontId="5" fillId="3" borderId="6" xfId="0" applyFont="1" applyFill="1" applyBorder="1" applyAlignment="1">
      <alignment horizontal="center"/>
    </xf>
    <xf numFmtId="0" fontId="6" fillId="4" borderId="9" xfId="0" applyFont="1" applyFill="1" applyBorder="1"/>
    <xf numFmtId="0" fontId="6" fillId="4" borderId="2" xfId="0" applyFont="1" applyFill="1" applyBorder="1" applyAlignment="1">
      <alignment horizontal="center"/>
    </xf>
    <xf numFmtId="14" fontId="5" fillId="4" borderId="1" xfId="0" applyNumberFormat="1" applyFont="1" applyFill="1" applyBorder="1" applyAlignment="1">
      <alignment horizontal="center"/>
    </xf>
    <xf numFmtId="14" fontId="5" fillId="4" borderId="3" xfId="0" applyNumberFormat="1" applyFont="1" applyFill="1" applyBorder="1" applyAlignment="1">
      <alignment horizontal="center"/>
    </xf>
    <xf numFmtId="0" fontId="5" fillId="4" borderId="9" xfId="0" applyFont="1" applyFill="1" applyBorder="1" applyAlignment="1">
      <alignment horizontal="center"/>
    </xf>
    <xf numFmtId="0" fontId="5" fillId="4" borderId="1" xfId="0" applyFont="1" applyFill="1" applyBorder="1" applyAlignment="1">
      <alignment horizontal="center"/>
    </xf>
    <xf numFmtId="0" fontId="5" fillId="4" borderId="3" xfId="0" applyFont="1" applyFill="1" applyBorder="1" applyAlignment="1">
      <alignment horizontal="center"/>
    </xf>
    <xf numFmtId="0" fontId="5" fillId="3" borderId="36" xfId="0" applyFont="1" applyFill="1" applyBorder="1" applyAlignment="1">
      <alignment horizontal="center"/>
    </xf>
    <xf numFmtId="0" fontId="5" fillId="4" borderId="2" xfId="0" applyFont="1" applyFill="1" applyBorder="1" applyAlignment="1">
      <alignment horizontal="center"/>
    </xf>
    <xf numFmtId="0" fontId="5" fillId="4" borderId="10" xfId="0" applyFont="1" applyFill="1" applyBorder="1" applyAlignment="1">
      <alignment horizontal="center"/>
    </xf>
    <xf numFmtId="0" fontId="5" fillId="0" borderId="9" xfId="0" applyFont="1" applyBorder="1"/>
    <xf numFmtId="0" fontId="5" fillId="0" borderId="2" xfId="0" applyFont="1" applyBorder="1" applyAlignment="1">
      <alignment horizontal="center"/>
    </xf>
    <xf numFmtId="14" fontId="5" fillId="0" borderId="1" xfId="0" applyNumberFormat="1" applyFont="1" applyBorder="1" applyAlignment="1">
      <alignment horizontal="center"/>
    </xf>
    <xf numFmtId="14" fontId="5" fillId="0" borderId="3" xfId="0" applyNumberFormat="1" applyFont="1" applyBorder="1" applyAlignment="1">
      <alignment horizontal="center"/>
    </xf>
    <xf numFmtId="166" fontId="5" fillId="3" borderId="36" xfId="0" applyNumberFormat="1" applyFont="1" applyFill="1" applyBorder="1" applyAlignment="1">
      <alignment horizontal="center"/>
    </xf>
    <xf numFmtId="166" fontId="5" fillId="2" borderId="2" xfId="0" applyNumberFormat="1" applyFont="1" applyFill="1" applyBorder="1" applyAlignment="1">
      <alignment horizontal="center"/>
    </xf>
    <xf numFmtId="166" fontId="5" fillId="2" borderId="1" xfId="0" applyNumberFormat="1" applyFont="1" applyFill="1" applyBorder="1" applyAlignment="1">
      <alignment horizontal="center"/>
    </xf>
    <xf numFmtId="166" fontId="5" fillId="2" borderId="3" xfId="0" applyNumberFormat="1" applyFont="1" applyFill="1" applyBorder="1" applyAlignment="1">
      <alignment horizontal="center"/>
    </xf>
    <xf numFmtId="166" fontId="5" fillId="0" borderId="2" xfId="0" applyNumberFormat="1" applyFont="1" applyBorder="1" applyAlignment="1">
      <alignment horizontal="center"/>
    </xf>
    <xf numFmtId="10" fontId="5" fillId="0" borderId="3" xfId="0" applyNumberFormat="1" applyFont="1" applyBorder="1" applyAlignment="1">
      <alignment horizontal="center"/>
    </xf>
    <xf numFmtId="165" fontId="5" fillId="0" borderId="9" xfId="0" applyNumberFormat="1" applyFont="1" applyBorder="1" applyAlignment="1">
      <alignment horizontal="center"/>
    </xf>
    <xf numFmtId="10" fontId="5" fillId="0" borderId="10" xfId="0" applyNumberFormat="1" applyFont="1" applyBorder="1" applyAlignment="1">
      <alignment horizontal="center"/>
    </xf>
    <xf numFmtId="166" fontId="5" fillId="4" borderId="2" xfId="0" applyNumberFormat="1" applyFont="1" applyFill="1" applyBorder="1" applyAlignment="1">
      <alignment horizontal="center"/>
    </xf>
    <xf numFmtId="166" fontId="5" fillId="4" borderId="1" xfId="0" applyNumberFormat="1" applyFont="1" applyFill="1" applyBorder="1" applyAlignment="1">
      <alignment horizontal="center"/>
    </xf>
    <xf numFmtId="166" fontId="5" fillId="4" borderId="3" xfId="0" applyNumberFormat="1" applyFont="1" applyFill="1" applyBorder="1" applyAlignment="1">
      <alignment horizontal="center"/>
    </xf>
    <xf numFmtId="14" fontId="5" fillId="0" borderId="17" xfId="0" applyNumberFormat="1" applyFont="1" applyBorder="1" applyAlignment="1">
      <alignment horizontal="center"/>
    </xf>
    <xf numFmtId="14" fontId="5" fillId="0" borderId="19" xfId="0" applyNumberFormat="1" applyFont="1" applyBorder="1" applyAlignment="1">
      <alignment horizontal="center"/>
    </xf>
    <xf numFmtId="166" fontId="5" fillId="2" borderId="21" xfId="0" applyNumberFormat="1" applyFont="1" applyFill="1" applyBorder="1" applyAlignment="1">
      <alignment horizontal="center"/>
    </xf>
    <xf numFmtId="166" fontId="5" fillId="2" borderId="17" xfId="0" applyNumberFormat="1" applyFont="1" applyFill="1" applyBorder="1" applyAlignment="1">
      <alignment horizontal="center"/>
    </xf>
    <xf numFmtId="166" fontId="5" fillId="2" borderId="19" xfId="0" applyNumberFormat="1" applyFont="1" applyFill="1" applyBorder="1" applyAlignment="1">
      <alignment horizontal="center"/>
    </xf>
    <xf numFmtId="0" fontId="6" fillId="0" borderId="11" xfId="0" applyFont="1" applyBorder="1"/>
    <xf numFmtId="0" fontId="5" fillId="0" borderId="14" xfId="0" applyFont="1" applyBorder="1" applyAlignment="1">
      <alignment horizontal="center"/>
    </xf>
    <xf numFmtId="14" fontId="5" fillId="0" borderId="12" xfId="0" applyNumberFormat="1" applyFont="1" applyBorder="1" applyAlignment="1">
      <alignment horizontal="center"/>
    </xf>
    <xf numFmtId="14" fontId="5" fillId="0" borderId="15" xfId="0" applyNumberFormat="1" applyFont="1" applyBorder="1" applyAlignment="1">
      <alignment horizontal="center"/>
    </xf>
    <xf numFmtId="166" fontId="5" fillId="2" borderId="14" xfId="0" applyNumberFormat="1" applyFont="1" applyFill="1" applyBorder="1" applyAlignment="1">
      <alignment horizontal="center"/>
    </xf>
    <xf numFmtId="166" fontId="5" fillId="2" borderId="12" xfId="0" applyNumberFormat="1" applyFont="1" applyFill="1" applyBorder="1" applyAlignment="1">
      <alignment horizontal="center"/>
    </xf>
    <xf numFmtId="166" fontId="5" fillId="2" borderId="15" xfId="0" applyNumberFormat="1" applyFont="1" applyFill="1" applyBorder="1" applyAlignment="1">
      <alignment horizontal="center"/>
    </xf>
    <xf numFmtId="166" fontId="5" fillId="4" borderId="9" xfId="0" applyNumberFormat="1" applyFont="1" applyFill="1" applyBorder="1" applyAlignment="1">
      <alignment horizontal="center"/>
    </xf>
    <xf numFmtId="0" fontId="6" fillId="0" borderId="0" xfId="0" applyFont="1" applyFill="1" applyBorder="1"/>
    <xf numFmtId="0" fontId="6" fillId="0" borderId="6" xfId="0" applyFont="1" applyBorder="1" applyAlignment="1">
      <alignment horizontal="center" vertical="center" wrapText="1"/>
    </xf>
    <xf numFmtId="0" fontId="5" fillId="2" borderId="9" xfId="0" applyFont="1" applyFill="1" applyBorder="1" applyAlignment="1">
      <alignment horizontal="center" vertical="center"/>
    </xf>
    <xf numFmtId="0" fontId="5" fillId="0" borderId="10" xfId="0" applyFont="1" applyBorder="1" applyAlignment="1">
      <alignment horizontal="center" vertical="center"/>
    </xf>
    <xf numFmtId="0" fontId="5" fillId="2" borderId="11" xfId="0" applyFont="1" applyFill="1" applyBorder="1" applyAlignment="1">
      <alignment horizontal="center" vertical="center"/>
    </xf>
    <xf numFmtId="0" fontId="5" fillId="0" borderId="13" xfId="0" applyFont="1" applyBorder="1" applyAlignment="1">
      <alignment horizontal="center" vertical="center"/>
    </xf>
    <xf numFmtId="0" fontId="6" fillId="0" borderId="0" xfId="0" applyFont="1" applyAlignment="1">
      <alignment horizontal="center"/>
    </xf>
    <xf numFmtId="166" fontId="5" fillId="2" borderId="9" xfId="0" applyNumberFormat="1" applyFont="1" applyFill="1" applyBorder="1" applyAlignment="1">
      <alignment horizontal="center"/>
    </xf>
    <xf numFmtId="166" fontId="5" fillId="2" borderId="18" xfId="0" applyNumberFormat="1" applyFont="1" applyFill="1" applyBorder="1" applyAlignment="1">
      <alignment horizontal="center"/>
    </xf>
    <xf numFmtId="166" fontId="5" fillId="2" borderId="11" xfId="0" applyNumberFormat="1" applyFont="1" applyFill="1" applyBorder="1" applyAlignment="1">
      <alignment horizontal="center"/>
    </xf>
    <xf numFmtId="2" fontId="7" fillId="0" borderId="3" xfId="0" applyNumberFormat="1" applyFont="1" applyBorder="1" applyAlignment="1">
      <alignment horizontal="center" vertical="center"/>
    </xf>
    <xf numFmtId="2" fontId="7" fillId="2" borderId="3" xfId="0" applyNumberFormat="1" applyFont="1" applyFill="1" applyBorder="1" applyAlignment="1">
      <alignment horizontal="center" vertical="center"/>
    </xf>
    <xf numFmtId="0" fontId="7" fillId="0" borderId="3" xfId="0" applyFont="1" applyBorder="1" applyAlignment="1">
      <alignment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2" fontId="7" fillId="0" borderId="1" xfId="0" applyNumberFormat="1" applyFont="1" applyBorder="1" applyAlignment="1">
      <alignment horizontal="center" vertical="center"/>
    </xf>
    <xf numFmtId="0" fontId="7" fillId="2" borderId="1" xfId="0" applyFont="1" applyFill="1" applyBorder="1" applyAlignment="1">
      <alignment horizontal="left" vertical="center" wrapText="1"/>
    </xf>
    <xf numFmtId="0" fontId="6" fillId="2" borderId="4" xfId="0" applyFont="1" applyFill="1" applyBorder="1" applyAlignment="1">
      <alignment horizontal="center" vertical="center" wrapText="1"/>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Alignment="1">
      <alignment horizontal="left"/>
    </xf>
    <xf numFmtId="0" fontId="6" fillId="0" borderId="0" xfId="0" applyFont="1" applyAlignment="1">
      <alignment horizontal="right"/>
    </xf>
    <xf numFmtId="0" fontId="5" fillId="0" borderId="0" xfId="0" applyFont="1" applyAlignment="1">
      <alignment horizontal="right"/>
    </xf>
    <xf numFmtId="0" fontId="6" fillId="2" borderId="0" xfId="0" applyFont="1" applyFill="1" applyAlignment="1">
      <alignment horizontal="right" vertical="center" wrapText="1"/>
    </xf>
    <xf numFmtId="164" fontId="6" fillId="2" borderId="0" xfId="3" applyNumberFormat="1" applyFont="1" applyFill="1" applyAlignment="1">
      <alignment horizontal="right" vertical="center" wrapText="1"/>
    </xf>
    <xf numFmtId="0" fontId="5" fillId="0" borderId="2" xfId="0" applyFont="1" applyBorder="1" applyAlignment="1">
      <alignment horizontal="center"/>
    </xf>
    <xf numFmtId="14" fontId="6" fillId="3" borderId="47" xfId="0" applyNumberFormat="1" applyFont="1" applyFill="1" applyBorder="1" applyAlignment="1">
      <alignment horizontal="center" vertical="center"/>
    </xf>
    <xf numFmtId="14" fontId="6" fillId="3" borderId="48" xfId="0" applyNumberFormat="1" applyFont="1" applyFill="1" applyBorder="1" applyAlignment="1">
      <alignment horizontal="center" vertical="center"/>
    </xf>
    <xf numFmtId="0" fontId="5" fillId="3" borderId="49" xfId="0" applyFont="1" applyFill="1" applyBorder="1" applyAlignment="1">
      <alignment horizontal="center"/>
    </xf>
    <xf numFmtId="0" fontId="5" fillId="3" borderId="48" xfId="0" applyFont="1" applyFill="1" applyBorder="1" applyAlignment="1">
      <alignment horizontal="center"/>
    </xf>
    <xf numFmtId="0" fontId="5" fillId="3" borderId="50" xfId="0" applyFont="1" applyFill="1" applyBorder="1" applyAlignment="1">
      <alignment horizontal="center"/>
    </xf>
    <xf numFmtId="0" fontId="5" fillId="3" borderId="51" xfId="0" applyFont="1" applyFill="1" applyBorder="1" applyAlignment="1">
      <alignment horizontal="center"/>
    </xf>
    <xf numFmtId="0" fontId="6" fillId="0" borderId="46" xfId="0" applyFont="1" applyFill="1" applyBorder="1" applyAlignment="1">
      <alignment horizontal="center" vertical="center"/>
    </xf>
    <xf numFmtId="14" fontId="6" fillId="0" borderId="47" xfId="0" applyNumberFormat="1" applyFont="1" applyFill="1" applyBorder="1" applyAlignment="1">
      <alignment horizontal="center" vertical="center"/>
    </xf>
    <xf numFmtId="14" fontId="6" fillId="0" borderId="48" xfId="0" applyNumberFormat="1" applyFont="1" applyFill="1" applyBorder="1" applyAlignment="1">
      <alignment horizontal="center" vertical="center"/>
    </xf>
    <xf numFmtId="0" fontId="0" fillId="0" borderId="0" xfId="0" applyFill="1"/>
    <xf numFmtId="0" fontId="5" fillId="0" borderId="52" xfId="0" applyFont="1" applyFill="1" applyBorder="1" applyAlignment="1">
      <alignment horizontal="center"/>
    </xf>
    <xf numFmtId="0" fontId="5" fillId="0" borderId="53" xfId="0" applyFont="1" applyFill="1" applyBorder="1" applyAlignment="1">
      <alignment horizontal="center"/>
    </xf>
    <xf numFmtId="0" fontId="5" fillId="0" borderId="54" xfId="0" applyFont="1" applyFill="1" applyBorder="1" applyAlignment="1">
      <alignment horizontal="center"/>
    </xf>
    <xf numFmtId="0" fontId="5" fillId="3" borderId="52" xfId="0" applyFont="1" applyFill="1" applyBorder="1" applyAlignment="1">
      <alignment horizontal="center"/>
    </xf>
    <xf numFmtId="0" fontId="5" fillId="3" borderId="53" xfId="0" applyFont="1" applyFill="1" applyBorder="1" applyAlignment="1">
      <alignment horizontal="center"/>
    </xf>
    <xf numFmtId="0" fontId="5" fillId="0" borderId="1" xfId="0" applyFont="1" applyFill="1" applyBorder="1" applyAlignment="1">
      <alignment horizontal="center"/>
    </xf>
    <xf numFmtId="0" fontId="6" fillId="3" borderId="1" xfId="0" applyFont="1" applyFill="1" applyBorder="1" applyAlignment="1">
      <alignment horizontal="center" vertical="center"/>
    </xf>
    <xf numFmtId="0" fontId="5" fillId="0" borderId="45" xfId="0" applyFont="1" applyFill="1" applyBorder="1" applyAlignment="1">
      <alignment wrapText="1"/>
    </xf>
    <xf numFmtId="0" fontId="6" fillId="4" borderId="2" xfId="0" applyFont="1" applyFill="1" applyBorder="1" applyAlignment="1">
      <alignment horizontal="left"/>
    </xf>
    <xf numFmtId="166" fontId="5" fillId="3" borderId="55" xfId="0" applyNumberFormat="1" applyFont="1" applyFill="1" applyBorder="1" applyAlignment="1">
      <alignment horizontal="center"/>
    </xf>
    <xf numFmtId="0" fontId="6" fillId="0" borderId="14" xfId="0" applyFont="1" applyBorder="1" applyAlignment="1">
      <alignment horizontal="center"/>
    </xf>
    <xf numFmtId="166" fontId="5" fillId="3" borderId="34" xfId="0" applyNumberFormat="1" applyFont="1" applyFill="1" applyBorder="1" applyAlignment="1">
      <alignment horizontal="center"/>
    </xf>
    <xf numFmtId="43" fontId="6" fillId="0" borderId="0" xfId="3" applyFont="1" applyFill="1" applyAlignment="1">
      <alignment horizontal="left" vertical="center" wrapText="1"/>
    </xf>
    <xf numFmtId="0" fontId="6" fillId="2" borderId="0" xfId="0" applyFont="1" applyFill="1" applyAlignment="1">
      <alignment horizontal="left" vertical="center" wrapText="1"/>
    </xf>
    <xf numFmtId="0" fontId="6" fillId="0" borderId="0" xfId="0" applyFont="1" applyAlignment="1">
      <alignment horizontal="left" wrapText="1"/>
    </xf>
    <xf numFmtId="0" fontId="6" fillId="0" borderId="0" xfId="0" applyFont="1" applyAlignment="1">
      <alignment horizontal="left"/>
    </xf>
    <xf numFmtId="0" fontId="6" fillId="0" borderId="35" xfId="0" applyFont="1" applyBorder="1" applyAlignment="1">
      <alignment horizontal="center" vertical="center"/>
    </xf>
    <xf numFmtId="0" fontId="6" fillId="0" borderId="42" xfId="0" applyFont="1" applyBorder="1" applyAlignment="1">
      <alignment horizontal="center" vertical="center"/>
    </xf>
    <xf numFmtId="0" fontId="4" fillId="0" borderId="0" xfId="0" applyFont="1" applyAlignment="1">
      <alignment horizont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1" xfId="0" applyFont="1" applyBorder="1" applyAlignment="1">
      <alignment horizontal="center" vertical="center"/>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2" borderId="20" xfId="0" applyFont="1" applyFill="1" applyBorder="1" applyAlignment="1">
      <alignment horizontal="center" vertical="center"/>
    </xf>
    <xf numFmtId="0" fontId="6" fillId="2" borderId="32" xfId="0" applyFont="1" applyFill="1" applyBorder="1" applyAlignment="1">
      <alignment horizontal="center" vertical="center"/>
    </xf>
    <xf numFmtId="0" fontId="6" fillId="0" borderId="8"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23" xfId="0" applyFont="1" applyBorder="1" applyAlignment="1">
      <alignment horizontal="center"/>
    </xf>
    <xf numFmtId="0" fontId="6" fillId="0" borderId="24" xfId="0" applyFont="1" applyBorder="1" applyAlignment="1">
      <alignment horizontal="center"/>
    </xf>
    <xf numFmtId="0" fontId="6" fillId="0" borderId="25" xfId="0" applyFont="1" applyBorder="1" applyAlignment="1">
      <alignment horizontal="center"/>
    </xf>
    <xf numFmtId="0" fontId="5" fillId="0" borderId="1" xfId="0" applyFont="1" applyBorder="1" applyAlignment="1">
      <alignment horizontal="center"/>
    </xf>
    <xf numFmtId="0" fontId="5" fillId="2" borderId="1" xfId="0" applyFont="1" applyFill="1" applyBorder="1" applyAlignment="1">
      <alignment horizontal="center" vertical="center"/>
    </xf>
    <xf numFmtId="0" fontId="6" fillId="2" borderId="5" xfId="0" applyFont="1" applyFill="1" applyBorder="1" applyAlignment="1">
      <alignment horizontal="center" vertical="center" wrapText="1"/>
    </xf>
    <xf numFmtId="0" fontId="5" fillId="2" borderId="12" xfId="0" applyFont="1" applyFill="1" applyBorder="1" applyAlignment="1">
      <alignment horizontal="center" vertical="center"/>
    </xf>
    <xf numFmtId="0" fontId="5" fillId="0" borderId="3" xfId="0" applyFont="1" applyBorder="1" applyAlignment="1">
      <alignment horizontal="center"/>
    </xf>
    <xf numFmtId="0" fontId="5" fillId="0" borderId="2" xfId="0" applyFont="1" applyBorder="1" applyAlignment="1">
      <alignment horizontal="center"/>
    </xf>
    <xf numFmtId="0" fontId="6" fillId="2" borderId="43" xfId="0" applyFont="1" applyFill="1" applyBorder="1" applyAlignment="1">
      <alignment horizontal="center" vertical="center" wrapText="1"/>
    </xf>
    <xf numFmtId="0" fontId="6" fillId="2" borderId="37" xfId="0" applyFont="1" applyFill="1" applyBorder="1" applyAlignment="1">
      <alignment horizontal="center" vertical="center" wrapText="1"/>
    </xf>
    <xf numFmtId="43" fontId="6" fillId="2" borderId="43" xfId="3" applyFont="1" applyFill="1" applyBorder="1" applyAlignment="1">
      <alignment horizontal="center" vertical="center"/>
    </xf>
    <xf numFmtId="43" fontId="6" fillId="2" borderId="44" xfId="3"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3"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3" xfId="0" applyFont="1" applyFill="1" applyBorder="1" applyAlignment="1">
      <alignment horizontal="center" vertical="center"/>
    </xf>
    <xf numFmtId="0" fontId="6" fillId="0" borderId="56" xfId="0" applyFont="1" applyBorder="1" applyAlignment="1">
      <alignment horizontal="center" vertical="center"/>
    </xf>
    <xf numFmtId="0" fontId="6" fillId="0" borderId="57" xfId="0" applyFont="1" applyBorder="1" applyAlignment="1">
      <alignment horizontal="center" vertical="center"/>
    </xf>
  </cellXfs>
  <cellStyles count="4">
    <cellStyle name="Komats" xfId="3" builtinId="3"/>
    <cellStyle name="Normal 2" xfId="2" xr:uid="{DEE54857-AE4A-4757-8A58-90CF5D8FA9A4}"/>
    <cellStyle name="Parasts" xfId="0" builtinId="0"/>
    <cellStyle name="Parasts 2" xfId="1" xr:uid="{3B10EF21-CDC0-477C-B051-94ECACABCFE7}"/>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5E670-FE84-4335-BD5C-2B4514B83EE5}">
  <dimension ref="A1:BX44"/>
  <sheetViews>
    <sheetView tabSelected="1" zoomScale="85" zoomScaleNormal="85" workbookViewId="0">
      <selection activeCell="BT23" sqref="BT23"/>
    </sheetView>
  </sheetViews>
  <sheetFormatPr defaultRowHeight="14.4" x14ac:dyDescent="0.3"/>
  <cols>
    <col min="1" max="1" width="44.109375" style="1" customWidth="1"/>
    <col min="2" max="2" width="10.88671875" style="2" customWidth="1"/>
    <col min="3" max="3" width="11" style="2" customWidth="1"/>
    <col min="4" max="4" width="12.5546875" style="3" customWidth="1"/>
    <col min="5" max="5" width="12.6640625" style="1" customWidth="1"/>
    <col min="6" max="7" width="12" style="1" customWidth="1"/>
    <col min="8" max="8" width="6.88671875" style="2" customWidth="1"/>
    <col min="9" max="11" width="8.109375" style="2" bestFit="1" customWidth="1"/>
    <col min="12" max="12" width="6.88671875" style="2" customWidth="1"/>
    <col min="13" max="15" width="8.109375" style="2" bestFit="1" customWidth="1"/>
    <col min="16" max="17" width="6.88671875" style="2" customWidth="1"/>
    <col min="18" max="22" width="8.109375" style="2" bestFit="1" customWidth="1"/>
    <col min="23" max="23" width="6.88671875" style="2" customWidth="1"/>
    <col min="24" max="25" width="8.109375" style="2" bestFit="1" customWidth="1"/>
    <col min="26" max="26" width="8.109375" style="2" customWidth="1"/>
    <col min="27" max="28" width="8.109375" style="2" bestFit="1" customWidth="1"/>
    <col min="29" max="29" width="6.88671875" style="2" customWidth="1"/>
    <col min="30" max="30" width="8.109375" style="2" bestFit="1" customWidth="1"/>
    <col min="31" max="31" width="8.109375" style="2" customWidth="1"/>
    <col min="32" max="32" width="8.109375" style="2" bestFit="1" customWidth="1"/>
    <col min="33" max="33" width="6.88671875" style="2" customWidth="1"/>
    <col min="34" max="38" width="8.109375" style="2" bestFit="1" customWidth="1"/>
    <col min="39" max="39" width="6.88671875" style="2" customWidth="1"/>
    <col min="40" max="43" width="8.109375" style="2" bestFit="1" customWidth="1"/>
    <col min="44" max="44" width="6.88671875" style="2" customWidth="1"/>
    <col min="45" max="49" width="8.109375" style="2" bestFit="1" customWidth="1"/>
    <col min="50" max="50" width="6.88671875" style="2" customWidth="1"/>
    <col min="51" max="54" width="8.109375" style="2" bestFit="1" customWidth="1"/>
    <col min="55" max="55" width="6.88671875" style="2" customWidth="1"/>
    <col min="56" max="58" width="8.109375" style="2" bestFit="1" customWidth="1"/>
    <col min="59" max="64" width="8.109375" style="2" customWidth="1"/>
    <col min="65" max="65" width="8.109375" style="2" bestFit="1" customWidth="1"/>
    <col min="66" max="66" width="6.88671875" style="2" customWidth="1"/>
    <col min="67" max="67" width="8.33203125" style="2" customWidth="1"/>
    <col min="68" max="70" width="8.109375" style="2" bestFit="1" customWidth="1"/>
  </cols>
  <sheetData>
    <row r="1" spans="1:76" ht="17.399999999999999" x14ac:dyDescent="0.3">
      <c r="A1" s="118" t="s">
        <v>45</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N1" s="118"/>
      <c r="AO1" s="118"/>
      <c r="AP1" s="118"/>
      <c r="AQ1" s="118"/>
      <c r="AR1" s="118"/>
      <c r="AS1" s="118"/>
      <c r="AT1" s="118"/>
      <c r="AU1" s="118"/>
      <c r="AV1" s="118"/>
      <c r="AW1" s="118"/>
      <c r="AX1" s="118"/>
      <c r="AY1" s="118"/>
      <c r="AZ1" s="118"/>
      <c r="BA1" s="118"/>
      <c r="BB1" s="118"/>
      <c r="BC1" s="118"/>
      <c r="BD1" s="118"/>
      <c r="BE1" s="118"/>
      <c r="BF1" s="118"/>
      <c r="BG1" s="118"/>
      <c r="BH1" s="118"/>
      <c r="BI1" s="118"/>
      <c r="BJ1" s="118"/>
      <c r="BK1" s="118"/>
      <c r="BL1" s="118"/>
      <c r="BM1" s="118"/>
      <c r="BN1" s="118"/>
      <c r="BO1" s="118"/>
      <c r="BP1" s="118"/>
      <c r="BQ1" s="118"/>
      <c r="BR1" s="118"/>
    </row>
    <row r="2" spans="1:76" ht="15" thickBot="1" x14ac:dyDescent="0.35">
      <c r="A2" s="1" t="s">
        <v>46</v>
      </c>
    </row>
    <row r="3" spans="1:76" ht="30.75" customHeight="1" thickBot="1" x14ac:dyDescent="0.35">
      <c r="A3" s="116" t="s">
        <v>0</v>
      </c>
      <c r="B3" s="124" t="s">
        <v>1</v>
      </c>
      <c r="C3" s="125"/>
      <c r="D3" s="130" t="s">
        <v>17</v>
      </c>
      <c r="E3" s="130" t="s">
        <v>18</v>
      </c>
      <c r="F3" s="130" t="s">
        <v>19</v>
      </c>
      <c r="G3" s="122" t="s">
        <v>44</v>
      </c>
      <c r="H3" s="133"/>
      <c r="I3" s="133"/>
      <c r="J3" s="133"/>
      <c r="K3" s="133"/>
      <c r="L3" s="133"/>
      <c r="M3" s="133"/>
      <c r="N3" s="133"/>
      <c r="O3" s="133"/>
      <c r="P3" s="133"/>
      <c r="Q3" s="133"/>
      <c r="R3" s="133"/>
      <c r="S3" s="133"/>
      <c r="T3" s="133"/>
      <c r="U3" s="133"/>
      <c r="V3" s="133"/>
      <c r="W3" s="133"/>
      <c r="X3" s="133"/>
      <c r="Y3" s="133"/>
      <c r="Z3" s="133"/>
      <c r="AA3" s="133"/>
      <c r="AB3" s="133"/>
      <c r="AC3" s="133"/>
      <c r="AD3" s="133"/>
      <c r="AE3" s="133"/>
      <c r="AF3" s="133"/>
      <c r="AG3" s="133"/>
      <c r="AH3" s="133"/>
      <c r="AI3" s="133"/>
      <c r="AJ3" s="133"/>
      <c r="AK3" s="133"/>
      <c r="AL3" s="133"/>
      <c r="AM3" s="134"/>
      <c r="AN3" s="132">
        <v>2025</v>
      </c>
      <c r="AO3" s="133"/>
      <c r="AP3" s="133"/>
      <c r="AQ3" s="133"/>
      <c r="AR3" s="133"/>
      <c r="AS3" s="133"/>
      <c r="AT3" s="133"/>
      <c r="AU3" s="133"/>
      <c r="AV3" s="133"/>
      <c r="AW3" s="133"/>
      <c r="AX3" s="133"/>
      <c r="AY3" s="133"/>
      <c r="AZ3" s="133"/>
      <c r="BA3" s="133"/>
      <c r="BB3" s="133"/>
      <c r="BC3" s="133"/>
      <c r="BD3" s="133"/>
      <c r="BE3" s="133"/>
      <c r="BF3" s="133"/>
      <c r="BG3" s="133"/>
      <c r="BH3" s="133"/>
      <c r="BI3" s="133"/>
      <c r="BJ3" s="133"/>
      <c r="BK3" s="133"/>
      <c r="BL3" s="133"/>
      <c r="BM3" s="133"/>
      <c r="BN3" s="133"/>
      <c r="BO3" s="133"/>
      <c r="BP3" s="133"/>
      <c r="BQ3" s="133"/>
      <c r="BR3" s="133"/>
      <c r="BS3" s="133"/>
      <c r="BT3" s="134"/>
      <c r="BU3" s="141" t="s">
        <v>20</v>
      </c>
      <c r="BV3" s="142"/>
      <c r="BW3" s="143" t="s">
        <v>21</v>
      </c>
      <c r="BX3" s="144"/>
    </row>
    <row r="4" spans="1:76" ht="44.25" customHeight="1" thickBot="1" x14ac:dyDescent="0.35">
      <c r="A4" s="117"/>
      <c r="B4" s="126"/>
      <c r="C4" s="127"/>
      <c r="D4" s="131"/>
      <c r="E4" s="131"/>
      <c r="F4" s="131"/>
      <c r="G4" s="123"/>
      <c r="H4" s="119" t="s">
        <v>5</v>
      </c>
      <c r="I4" s="120"/>
      <c r="J4" s="120"/>
      <c r="K4" s="120"/>
      <c r="L4" s="121"/>
      <c r="M4" s="120" t="s">
        <v>6</v>
      </c>
      <c r="N4" s="120"/>
      <c r="O4" s="120"/>
      <c r="P4" s="120"/>
      <c r="Q4" s="120"/>
      <c r="R4" s="120"/>
      <c r="S4" s="119" t="s">
        <v>7</v>
      </c>
      <c r="T4" s="120"/>
      <c r="U4" s="120"/>
      <c r="V4" s="120"/>
      <c r="W4" s="121"/>
      <c r="X4" s="120" t="s">
        <v>8</v>
      </c>
      <c r="Y4" s="120"/>
      <c r="Z4" s="120"/>
      <c r="AA4" s="120"/>
      <c r="AB4" s="120"/>
      <c r="AC4" s="119" t="s">
        <v>9</v>
      </c>
      <c r="AD4" s="120"/>
      <c r="AE4" s="120"/>
      <c r="AF4" s="120"/>
      <c r="AG4" s="120"/>
      <c r="AH4" s="121"/>
      <c r="AI4" s="120" t="s">
        <v>10</v>
      </c>
      <c r="AJ4" s="120"/>
      <c r="AK4" s="120"/>
      <c r="AL4" s="120"/>
      <c r="AM4" s="120"/>
      <c r="AN4" s="126" t="s">
        <v>11</v>
      </c>
      <c r="AO4" s="151"/>
      <c r="AP4" s="151"/>
      <c r="AQ4" s="151"/>
      <c r="AR4" s="151"/>
      <c r="AS4" s="152"/>
      <c r="AT4" s="151" t="s">
        <v>12</v>
      </c>
      <c r="AU4" s="151"/>
      <c r="AV4" s="151"/>
      <c r="AW4" s="151"/>
      <c r="AX4" s="151"/>
      <c r="AY4" s="126" t="s">
        <v>2</v>
      </c>
      <c r="AZ4" s="151"/>
      <c r="BA4" s="151"/>
      <c r="BB4" s="151"/>
      <c r="BC4" s="152"/>
      <c r="BD4" s="126" t="s">
        <v>3</v>
      </c>
      <c r="BE4" s="151"/>
      <c r="BF4" s="151"/>
      <c r="BG4" s="151"/>
      <c r="BH4" s="152"/>
      <c r="BI4" s="126" t="s">
        <v>4</v>
      </c>
      <c r="BJ4" s="151"/>
      <c r="BK4" s="151"/>
      <c r="BL4" s="151"/>
      <c r="BM4" s="151"/>
      <c r="BN4" s="152"/>
      <c r="BO4" s="126" t="s">
        <v>85</v>
      </c>
      <c r="BP4" s="151"/>
      <c r="BQ4" s="151"/>
      <c r="BR4" s="151"/>
      <c r="BS4" s="151"/>
      <c r="BT4" s="152"/>
      <c r="BU4" s="145" t="s">
        <v>22</v>
      </c>
      <c r="BV4" s="147" t="s">
        <v>23</v>
      </c>
      <c r="BW4" s="145" t="s">
        <v>22</v>
      </c>
      <c r="BX4" s="149" t="s">
        <v>23</v>
      </c>
    </row>
    <row r="5" spans="1:76" ht="15.75" customHeight="1" thickBot="1" x14ac:dyDescent="0.35">
      <c r="A5" s="5"/>
      <c r="B5" s="6"/>
      <c r="C5" s="6"/>
      <c r="D5" s="7"/>
      <c r="E5" s="4"/>
      <c r="F5" s="4"/>
      <c r="G5" s="8"/>
      <c r="H5" s="9">
        <v>27</v>
      </c>
      <c r="I5" s="10">
        <v>28</v>
      </c>
      <c r="J5" s="10">
        <v>29</v>
      </c>
      <c r="K5" s="11">
        <v>30</v>
      </c>
      <c r="L5" s="12" t="s">
        <v>16</v>
      </c>
      <c r="M5" s="10">
        <v>31</v>
      </c>
      <c r="N5" s="10">
        <v>32</v>
      </c>
      <c r="O5" s="10">
        <v>33</v>
      </c>
      <c r="P5" s="11">
        <v>34</v>
      </c>
      <c r="Q5" s="11">
        <v>35</v>
      </c>
      <c r="R5" s="12" t="s">
        <v>16</v>
      </c>
      <c r="S5" s="13">
        <v>36</v>
      </c>
      <c r="T5" s="10">
        <v>37</v>
      </c>
      <c r="U5" s="10">
        <v>38</v>
      </c>
      <c r="V5" s="11">
        <v>39</v>
      </c>
      <c r="W5" s="12" t="s">
        <v>16</v>
      </c>
      <c r="X5" s="13">
        <v>40</v>
      </c>
      <c r="Y5" s="10">
        <v>41</v>
      </c>
      <c r="Z5" s="11">
        <v>42</v>
      </c>
      <c r="AA5" s="11">
        <v>43</v>
      </c>
      <c r="AB5" s="12" t="s">
        <v>16</v>
      </c>
      <c r="AC5" s="13">
        <v>44</v>
      </c>
      <c r="AD5" s="10">
        <v>45</v>
      </c>
      <c r="AE5" s="10">
        <v>46</v>
      </c>
      <c r="AF5" s="11">
        <v>47</v>
      </c>
      <c r="AG5" s="11">
        <v>48</v>
      </c>
      <c r="AH5" s="12" t="s">
        <v>16</v>
      </c>
      <c r="AI5" s="13">
        <v>49</v>
      </c>
      <c r="AJ5" s="10">
        <v>50</v>
      </c>
      <c r="AK5" s="10">
        <v>51</v>
      </c>
      <c r="AL5" s="11">
        <v>52</v>
      </c>
      <c r="AM5" s="12" t="s">
        <v>16</v>
      </c>
      <c r="AN5" s="13">
        <v>1</v>
      </c>
      <c r="AO5" s="10">
        <v>2</v>
      </c>
      <c r="AP5" s="10">
        <v>3</v>
      </c>
      <c r="AQ5" s="10">
        <v>4</v>
      </c>
      <c r="AR5" s="11">
        <v>5</v>
      </c>
      <c r="AS5" s="12" t="s">
        <v>16</v>
      </c>
      <c r="AT5" s="13">
        <v>6</v>
      </c>
      <c r="AU5" s="10">
        <v>7</v>
      </c>
      <c r="AV5" s="10">
        <v>8</v>
      </c>
      <c r="AW5" s="11">
        <v>9</v>
      </c>
      <c r="AX5" s="12" t="s">
        <v>16</v>
      </c>
      <c r="AY5" s="13">
        <v>10</v>
      </c>
      <c r="AZ5" s="10">
        <v>11</v>
      </c>
      <c r="BA5" s="10">
        <v>12</v>
      </c>
      <c r="BB5" s="11">
        <v>13</v>
      </c>
      <c r="BC5" s="12" t="s">
        <v>16</v>
      </c>
      <c r="BD5" s="13">
        <v>14</v>
      </c>
      <c r="BE5" s="10">
        <v>15</v>
      </c>
      <c r="BF5" s="10">
        <v>16</v>
      </c>
      <c r="BG5" s="11">
        <v>17</v>
      </c>
      <c r="BH5" s="12" t="s">
        <v>16</v>
      </c>
      <c r="BI5" s="83">
        <v>18</v>
      </c>
      <c r="BJ5" s="11">
        <v>19</v>
      </c>
      <c r="BK5" s="11">
        <v>20</v>
      </c>
      <c r="BL5" s="11">
        <v>21</v>
      </c>
      <c r="BM5" s="11">
        <v>22</v>
      </c>
      <c r="BN5" s="82" t="s">
        <v>16</v>
      </c>
      <c r="BO5" s="83">
        <v>23</v>
      </c>
      <c r="BP5" s="11">
        <v>24</v>
      </c>
      <c r="BQ5" s="11">
        <v>25</v>
      </c>
      <c r="BR5" s="11">
        <v>26</v>
      </c>
      <c r="BS5" s="11">
        <v>27</v>
      </c>
      <c r="BT5" s="82" t="s">
        <v>16</v>
      </c>
      <c r="BU5" s="146"/>
      <c r="BV5" s="148"/>
      <c r="BW5" s="146"/>
      <c r="BX5" s="150"/>
    </row>
    <row r="6" spans="1:76" ht="15.75" customHeight="1" x14ac:dyDescent="0.3">
      <c r="A6" s="14" t="s">
        <v>71</v>
      </c>
      <c r="B6" s="15"/>
      <c r="C6" s="15"/>
      <c r="D6" s="16"/>
      <c r="E6" s="17"/>
      <c r="F6" s="17"/>
      <c r="G6" s="18"/>
      <c r="H6" s="19"/>
      <c r="I6" s="20"/>
      <c r="J6" s="20"/>
      <c r="K6" s="20"/>
      <c r="L6" s="21"/>
      <c r="M6" s="20"/>
      <c r="N6" s="20"/>
      <c r="O6" s="20"/>
      <c r="P6" s="20"/>
      <c r="Q6" s="20"/>
      <c r="R6" s="21"/>
      <c r="S6" s="20"/>
      <c r="T6" s="20"/>
      <c r="U6" s="20"/>
      <c r="V6" s="20"/>
      <c r="W6" s="21"/>
      <c r="X6" s="20"/>
      <c r="Y6" s="20"/>
      <c r="Z6" s="20"/>
      <c r="AA6" s="20"/>
      <c r="AB6" s="21"/>
      <c r="AC6" s="20"/>
      <c r="AD6" s="20"/>
      <c r="AE6" s="20"/>
      <c r="AF6" s="20"/>
      <c r="AG6" s="20"/>
      <c r="AH6" s="21"/>
      <c r="AI6" s="20"/>
      <c r="AJ6" s="20"/>
      <c r="AK6" s="20"/>
      <c r="AL6" s="20"/>
      <c r="AM6" s="21"/>
      <c r="AN6" s="20"/>
      <c r="AO6" s="20"/>
      <c r="AP6" s="20"/>
      <c r="AQ6" s="20"/>
      <c r="AR6" s="20"/>
      <c r="AS6" s="21"/>
      <c r="AT6" s="20"/>
      <c r="AU6" s="20"/>
      <c r="AV6" s="20"/>
      <c r="AW6" s="20"/>
      <c r="AX6" s="21"/>
      <c r="AY6" s="20"/>
      <c r="AZ6" s="20"/>
      <c r="BA6" s="20"/>
      <c r="BB6" s="20"/>
      <c r="BC6" s="21"/>
      <c r="BD6" s="20"/>
      <c r="BE6" s="20"/>
      <c r="BF6" s="20"/>
      <c r="BG6" s="20"/>
      <c r="BH6" s="21"/>
      <c r="BI6" s="20"/>
      <c r="BJ6" s="20"/>
      <c r="BK6" s="20"/>
      <c r="BL6" s="20"/>
      <c r="BM6" s="20"/>
      <c r="BN6" s="21"/>
      <c r="BO6" s="20"/>
      <c r="BP6" s="20"/>
      <c r="BQ6" s="20"/>
      <c r="BR6" s="20"/>
      <c r="BS6" s="20"/>
      <c r="BT6" s="21"/>
      <c r="BU6" s="22"/>
      <c r="BV6" s="23"/>
      <c r="BW6" s="24"/>
      <c r="BX6" s="25"/>
    </row>
    <row r="7" spans="1:76" ht="15.75" customHeight="1" x14ac:dyDescent="0.3">
      <c r="A7" s="108" t="s">
        <v>80</v>
      </c>
      <c r="B7" s="27"/>
      <c r="C7" s="27"/>
      <c r="D7" s="106"/>
      <c r="E7" s="90"/>
      <c r="F7" s="90"/>
      <c r="G7" s="91"/>
      <c r="H7" s="103"/>
      <c r="I7" s="104"/>
      <c r="J7" s="104"/>
      <c r="K7" s="104"/>
      <c r="L7" s="33"/>
      <c r="M7" s="104"/>
      <c r="N7" s="104"/>
      <c r="O7" s="104"/>
      <c r="P7" s="104"/>
      <c r="Q7" s="104"/>
      <c r="R7" s="33"/>
      <c r="S7" s="104"/>
      <c r="T7" s="104"/>
      <c r="U7" s="104"/>
      <c r="V7" s="104"/>
      <c r="W7" s="33"/>
      <c r="X7" s="104"/>
      <c r="Y7" s="104"/>
      <c r="Z7" s="104"/>
      <c r="AA7" s="104"/>
      <c r="AB7" s="33"/>
      <c r="AC7" s="104"/>
      <c r="AD7" s="104"/>
      <c r="AE7" s="104"/>
      <c r="AF7" s="104"/>
      <c r="AG7" s="104"/>
      <c r="AH7" s="33"/>
      <c r="AI7" s="104"/>
      <c r="AJ7" s="104"/>
      <c r="AK7" s="104"/>
      <c r="AL7" s="104"/>
      <c r="AM7" s="33"/>
      <c r="AN7" s="104"/>
      <c r="AO7" s="104"/>
      <c r="AP7" s="104"/>
      <c r="AQ7" s="104"/>
      <c r="AR7" s="104"/>
      <c r="AS7" s="33"/>
      <c r="AT7" s="104"/>
      <c r="AU7" s="104"/>
      <c r="AV7" s="104"/>
      <c r="AW7" s="104"/>
      <c r="AX7" s="33"/>
      <c r="AY7" s="104"/>
      <c r="AZ7" s="104"/>
      <c r="BA7" s="104"/>
      <c r="BB7" s="104"/>
      <c r="BC7" s="33"/>
      <c r="BD7" s="104"/>
      <c r="BE7" s="104"/>
      <c r="BF7" s="104"/>
      <c r="BG7" s="104"/>
      <c r="BH7" s="33"/>
      <c r="BI7" s="104"/>
      <c r="BJ7" s="104"/>
      <c r="BK7" s="104"/>
      <c r="BL7" s="104"/>
      <c r="BM7" s="104"/>
      <c r="BN7" s="33"/>
      <c r="BO7" s="104"/>
      <c r="BP7" s="104"/>
      <c r="BQ7" s="104"/>
      <c r="BR7" s="104"/>
      <c r="BS7" s="104"/>
      <c r="BT7" s="33"/>
      <c r="BU7" s="92"/>
      <c r="BV7" s="93"/>
      <c r="BW7" s="94"/>
      <c r="BX7" s="95"/>
    </row>
    <row r="8" spans="1:76" s="99" customFormat="1" ht="25.5" customHeight="1" x14ac:dyDescent="0.3">
      <c r="A8" s="107" t="s">
        <v>81</v>
      </c>
      <c r="B8" s="89" t="s">
        <v>82</v>
      </c>
      <c r="C8" s="89">
        <v>1</v>
      </c>
      <c r="D8" s="96"/>
      <c r="E8" s="97"/>
      <c r="F8" s="97"/>
      <c r="G8" s="98"/>
      <c r="H8" s="100"/>
      <c r="I8" s="105"/>
      <c r="J8" s="105"/>
      <c r="K8" s="102"/>
      <c r="L8" s="40">
        <f t="shared" ref="L8" si="0">SUM(H8:K8)</f>
        <v>0</v>
      </c>
      <c r="M8" s="101"/>
      <c r="N8" s="105"/>
      <c r="O8" s="105"/>
      <c r="P8" s="105"/>
      <c r="Q8" s="101"/>
      <c r="R8" s="40">
        <f t="shared" ref="R8" si="1">SUM(M8:Q8)</f>
        <v>0</v>
      </c>
      <c r="S8" s="101"/>
      <c r="T8" s="105"/>
      <c r="U8" s="105"/>
      <c r="V8" s="101"/>
      <c r="W8" s="40">
        <f t="shared" ref="W8" si="2">SUM(S8:V8)</f>
        <v>0</v>
      </c>
      <c r="X8" s="101"/>
      <c r="Y8" s="105"/>
      <c r="Z8" s="105"/>
      <c r="AA8" s="101"/>
      <c r="AB8" s="40">
        <f t="shared" ref="AB8" si="3">SUM(X8:AA8)</f>
        <v>0</v>
      </c>
      <c r="AC8" s="101"/>
      <c r="AD8" s="105"/>
      <c r="AE8" s="105"/>
      <c r="AF8" s="105"/>
      <c r="AG8" s="101"/>
      <c r="AH8" s="40">
        <f t="shared" ref="AH8:AH12" si="4">SUM(AC8:AG8)</f>
        <v>0</v>
      </c>
      <c r="AI8" s="101"/>
      <c r="AJ8" s="105"/>
      <c r="AK8" s="105"/>
      <c r="AL8" s="101"/>
      <c r="AM8" s="40">
        <f t="shared" ref="AM8" si="5">SUM(AI8:AL8)</f>
        <v>0</v>
      </c>
      <c r="AN8" s="101"/>
      <c r="AO8" s="105"/>
      <c r="AP8" s="105"/>
      <c r="AQ8" s="105"/>
      <c r="AR8" s="101"/>
      <c r="AS8" s="40">
        <f t="shared" ref="AS8" si="6">SUM(AN8:AR8)</f>
        <v>0</v>
      </c>
      <c r="AT8" s="101"/>
      <c r="AU8" s="105"/>
      <c r="AV8" s="105"/>
      <c r="AW8" s="101"/>
      <c r="AX8" s="40">
        <f t="shared" ref="AX8" si="7">SUM(AT8:AW8)</f>
        <v>0</v>
      </c>
      <c r="AY8" s="101"/>
      <c r="AZ8" s="105"/>
      <c r="BA8" s="105"/>
      <c r="BB8" s="101"/>
      <c r="BC8" s="40">
        <f t="shared" ref="BC8:BC9" si="8">SUM(AY8:BB8)</f>
        <v>0</v>
      </c>
      <c r="BD8" s="101"/>
      <c r="BE8" s="105"/>
      <c r="BF8" s="105"/>
      <c r="BG8" s="101"/>
      <c r="BH8" s="40">
        <f t="shared" ref="BH8" si="9">SUM(BD8:BG8)</f>
        <v>0</v>
      </c>
      <c r="BI8" s="101"/>
      <c r="BJ8" s="105"/>
      <c r="BK8" s="105"/>
      <c r="BL8" s="105"/>
      <c r="BM8" s="101"/>
      <c r="BN8" s="40">
        <f t="shared" ref="BN8" si="10">SUM(BI8:BM8)</f>
        <v>0</v>
      </c>
      <c r="BO8" s="101"/>
      <c r="BP8" s="105"/>
      <c r="BQ8" s="105"/>
      <c r="BR8" s="105"/>
      <c r="BS8" s="101"/>
      <c r="BT8" s="40">
        <f t="shared" ref="BT8" si="11">SUM(BO8:BS8)</f>
        <v>0</v>
      </c>
      <c r="BU8" s="44">
        <f>L8+R8+W8+AB8+AH8+AM8+AS8+AX8+BC8+BN8+BH8+BT8</f>
        <v>0</v>
      </c>
      <c r="BV8" s="45">
        <f>ROUND(BU8/C8,2)</f>
        <v>0</v>
      </c>
      <c r="BW8" s="46">
        <f>C8-BU8</f>
        <v>1</v>
      </c>
      <c r="BX8" s="47">
        <f t="shared" ref="BX8" si="12">1-BV8</f>
        <v>1</v>
      </c>
    </row>
    <row r="9" spans="1:76" x14ac:dyDescent="0.3">
      <c r="A9" s="26" t="s">
        <v>74</v>
      </c>
      <c r="B9" s="27" t="s">
        <v>14</v>
      </c>
      <c r="C9" s="27" t="s">
        <v>14</v>
      </c>
      <c r="D9" s="128">
        <v>270</v>
      </c>
      <c r="E9" s="28"/>
      <c r="F9" s="28"/>
      <c r="G9" s="29"/>
      <c r="H9" s="30"/>
      <c r="I9" s="31"/>
      <c r="J9" s="31"/>
      <c r="K9" s="32"/>
      <c r="L9" s="40"/>
      <c r="M9" s="31"/>
      <c r="N9" s="31"/>
      <c r="O9" s="31"/>
      <c r="P9" s="32"/>
      <c r="Q9" s="32"/>
      <c r="R9" s="40"/>
      <c r="S9" s="34"/>
      <c r="T9" s="31"/>
      <c r="U9" s="31"/>
      <c r="V9" s="32"/>
      <c r="W9" s="40"/>
      <c r="X9" s="34"/>
      <c r="Y9" s="31"/>
      <c r="Z9" s="32"/>
      <c r="AA9" s="32"/>
      <c r="AB9" s="40"/>
      <c r="AC9" s="34"/>
      <c r="AD9" s="31"/>
      <c r="AE9" s="31"/>
      <c r="AF9" s="31"/>
      <c r="AG9" s="32"/>
      <c r="AH9" s="40"/>
      <c r="AI9" s="34"/>
      <c r="AJ9" s="31"/>
      <c r="AK9" s="31"/>
      <c r="AL9" s="32"/>
      <c r="AM9" s="40"/>
      <c r="AN9" s="34"/>
      <c r="AO9" s="31"/>
      <c r="AP9" s="31"/>
      <c r="AQ9" s="31"/>
      <c r="AR9" s="32"/>
      <c r="AS9" s="40"/>
      <c r="AT9" s="34"/>
      <c r="AU9" s="31"/>
      <c r="AV9" s="31"/>
      <c r="AW9" s="32"/>
      <c r="AX9" s="40"/>
      <c r="AY9" s="34"/>
      <c r="AZ9" s="31"/>
      <c r="BA9" s="31"/>
      <c r="BB9" s="32"/>
      <c r="BC9" s="40">
        <f t="shared" si="8"/>
        <v>0</v>
      </c>
      <c r="BD9" s="34"/>
      <c r="BE9" s="31"/>
      <c r="BF9" s="31"/>
      <c r="BG9" s="32"/>
      <c r="BH9" s="40"/>
      <c r="BI9" s="32"/>
      <c r="BJ9" s="32"/>
      <c r="BK9" s="32"/>
      <c r="BL9" s="32"/>
      <c r="BM9" s="32"/>
      <c r="BN9" s="40"/>
      <c r="BO9" s="32"/>
      <c r="BP9" s="32"/>
      <c r="BQ9" s="32"/>
      <c r="BR9" s="32"/>
      <c r="BS9" s="32"/>
      <c r="BT9" s="40"/>
      <c r="BU9" s="44"/>
      <c r="BV9" s="45"/>
      <c r="BW9" s="46"/>
      <c r="BX9" s="47"/>
    </row>
    <row r="10" spans="1:76" x14ac:dyDescent="0.3">
      <c r="A10" s="36" t="s">
        <v>72</v>
      </c>
      <c r="B10" s="37" t="s">
        <v>37</v>
      </c>
      <c r="C10" s="75">
        <v>849.8</v>
      </c>
      <c r="D10" s="128"/>
      <c r="E10" s="38"/>
      <c r="F10" s="38"/>
      <c r="G10" s="39"/>
      <c r="H10" s="71"/>
      <c r="I10" s="42"/>
      <c r="J10" s="42"/>
      <c r="K10" s="43"/>
      <c r="L10" s="40">
        <f>SUM(H10:K10)</f>
        <v>0</v>
      </c>
      <c r="M10" s="42"/>
      <c r="N10" s="42"/>
      <c r="O10" s="42"/>
      <c r="P10" s="43"/>
      <c r="Q10" s="43"/>
      <c r="R10" s="40">
        <f>SUM(M10:Q10)</f>
        <v>0</v>
      </c>
      <c r="S10" s="41"/>
      <c r="T10" s="42"/>
      <c r="U10" s="42"/>
      <c r="V10" s="43"/>
      <c r="W10" s="40">
        <f>SUM(S10:V10)</f>
        <v>0</v>
      </c>
      <c r="X10" s="41"/>
      <c r="Y10" s="42"/>
      <c r="Z10" s="43"/>
      <c r="AA10" s="43"/>
      <c r="AB10" s="40">
        <f>SUM(X10:AA10)</f>
        <v>0</v>
      </c>
      <c r="AC10" s="41"/>
      <c r="AD10" s="42"/>
      <c r="AE10" s="42"/>
      <c r="AF10" s="42"/>
      <c r="AG10" s="43"/>
      <c r="AH10" s="40">
        <f t="shared" si="4"/>
        <v>0</v>
      </c>
      <c r="AI10" s="41"/>
      <c r="AJ10" s="42"/>
      <c r="AK10" s="42"/>
      <c r="AL10" s="43"/>
      <c r="AM10" s="40">
        <f>SUM(AI10:AL10)</f>
        <v>0</v>
      </c>
      <c r="AN10" s="41"/>
      <c r="AO10" s="42"/>
      <c r="AP10" s="42"/>
      <c r="AQ10" s="42"/>
      <c r="AR10" s="43"/>
      <c r="AS10" s="40">
        <f>SUM(AN10:AR10)</f>
        <v>0</v>
      </c>
      <c r="AT10" s="41"/>
      <c r="AU10" s="42"/>
      <c r="AV10" s="42"/>
      <c r="AW10" s="43"/>
      <c r="AX10" s="40">
        <f>SUM(AT10:AW10)</f>
        <v>0</v>
      </c>
      <c r="AY10" s="41"/>
      <c r="AZ10" s="42"/>
      <c r="BA10" s="42"/>
      <c r="BB10" s="43"/>
      <c r="BC10" s="40">
        <f>SUM(AY10:BB10)</f>
        <v>0</v>
      </c>
      <c r="BD10" s="41"/>
      <c r="BE10" s="42"/>
      <c r="BF10" s="42"/>
      <c r="BG10" s="43"/>
      <c r="BH10" s="40">
        <f>SUM(BD10:BG10)</f>
        <v>0</v>
      </c>
      <c r="BI10" s="43"/>
      <c r="BJ10" s="43"/>
      <c r="BK10" s="43"/>
      <c r="BL10" s="43"/>
      <c r="BM10" s="43"/>
      <c r="BN10" s="40">
        <f>SUM(BI10:BM10)</f>
        <v>0</v>
      </c>
      <c r="BO10" s="43"/>
      <c r="BP10" s="43"/>
      <c r="BQ10" s="43"/>
      <c r="BR10" s="43"/>
      <c r="BS10" s="43"/>
      <c r="BT10" s="40">
        <f>SUM(BO10:BS10)</f>
        <v>0</v>
      </c>
      <c r="BU10" s="44">
        <f>L10+R10+W10+AB10+AH10+AM10+AS10+AX10+BC10+BN10+BH10+BT10</f>
        <v>0</v>
      </c>
      <c r="BV10" s="45">
        <f>ROUND(BU10/C10,2)</f>
        <v>0</v>
      </c>
      <c r="BW10" s="46">
        <f>C10-BU10</f>
        <v>849.8</v>
      </c>
      <c r="BX10" s="47">
        <f>1-BV10</f>
        <v>1</v>
      </c>
    </row>
    <row r="11" spans="1:76" x14ac:dyDescent="0.3">
      <c r="A11" s="36" t="s">
        <v>73</v>
      </c>
      <c r="B11" s="37" t="s">
        <v>37</v>
      </c>
      <c r="C11" s="75">
        <v>68.2</v>
      </c>
      <c r="D11" s="128"/>
      <c r="E11" s="38"/>
      <c r="F11" s="38"/>
      <c r="G11" s="39"/>
      <c r="H11" s="71"/>
      <c r="I11" s="42"/>
      <c r="J11" s="42"/>
      <c r="K11" s="43"/>
      <c r="L11" s="40">
        <f t="shared" ref="L11:L23" si="13">SUM(H11:K11)</f>
        <v>0</v>
      </c>
      <c r="M11" s="42"/>
      <c r="N11" s="42"/>
      <c r="O11" s="42"/>
      <c r="P11" s="43"/>
      <c r="Q11" s="43"/>
      <c r="R11" s="40">
        <f t="shared" ref="R11:R22" si="14">SUM(M11:Q11)</f>
        <v>0</v>
      </c>
      <c r="S11" s="41"/>
      <c r="T11" s="42"/>
      <c r="U11" s="42"/>
      <c r="V11" s="43"/>
      <c r="W11" s="40">
        <f t="shared" ref="W11:W23" si="15">SUM(S11:V11)</f>
        <v>0</v>
      </c>
      <c r="X11" s="41"/>
      <c r="Y11" s="42"/>
      <c r="Z11" s="43"/>
      <c r="AA11" s="43"/>
      <c r="AB11" s="40">
        <f t="shared" ref="AB11:AB23" si="16">SUM(X11:AA11)</f>
        <v>0</v>
      </c>
      <c r="AC11" s="41"/>
      <c r="AD11" s="42"/>
      <c r="AE11" s="42"/>
      <c r="AF11" s="42"/>
      <c r="AG11" s="43"/>
      <c r="AH11" s="40">
        <f t="shared" si="4"/>
        <v>0</v>
      </c>
      <c r="AI11" s="41"/>
      <c r="AJ11" s="42"/>
      <c r="AK11" s="42"/>
      <c r="AL11" s="43"/>
      <c r="AM11" s="40">
        <f t="shared" ref="AM11:AM23" si="17">SUM(AI11:AL11)</f>
        <v>0</v>
      </c>
      <c r="AN11" s="41"/>
      <c r="AO11" s="42"/>
      <c r="AP11" s="42"/>
      <c r="AQ11" s="42"/>
      <c r="AR11" s="43"/>
      <c r="AS11" s="40">
        <f t="shared" ref="AS11:AS23" si="18">SUM(AN11:AR11)</f>
        <v>0</v>
      </c>
      <c r="AT11" s="41"/>
      <c r="AU11" s="42"/>
      <c r="AV11" s="42"/>
      <c r="AW11" s="43"/>
      <c r="AX11" s="40">
        <f t="shared" ref="AX11:AX23" si="19">SUM(AT11:AW11)</f>
        <v>0</v>
      </c>
      <c r="AY11" s="41"/>
      <c r="AZ11" s="42"/>
      <c r="BA11" s="42"/>
      <c r="BB11" s="43"/>
      <c r="BC11" s="40">
        <f>SUM(AY11:BB11)</f>
        <v>0</v>
      </c>
      <c r="BD11" s="41"/>
      <c r="BE11" s="42"/>
      <c r="BF11" s="42"/>
      <c r="BG11" s="43"/>
      <c r="BH11" s="40">
        <f t="shared" ref="BH11:BH23" si="20">SUM(BD11:BG11)</f>
        <v>0</v>
      </c>
      <c r="BI11" s="43"/>
      <c r="BJ11" s="43"/>
      <c r="BK11" s="43"/>
      <c r="BL11" s="43"/>
      <c r="BM11" s="43"/>
      <c r="BN11" s="40">
        <f t="shared" ref="BN11:BN23" si="21">SUM(BI11:BM11)</f>
        <v>0</v>
      </c>
      <c r="BO11" s="43"/>
      <c r="BP11" s="43"/>
      <c r="BQ11" s="43"/>
      <c r="BR11" s="43"/>
      <c r="BS11" s="43"/>
      <c r="BT11" s="40">
        <f t="shared" ref="BT11:BT12" si="22">SUM(BO11:BS11)</f>
        <v>0</v>
      </c>
      <c r="BU11" s="44">
        <f t="shared" ref="BU11:BU12" si="23">L11+R11+W11+AB11+AH11+AM11+AS11+AX11+BC11+BN11+BH11+BT11</f>
        <v>0</v>
      </c>
      <c r="BV11" s="45">
        <f>ROUND(BU11/C11,2)</f>
        <v>0</v>
      </c>
      <c r="BW11" s="46">
        <f>C11-BU11</f>
        <v>68.2</v>
      </c>
      <c r="BX11" s="47">
        <f t="shared" ref="BX11:BX21" si="24">1-BV11</f>
        <v>1</v>
      </c>
    </row>
    <row r="12" spans="1:76" x14ac:dyDescent="0.3">
      <c r="A12" s="36" t="s">
        <v>75</v>
      </c>
      <c r="B12" s="37" t="s">
        <v>37</v>
      </c>
      <c r="C12" s="75">
        <v>4</v>
      </c>
      <c r="D12" s="128"/>
      <c r="E12" s="38"/>
      <c r="F12" s="38"/>
      <c r="G12" s="39"/>
      <c r="H12" s="71"/>
      <c r="I12" s="42"/>
      <c r="J12" s="42"/>
      <c r="K12" s="43"/>
      <c r="L12" s="40">
        <f t="shared" si="13"/>
        <v>0</v>
      </c>
      <c r="M12" s="42"/>
      <c r="N12" s="42"/>
      <c r="O12" s="42"/>
      <c r="P12" s="43"/>
      <c r="Q12" s="43"/>
      <c r="R12" s="40">
        <f t="shared" si="14"/>
        <v>0</v>
      </c>
      <c r="S12" s="41"/>
      <c r="T12" s="42"/>
      <c r="U12" s="42"/>
      <c r="V12" s="43"/>
      <c r="W12" s="40">
        <f t="shared" si="15"/>
        <v>0</v>
      </c>
      <c r="X12" s="41"/>
      <c r="Y12" s="42"/>
      <c r="Z12" s="43"/>
      <c r="AA12" s="43"/>
      <c r="AB12" s="40">
        <f t="shared" si="16"/>
        <v>0</v>
      </c>
      <c r="AC12" s="41"/>
      <c r="AD12" s="42"/>
      <c r="AE12" s="42"/>
      <c r="AF12" s="42"/>
      <c r="AG12" s="43"/>
      <c r="AH12" s="40">
        <f t="shared" si="4"/>
        <v>0</v>
      </c>
      <c r="AI12" s="41"/>
      <c r="AJ12" s="42"/>
      <c r="AK12" s="42"/>
      <c r="AL12" s="43"/>
      <c r="AM12" s="40">
        <f t="shared" si="17"/>
        <v>0</v>
      </c>
      <c r="AN12" s="41"/>
      <c r="AO12" s="42"/>
      <c r="AP12" s="42"/>
      <c r="AQ12" s="42"/>
      <c r="AR12" s="43"/>
      <c r="AS12" s="40">
        <f t="shared" si="18"/>
        <v>0</v>
      </c>
      <c r="AT12" s="41"/>
      <c r="AU12" s="42"/>
      <c r="AV12" s="42"/>
      <c r="AW12" s="43"/>
      <c r="AX12" s="40">
        <f t="shared" si="19"/>
        <v>0</v>
      </c>
      <c r="AY12" s="41"/>
      <c r="AZ12" s="42"/>
      <c r="BA12" s="42"/>
      <c r="BB12" s="43"/>
      <c r="BC12" s="40">
        <f t="shared" ref="BC12:BC23" si="25">SUM(AY12:BB12)</f>
        <v>0</v>
      </c>
      <c r="BD12" s="41"/>
      <c r="BE12" s="42"/>
      <c r="BF12" s="42"/>
      <c r="BG12" s="43"/>
      <c r="BH12" s="40">
        <f t="shared" si="20"/>
        <v>0</v>
      </c>
      <c r="BI12" s="43"/>
      <c r="BJ12" s="43"/>
      <c r="BK12" s="43"/>
      <c r="BL12" s="43"/>
      <c r="BM12" s="43"/>
      <c r="BN12" s="40">
        <f t="shared" si="21"/>
        <v>0</v>
      </c>
      <c r="BO12" s="43"/>
      <c r="BP12" s="43"/>
      <c r="BQ12" s="43"/>
      <c r="BR12" s="43"/>
      <c r="BS12" s="43"/>
      <c r="BT12" s="40">
        <f t="shared" si="22"/>
        <v>0</v>
      </c>
      <c r="BU12" s="44">
        <f t="shared" si="23"/>
        <v>0</v>
      </c>
      <c r="BV12" s="45">
        <f>ROUND(BU12/C12,2)</f>
        <v>0</v>
      </c>
      <c r="BW12" s="46">
        <f>C12-BU12</f>
        <v>4</v>
      </c>
      <c r="BX12" s="47">
        <f t="shared" si="24"/>
        <v>1</v>
      </c>
    </row>
    <row r="13" spans="1:76" x14ac:dyDescent="0.3">
      <c r="A13" s="26" t="s">
        <v>76</v>
      </c>
      <c r="B13" s="27" t="s">
        <v>14</v>
      </c>
      <c r="C13" s="27" t="s">
        <v>14</v>
      </c>
      <c r="D13" s="128"/>
      <c r="E13" s="28"/>
      <c r="F13" s="28"/>
      <c r="G13" s="29"/>
      <c r="H13" s="63"/>
      <c r="I13" s="49"/>
      <c r="J13" s="49"/>
      <c r="K13" s="50"/>
      <c r="L13" s="40"/>
      <c r="M13" s="49"/>
      <c r="N13" s="49"/>
      <c r="O13" s="49"/>
      <c r="P13" s="50"/>
      <c r="Q13" s="50"/>
      <c r="R13" s="40"/>
      <c r="S13" s="48"/>
      <c r="T13" s="49"/>
      <c r="U13" s="49"/>
      <c r="V13" s="50"/>
      <c r="W13" s="40"/>
      <c r="X13" s="48"/>
      <c r="Y13" s="49"/>
      <c r="Z13" s="50"/>
      <c r="AA13" s="50"/>
      <c r="AB13" s="40"/>
      <c r="AC13" s="48"/>
      <c r="AD13" s="49"/>
      <c r="AE13" s="49"/>
      <c r="AF13" s="49"/>
      <c r="AG13" s="50"/>
      <c r="AH13" s="40"/>
      <c r="AI13" s="48"/>
      <c r="AJ13" s="49"/>
      <c r="AK13" s="49"/>
      <c r="AL13" s="50"/>
      <c r="AM13" s="40"/>
      <c r="AN13" s="48"/>
      <c r="AO13" s="49"/>
      <c r="AP13" s="49"/>
      <c r="AQ13" s="49"/>
      <c r="AR13" s="50"/>
      <c r="AS13" s="40"/>
      <c r="AT13" s="48"/>
      <c r="AU13" s="49"/>
      <c r="AV13" s="49"/>
      <c r="AW13" s="50"/>
      <c r="AX13" s="40"/>
      <c r="AY13" s="48"/>
      <c r="AZ13" s="49"/>
      <c r="BA13" s="49"/>
      <c r="BB13" s="50"/>
      <c r="BC13" s="40"/>
      <c r="BD13" s="48"/>
      <c r="BE13" s="49"/>
      <c r="BF13" s="49"/>
      <c r="BG13" s="50"/>
      <c r="BH13" s="40"/>
      <c r="BI13" s="50"/>
      <c r="BJ13" s="50"/>
      <c r="BK13" s="50"/>
      <c r="BL13" s="50"/>
      <c r="BM13" s="50"/>
      <c r="BN13" s="40"/>
      <c r="BO13" s="50"/>
      <c r="BP13" s="50"/>
      <c r="BQ13" s="50"/>
      <c r="BR13" s="50"/>
      <c r="BS13" s="50"/>
      <c r="BT13" s="40"/>
      <c r="BU13" s="32"/>
      <c r="BV13" s="32"/>
      <c r="BW13" s="30"/>
      <c r="BX13" s="35"/>
    </row>
    <row r="14" spans="1:76" x14ac:dyDescent="0.3">
      <c r="A14" s="76" t="s">
        <v>52</v>
      </c>
      <c r="B14" s="77" t="s">
        <v>37</v>
      </c>
      <c r="C14" s="74">
        <v>9.8000000000000007</v>
      </c>
      <c r="D14" s="128"/>
      <c r="E14" s="38"/>
      <c r="F14" s="38"/>
      <c r="G14" s="39"/>
      <c r="H14" s="71"/>
      <c r="I14" s="42"/>
      <c r="J14" s="42"/>
      <c r="K14" s="43"/>
      <c r="L14" s="40">
        <f t="shared" si="13"/>
        <v>0</v>
      </c>
      <c r="M14" s="42"/>
      <c r="N14" s="42"/>
      <c r="O14" s="42"/>
      <c r="P14" s="43"/>
      <c r="Q14" s="43"/>
      <c r="R14" s="40">
        <f t="shared" si="14"/>
        <v>0</v>
      </c>
      <c r="S14" s="41"/>
      <c r="T14" s="42"/>
      <c r="U14" s="42"/>
      <c r="V14" s="43"/>
      <c r="W14" s="40">
        <f t="shared" si="15"/>
        <v>0</v>
      </c>
      <c r="X14" s="41"/>
      <c r="Y14" s="42"/>
      <c r="Z14" s="43"/>
      <c r="AA14" s="43"/>
      <c r="AB14" s="40">
        <f t="shared" si="16"/>
        <v>0</v>
      </c>
      <c r="AC14" s="41"/>
      <c r="AD14" s="42"/>
      <c r="AE14" s="42"/>
      <c r="AF14" s="42"/>
      <c r="AG14" s="43"/>
      <c r="AH14" s="40">
        <f t="shared" ref="AH14" si="26">SUM(AC14:AG14)</f>
        <v>0</v>
      </c>
      <c r="AI14" s="41"/>
      <c r="AJ14" s="42"/>
      <c r="AK14" s="42"/>
      <c r="AL14" s="43"/>
      <c r="AM14" s="40">
        <f t="shared" si="17"/>
        <v>0</v>
      </c>
      <c r="AN14" s="41"/>
      <c r="AO14" s="42"/>
      <c r="AP14" s="42"/>
      <c r="AQ14" s="42"/>
      <c r="AR14" s="43"/>
      <c r="AS14" s="40">
        <f t="shared" si="18"/>
        <v>0</v>
      </c>
      <c r="AT14" s="41"/>
      <c r="AU14" s="42"/>
      <c r="AV14" s="42"/>
      <c r="AW14" s="43"/>
      <c r="AX14" s="40">
        <f t="shared" si="19"/>
        <v>0</v>
      </c>
      <c r="AY14" s="41"/>
      <c r="AZ14" s="42"/>
      <c r="BA14" s="42"/>
      <c r="BB14" s="43"/>
      <c r="BC14" s="40">
        <f t="shared" si="25"/>
        <v>0</v>
      </c>
      <c r="BD14" s="41"/>
      <c r="BE14" s="42"/>
      <c r="BF14" s="42"/>
      <c r="BG14" s="43"/>
      <c r="BH14" s="40">
        <f t="shared" si="20"/>
        <v>0</v>
      </c>
      <c r="BI14" s="43"/>
      <c r="BJ14" s="43"/>
      <c r="BK14" s="43"/>
      <c r="BL14" s="43"/>
      <c r="BM14" s="43"/>
      <c r="BN14" s="40">
        <f t="shared" si="21"/>
        <v>0</v>
      </c>
      <c r="BO14" s="43"/>
      <c r="BP14" s="43"/>
      <c r="BQ14" s="43"/>
      <c r="BR14" s="43"/>
      <c r="BS14" s="43"/>
      <c r="BT14" s="40">
        <f t="shared" ref="BT14" si="27">SUM(BO14:BS14)</f>
        <v>0</v>
      </c>
      <c r="BU14" s="44">
        <f>L14+R14+W14+AB14+AH14+AM14+AS14+AX14+BC14+BN14+BH14+BT14</f>
        <v>0</v>
      </c>
      <c r="BV14" s="45">
        <f>ROUND(BU14/C14,2)</f>
        <v>0</v>
      </c>
      <c r="BW14" s="46">
        <f>C14-BU14</f>
        <v>9.8000000000000007</v>
      </c>
      <c r="BX14" s="47">
        <f t="shared" si="24"/>
        <v>1</v>
      </c>
    </row>
    <row r="15" spans="1:76" x14ac:dyDescent="0.3">
      <c r="A15" s="26" t="s">
        <v>77</v>
      </c>
      <c r="B15" s="27" t="s">
        <v>14</v>
      </c>
      <c r="C15" s="27" t="s">
        <v>14</v>
      </c>
      <c r="D15" s="128"/>
      <c r="E15" s="28"/>
      <c r="F15" s="28"/>
      <c r="G15" s="29"/>
      <c r="H15" s="63"/>
      <c r="I15" s="49"/>
      <c r="J15" s="49"/>
      <c r="K15" s="50"/>
      <c r="L15" s="40"/>
      <c r="M15" s="49"/>
      <c r="N15" s="49"/>
      <c r="O15" s="49"/>
      <c r="P15" s="50"/>
      <c r="Q15" s="50"/>
      <c r="R15" s="40"/>
      <c r="S15" s="48"/>
      <c r="T15" s="49"/>
      <c r="U15" s="49"/>
      <c r="V15" s="50"/>
      <c r="W15" s="40"/>
      <c r="X15" s="48"/>
      <c r="Y15" s="49"/>
      <c r="Z15" s="50"/>
      <c r="AA15" s="50"/>
      <c r="AB15" s="40"/>
      <c r="AC15" s="48"/>
      <c r="AD15" s="49"/>
      <c r="AE15" s="49"/>
      <c r="AF15" s="49"/>
      <c r="AG15" s="50"/>
      <c r="AH15" s="40"/>
      <c r="AI15" s="48"/>
      <c r="AJ15" s="49"/>
      <c r="AK15" s="49"/>
      <c r="AL15" s="50"/>
      <c r="AM15" s="40"/>
      <c r="AN15" s="48"/>
      <c r="AO15" s="49"/>
      <c r="AP15" s="49"/>
      <c r="AQ15" s="49"/>
      <c r="AR15" s="50"/>
      <c r="AS15" s="40"/>
      <c r="AT15" s="48"/>
      <c r="AU15" s="49"/>
      <c r="AV15" s="49"/>
      <c r="AW15" s="50"/>
      <c r="AX15" s="40"/>
      <c r="AY15" s="48"/>
      <c r="AZ15" s="49"/>
      <c r="BA15" s="49"/>
      <c r="BB15" s="50"/>
      <c r="BC15" s="40"/>
      <c r="BD15" s="48"/>
      <c r="BE15" s="49"/>
      <c r="BF15" s="49"/>
      <c r="BG15" s="50"/>
      <c r="BH15" s="40"/>
      <c r="BI15" s="50"/>
      <c r="BJ15" s="50"/>
      <c r="BK15" s="50"/>
      <c r="BL15" s="50"/>
      <c r="BM15" s="50"/>
      <c r="BN15" s="40"/>
      <c r="BO15" s="50"/>
      <c r="BP15" s="50"/>
      <c r="BQ15" s="50"/>
      <c r="BR15" s="50"/>
      <c r="BS15" s="50"/>
      <c r="BT15" s="40"/>
      <c r="BU15" s="32"/>
      <c r="BV15" s="32"/>
      <c r="BW15" s="30"/>
      <c r="BX15" s="35"/>
    </row>
    <row r="16" spans="1:76" x14ac:dyDescent="0.3">
      <c r="A16" s="76" t="s">
        <v>78</v>
      </c>
      <c r="B16" s="77" t="s">
        <v>37</v>
      </c>
      <c r="C16" s="74">
        <v>15.5</v>
      </c>
      <c r="D16" s="128"/>
      <c r="E16" s="38"/>
      <c r="F16" s="38"/>
      <c r="G16" s="39"/>
      <c r="H16" s="71"/>
      <c r="I16" s="42"/>
      <c r="J16" s="42"/>
      <c r="K16" s="43"/>
      <c r="L16" s="40">
        <f t="shared" si="13"/>
        <v>0</v>
      </c>
      <c r="M16" s="42"/>
      <c r="N16" s="42"/>
      <c r="O16" s="42"/>
      <c r="P16" s="43"/>
      <c r="Q16" s="43"/>
      <c r="R16" s="40">
        <f t="shared" si="14"/>
        <v>0</v>
      </c>
      <c r="S16" s="41"/>
      <c r="T16" s="42"/>
      <c r="U16" s="42"/>
      <c r="V16" s="43"/>
      <c r="W16" s="40">
        <f t="shared" si="15"/>
        <v>0</v>
      </c>
      <c r="X16" s="41"/>
      <c r="Y16" s="42"/>
      <c r="Z16" s="43"/>
      <c r="AA16" s="43"/>
      <c r="AB16" s="40">
        <f t="shared" si="16"/>
        <v>0</v>
      </c>
      <c r="AC16" s="41"/>
      <c r="AD16" s="42"/>
      <c r="AE16" s="42"/>
      <c r="AF16" s="42"/>
      <c r="AG16" s="43"/>
      <c r="AH16" s="40">
        <f>SUM(AC16:AG16)</f>
        <v>0</v>
      </c>
      <c r="AI16" s="41"/>
      <c r="AJ16" s="42"/>
      <c r="AK16" s="42"/>
      <c r="AL16" s="43"/>
      <c r="AM16" s="40">
        <f t="shared" si="17"/>
        <v>0</v>
      </c>
      <c r="AN16" s="41"/>
      <c r="AO16" s="42"/>
      <c r="AP16" s="42"/>
      <c r="AQ16" s="42"/>
      <c r="AR16" s="43"/>
      <c r="AS16" s="40">
        <f t="shared" si="18"/>
        <v>0</v>
      </c>
      <c r="AT16" s="41"/>
      <c r="AU16" s="42"/>
      <c r="AV16" s="42"/>
      <c r="AW16" s="43"/>
      <c r="AX16" s="40">
        <f t="shared" si="19"/>
        <v>0</v>
      </c>
      <c r="AY16" s="41"/>
      <c r="AZ16" s="42"/>
      <c r="BA16" s="42"/>
      <c r="BB16" s="43"/>
      <c r="BC16" s="40">
        <f t="shared" si="25"/>
        <v>0</v>
      </c>
      <c r="BD16" s="41"/>
      <c r="BE16" s="42"/>
      <c r="BF16" s="42"/>
      <c r="BG16" s="43"/>
      <c r="BH16" s="40">
        <f t="shared" si="20"/>
        <v>0</v>
      </c>
      <c r="BI16" s="43"/>
      <c r="BJ16" s="43"/>
      <c r="BK16" s="43"/>
      <c r="BL16" s="43"/>
      <c r="BM16" s="43"/>
      <c r="BN16" s="40">
        <f t="shared" si="21"/>
        <v>0</v>
      </c>
      <c r="BO16" s="43"/>
      <c r="BP16" s="43"/>
      <c r="BQ16" s="43"/>
      <c r="BR16" s="43"/>
      <c r="BS16" s="43"/>
      <c r="BT16" s="40">
        <f t="shared" ref="BT16" si="28">SUM(BO16:BS16)</f>
        <v>0</v>
      </c>
      <c r="BU16" s="44">
        <f>L16+R16+W16+AB16+AH16+AM16+AS16+AX16+BC16+BN16+BH16+BT16</f>
        <v>0</v>
      </c>
      <c r="BV16" s="45">
        <f>ROUND(BU16/C16,2)</f>
        <v>0</v>
      </c>
      <c r="BW16" s="46">
        <f>C16-BU16</f>
        <v>15.5</v>
      </c>
      <c r="BX16" s="47">
        <f t="shared" si="24"/>
        <v>1</v>
      </c>
    </row>
    <row r="17" spans="1:76" x14ac:dyDescent="0.3">
      <c r="A17" s="26" t="s">
        <v>13</v>
      </c>
      <c r="B17" s="27"/>
      <c r="C17" s="27" t="s">
        <v>14</v>
      </c>
      <c r="D17" s="128"/>
      <c r="E17" s="28"/>
      <c r="F17" s="28"/>
      <c r="G17" s="29"/>
      <c r="H17" s="63"/>
      <c r="I17" s="49"/>
      <c r="J17" s="49"/>
      <c r="K17" s="50"/>
      <c r="L17" s="40"/>
      <c r="M17" s="49"/>
      <c r="N17" s="49"/>
      <c r="O17" s="49"/>
      <c r="P17" s="50"/>
      <c r="Q17" s="50"/>
      <c r="R17" s="40"/>
      <c r="S17" s="48"/>
      <c r="T17" s="49"/>
      <c r="U17" s="49"/>
      <c r="V17" s="50"/>
      <c r="W17" s="40"/>
      <c r="X17" s="48"/>
      <c r="Y17" s="49"/>
      <c r="Z17" s="50"/>
      <c r="AA17" s="50"/>
      <c r="AB17" s="40"/>
      <c r="AC17" s="48"/>
      <c r="AD17" s="49"/>
      <c r="AE17" s="49"/>
      <c r="AF17" s="49"/>
      <c r="AG17" s="50"/>
      <c r="AH17" s="40"/>
      <c r="AI17" s="48"/>
      <c r="AJ17" s="49"/>
      <c r="AK17" s="49"/>
      <c r="AL17" s="50"/>
      <c r="AM17" s="40"/>
      <c r="AN17" s="48"/>
      <c r="AO17" s="49"/>
      <c r="AP17" s="49"/>
      <c r="AQ17" s="49"/>
      <c r="AR17" s="50"/>
      <c r="AS17" s="40"/>
      <c r="AT17" s="48"/>
      <c r="AU17" s="49"/>
      <c r="AV17" s="49"/>
      <c r="AW17" s="50"/>
      <c r="AX17" s="40"/>
      <c r="AY17" s="48"/>
      <c r="AZ17" s="49"/>
      <c r="BA17" s="49"/>
      <c r="BB17" s="50"/>
      <c r="BC17" s="40"/>
      <c r="BD17" s="48"/>
      <c r="BE17" s="49"/>
      <c r="BF17" s="49"/>
      <c r="BG17" s="50"/>
      <c r="BH17" s="40"/>
      <c r="BI17" s="50"/>
      <c r="BJ17" s="50"/>
      <c r="BK17" s="50"/>
      <c r="BL17" s="50"/>
      <c r="BM17" s="50"/>
      <c r="BN17" s="40"/>
      <c r="BO17" s="50"/>
      <c r="BP17" s="50"/>
      <c r="BQ17" s="50"/>
      <c r="BR17" s="50"/>
      <c r="BS17" s="50"/>
      <c r="BT17" s="40"/>
      <c r="BU17" s="32"/>
      <c r="BV17" s="32"/>
      <c r="BW17" s="30"/>
      <c r="BX17" s="35"/>
    </row>
    <row r="18" spans="1:76" ht="26.4" x14ac:dyDescent="0.3">
      <c r="A18" s="78" t="s">
        <v>60</v>
      </c>
      <c r="B18" s="77" t="s">
        <v>59</v>
      </c>
      <c r="C18" s="79">
        <v>560</v>
      </c>
      <c r="D18" s="128"/>
      <c r="E18" s="51"/>
      <c r="F18" s="51"/>
      <c r="G18" s="52"/>
      <c r="H18" s="72"/>
      <c r="I18" s="54"/>
      <c r="J18" s="54"/>
      <c r="K18" s="55"/>
      <c r="L18" s="40">
        <f t="shared" si="13"/>
        <v>0</v>
      </c>
      <c r="M18" s="54"/>
      <c r="N18" s="54"/>
      <c r="O18" s="54"/>
      <c r="P18" s="55"/>
      <c r="Q18" s="55"/>
      <c r="R18" s="40">
        <f t="shared" si="14"/>
        <v>0</v>
      </c>
      <c r="S18" s="53"/>
      <c r="T18" s="54"/>
      <c r="U18" s="54"/>
      <c r="V18" s="55"/>
      <c r="W18" s="40">
        <f t="shared" si="15"/>
        <v>0</v>
      </c>
      <c r="X18" s="53"/>
      <c r="Y18" s="54"/>
      <c r="Z18" s="55"/>
      <c r="AA18" s="55"/>
      <c r="AB18" s="40">
        <f t="shared" si="16"/>
        <v>0</v>
      </c>
      <c r="AC18" s="53"/>
      <c r="AD18" s="54"/>
      <c r="AE18" s="54"/>
      <c r="AF18" s="54"/>
      <c r="AG18" s="55"/>
      <c r="AH18" s="40">
        <f>SUM(AC18:AG18)</f>
        <v>0</v>
      </c>
      <c r="AI18" s="53"/>
      <c r="AJ18" s="54"/>
      <c r="AK18" s="54"/>
      <c r="AL18" s="55"/>
      <c r="AM18" s="40">
        <f t="shared" si="17"/>
        <v>0</v>
      </c>
      <c r="AN18" s="53"/>
      <c r="AO18" s="54"/>
      <c r="AP18" s="54"/>
      <c r="AQ18" s="54"/>
      <c r="AR18" s="55"/>
      <c r="AS18" s="40">
        <f t="shared" si="18"/>
        <v>0</v>
      </c>
      <c r="AT18" s="53"/>
      <c r="AU18" s="54"/>
      <c r="AV18" s="54"/>
      <c r="AW18" s="55"/>
      <c r="AX18" s="40">
        <f t="shared" si="19"/>
        <v>0</v>
      </c>
      <c r="AY18" s="53"/>
      <c r="AZ18" s="54"/>
      <c r="BA18" s="54"/>
      <c r="BB18" s="55"/>
      <c r="BC18" s="40">
        <f t="shared" si="25"/>
        <v>0</v>
      </c>
      <c r="BD18" s="53"/>
      <c r="BE18" s="54"/>
      <c r="BF18" s="54"/>
      <c r="BG18" s="55"/>
      <c r="BH18" s="40">
        <f t="shared" si="20"/>
        <v>0</v>
      </c>
      <c r="BI18" s="55"/>
      <c r="BJ18" s="55"/>
      <c r="BK18" s="55"/>
      <c r="BL18" s="55"/>
      <c r="BM18" s="55"/>
      <c r="BN18" s="40">
        <f t="shared" si="21"/>
        <v>0</v>
      </c>
      <c r="BO18" s="55"/>
      <c r="BP18" s="55"/>
      <c r="BQ18" s="55"/>
      <c r="BR18" s="55"/>
      <c r="BS18" s="55"/>
      <c r="BT18" s="40">
        <f t="shared" ref="BT18:BT23" si="29">SUM(BO18:BS18)</f>
        <v>0</v>
      </c>
      <c r="BU18" s="44">
        <f>L18+R18+W18+AB18+AH18+AM18+AS18+AX18+BC18+BN18+BH18+BT18</f>
        <v>0</v>
      </c>
      <c r="BV18" s="45">
        <f t="shared" ref="BV18:BV23" si="30">ROUND(BU18/C18,2)</f>
        <v>0</v>
      </c>
      <c r="BW18" s="46">
        <f t="shared" ref="BW18:BW23" si="31">C18-BU18</f>
        <v>560</v>
      </c>
      <c r="BX18" s="47">
        <f t="shared" si="24"/>
        <v>1</v>
      </c>
    </row>
    <row r="19" spans="1:76" ht="26.4" x14ac:dyDescent="0.3">
      <c r="A19" s="80" t="s">
        <v>61</v>
      </c>
      <c r="B19" s="77" t="s">
        <v>59</v>
      </c>
      <c r="C19" s="79">
        <v>320</v>
      </c>
      <c r="D19" s="128"/>
      <c r="E19" s="51"/>
      <c r="F19" s="51"/>
      <c r="G19" s="52"/>
      <c r="H19" s="72"/>
      <c r="I19" s="54"/>
      <c r="J19" s="54"/>
      <c r="K19" s="55"/>
      <c r="L19" s="40">
        <f t="shared" si="13"/>
        <v>0</v>
      </c>
      <c r="M19" s="54"/>
      <c r="N19" s="54"/>
      <c r="O19" s="54"/>
      <c r="P19" s="55"/>
      <c r="Q19" s="55"/>
      <c r="R19" s="40">
        <f t="shared" si="14"/>
        <v>0</v>
      </c>
      <c r="S19" s="53"/>
      <c r="T19" s="54"/>
      <c r="U19" s="54"/>
      <c r="V19" s="55"/>
      <c r="W19" s="40">
        <f t="shared" si="15"/>
        <v>0</v>
      </c>
      <c r="X19" s="53"/>
      <c r="Y19" s="54"/>
      <c r="Z19" s="55"/>
      <c r="AA19" s="55"/>
      <c r="AB19" s="40">
        <f t="shared" si="16"/>
        <v>0</v>
      </c>
      <c r="AC19" s="53"/>
      <c r="AD19" s="54"/>
      <c r="AE19" s="54"/>
      <c r="AF19" s="54"/>
      <c r="AG19" s="55"/>
      <c r="AH19" s="40">
        <f>SUM(AC19:AG19)</f>
        <v>0</v>
      </c>
      <c r="AI19" s="53"/>
      <c r="AJ19" s="54"/>
      <c r="AK19" s="54"/>
      <c r="AL19" s="55"/>
      <c r="AM19" s="40">
        <f t="shared" si="17"/>
        <v>0</v>
      </c>
      <c r="AN19" s="53"/>
      <c r="AO19" s="54"/>
      <c r="AP19" s="54"/>
      <c r="AQ19" s="54"/>
      <c r="AR19" s="55"/>
      <c r="AS19" s="40">
        <f t="shared" si="18"/>
        <v>0</v>
      </c>
      <c r="AT19" s="53"/>
      <c r="AU19" s="54"/>
      <c r="AV19" s="54"/>
      <c r="AW19" s="55"/>
      <c r="AX19" s="40">
        <f t="shared" si="19"/>
        <v>0</v>
      </c>
      <c r="AY19" s="53"/>
      <c r="AZ19" s="54"/>
      <c r="BA19" s="54"/>
      <c r="BB19" s="55"/>
      <c r="BC19" s="40">
        <f t="shared" si="25"/>
        <v>0</v>
      </c>
      <c r="BD19" s="53"/>
      <c r="BE19" s="54"/>
      <c r="BF19" s="54"/>
      <c r="BG19" s="55"/>
      <c r="BH19" s="40">
        <f t="shared" si="20"/>
        <v>0</v>
      </c>
      <c r="BI19" s="55"/>
      <c r="BJ19" s="55"/>
      <c r="BK19" s="55"/>
      <c r="BL19" s="55"/>
      <c r="BM19" s="55"/>
      <c r="BN19" s="40">
        <f t="shared" si="21"/>
        <v>0</v>
      </c>
      <c r="BO19" s="55"/>
      <c r="BP19" s="55"/>
      <c r="BQ19" s="55"/>
      <c r="BR19" s="55"/>
      <c r="BS19" s="55"/>
      <c r="BT19" s="40">
        <f t="shared" si="29"/>
        <v>0</v>
      </c>
      <c r="BU19" s="44">
        <f t="shared" ref="BU19:BU23" si="32">L19+R19+W19+AB19+AH19+AM19+AS19+AX19+BC19+BN19+BH19+BT19</f>
        <v>0</v>
      </c>
      <c r="BV19" s="45">
        <f t="shared" si="30"/>
        <v>0</v>
      </c>
      <c r="BW19" s="46">
        <f t="shared" si="31"/>
        <v>320</v>
      </c>
      <c r="BX19" s="47">
        <f t="shared" si="24"/>
        <v>1</v>
      </c>
    </row>
    <row r="20" spans="1:76" x14ac:dyDescent="0.3">
      <c r="A20" s="78" t="s">
        <v>79</v>
      </c>
      <c r="B20" s="77" t="s">
        <v>59</v>
      </c>
      <c r="C20" s="79">
        <v>144</v>
      </c>
      <c r="D20" s="128"/>
      <c r="E20" s="51"/>
      <c r="F20" s="51"/>
      <c r="G20" s="52"/>
      <c r="H20" s="72"/>
      <c r="I20" s="54"/>
      <c r="J20" s="54"/>
      <c r="K20" s="55"/>
      <c r="L20" s="40">
        <f t="shared" si="13"/>
        <v>0</v>
      </c>
      <c r="M20" s="54"/>
      <c r="N20" s="54"/>
      <c r="O20" s="54"/>
      <c r="P20" s="55"/>
      <c r="Q20" s="55"/>
      <c r="R20" s="40">
        <f t="shared" si="14"/>
        <v>0</v>
      </c>
      <c r="S20" s="53"/>
      <c r="T20" s="54"/>
      <c r="U20" s="54"/>
      <c r="V20" s="55"/>
      <c r="W20" s="40">
        <f t="shared" si="15"/>
        <v>0</v>
      </c>
      <c r="X20" s="53"/>
      <c r="Y20" s="54"/>
      <c r="Z20" s="55"/>
      <c r="AA20" s="55"/>
      <c r="AB20" s="40">
        <f t="shared" si="16"/>
        <v>0</v>
      </c>
      <c r="AC20" s="53"/>
      <c r="AD20" s="54"/>
      <c r="AE20" s="54"/>
      <c r="AF20" s="54"/>
      <c r="AG20" s="55"/>
      <c r="AH20" s="40">
        <f>SUM(AC20:AG20)</f>
        <v>0</v>
      </c>
      <c r="AI20" s="53"/>
      <c r="AJ20" s="54"/>
      <c r="AK20" s="54"/>
      <c r="AL20" s="55"/>
      <c r="AM20" s="40">
        <f t="shared" si="17"/>
        <v>0</v>
      </c>
      <c r="AN20" s="53"/>
      <c r="AO20" s="54"/>
      <c r="AP20" s="54"/>
      <c r="AQ20" s="54"/>
      <c r="AR20" s="55"/>
      <c r="AS20" s="40">
        <f t="shared" si="18"/>
        <v>0</v>
      </c>
      <c r="AT20" s="53"/>
      <c r="AU20" s="54"/>
      <c r="AV20" s="54"/>
      <c r="AW20" s="55"/>
      <c r="AX20" s="40">
        <f t="shared" si="19"/>
        <v>0</v>
      </c>
      <c r="AY20" s="53"/>
      <c r="AZ20" s="54"/>
      <c r="BA20" s="54"/>
      <c r="BB20" s="55"/>
      <c r="BC20" s="40">
        <f t="shared" si="25"/>
        <v>0</v>
      </c>
      <c r="BD20" s="53"/>
      <c r="BE20" s="54"/>
      <c r="BF20" s="54"/>
      <c r="BG20" s="55"/>
      <c r="BH20" s="40">
        <f t="shared" si="20"/>
        <v>0</v>
      </c>
      <c r="BI20" s="55"/>
      <c r="BJ20" s="55"/>
      <c r="BK20" s="55"/>
      <c r="BL20" s="55"/>
      <c r="BM20" s="55"/>
      <c r="BN20" s="40">
        <f t="shared" si="21"/>
        <v>0</v>
      </c>
      <c r="BO20" s="55"/>
      <c r="BP20" s="55"/>
      <c r="BQ20" s="55"/>
      <c r="BR20" s="55"/>
      <c r="BS20" s="55"/>
      <c r="BT20" s="40">
        <f t="shared" si="29"/>
        <v>0</v>
      </c>
      <c r="BU20" s="44">
        <f t="shared" si="32"/>
        <v>0</v>
      </c>
      <c r="BV20" s="45">
        <f t="shared" si="30"/>
        <v>0</v>
      </c>
      <c r="BW20" s="46">
        <f t="shared" si="31"/>
        <v>144</v>
      </c>
      <c r="BX20" s="47">
        <f t="shared" si="24"/>
        <v>1</v>
      </c>
    </row>
    <row r="21" spans="1:76" x14ac:dyDescent="0.3">
      <c r="A21" s="78" t="s">
        <v>83</v>
      </c>
      <c r="B21" s="77" t="s">
        <v>59</v>
      </c>
      <c r="C21" s="79">
        <v>24</v>
      </c>
      <c r="D21" s="128"/>
      <c r="E21" s="51"/>
      <c r="F21" s="51"/>
      <c r="G21" s="52"/>
      <c r="H21" s="72"/>
      <c r="I21" s="54"/>
      <c r="J21" s="54"/>
      <c r="K21" s="55"/>
      <c r="L21" s="40">
        <f t="shared" si="13"/>
        <v>0</v>
      </c>
      <c r="M21" s="54"/>
      <c r="N21" s="54"/>
      <c r="O21" s="54"/>
      <c r="P21" s="55"/>
      <c r="Q21" s="55"/>
      <c r="R21" s="40">
        <f t="shared" si="14"/>
        <v>0</v>
      </c>
      <c r="S21" s="53"/>
      <c r="T21" s="54"/>
      <c r="U21" s="54"/>
      <c r="V21" s="55"/>
      <c r="W21" s="40">
        <f t="shared" si="15"/>
        <v>0</v>
      </c>
      <c r="X21" s="53"/>
      <c r="Y21" s="54"/>
      <c r="Z21" s="55"/>
      <c r="AA21" s="55"/>
      <c r="AB21" s="40">
        <f t="shared" si="16"/>
        <v>0</v>
      </c>
      <c r="AC21" s="53"/>
      <c r="AD21" s="54"/>
      <c r="AE21" s="54"/>
      <c r="AF21" s="54"/>
      <c r="AG21" s="55"/>
      <c r="AH21" s="40">
        <f>SUM(AC21:AG21)</f>
        <v>0</v>
      </c>
      <c r="AI21" s="53"/>
      <c r="AJ21" s="54"/>
      <c r="AK21" s="54"/>
      <c r="AL21" s="55"/>
      <c r="AM21" s="40">
        <f t="shared" si="17"/>
        <v>0</v>
      </c>
      <c r="AN21" s="53"/>
      <c r="AO21" s="54"/>
      <c r="AP21" s="54"/>
      <c r="AQ21" s="54"/>
      <c r="AR21" s="55"/>
      <c r="AS21" s="40">
        <f t="shared" si="18"/>
        <v>0</v>
      </c>
      <c r="AT21" s="53"/>
      <c r="AU21" s="54"/>
      <c r="AV21" s="54"/>
      <c r="AW21" s="55"/>
      <c r="AX21" s="40">
        <f t="shared" si="19"/>
        <v>0</v>
      </c>
      <c r="AY21" s="53"/>
      <c r="AZ21" s="54"/>
      <c r="BA21" s="54"/>
      <c r="BB21" s="55"/>
      <c r="BC21" s="40">
        <f t="shared" si="25"/>
        <v>0</v>
      </c>
      <c r="BD21" s="53"/>
      <c r="BE21" s="54"/>
      <c r="BF21" s="54"/>
      <c r="BG21" s="55"/>
      <c r="BH21" s="40">
        <f t="shared" si="20"/>
        <v>0</v>
      </c>
      <c r="BI21" s="55"/>
      <c r="BJ21" s="55"/>
      <c r="BK21" s="55"/>
      <c r="BL21" s="55"/>
      <c r="BM21" s="55"/>
      <c r="BN21" s="40">
        <f t="shared" si="21"/>
        <v>0</v>
      </c>
      <c r="BO21" s="55"/>
      <c r="BP21" s="55"/>
      <c r="BQ21" s="55"/>
      <c r="BR21" s="55"/>
      <c r="BS21" s="55"/>
      <c r="BT21" s="40">
        <f t="shared" si="29"/>
        <v>0</v>
      </c>
      <c r="BU21" s="44">
        <f t="shared" si="32"/>
        <v>0</v>
      </c>
      <c r="BV21" s="45">
        <f t="shared" si="30"/>
        <v>0</v>
      </c>
      <c r="BW21" s="46">
        <f t="shared" si="31"/>
        <v>24</v>
      </c>
      <c r="BX21" s="47">
        <f t="shared" si="24"/>
        <v>1</v>
      </c>
    </row>
    <row r="22" spans="1:76" ht="15" thickBot="1" x14ac:dyDescent="0.35">
      <c r="A22" s="56" t="s">
        <v>15</v>
      </c>
      <c r="B22" s="57" t="s">
        <v>82</v>
      </c>
      <c r="C22" s="57">
        <v>1</v>
      </c>
      <c r="D22" s="129"/>
      <c r="E22" s="58"/>
      <c r="F22" s="58"/>
      <c r="G22" s="59"/>
      <c r="H22" s="73"/>
      <c r="I22" s="61"/>
      <c r="J22" s="61"/>
      <c r="K22" s="62"/>
      <c r="L22" s="109">
        <f t="shared" si="13"/>
        <v>0</v>
      </c>
      <c r="M22" s="61"/>
      <c r="N22" s="61"/>
      <c r="O22" s="61"/>
      <c r="P22" s="62"/>
      <c r="Q22" s="62"/>
      <c r="R22" s="109">
        <f t="shared" si="14"/>
        <v>0</v>
      </c>
      <c r="S22" s="60"/>
      <c r="T22" s="61"/>
      <c r="U22" s="61"/>
      <c r="V22" s="62"/>
      <c r="W22" s="109">
        <f t="shared" si="15"/>
        <v>0</v>
      </c>
      <c r="X22" s="60"/>
      <c r="Y22" s="61"/>
      <c r="Z22" s="62"/>
      <c r="AA22" s="62"/>
      <c r="AB22" s="109">
        <f t="shared" si="16"/>
        <v>0</v>
      </c>
      <c r="AC22" s="60"/>
      <c r="AD22" s="61"/>
      <c r="AE22" s="61"/>
      <c r="AF22" s="61"/>
      <c r="AG22" s="62"/>
      <c r="AH22" s="109">
        <f t="shared" ref="AH22:AH23" si="33">SUM(AC22:AG22)</f>
        <v>0</v>
      </c>
      <c r="AI22" s="60"/>
      <c r="AJ22" s="61"/>
      <c r="AK22" s="61"/>
      <c r="AL22" s="62"/>
      <c r="AM22" s="109">
        <f t="shared" si="17"/>
        <v>0</v>
      </c>
      <c r="AN22" s="60"/>
      <c r="AO22" s="61"/>
      <c r="AP22" s="61"/>
      <c r="AQ22" s="61"/>
      <c r="AR22" s="62"/>
      <c r="AS22" s="109">
        <f t="shared" si="18"/>
        <v>0</v>
      </c>
      <c r="AT22" s="60"/>
      <c r="AU22" s="61"/>
      <c r="AV22" s="61"/>
      <c r="AW22" s="62"/>
      <c r="AX22" s="109">
        <f t="shared" si="19"/>
        <v>0</v>
      </c>
      <c r="AY22" s="60"/>
      <c r="AZ22" s="61"/>
      <c r="BA22" s="61"/>
      <c r="BB22" s="62"/>
      <c r="BC22" s="109">
        <f t="shared" si="25"/>
        <v>0</v>
      </c>
      <c r="BD22" s="60"/>
      <c r="BE22" s="61"/>
      <c r="BF22" s="61"/>
      <c r="BG22" s="62"/>
      <c r="BH22" s="109">
        <f t="shared" si="20"/>
        <v>0</v>
      </c>
      <c r="BI22" s="62"/>
      <c r="BJ22" s="62"/>
      <c r="BK22" s="62"/>
      <c r="BL22" s="62"/>
      <c r="BM22" s="62"/>
      <c r="BN22" s="109">
        <f t="shared" si="21"/>
        <v>0</v>
      </c>
      <c r="BO22" s="62"/>
      <c r="BP22" s="62"/>
      <c r="BQ22" s="62"/>
      <c r="BR22" s="62"/>
      <c r="BS22" s="62"/>
      <c r="BT22" s="109">
        <f t="shared" si="29"/>
        <v>0</v>
      </c>
      <c r="BU22" s="44">
        <f t="shared" si="32"/>
        <v>0</v>
      </c>
      <c r="BV22" s="45">
        <f t="shared" si="30"/>
        <v>0</v>
      </c>
      <c r="BW22" s="46">
        <f t="shared" si="31"/>
        <v>1</v>
      </c>
      <c r="BX22" s="47">
        <f t="shared" ref="BX22" si="34">1-BV22</f>
        <v>1</v>
      </c>
    </row>
    <row r="23" spans="1:76" ht="15" thickBot="1" x14ac:dyDescent="0.35">
      <c r="A23" s="56" t="s">
        <v>84</v>
      </c>
      <c r="B23" s="57" t="s">
        <v>82</v>
      </c>
      <c r="C23" s="57">
        <v>1</v>
      </c>
      <c r="D23" s="110">
        <v>90</v>
      </c>
      <c r="E23" s="58"/>
      <c r="F23" s="58"/>
      <c r="G23" s="59"/>
      <c r="H23" s="73"/>
      <c r="I23" s="61"/>
      <c r="J23" s="61"/>
      <c r="K23" s="62"/>
      <c r="L23" s="111">
        <f t="shared" si="13"/>
        <v>0</v>
      </c>
      <c r="M23" s="61"/>
      <c r="N23" s="61"/>
      <c r="O23" s="61"/>
      <c r="P23" s="62"/>
      <c r="Q23" s="62"/>
      <c r="R23" s="111">
        <f t="shared" ref="R23" si="35">SUM(M23:Q23)</f>
        <v>0</v>
      </c>
      <c r="S23" s="60"/>
      <c r="T23" s="61"/>
      <c r="U23" s="61"/>
      <c r="V23" s="62"/>
      <c r="W23" s="111">
        <f t="shared" si="15"/>
        <v>0</v>
      </c>
      <c r="X23" s="60"/>
      <c r="Y23" s="61"/>
      <c r="Z23" s="62"/>
      <c r="AA23" s="62"/>
      <c r="AB23" s="111">
        <f t="shared" si="16"/>
        <v>0</v>
      </c>
      <c r="AC23" s="60"/>
      <c r="AD23" s="61"/>
      <c r="AE23" s="61"/>
      <c r="AF23" s="61"/>
      <c r="AG23" s="62"/>
      <c r="AH23" s="111">
        <f t="shared" si="33"/>
        <v>0</v>
      </c>
      <c r="AI23" s="60"/>
      <c r="AJ23" s="61"/>
      <c r="AK23" s="61"/>
      <c r="AL23" s="62"/>
      <c r="AM23" s="111">
        <f t="shared" si="17"/>
        <v>0</v>
      </c>
      <c r="AN23" s="60"/>
      <c r="AO23" s="61"/>
      <c r="AP23" s="61"/>
      <c r="AQ23" s="61"/>
      <c r="AR23" s="62"/>
      <c r="AS23" s="111">
        <f t="shared" si="18"/>
        <v>0</v>
      </c>
      <c r="AT23" s="60"/>
      <c r="AU23" s="61"/>
      <c r="AV23" s="61"/>
      <c r="AW23" s="62"/>
      <c r="AX23" s="111">
        <f t="shared" si="19"/>
        <v>0</v>
      </c>
      <c r="AY23" s="60"/>
      <c r="AZ23" s="61"/>
      <c r="BA23" s="61"/>
      <c r="BB23" s="62"/>
      <c r="BC23" s="111">
        <f t="shared" si="25"/>
        <v>0</v>
      </c>
      <c r="BD23" s="60"/>
      <c r="BE23" s="61"/>
      <c r="BF23" s="61"/>
      <c r="BG23" s="62"/>
      <c r="BH23" s="111">
        <f t="shared" si="20"/>
        <v>0</v>
      </c>
      <c r="BI23" s="62"/>
      <c r="BJ23" s="62"/>
      <c r="BK23" s="62"/>
      <c r="BL23" s="62"/>
      <c r="BM23" s="62"/>
      <c r="BN23" s="111">
        <f t="shared" si="21"/>
        <v>0</v>
      </c>
      <c r="BO23" s="62"/>
      <c r="BP23" s="62"/>
      <c r="BQ23" s="62"/>
      <c r="BR23" s="62"/>
      <c r="BS23" s="62"/>
      <c r="BT23" s="111">
        <f t="shared" si="29"/>
        <v>0</v>
      </c>
      <c r="BU23" s="44">
        <f t="shared" si="32"/>
        <v>0</v>
      </c>
      <c r="BV23" s="45">
        <f t="shared" si="30"/>
        <v>0</v>
      </c>
      <c r="BW23" s="46">
        <f t="shared" si="31"/>
        <v>1</v>
      </c>
      <c r="BX23" s="47">
        <f t="shared" ref="BX23" si="36">1-BV23</f>
        <v>1</v>
      </c>
    </row>
    <row r="25" spans="1:76" ht="15" thickBot="1" x14ac:dyDescent="0.35">
      <c r="A25" s="64" t="s">
        <v>42</v>
      </c>
    </row>
    <row r="26" spans="1:76" ht="35.25" customHeight="1" x14ac:dyDescent="0.3">
      <c r="A26" s="81" t="s">
        <v>40</v>
      </c>
      <c r="B26" s="137" t="s">
        <v>39</v>
      </c>
      <c r="C26" s="137"/>
      <c r="D26" s="65" t="s">
        <v>41</v>
      </c>
      <c r="F26" s="2"/>
      <c r="G26" s="70"/>
      <c r="H26" s="115" t="s">
        <v>24</v>
      </c>
      <c r="I26" s="115"/>
      <c r="J26" s="115"/>
      <c r="K26" s="115"/>
      <c r="L26" s="115"/>
      <c r="M26" s="115"/>
      <c r="N26" s="115"/>
      <c r="O26" s="115"/>
      <c r="P26" s="115"/>
      <c r="Q26" s="115"/>
      <c r="R26" s="115"/>
      <c r="S26" s="115"/>
      <c r="T26" s="115"/>
      <c r="U26" s="115"/>
      <c r="V26" s="115"/>
      <c r="W26" s="115"/>
      <c r="X26" s="115"/>
      <c r="Y26" s="115"/>
      <c r="Z26" s="115"/>
    </row>
    <row r="27" spans="1:76" ht="15" customHeight="1" x14ac:dyDescent="0.3">
      <c r="A27" s="66" t="s">
        <v>14</v>
      </c>
      <c r="B27" s="136"/>
      <c r="C27" s="136"/>
      <c r="D27" s="67">
        <v>1</v>
      </c>
      <c r="F27" s="2"/>
      <c r="G27" s="85" t="s">
        <v>25</v>
      </c>
      <c r="H27" s="114" t="s">
        <v>26</v>
      </c>
      <c r="I27" s="114"/>
      <c r="J27" s="114"/>
      <c r="K27" s="114"/>
      <c r="L27" s="114"/>
      <c r="M27" s="114"/>
      <c r="N27" s="114"/>
      <c r="O27" s="114"/>
      <c r="P27" s="114"/>
      <c r="Q27" s="114"/>
      <c r="R27" s="114"/>
      <c r="S27" s="114"/>
      <c r="T27" s="114"/>
      <c r="U27" s="114"/>
      <c r="V27" s="114"/>
      <c r="W27" s="114"/>
      <c r="X27" s="114"/>
      <c r="Y27" s="114"/>
      <c r="Z27" s="114"/>
    </row>
    <row r="28" spans="1:76" ht="15" customHeight="1" x14ac:dyDescent="0.3">
      <c r="A28" s="66" t="s">
        <v>14</v>
      </c>
      <c r="B28" s="136"/>
      <c r="C28" s="136"/>
      <c r="D28" s="67">
        <v>2</v>
      </c>
      <c r="F28" s="2"/>
      <c r="G28" s="86"/>
      <c r="H28" s="87" t="s">
        <v>27</v>
      </c>
      <c r="I28" s="113" t="s">
        <v>65</v>
      </c>
      <c r="J28" s="113"/>
      <c r="K28" s="113"/>
      <c r="L28" s="113"/>
      <c r="M28" s="113"/>
      <c r="N28" s="113"/>
      <c r="O28" s="113"/>
      <c r="P28" s="113"/>
      <c r="Q28" s="113"/>
      <c r="R28" s="113"/>
      <c r="S28" s="113"/>
      <c r="T28" s="113"/>
      <c r="U28" s="113"/>
      <c r="V28" s="113"/>
      <c r="W28" s="113"/>
      <c r="X28" s="113"/>
      <c r="Y28" s="113"/>
      <c r="Z28" s="113"/>
    </row>
    <row r="29" spans="1:76" ht="16.5" customHeight="1" x14ac:dyDescent="0.3">
      <c r="A29" s="66" t="s">
        <v>14</v>
      </c>
      <c r="B29" s="136"/>
      <c r="C29" s="136"/>
      <c r="D29" s="67">
        <v>3</v>
      </c>
      <c r="F29" s="2"/>
      <c r="G29" s="86"/>
      <c r="H29" s="87" t="s">
        <v>28</v>
      </c>
      <c r="I29" s="113" t="s">
        <v>66</v>
      </c>
      <c r="J29" s="113"/>
      <c r="K29" s="113"/>
      <c r="L29" s="113"/>
      <c r="M29" s="113"/>
      <c r="N29" s="113"/>
      <c r="O29" s="113"/>
      <c r="P29" s="113"/>
      <c r="Q29" s="113"/>
      <c r="R29" s="113"/>
      <c r="S29" s="113"/>
      <c r="T29" s="113"/>
      <c r="U29" s="113"/>
      <c r="V29" s="113"/>
      <c r="W29" s="113"/>
      <c r="X29" s="113"/>
      <c r="Y29" s="113"/>
      <c r="Z29" s="113"/>
    </row>
    <row r="30" spans="1:76" ht="15" customHeight="1" x14ac:dyDescent="0.3">
      <c r="A30" s="66" t="s">
        <v>14</v>
      </c>
      <c r="B30" s="136"/>
      <c r="C30" s="136"/>
      <c r="D30" s="67">
        <v>4</v>
      </c>
      <c r="F30" s="2"/>
      <c r="G30" s="86"/>
      <c r="H30" s="87" t="s">
        <v>29</v>
      </c>
      <c r="I30" s="113" t="s">
        <v>67</v>
      </c>
      <c r="J30" s="113"/>
      <c r="K30" s="113"/>
      <c r="L30" s="113"/>
      <c r="M30" s="113"/>
      <c r="N30" s="113"/>
      <c r="O30" s="113"/>
      <c r="P30" s="113"/>
      <c r="Q30" s="113"/>
      <c r="R30" s="113"/>
      <c r="S30" s="113"/>
      <c r="T30" s="113"/>
      <c r="U30" s="113"/>
      <c r="V30" s="113"/>
      <c r="W30" s="113"/>
      <c r="X30" s="113"/>
      <c r="Y30" s="113"/>
      <c r="Z30" s="113"/>
    </row>
    <row r="31" spans="1:76" ht="15" customHeight="1" x14ac:dyDescent="0.3">
      <c r="A31" s="66" t="s">
        <v>14</v>
      </c>
      <c r="B31" s="135"/>
      <c r="C31" s="135"/>
      <c r="D31" s="67">
        <v>5</v>
      </c>
      <c r="F31" s="2"/>
      <c r="G31" s="86"/>
      <c r="H31" s="87" t="s">
        <v>62</v>
      </c>
      <c r="I31" s="113" t="s">
        <v>63</v>
      </c>
      <c r="J31" s="113"/>
      <c r="K31" s="113"/>
      <c r="L31" s="113"/>
      <c r="M31" s="113"/>
      <c r="N31" s="113"/>
      <c r="O31" s="113"/>
      <c r="P31" s="113"/>
      <c r="Q31" s="113"/>
      <c r="R31" s="113"/>
      <c r="S31" s="113"/>
      <c r="T31" s="113"/>
      <c r="U31" s="113"/>
      <c r="V31" s="113"/>
      <c r="W31" s="113"/>
      <c r="X31" s="113"/>
      <c r="Y31" s="113"/>
      <c r="Z31" s="113"/>
    </row>
    <row r="32" spans="1:76" ht="15" customHeight="1" x14ac:dyDescent="0.3">
      <c r="A32" s="66" t="s">
        <v>14</v>
      </c>
      <c r="B32" s="135"/>
      <c r="C32" s="135"/>
      <c r="D32" s="67">
        <v>6</v>
      </c>
      <c r="F32" s="2"/>
      <c r="G32" s="86"/>
      <c r="H32" s="87" t="s">
        <v>64</v>
      </c>
      <c r="I32" s="113" t="s">
        <v>68</v>
      </c>
      <c r="J32" s="113"/>
      <c r="K32" s="113"/>
      <c r="L32" s="113"/>
      <c r="M32" s="113"/>
      <c r="N32" s="113"/>
      <c r="O32" s="113"/>
      <c r="P32" s="113"/>
      <c r="Q32" s="113"/>
      <c r="R32" s="113"/>
      <c r="S32" s="113"/>
      <c r="T32" s="113"/>
      <c r="U32" s="113"/>
      <c r="V32" s="113"/>
      <c r="W32" s="113"/>
      <c r="X32" s="113"/>
      <c r="Y32" s="113"/>
      <c r="Z32" s="113"/>
    </row>
    <row r="33" spans="1:26" ht="20.25" customHeight="1" x14ac:dyDescent="0.3">
      <c r="A33" s="66"/>
      <c r="B33" s="139"/>
      <c r="C33" s="140"/>
      <c r="D33" s="67">
        <v>7</v>
      </c>
      <c r="F33" s="2"/>
      <c r="G33" s="86"/>
      <c r="H33" s="87" t="s">
        <v>70</v>
      </c>
      <c r="I33" s="113" t="s">
        <v>69</v>
      </c>
      <c r="J33" s="113"/>
      <c r="K33" s="113"/>
      <c r="L33" s="113"/>
      <c r="M33" s="113"/>
      <c r="N33" s="113"/>
      <c r="O33" s="113"/>
      <c r="P33" s="113"/>
      <c r="Q33" s="113"/>
      <c r="R33" s="113"/>
      <c r="S33" s="113"/>
      <c r="T33" s="113"/>
      <c r="U33" s="113"/>
      <c r="V33" s="113"/>
      <c r="W33" s="113"/>
      <c r="X33" s="113"/>
      <c r="Y33" s="113"/>
      <c r="Z33" s="113"/>
    </row>
    <row r="34" spans="1:26" ht="15" customHeight="1" x14ac:dyDescent="0.3">
      <c r="A34" s="66" t="s">
        <v>14</v>
      </c>
      <c r="B34" s="135"/>
      <c r="C34" s="135"/>
      <c r="D34" s="67">
        <v>8</v>
      </c>
      <c r="F34" s="2"/>
      <c r="G34" s="85" t="s">
        <v>30</v>
      </c>
      <c r="H34" s="114" t="s">
        <v>33</v>
      </c>
      <c r="I34" s="114"/>
      <c r="J34" s="114"/>
      <c r="K34" s="114"/>
      <c r="L34" s="114"/>
      <c r="M34" s="114"/>
      <c r="N34" s="114"/>
      <c r="O34" s="114"/>
      <c r="P34" s="114"/>
      <c r="Q34" s="114"/>
      <c r="R34" s="114"/>
      <c r="S34" s="114"/>
      <c r="T34" s="114"/>
      <c r="U34" s="114"/>
      <c r="V34" s="114"/>
      <c r="W34" s="114"/>
      <c r="X34" s="114"/>
      <c r="Y34" s="114"/>
      <c r="Z34" s="114"/>
    </row>
    <row r="35" spans="1:26" ht="15" customHeight="1" x14ac:dyDescent="0.3">
      <c r="A35" s="66" t="s">
        <v>14</v>
      </c>
      <c r="B35" s="135"/>
      <c r="C35" s="135"/>
      <c r="D35" s="67">
        <v>9</v>
      </c>
      <c r="F35" s="2"/>
      <c r="G35" s="86"/>
      <c r="H35" s="87" t="s">
        <v>31</v>
      </c>
      <c r="I35" s="113" t="s">
        <v>35</v>
      </c>
      <c r="J35" s="113"/>
      <c r="K35" s="113"/>
      <c r="L35" s="113"/>
      <c r="M35" s="113"/>
      <c r="N35" s="113"/>
      <c r="O35" s="113"/>
      <c r="P35" s="113"/>
      <c r="Q35" s="113"/>
      <c r="R35" s="113"/>
      <c r="S35" s="113"/>
      <c r="T35" s="113"/>
      <c r="U35" s="113"/>
      <c r="V35" s="113"/>
      <c r="W35" s="113"/>
      <c r="X35" s="113"/>
      <c r="Y35" s="113"/>
      <c r="Z35" s="113"/>
    </row>
    <row r="36" spans="1:26" ht="15" customHeight="1" x14ac:dyDescent="0.3">
      <c r="A36" s="66" t="s">
        <v>14</v>
      </c>
      <c r="B36" s="135"/>
      <c r="C36" s="135"/>
      <c r="D36" s="67">
        <v>10</v>
      </c>
      <c r="F36" s="2"/>
      <c r="G36" s="85" t="s">
        <v>32</v>
      </c>
      <c r="H36" s="113" t="s">
        <v>36</v>
      </c>
      <c r="I36" s="113"/>
      <c r="J36" s="113"/>
      <c r="K36" s="113"/>
      <c r="L36" s="113"/>
      <c r="M36" s="113"/>
      <c r="N36" s="113"/>
      <c r="O36" s="113"/>
      <c r="P36" s="113"/>
      <c r="Q36" s="113"/>
      <c r="R36" s="113"/>
      <c r="S36" s="113"/>
      <c r="T36" s="113"/>
      <c r="U36" s="113"/>
      <c r="V36" s="113"/>
      <c r="W36" s="113"/>
      <c r="X36" s="113"/>
      <c r="Y36" s="113"/>
      <c r="Z36" s="113"/>
    </row>
    <row r="37" spans="1:26" ht="27" customHeight="1" x14ac:dyDescent="0.3">
      <c r="A37" s="66" t="s">
        <v>14</v>
      </c>
      <c r="B37" s="135"/>
      <c r="C37" s="135"/>
      <c r="D37" s="67">
        <v>11</v>
      </c>
      <c r="F37" s="2"/>
      <c r="G37" s="2"/>
      <c r="H37" s="88" t="s">
        <v>34</v>
      </c>
      <c r="I37" s="112" t="s">
        <v>47</v>
      </c>
      <c r="J37" s="112"/>
      <c r="K37" s="112"/>
      <c r="L37" s="112"/>
      <c r="M37" s="112"/>
      <c r="N37" s="112"/>
      <c r="O37" s="112"/>
      <c r="P37" s="112"/>
      <c r="Q37" s="112"/>
      <c r="R37" s="112"/>
      <c r="S37" s="112"/>
      <c r="T37" s="112"/>
      <c r="U37" s="112"/>
      <c r="V37" s="112"/>
      <c r="W37" s="112"/>
      <c r="X37" s="112"/>
      <c r="Y37" s="112"/>
      <c r="Z37" s="112"/>
    </row>
    <row r="38" spans="1:26" ht="24.75" customHeight="1" x14ac:dyDescent="0.3">
      <c r="A38" s="66" t="s">
        <v>14</v>
      </c>
      <c r="B38" s="135"/>
      <c r="C38" s="135"/>
      <c r="D38" s="67">
        <v>12</v>
      </c>
      <c r="F38" s="2"/>
      <c r="G38" s="2"/>
      <c r="H38" s="88" t="s">
        <v>53</v>
      </c>
      <c r="I38" s="112" t="s">
        <v>48</v>
      </c>
      <c r="J38" s="112"/>
      <c r="K38" s="112"/>
      <c r="L38" s="112"/>
      <c r="M38" s="112"/>
      <c r="N38" s="112"/>
      <c r="O38" s="112"/>
      <c r="P38" s="112"/>
      <c r="Q38" s="112"/>
      <c r="R38" s="112"/>
      <c r="S38" s="112"/>
      <c r="T38" s="112"/>
      <c r="U38" s="112"/>
      <c r="V38" s="112"/>
      <c r="W38" s="112"/>
      <c r="X38" s="112"/>
      <c r="Y38" s="112"/>
      <c r="Z38" s="112"/>
    </row>
    <row r="39" spans="1:26" ht="15" customHeight="1" x14ac:dyDescent="0.3">
      <c r="A39" s="66" t="s">
        <v>14</v>
      </c>
      <c r="B39" s="135"/>
      <c r="C39" s="135"/>
      <c r="D39" s="67">
        <v>13</v>
      </c>
      <c r="F39" s="2"/>
      <c r="G39" s="2"/>
      <c r="H39" s="88" t="s">
        <v>54</v>
      </c>
      <c r="I39" s="112" t="s">
        <v>49</v>
      </c>
      <c r="J39" s="112"/>
      <c r="K39" s="112"/>
      <c r="L39" s="112"/>
      <c r="M39" s="112"/>
      <c r="N39" s="112"/>
      <c r="O39" s="112"/>
      <c r="P39" s="112"/>
      <c r="Q39" s="112"/>
      <c r="R39" s="112"/>
      <c r="S39" s="112"/>
      <c r="T39" s="112"/>
      <c r="U39" s="112"/>
      <c r="V39" s="112"/>
      <c r="W39" s="112"/>
      <c r="X39" s="112"/>
      <c r="Y39" s="112"/>
      <c r="Z39" s="112"/>
    </row>
    <row r="40" spans="1:26" ht="15" customHeight="1" x14ac:dyDescent="0.3">
      <c r="A40" s="66" t="s">
        <v>14</v>
      </c>
      <c r="B40" s="135"/>
      <c r="C40" s="135"/>
      <c r="D40" s="67">
        <v>14</v>
      </c>
      <c r="F40" s="2"/>
      <c r="G40" s="2"/>
      <c r="H40" s="88" t="s">
        <v>55</v>
      </c>
      <c r="I40" s="112" t="s">
        <v>50</v>
      </c>
      <c r="J40" s="112"/>
      <c r="K40" s="112"/>
      <c r="L40" s="112"/>
      <c r="M40" s="112"/>
      <c r="N40" s="112"/>
      <c r="O40" s="112"/>
      <c r="P40" s="112"/>
      <c r="Q40" s="112"/>
      <c r="R40" s="112"/>
      <c r="S40" s="112"/>
      <c r="T40" s="112"/>
      <c r="U40" s="112"/>
      <c r="V40" s="112"/>
      <c r="W40" s="112"/>
      <c r="X40" s="112"/>
      <c r="Y40" s="112"/>
      <c r="Z40" s="112"/>
    </row>
    <row r="41" spans="1:26" ht="15" customHeight="1" x14ac:dyDescent="0.3">
      <c r="A41" s="66" t="s">
        <v>14</v>
      </c>
      <c r="B41" s="136"/>
      <c r="C41" s="136"/>
      <c r="D41" s="67">
        <v>15</v>
      </c>
      <c r="F41" s="2"/>
      <c r="G41" s="2"/>
      <c r="H41" s="88" t="s">
        <v>56</v>
      </c>
      <c r="I41" s="112" t="s">
        <v>51</v>
      </c>
      <c r="J41" s="112"/>
      <c r="K41" s="112"/>
      <c r="L41" s="112"/>
      <c r="M41" s="112"/>
      <c r="N41" s="112"/>
      <c r="O41" s="112"/>
      <c r="P41" s="112"/>
      <c r="Q41" s="112"/>
      <c r="R41" s="112"/>
      <c r="S41" s="112"/>
      <c r="T41" s="112"/>
      <c r="U41" s="112"/>
      <c r="V41" s="112"/>
      <c r="W41" s="112"/>
      <c r="X41" s="112"/>
      <c r="Y41" s="112"/>
      <c r="Z41" s="112"/>
    </row>
    <row r="42" spans="1:26" ht="15" customHeight="1" x14ac:dyDescent="0.3">
      <c r="A42" s="66" t="s">
        <v>14</v>
      </c>
      <c r="B42" s="136"/>
      <c r="C42" s="136"/>
      <c r="D42" s="67">
        <v>16</v>
      </c>
      <c r="F42" s="2"/>
      <c r="G42" s="2"/>
      <c r="H42" s="88" t="s">
        <v>57</v>
      </c>
      <c r="I42" s="112" t="s">
        <v>43</v>
      </c>
      <c r="J42" s="112"/>
      <c r="K42" s="112"/>
      <c r="L42" s="112"/>
      <c r="M42" s="112"/>
      <c r="N42" s="112"/>
      <c r="O42" s="112"/>
      <c r="P42" s="112"/>
      <c r="Q42" s="112"/>
      <c r="R42" s="112"/>
      <c r="S42" s="84"/>
      <c r="T42" s="84"/>
      <c r="U42" s="84"/>
      <c r="V42" s="84"/>
      <c r="W42" s="84"/>
      <c r="X42" s="84"/>
      <c r="Y42" s="84"/>
      <c r="Z42" s="84"/>
    </row>
    <row r="43" spans="1:26" ht="15.75" customHeight="1" thickBot="1" x14ac:dyDescent="0.35">
      <c r="A43" s="68" t="s">
        <v>14</v>
      </c>
      <c r="B43" s="138"/>
      <c r="C43" s="138"/>
      <c r="D43" s="69">
        <v>17</v>
      </c>
      <c r="F43" s="2"/>
      <c r="G43" s="2"/>
      <c r="H43" s="88" t="s">
        <v>58</v>
      </c>
      <c r="I43" s="112" t="s">
        <v>38</v>
      </c>
      <c r="J43" s="112"/>
      <c r="K43" s="112"/>
      <c r="L43" s="112"/>
      <c r="M43" s="112"/>
      <c r="N43" s="112"/>
      <c r="O43" s="112"/>
      <c r="P43" s="112"/>
      <c r="Q43" s="112"/>
      <c r="R43" s="112"/>
      <c r="S43" s="84"/>
      <c r="T43" s="84"/>
      <c r="U43" s="84"/>
      <c r="V43" s="84"/>
      <c r="W43" s="84"/>
      <c r="X43" s="84"/>
      <c r="Y43" s="84"/>
      <c r="Z43" s="84"/>
    </row>
    <row r="44" spans="1:26" x14ac:dyDescent="0.3">
      <c r="F44" s="2"/>
      <c r="G44" s="2"/>
    </row>
  </sheetData>
  <mergeCells count="64">
    <mergeCell ref="E3:E4"/>
    <mergeCell ref="F3:F4"/>
    <mergeCell ref="H3:AM3"/>
    <mergeCell ref="BU3:BV3"/>
    <mergeCell ref="BW3:BX3"/>
    <mergeCell ref="BU4:BU5"/>
    <mergeCell ref="BV4:BV5"/>
    <mergeCell ref="BW4:BW5"/>
    <mergeCell ref="BX4:BX5"/>
    <mergeCell ref="AN4:AS4"/>
    <mergeCell ref="AT4:AX4"/>
    <mergeCell ref="AY4:BC4"/>
    <mergeCell ref="BD4:BH4"/>
    <mergeCell ref="BI4:BN4"/>
    <mergeCell ref="BO4:BT4"/>
    <mergeCell ref="B34:C34"/>
    <mergeCell ref="B41:C41"/>
    <mergeCell ref="B42:C42"/>
    <mergeCell ref="B43:C43"/>
    <mergeCell ref="B32:C32"/>
    <mergeCell ref="B35:C35"/>
    <mergeCell ref="B36:C36"/>
    <mergeCell ref="B37:C37"/>
    <mergeCell ref="B38:C38"/>
    <mergeCell ref="B39:C39"/>
    <mergeCell ref="B40:C40"/>
    <mergeCell ref="B33:C33"/>
    <mergeCell ref="B31:C31"/>
    <mergeCell ref="B30:C30"/>
    <mergeCell ref="B29:C29"/>
    <mergeCell ref="B26:C26"/>
    <mergeCell ref="B27:C27"/>
    <mergeCell ref="B28:C28"/>
    <mergeCell ref="I28:Z28"/>
    <mergeCell ref="H27:Z27"/>
    <mergeCell ref="H26:Z26"/>
    <mergeCell ref="A3:A4"/>
    <mergeCell ref="A1:BR1"/>
    <mergeCell ref="H4:L4"/>
    <mergeCell ref="M4:R4"/>
    <mergeCell ref="S4:W4"/>
    <mergeCell ref="X4:AB4"/>
    <mergeCell ref="AC4:AH4"/>
    <mergeCell ref="AI4:AM4"/>
    <mergeCell ref="G3:G4"/>
    <mergeCell ref="B3:C4"/>
    <mergeCell ref="D9:D22"/>
    <mergeCell ref="D3:D4"/>
    <mergeCell ref="AN3:BT3"/>
    <mergeCell ref="I33:Z33"/>
    <mergeCell ref="I32:Z32"/>
    <mergeCell ref="I31:Z31"/>
    <mergeCell ref="I30:Z30"/>
    <mergeCell ref="I29:Z29"/>
    <mergeCell ref="I38:Z38"/>
    <mergeCell ref="I37:Z37"/>
    <mergeCell ref="H36:Z36"/>
    <mergeCell ref="I35:Z35"/>
    <mergeCell ref="H34:Z34"/>
    <mergeCell ref="I42:R42"/>
    <mergeCell ref="I43:R43"/>
    <mergeCell ref="I40:Z40"/>
    <mergeCell ref="I41:Z41"/>
    <mergeCell ref="I39:Z39"/>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f3eb911-b918-4a52-b78e-bb9985bc2e02" xsi:nil="true"/>
    <lcf76f155ced4ddcb4097134ff3c332f xmlns="fcc10465-9a69-44a6-a3bc-1f0d689eea7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79F1E3266C12440AA493671884BD90F" ma:contentTypeVersion="12" ma:contentTypeDescription="Create a new document." ma:contentTypeScope="" ma:versionID="27706555f74b356965b65a10cb2af132">
  <xsd:schema xmlns:xsd="http://www.w3.org/2001/XMLSchema" xmlns:xs="http://www.w3.org/2001/XMLSchema" xmlns:p="http://schemas.microsoft.com/office/2006/metadata/properties" xmlns:ns2="fcc10465-9a69-44a6-a3bc-1f0d689eea7d" xmlns:ns3="6f3eb911-b918-4a52-b78e-bb9985bc2e02" targetNamespace="http://schemas.microsoft.com/office/2006/metadata/properties" ma:root="true" ma:fieldsID="f1ab23d5280601265aeff459ff3df6c4" ns2:_="" ns3:_="">
    <xsd:import namespace="fcc10465-9a69-44a6-a3bc-1f0d689eea7d"/>
    <xsd:import namespace="6f3eb911-b918-4a52-b78e-bb9985bc2e0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c10465-9a69-44a6-a3bc-1f0d689eea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6ab8aa8e-cdb6-4211-a943-a7ddff9c3d9a"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f3eb911-b918-4a52-b78e-bb9985bc2e0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7de5b1c-3458-45ed-8522-8b50af578dd0}" ma:internalName="TaxCatchAll" ma:showField="CatchAllData" ma:web="6f3eb911-b918-4a52-b78e-bb9985bc2e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0F6335-03BF-45F6-9B4C-175B6FE470A0}">
  <ds:schemaRefs>
    <ds:schemaRef ds:uri="http://schemas.microsoft.com/office/2006/metadata/properties"/>
    <ds:schemaRef ds:uri="6f3eb911-b918-4a52-b78e-bb9985bc2e02"/>
    <ds:schemaRef ds:uri="http://schemas.microsoft.com/office/infopath/2007/PartnerControls"/>
    <ds:schemaRef ds:uri="http://schemas.openxmlformats.org/package/2006/metadata/core-properties"/>
    <ds:schemaRef ds:uri="http://purl.org/dc/dcmitype/"/>
    <ds:schemaRef ds:uri="http://purl.org/dc/elements/1.1/"/>
    <ds:schemaRef ds:uri="http://schemas.microsoft.com/office/2006/documentManagement/types"/>
    <ds:schemaRef ds:uri="fcc10465-9a69-44a6-a3bc-1f0d689eea7d"/>
    <ds:schemaRef ds:uri="http://www.w3.org/XML/1998/namespace"/>
    <ds:schemaRef ds:uri="http://purl.org/dc/terms/"/>
  </ds:schemaRefs>
</ds:datastoreItem>
</file>

<file path=customXml/itemProps2.xml><?xml version="1.0" encoding="utf-8"?>
<ds:datastoreItem xmlns:ds="http://schemas.openxmlformats.org/officeDocument/2006/customXml" ds:itemID="{ED2D9492-F7AD-415E-A03C-7E4FBF68A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c10465-9a69-44a6-a3bc-1f0d689eea7d"/>
    <ds:schemaRef ds:uri="6f3eb911-b918-4a52-b78e-bb9985bc2e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D48F13A-11D4-4872-BA53-FB4DA253C2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programma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V_PVK_SST</dc:creator>
  <cp:lastModifiedBy>Zane Zaķe</cp:lastModifiedBy>
  <cp:lastPrinted>2023-06-26T09:45:10Z</cp:lastPrinted>
  <dcterms:created xsi:type="dcterms:W3CDTF">2020-04-27T07:41:47Z</dcterms:created>
  <dcterms:modified xsi:type="dcterms:W3CDTF">2024-04-23T07:15:11Z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0x010100479F1E3266C12440AA493671884BD90F</vt:lpwstr>
  </property>
  <property fmtid="{D5CDD505-2E9C-101B-9397-08002B2CF9AE}" pid="3" name="MediaServiceImageTags">
    <vt:lpwstr/>
  </property>
</Properties>
</file>