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mc:AlternateContent xmlns:mc="http://schemas.openxmlformats.org/markup-compatibility/2006">
    <mc:Choice Requires="x15">
      <x15ac:absPath xmlns:x15ac="http://schemas.microsoft.com/office/spreadsheetml/2010/11/ac" url="Z:\5.10_Iepirkumi\2024.gads\2024-5 Kosmonautu 12-3 gala sienas\"/>
    </mc:Choice>
  </mc:AlternateContent>
  <xr:revisionPtr revIDLastSave="0" documentId="13_ncr:1_{DEA4557D-F72E-4263-9352-190775B422F2}" xr6:coauthVersionLast="47" xr6:coauthVersionMax="47" xr10:uidLastSave="{00000000-0000-0000-0000-000000000000}"/>
  <bookViews>
    <workbookView xWindow="-120" yWindow="-120" windowWidth="29040" windowHeight="15840" activeTab="1" xr2:uid="{00000000-000D-0000-FFFF-FFFF00000000}"/>
  </bookViews>
  <sheets>
    <sheet name="T.1 AR" sheetId="10" r:id="rId1"/>
    <sheet name="T.1 AR (2)" sheetId="11" r:id="rId2"/>
  </sheets>
  <definedNames>
    <definedName name="_xlnm._FilterDatabase" localSheetId="0" hidden="1">'T.1 AR'!$C$2:$C$128</definedName>
    <definedName name="_xlnm._FilterDatabase" localSheetId="1" hidden="1">'T.1 AR (2)'!$C$2:$C$125</definedName>
    <definedName name="_xlnm.Print_Area" localSheetId="0">'T.1 AR'!$A$1:$P$115</definedName>
    <definedName name="_xlnm.Print_Area" localSheetId="1">'T.1 AR (2)'!$A$1:$F$110</definedName>
  </definedNames>
  <calcPr calcId="191029" fullPrecision="0"/>
</workbook>
</file>

<file path=xl/calcChain.xml><?xml version="1.0" encoding="utf-8"?>
<calcChain xmlns="http://schemas.openxmlformats.org/spreadsheetml/2006/main">
  <c r="K28" i="10" l="1"/>
  <c r="L28" i="10"/>
  <c r="M28" i="10"/>
  <c r="N28" i="10"/>
  <c r="P28" i="10" s="1"/>
  <c r="O28" i="10"/>
  <c r="H56" i="10"/>
  <c r="K56" i="10" s="1"/>
  <c r="L56" i="10"/>
  <c r="N56" i="10"/>
  <c r="O56" i="10"/>
  <c r="H57" i="10"/>
  <c r="M57" i="10" s="1"/>
  <c r="L57" i="10"/>
  <c r="N57" i="10"/>
  <c r="O57" i="10"/>
  <c r="H58" i="10"/>
  <c r="K58" i="10" s="1"/>
  <c r="L58" i="10"/>
  <c r="N58" i="10"/>
  <c r="O58" i="10"/>
  <c r="H59" i="10"/>
  <c r="K59" i="10" s="1"/>
  <c r="L59" i="10"/>
  <c r="N59" i="10"/>
  <c r="O59" i="10"/>
  <c r="H60" i="10"/>
  <c r="K60" i="10" s="1"/>
  <c r="L60" i="10"/>
  <c r="N60" i="10"/>
  <c r="O60" i="10"/>
  <c r="H61" i="10"/>
  <c r="K61" i="10" s="1"/>
  <c r="L61" i="10"/>
  <c r="N61" i="10"/>
  <c r="O61" i="10"/>
  <c r="H62" i="10"/>
  <c r="K62" i="10" s="1"/>
  <c r="L62" i="10"/>
  <c r="N62" i="10"/>
  <c r="O62" i="10"/>
  <c r="H63" i="10"/>
  <c r="M63" i="10" s="1"/>
  <c r="K63" i="10"/>
  <c r="L63" i="10"/>
  <c r="N63" i="10"/>
  <c r="O63" i="10"/>
  <c r="H64" i="10"/>
  <c r="K64" i="10"/>
  <c r="L64" i="10"/>
  <c r="M64" i="10"/>
  <c r="N64" i="10"/>
  <c r="O64" i="10"/>
  <c r="H65" i="10"/>
  <c r="K65" i="10" s="1"/>
  <c r="L65" i="10"/>
  <c r="N65" i="10"/>
  <c r="O65" i="10"/>
  <c r="H66" i="10"/>
  <c r="K66" i="10" s="1"/>
  <c r="L66" i="10"/>
  <c r="N66" i="10"/>
  <c r="O66" i="10"/>
  <c r="H67" i="10"/>
  <c r="M67" i="10" s="1"/>
  <c r="L67" i="10"/>
  <c r="N67" i="10"/>
  <c r="O67" i="10"/>
  <c r="H68" i="10"/>
  <c r="K68" i="10" s="1"/>
  <c r="L68" i="10"/>
  <c r="M68" i="10"/>
  <c r="N68" i="10"/>
  <c r="O68" i="10"/>
  <c r="H69" i="10"/>
  <c r="M69" i="10" s="1"/>
  <c r="L69" i="10"/>
  <c r="N69" i="10"/>
  <c r="O69" i="10"/>
  <c r="H70" i="10"/>
  <c r="M70" i="10" s="1"/>
  <c r="L70" i="10"/>
  <c r="N70" i="10"/>
  <c r="O70" i="10"/>
  <c r="H71" i="10"/>
  <c r="K71" i="10" s="1"/>
  <c r="L71" i="10"/>
  <c r="N71" i="10"/>
  <c r="O71" i="10"/>
  <c r="H72" i="10"/>
  <c r="M72" i="10" s="1"/>
  <c r="L72" i="10"/>
  <c r="N72" i="10"/>
  <c r="O72" i="10"/>
  <c r="H73" i="10"/>
  <c r="M73" i="10" s="1"/>
  <c r="L73" i="10"/>
  <c r="N73" i="10"/>
  <c r="O73" i="10"/>
  <c r="H74" i="10"/>
  <c r="K74" i="10" s="1"/>
  <c r="L74" i="10"/>
  <c r="N74" i="10"/>
  <c r="O74" i="10"/>
  <c r="H75" i="10"/>
  <c r="M75" i="10" s="1"/>
  <c r="K75" i="10"/>
  <c r="L75" i="10"/>
  <c r="N75" i="10"/>
  <c r="O75" i="10"/>
  <c r="H76" i="10"/>
  <c r="K76" i="10" s="1"/>
  <c r="L76" i="10"/>
  <c r="N76" i="10"/>
  <c r="O76" i="10"/>
  <c r="H77" i="10"/>
  <c r="M77" i="10" s="1"/>
  <c r="K77" i="10"/>
  <c r="L77" i="10"/>
  <c r="N77" i="10"/>
  <c r="O77" i="10"/>
  <c r="H78" i="10"/>
  <c r="K78" i="10" s="1"/>
  <c r="L78" i="10"/>
  <c r="N78" i="10"/>
  <c r="O78" i="10"/>
  <c r="H79" i="10"/>
  <c r="K79" i="10" s="1"/>
  <c r="L79" i="10"/>
  <c r="N79" i="10"/>
  <c r="O79" i="10"/>
  <c r="H80" i="10"/>
  <c r="M80" i="10" s="1"/>
  <c r="L80" i="10"/>
  <c r="N80" i="10"/>
  <c r="O80" i="10"/>
  <c r="H81" i="10"/>
  <c r="M81" i="10" s="1"/>
  <c r="K81" i="10"/>
  <c r="L81" i="10"/>
  <c r="N81" i="10"/>
  <c r="O81" i="10"/>
  <c r="H82" i="10"/>
  <c r="K82" i="10" s="1"/>
  <c r="L82" i="10"/>
  <c r="N82" i="10"/>
  <c r="O82" i="10"/>
  <c r="H83" i="10"/>
  <c r="K83" i="10" s="1"/>
  <c r="L83" i="10"/>
  <c r="N83" i="10"/>
  <c r="O83" i="10"/>
  <c r="H84" i="10"/>
  <c r="K84" i="10" s="1"/>
  <c r="L84" i="10"/>
  <c r="N84" i="10"/>
  <c r="O84" i="10"/>
  <c r="H85" i="10"/>
  <c r="K85" i="10" s="1"/>
  <c r="L85" i="10"/>
  <c r="N85" i="10"/>
  <c r="O85" i="10"/>
  <c r="H87" i="10"/>
  <c r="K87" i="10" s="1"/>
  <c r="L87" i="10"/>
  <c r="N87" i="10"/>
  <c r="O87" i="10"/>
  <c r="H88" i="10"/>
  <c r="M88" i="10" s="1"/>
  <c r="L88" i="10"/>
  <c r="N88" i="10"/>
  <c r="O88" i="10"/>
  <c r="H89" i="10"/>
  <c r="M89" i="10" s="1"/>
  <c r="K89" i="10"/>
  <c r="L89" i="10"/>
  <c r="N89" i="10"/>
  <c r="O89" i="10"/>
  <c r="H90" i="10"/>
  <c r="M90" i="10" s="1"/>
  <c r="L90" i="10"/>
  <c r="N90" i="10"/>
  <c r="O90" i="10"/>
  <c r="H91" i="10"/>
  <c r="K91" i="10" s="1"/>
  <c r="L91" i="10"/>
  <c r="N91" i="10"/>
  <c r="O91" i="10"/>
  <c r="H92" i="10"/>
  <c r="K92" i="10" s="1"/>
  <c r="L92" i="10"/>
  <c r="N92" i="10"/>
  <c r="O92" i="10"/>
  <c r="H93" i="10"/>
  <c r="M93" i="10" s="1"/>
  <c r="L93" i="10"/>
  <c r="N93" i="10"/>
  <c r="O93" i="10"/>
  <c r="H94" i="10"/>
  <c r="K94" i="10" s="1"/>
  <c r="L94" i="10"/>
  <c r="M94" i="10"/>
  <c r="N94" i="10"/>
  <c r="O94" i="10"/>
  <c r="H95" i="10"/>
  <c r="M95" i="10" s="1"/>
  <c r="L95" i="10"/>
  <c r="N95" i="10"/>
  <c r="O95" i="10"/>
  <c r="H96" i="10"/>
  <c r="K96" i="10" s="1"/>
  <c r="L96" i="10"/>
  <c r="N96" i="10"/>
  <c r="O96" i="10"/>
  <c r="H97" i="10"/>
  <c r="K97" i="10" s="1"/>
  <c r="L97" i="10"/>
  <c r="M97" i="10"/>
  <c r="N97" i="10"/>
  <c r="O97" i="10"/>
  <c r="H98" i="10"/>
  <c r="M98" i="10" s="1"/>
  <c r="K98" i="10"/>
  <c r="L98" i="10"/>
  <c r="N98" i="10"/>
  <c r="O98" i="10"/>
  <c r="H99" i="10"/>
  <c r="K99" i="10" s="1"/>
  <c r="L99" i="10"/>
  <c r="N99" i="10"/>
  <c r="O99" i="10"/>
  <c r="H100" i="10"/>
  <c r="K100" i="10" s="1"/>
  <c r="L100" i="10"/>
  <c r="N100" i="10"/>
  <c r="O100" i="10"/>
  <c r="H101" i="10"/>
  <c r="K101" i="10" s="1"/>
  <c r="L101" i="10"/>
  <c r="M101" i="10"/>
  <c r="N101" i="10"/>
  <c r="O101" i="10"/>
  <c r="H102" i="10"/>
  <c r="K102" i="10" s="1"/>
  <c r="L102" i="10"/>
  <c r="N102" i="10"/>
  <c r="O102" i="10"/>
  <c r="H103" i="10"/>
  <c r="K103" i="10" s="1"/>
  <c r="L103" i="10"/>
  <c r="N103" i="10"/>
  <c r="O103" i="10"/>
  <c r="H104" i="10"/>
  <c r="K104" i="10" s="1"/>
  <c r="L104" i="10"/>
  <c r="M104" i="10"/>
  <c r="N104" i="10"/>
  <c r="O104" i="10"/>
  <c r="O55" i="10"/>
  <c r="N55" i="10"/>
  <c r="L55" i="10"/>
  <c r="H55" i="10"/>
  <c r="K55" i="10" s="1"/>
  <c r="H38" i="10"/>
  <c r="M38" i="10" s="1"/>
  <c r="H39" i="10"/>
  <c r="K39" i="10" s="1"/>
  <c r="H40" i="10"/>
  <c r="H41" i="10"/>
  <c r="H42" i="10"/>
  <c r="K42" i="10" s="1"/>
  <c r="H43" i="10"/>
  <c r="M43" i="10" s="1"/>
  <c r="K40" i="10"/>
  <c r="L39" i="10"/>
  <c r="N39" i="10"/>
  <c r="O39" i="10"/>
  <c r="L40" i="10"/>
  <c r="N40" i="10"/>
  <c r="O40" i="10"/>
  <c r="K41" i="10"/>
  <c r="L41" i="10"/>
  <c r="M41" i="10"/>
  <c r="N41" i="10"/>
  <c r="O41" i="10"/>
  <c r="L42" i="10"/>
  <c r="N42" i="10"/>
  <c r="O42" i="10"/>
  <c r="L43" i="10"/>
  <c r="N43" i="10"/>
  <c r="O43" i="10"/>
  <c r="H44" i="10"/>
  <c r="K44" i="10" s="1"/>
  <c r="L44" i="10"/>
  <c r="N44" i="10"/>
  <c r="O44" i="10"/>
  <c r="H45" i="10"/>
  <c r="K45" i="10" s="1"/>
  <c r="L45" i="10"/>
  <c r="M45" i="10"/>
  <c r="N45" i="10"/>
  <c r="O45" i="10"/>
  <c r="H46" i="10"/>
  <c r="K46" i="10" s="1"/>
  <c r="L46" i="10"/>
  <c r="N46" i="10"/>
  <c r="O46" i="10"/>
  <c r="H47" i="10"/>
  <c r="K47" i="10" s="1"/>
  <c r="L47" i="10"/>
  <c r="N47" i="10"/>
  <c r="O47" i="10"/>
  <c r="H48" i="10"/>
  <c r="K48" i="10" s="1"/>
  <c r="L48" i="10"/>
  <c r="N48" i="10"/>
  <c r="O48" i="10"/>
  <c r="H49" i="10"/>
  <c r="M49" i="10" s="1"/>
  <c r="K49" i="10"/>
  <c r="L49" i="10"/>
  <c r="N49" i="10"/>
  <c r="O49" i="10"/>
  <c r="H50" i="10"/>
  <c r="M50" i="10" s="1"/>
  <c r="L50" i="10"/>
  <c r="N50" i="10"/>
  <c r="O50" i="10"/>
  <c r="H51" i="10"/>
  <c r="M51" i="10" s="1"/>
  <c r="L51" i="10"/>
  <c r="N51" i="10"/>
  <c r="O51" i="10"/>
  <c r="H52" i="10"/>
  <c r="K52" i="10" s="1"/>
  <c r="L52" i="10"/>
  <c r="M52" i="10"/>
  <c r="N52" i="10"/>
  <c r="O52" i="10"/>
  <c r="H53" i="10"/>
  <c r="M53" i="10" s="1"/>
  <c r="L53" i="10"/>
  <c r="N53" i="10"/>
  <c r="O53" i="10"/>
  <c r="O38" i="10"/>
  <c r="N38" i="10"/>
  <c r="L38" i="10"/>
  <c r="K33" i="10"/>
  <c r="L33" i="10"/>
  <c r="M33" i="10"/>
  <c r="P33" i="10" s="1"/>
  <c r="N33" i="10"/>
  <c r="O33" i="10"/>
  <c r="L29" i="10"/>
  <c r="N29" i="10"/>
  <c r="O29" i="10"/>
  <c r="L30" i="10"/>
  <c r="N30" i="10"/>
  <c r="O30" i="10"/>
  <c r="L31" i="10"/>
  <c r="N31" i="10"/>
  <c r="O31" i="10"/>
  <c r="L32" i="10"/>
  <c r="N32" i="10"/>
  <c r="O32" i="10"/>
  <c r="L34" i="10"/>
  <c r="N34" i="10"/>
  <c r="O34" i="10"/>
  <c r="L35" i="10"/>
  <c r="N35" i="10"/>
  <c r="O35" i="10"/>
  <c r="L36" i="10"/>
  <c r="N36" i="10"/>
  <c r="O36" i="10"/>
  <c r="H29" i="10"/>
  <c r="K29" i="10" s="1"/>
  <c r="H30" i="10"/>
  <c r="K30" i="10" s="1"/>
  <c r="H31" i="10"/>
  <c r="K31" i="10" s="1"/>
  <c r="H32" i="10"/>
  <c r="M32" i="10" s="1"/>
  <c r="H34" i="10"/>
  <c r="M34" i="10" s="1"/>
  <c r="H35" i="10"/>
  <c r="K35" i="10" s="1"/>
  <c r="H36" i="10"/>
  <c r="K36" i="10" s="1"/>
  <c r="H16" i="10"/>
  <c r="K16" i="10" s="1"/>
  <c r="L16" i="10"/>
  <c r="N16" i="10"/>
  <c r="O16" i="10"/>
  <c r="H17" i="10"/>
  <c r="K17" i="10" s="1"/>
  <c r="L17" i="10"/>
  <c r="N17" i="10"/>
  <c r="O17" i="10"/>
  <c r="H18" i="10"/>
  <c r="K18" i="10" s="1"/>
  <c r="L18" i="10"/>
  <c r="N18" i="10"/>
  <c r="O18" i="10"/>
  <c r="H19" i="10"/>
  <c r="M19" i="10" s="1"/>
  <c r="K19" i="10"/>
  <c r="L19" i="10"/>
  <c r="N19" i="10"/>
  <c r="O19" i="10"/>
  <c r="H20" i="10"/>
  <c r="M20" i="10" s="1"/>
  <c r="K20" i="10"/>
  <c r="L20" i="10"/>
  <c r="N20" i="10"/>
  <c r="O20" i="10"/>
  <c r="H21" i="10"/>
  <c r="K21" i="10" s="1"/>
  <c r="L21" i="10"/>
  <c r="N21" i="10"/>
  <c r="O21" i="10"/>
  <c r="H14" i="10"/>
  <c r="M14" i="10" s="1"/>
  <c r="L14" i="10"/>
  <c r="N14" i="10"/>
  <c r="H15" i="10"/>
  <c r="K15" i="10" s="1"/>
  <c r="L15" i="10"/>
  <c r="N15" i="10"/>
  <c r="H23" i="10"/>
  <c r="K23" i="10" s="1"/>
  <c r="L23" i="10"/>
  <c r="M23" i="10"/>
  <c r="N23" i="10"/>
  <c r="H24" i="10"/>
  <c r="M24" i="10" s="1"/>
  <c r="K24" i="10"/>
  <c r="L24" i="10"/>
  <c r="N24" i="10"/>
  <c r="H25" i="10"/>
  <c r="M25" i="10" s="1"/>
  <c r="L25" i="10"/>
  <c r="N25" i="10"/>
  <c r="H26" i="10"/>
  <c r="K26" i="10" s="1"/>
  <c r="L26" i="10"/>
  <c r="N26" i="10"/>
  <c r="H27" i="10"/>
  <c r="M27" i="10" s="1"/>
  <c r="L27" i="10"/>
  <c r="N27" i="10"/>
  <c r="P94" i="10" l="1"/>
  <c r="P52" i="10"/>
  <c r="M91" i="10"/>
  <c r="K70" i="10"/>
  <c r="K88" i="10"/>
  <c r="K80" i="10"/>
  <c r="K67" i="10"/>
  <c r="K53" i="10"/>
  <c r="K57" i="10"/>
  <c r="M103" i="10"/>
  <c r="M87" i="10"/>
  <c r="K69" i="10"/>
  <c r="M66" i="10"/>
  <c r="P75" i="10"/>
  <c r="K90" i="10"/>
  <c r="K72" i="10"/>
  <c r="P68" i="10"/>
  <c r="P65" i="10"/>
  <c r="M65" i="10"/>
  <c r="K27" i="10"/>
  <c r="M74" i="10"/>
  <c r="P74" i="10" s="1"/>
  <c r="M58" i="10"/>
  <c r="P58" i="10" s="1"/>
  <c r="K95" i="10"/>
  <c r="P89" i="10"/>
  <c r="P97" i="10"/>
  <c r="P64" i="10"/>
  <c r="M83" i="10"/>
  <c r="P98" i="10"/>
  <c r="P95" i="10"/>
  <c r="P67" i="10"/>
  <c r="M78" i="10"/>
  <c r="P78" i="10" s="1"/>
  <c r="P77" i="10"/>
  <c r="P66" i="10"/>
  <c r="P63" i="10"/>
  <c r="P69" i="10"/>
  <c r="M48" i="10"/>
  <c r="P48" i="10" s="1"/>
  <c r="M100" i="10"/>
  <c r="P100" i="10" s="1"/>
  <c r="M85" i="10"/>
  <c r="P85" i="10" s="1"/>
  <c r="M71" i="10"/>
  <c r="P71" i="10" s="1"/>
  <c r="M61" i="10"/>
  <c r="P61" i="10" s="1"/>
  <c r="P57" i="10"/>
  <c r="K43" i="10"/>
  <c r="P103" i="10"/>
  <c r="K93" i="10"/>
  <c r="P83" i="10"/>
  <c r="M35" i="10"/>
  <c r="P35" i="10" s="1"/>
  <c r="P51" i="10"/>
  <c r="M47" i="10"/>
  <c r="P47" i="10" s="1"/>
  <c r="M84" i="10"/>
  <c r="P84" i="10" s="1"/>
  <c r="M60" i="10"/>
  <c r="P60" i="10" s="1"/>
  <c r="P88" i="10"/>
  <c r="P80" i="10"/>
  <c r="P72" i="10"/>
  <c r="K50" i="10"/>
  <c r="P91" i="10"/>
  <c r="K73" i="10"/>
  <c r="M92" i="10"/>
  <c r="P92" i="10" s="1"/>
  <c r="M55" i="10"/>
  <c r="P55" i="10" s="1"/>
  <c r="P101" i="10"/>
  <c r="P81" i="10"/>
  <c r="P90" i="10"/>
  <c r="P93" i="10"/>
  <c r="P70" i="10"/>
  <c r="P87" i="10"/>
  <c r="P104" i="10"/>
  <c r="P73" i="10"/>
  <c r="M102" i="10"/>
  <c r="P102" i="10" s="1"/>
  <c r="M82" i="10"/>
  <c r="P82" i="10" s="1"/>
  <c r="M62" i="10"/>
  <c r="P62" i="10" s="1"/>
  <c r="M99" i="10"/>
  <c r="P99" i="10" s="1"/>
  <c r="M79" i="10"/>
  <c r="P79" i="10" s="1"/>
  <c r="M59" i="10"/>
  <c r="P59" i="10" s="1"/>
  <c r="M96" i="10"/>
  <c r="P96" i="10" s="1"/>
  <c r="M76" i="10"/>
  <c r="P76" i="10" s="1"/>
  <c r="M56" i="10"/>
  <c r="P56" i="10" s="1"/>
  <c r="P53" i="10"/>
  <c r="K51" i="10"/>
  <c r="P50" i="10"/>
  <c r="P49" i="10"/>
  <c r="P45" i="10"/>
  <c r="M42" i="10"/>
  <c r="P42" i="10" s="1"/>
  <c r="M40" i="10"/>
  <c r="P40" i="10" s="1"/>
  <c r="M39" i="10"/>
  <c r="P39" i="10" s="1"/>
  <c r="M44" i="10"/>
  <c r="P44" i="10" s="1"/>
  <c r="P43" i="10"/>
  <c r="P41" i="10"/>
  <c r="M46" i="10"/>
  <c r="P46" i="10" s="1"/>
  <c r="P38" i="10"/>
  <c r="K38" i="10"/>
  <c r="K32" i="10"/>
  <c r="M30" i="10"/>
  <c r="M18" i="10"/>
  <c r="P18" i="10" s="1"/>
  <c r="P30" i="10"/>
  <c r="M31" i="10"/>
  <c r="P31" i="10" s="1"/>
  <c r="P20" i="10"/>
  <c r="P34" i="10"/>
  <c r="P32" i="10"/>
  <c r="M36" i="10"/>
  <c r="P36" i="10" s="1"/>
  <c r="M26" i="10"/>
  <c r="M21" i="10"/>
  <c r="P21" i="10" s="1"/>
  <c r="K34" i="10"/>
  <c r="M29" i="10"/>
  <c r="P29" i="10" s="1"/>
  <c r="P19" i="10"/>
  <c r="M15" i="10"/>
  <c r="K25" i="10"/>
  <c r="M17" i="10"/>
  <c r="P17" i="10" s="1"/>
  <c r="M16" i="10"/>
  <c r="P16" i="10" s="1"/>
  <c r="K14" i="10"/>
  <c r="N105" i="10"/>
  <c r="L105" i="10"/>
  <c r="M105" i="10" l="1"/>
  <c r="O27" i="10"/>
  <c r="O23" i="10"/>
  <c r="P23" i="10" s="1"/>
  <c r="O24" i="10"/>
  <c r="O25" i="10"/>
  <c r="P25" i="10" l="1"/>
  <c r="P27" i="10"/>
  <c r="O26" i="10"/>
  <c r="P24" i="10"/>
  <c r="O14" i="10"/>
  <c r="P26" i="10" l="1"/>
  <c r="P14" i="10"/>
  <c r="O15" i="10" l="1"/>
  <c r="O105" i="10" l="1"/>
  <c r="P15" i="10" l="1"/>
  <c r="P105" i="10" s="1"/>
  <c r="M8" i="10" l="1"/>
  <c r="P108" i="10" l="1"/>
  <c r="P106" i="10"/>
  <c r="P107" i="10" s="1"/>
  <c r="P109" i="10" l="1"/>
  <c r="P110" i="10" l="1"/>
  <c r="P111" i="10" s="1"/>
</calcChain>
</file>

<file path=xl/sharedStrings.xml><?xml version="1.0" encoding="utf-8"?>
<sst xmlns="http://schemas.openxmlformats.org/spreadsheetml/2006/main" count="653" uniqueCount="260">
  <si>
    <t>Lokālā tāme Nr. 1</t>
  </si>
  <si>
    <t>Nr.p.k</t>
  </si>
  <si>
    <t>Kods</t>
  </si>
  <si>
    <t>Mērv.</t>
  </si>
  <si>
    <t>Daudz.</t>
  </si>
  <si>
    <t>Vienības izmaksas</t>
  </si>
  <si>
    <t>Kopā uz visu apjomu</t>
  </si>
  <si>
    <t>laika
norma
(c/h)</t>
  </si>
  <si>
    <t>darba samaksas likme (€/h)</t>
  </si>
  <si>
    <t>darba
alga
(€)</t>
  </si>
  <si>
    <t>mehā-
nismi
(€)</t>
  </si>
  <si>
    <t>kopā
(€)</t>
  </si>
  <si>
    <t>summa
(€)</t>
  </si>
  <si>
    <t>1.</t>
  </si>
  <si>
    <t>Kopā</t>
  </si>
  <si>
    <t>Pavisam kopā</t>
  </si>
  <si>
    <t>€</t>
  </si>
  <si>
    <t>būvistrā-dājumi
(€)</t>
  </si>
  <si>
    <t>būvizstrā-dājumi
(€)</t>
  </si>
  <si>
    <t>Būvdarbu nosaukums</t>
  </si>
  <si>
    <t>m2</t>
  </si>
  <si>
    <t>m</t>
  </si>
  <si>
    <t>2.</t>
  </si>
  <si>
    <t>2.1</t>
  </si>
  <si>
    <t>2.2</t>
  </si>
  <si>
    <t>2.3</t>
  </si>
  <si>
    <t>2.4</t>
  </si>
  <si>
    <t>1.1</t>
  </si>
  <si>
    <t>m3</t>
  </si>
  <si>
    <t>1.2</t>
  </si>
  <si>
    <t>1.3</t>
  </si>
  <si>
    <t>1.4</t>
  </si>
  <si>
    <t xml:space="preserve">Virsizdevumi </t>
  </si>
  <si>
    <t>Peļņa</t>
  </si>
  <si>
    <t>Tiešās izmaksas kopā, t. sk. darba devēja sociālais nodoklis (23,59%)</t>
  </si>
  <si>
    <t>Būvlaukuma sagatavošana un demontāžas darbi</t>
  </si>
  <si>
    <t>Pasūtītājs:</t>
  </si>
  <si>
    <t xml:space="preserve">Būves nosaukums: </t>
  </si>
  <si>
    <t xml:space="preserve">Objekta nosaukums: </t>
  </si>
  <si>
    <t>Objekta adrese:</t>
  </si>
  <si>
    <t>t.s.darba aizsardzība</t>
  </si>
  <si>
    <t>PVN</t>
  </si>
  <si>
    <t>Tāmi sagatavoja:</t>
  </si>
  <si>
    <t>Pārbaudīja:</t>
  </si>
  <si>
    <t>kg</t>
  </si>
  <si>
    <t>4.</t>
  </si>
  <si>
    <t>l</t>
  </si>
  <si>
    <t>4.1</t>
  </si>
  <si>
    <t>4.2</t>
  </si>
  <si>
    <t>4.3</t>
  </si>
  <si>
    <t>5.</t>
  </si>
  <si>
    <t>5.1</t>
  </si>
  <si>
    <t>5.2</t>
  </si>
  <si>
    <t>5.3</t>
  </si>
  <si>
    <t>darbietilpība (c/h)</t>
  </si>
  <si>
    <t>Montāžas palīgmateriāli</t>
  </si>
  <si>
    <t>4.5</t>
  </si>
  <si>
    <t>kpl</t>
  </si>
  <si>
    <t>5.4</t>
  </si>
  <si>
    <t>5.5</t>
  </si>
  <si>
    <t>4.4</t>
  </si>
  <si>
    <t>Piezīmes</t>
  </si>
  <si>
    <t>Būvdarbu apjomi Nr. 1</t>
  </si>
  <si>
    <r>
      <t xml:space="preserve">Būvdarbu apjomi sastādīti pamatojoties uz  </t>
    </r>
    <r>
      <rPr>
        <b/>
        <u/>
        <sz val="10"/>
        <rFont val="Calibri"/>
        <family val="2"/>
        <charset val="186"/>
        <scheme val="minor"/>
      </rPr>
      <t>AR daļas</t>
    </r>
    <r>
      <rPr>
        <sz val="10"/>
        <rFont val="Calibri"/>
        <family val="2"/>
        <scheme val="minor"/>
      </rPr>
      <t xml:space="preserve"> rasējumiem. </t>
    </r>
  </si>
  <si>
    <t>Būvdarbu apjomus sagatavoja:</t>
  </si>
  <si>
    <t>Sagatavots:</t>
  </si>
  <si>
    <t>Balkonu vienkāršota atjaunošana</t>
  </si>
  <si>
    <t>Visiem materiāliem, kuriem ir uzrādīts konkrēts ražotājs iespējams piedāvāt ekvivalentus atbilstoši sertificētām sistēmām.</t>
  </si>
  <si>
    <t>gb</t>
  </si>
  <si>
    <t>SIA "Rēzeknes namsaimnieks"</t>
  </si>
  <si>
    <t>Galasienu siltināšana</t>
  </si>
  <si>
    <t>Kosmonautu iela 12/3, Rēzekne</t>
  </si>
  <si>
    <t>Sastatņu montāža/demontāža</t>
  </si>
  <si>
    <t>Sastatņu noma (2 mēn.)</t>
  </si>
  <si>
    <t>Betona apmales demontāža</t>
  </si>
  <si>
    <t>Grunts atrakšana no pamatiem (roku darbs)</t>
  </si>
  <si>
    <t>Fasādes un pamatu mazgāšana ar augstpiediena ūdens strūklu</t>
  </si>
  <si>
    <t>Aizmūrēto ventilācijas ailu atjaunošana</t>
  </si>
  <si>
    <t>ZA novedēja demontāža</t>
  </si>
  <si>
    <t>Būvgružu utilizācija atbilstoši MK noteikumiem</t>
  </si>
  <si>
    <t>Būvdarbi (pamati, cokols)</t>
  </si>
  <si>
    <t>Pamatu hidroizolēšana</t>
  </si>
  <si>
    <t>Hidroizolējoša līmjava Caparol Capatect Klebe un Dichtungmasse 114</t>
  </si>
  <si>
    <t>Pamatu siltināšana ar XPS</t>
  </si>
  <si>
    <t>Finnfoam FL300, Siltumvadītspēja λd=0.035w/mk, b=100mm</t>
  </si>
  <si>
    <t>Stūra profils Caparol Capatect Gewebe Eckschutz 656/02</t>
  </si>
  <si>
    <t>Hidroizolējošs aizsargkrāsojums Caparol Capatect SockelFlex</t>
  </si>
  <si>
    <t>Cementa java</t>
  </si>
  <si>
    <t>Pamatu geomembrāna</t>
  </si>
  <si>
    <t>Cembrit Transparent 8mm, T101 (plāksnes standartizmēru precizēt būvniekam)</t>
  </si>
  <si>
    <t>Būvdarbi (apmale, teritorija)</t>
  </si>
  <si>
    <t>Pamatu aizbēršana ar atrakto grunti</t>
  </si>
  <si>
    <t>Blietētas šķembas kārtas izbūve</t>
  </si>
  <si>
    <t>Dolomīta šķemba fr.0-16</t>
  </si>
  <si>
    <t>Betona apmaļu uzstādīšana</t>
  </si>
  <si>
    <t>Ietves betona apmale IA-2 (8.20.100)</t>
  </si>
  <si>
    <t>Betons C30/37</t>
  </si>
  <si>
    <t>Virsmas sagatavošana bruģēšanai</t>
  </si>
  <si>
    <t>Dolomīta šķembas smalce fr. 3-5</t>
  </si>
  <si>
    <t>Betona bruģakmens ieklāšana, šuvju aizpildīšana ar smalkgraugainu smilti</t>
  </si>
  <si>
    <t>Betona bruģis P1-6-MF, pelēks</t>
  </si>
  <si>
    <t>Skalota smalkgraugaina smilts</t>
  </si>
  <si>
    <t>Grants-smilts maisījums (precizēt objektā )</t>
  </si>
  <si>
    <t>Sijāta auglīgā melnzeme</t>
  </si>
  <si>
    <t>M-1 zāliena sēklas dek.zāl. (sarkanā auzene 50 %; ganību airene 25 %; pļavas skarene 25 %)</t>
  </si>
  <si>
    <t>Būvdarbi (Fasādes siltināšana)</t>
  </si>
  <si>
    <t>Cokola profila montāža</t>
  </si>
  <si>
    <t>Cokola leņka profils Capatect-Thermoschiene 6680/55-160</t>
  </si>
  <si>
    <t>Fasādes siltināšana ar MV plāksnēm</t>
  </si>
  <si>
    <t>Paroc Linio10, λd= 0.036w/mk b.150mm</t>
  </si>
  <si>
    <t>Līmjava Caparol CapaTect Dämmkleber 185</t>
  </si>
  <si>
    <t>Siltumizolācijas stiprinājuma dībelis Capatect CARBON FIX</t>
  </si>
  <si>
    <t>Logu ailu siltināšana ar MV joslām</t>
  </si>
  <si>
    <t>Paroc Linio10, λd= 0.036w/mk b.30mm</t>
  </si>
  <si>
    <t>Fasādes armēšana</t>
  </si>
  <si>
    <t>Armējošā java Caparol CapaTect Klebe und Armierungsmasse 186 M</t>
  </si>
  <si>
    <t>Stiklašķiedras siets Caparol CapaTect Gewebe 650</t>
  </si>
  <si>
    <t>Cokola stūra savienojuma profils ar lāseni Caparol Capatect Thermoprofil 6680/30</t>
  </si>
  <si>
    <t>Fasādes papildus armēšana (atz.+0.400 līdz +3.210)</t>
  </si>
  <si>
    <t>Logu ailu armēšana</t>
  </si>
  <si>
    <t>Pārkaru aizsargprofils ar lāseni un sieta joslām Caparol Capatect-Tropfkantenprofil 668/00</t>
  </si>
  <si>
    <t>Izlokāms stūra aizsargprofils ar sieta joslām Caparol Capatect-Rolleck 042</t>
  </si>
  <si>
    <t>Gruntējums Caparol Putzgrund 610 sprinter</t>
  </si>
  <si>
    <t>Gruntējums Caparol Putzgrund 610</t>
  </si>
  <si>
    <t>Citi darbi</t>
  </si>
  <si>
    <t>Ārējo logu lentu montāža pa esošo logu perimetru</t>
  </si>
  <si>
    <t>Soudal ārējā logu lenta</t>
  </si>
  <si>
    <t>Skārda ārējo palodžu izgatavošana un montāža</t>
  </si>
  <si>
    <t>Zn.Fe 0.5mm, RR-23 palodze 3 locījumi 20/290/15/10 (izmēru precizēt individuāli)</t>
  </si>
  <si>
    <t>Skārda parepeta cepuru izgatavošana un montāža</t>
  </si>
  <si>
    <t>Zn.Fe 0.5mm, RR-23 parapeta cepure (izmēru precizēt individuāli)</t>
  </si>
  <si>
    <t>Impregnēta koka lata 25x100mm, KD=18%</t>
  </si>
  <si>
    <t>SBS-mod.bituma jumta klājs Bikroelast HKP 4.0</t>
  </si>
  <si>
    <t>RD 8-FT Apaļdzelzs cinkota Rd8</t>
  </si>
  <si>
    <t>Stieples turētāji fasādei</t>
  </si>
  <si>
    <t>Zn.Fe. Nosegekrāns 30x30mm l=2500</t>
  </si>
  <si>
    <t>Ventilācijas restu montāža</t>
  </si>
  <si>
    <t>Vent.reste Europlast 130x300mm, Balta</t>
  </si>
  <si>
    <r>
      <rPr>
        <sz val="10"/>
        <rFont val="Calibri"/>
        <family val="2"/>
      </rPr>
      <t>Teritorijas pie austrumu fasādes līdzināšana ar atraktās grunts atliekām un grants
maisījumu un blietēšana pa kārtām 45MPa</t>
    </r>
  </si>
  <si>
    <r>
      <rPr>
        <sz val="10"/>
        <rFont val="Calibri"/>
        <family val="2"/>
      </rPr>
      <t>Atraktās un būvdarbu laikā aizskartās teritorijas daļas aizbēršana ar melnzemi, izlīdzināšana
un zālāja iesēšana</t>
    </r>
  </si>
  <si>
    <r>
      <rPr>
        <sz val="10"/>
        <rFont val="Calibri"/>
        <family val="2"/>
      </rPr>
      <t>Fasādes gruntēšana un apmešana ar tonētu dekoratīvo struktūrapmetumu. Raksts-
biezpiens.</t>
    </r>
  </si>
  <si>
    <r>
      <rPr>
        <i/>
        <sz val="10"/>
        <rFont val="Calibri"/>
        <family val="2"/>
      </rPr>
      <t xml:space="preserve">Silikona sveķu bāzes, pašattīrošs, dispersijas struktūrapmetums Caparol Capatect
AmphiSilan FassadenPutz K20.  </t>
    </r>
    <r>
      <rPr>
        <b/>
        <i/>
        <sz val="10"/>
        <rFont val="Calibri"/>
        <family val="2"/>
      </rPr>
      <t>Tonis: Jade 45 (302.0 m2)</t>
    </r>
  </si>
  <si>
    <r>
      <rPr>
        <i/>
        <sz val="10"/>
        <rFont val="Calibri"/>
        <family val="2"/>
      </rPr>
      <t xml:space="preserve">Silikona sveķu bāzes, pašattīrošs, dispersijas struktūrapmetums Caparol Capatect
AmphiSilan FassadenPutz K20.  </t>
    </r>
    <r>
      <rPr>
        <b/>
        <i/>
        <sz val="10"/>
        <rFont val="Calibri"/>
        <family val="2"/>
      </rPr>
      <t>Tonis: Jade 34 (59.0 m2)</t>
    </r>
  </si>
  <si>
    <r>
      <rPr>
        <i/>
        <sz val="10"/>
        <rFont val="Calibri"/>
        <family val="2"/>
      </rPr>
      <t xml:space="preserve">Silikona sveķu bāzes, pašattīrošs, dispersijas struktūrapmetums Caparol Capatect
AmphiSilan FassadenPutz K20.  </t>
    </r>
    <r>
      <rPr>
        <b/>
        <i/>
        <sz val="10"/>
        <rFont val="Calibri"/>
        <family val="2"/>
      </rPr>
      <t>Tonis: Tundra 135 (22.0 m2)</t>
    </r>
  </si>
  <si>
    <r>
      <rPr>
        <sz val="10"/>
        <rFont val="Calibri"/>
        <family val="2"/>
      </rPr>
      <t>Logu ailu gruntēšana un apmešana ar tonētu dekoratīvo struktūrapmetumu. Raksts-
biezpiens.</t>
    </r>
  </si>
  <si>
    <r>
      <rPr>
        <i/>
        <sz val="10"/>
        <rFont val="Calibri"/>
        <family val="2"/>
      </rPr>
      <t xml:space="preserve">Silikona sveķu bāzes, pašattīrošs, dispersijas struktūrapmetums Caparol Capatect
AmphiSilan FassadenPutz K20.  </t>
    </r>
    <r>
      <rPr>
        <b/>
        <i/>
        <sz val="10"/>
        <rFont val="Calibri"/>
        <family val="2"/>
      </rPr>
      <t>Tonis: Jade 35 (10.5 m2)</t>
    </r>
  </si>
  <si>
    <t>1.5</t>
  </si>
  <si>
    <t>1.6</t>
  </si>
  <si>
    <t>1.7</t>
  </si>
  <si>
    <t>470,00</t>
  </si>
  <si>
    <t>3,00</t>
  </si>
  <si>
    <t>16,00</t>
  </si>
  <si>
    <t>440,00</t>
  </si>
  <si>
    <t>32,00</t>
  </si>
  <si>
    <t>8,00</t>
  </si>
  <si>
    <t>29,00</t>
  </si>
  <si>
    <t>58,00</t>
  </si>
  <si>
    <t>26,00</t>
  </si>
  <si>
    <t>32,50</t>
  </si>
  <si>
    <t>65,00</t>
  </si>
  <si>
    <t>7,80</t>
  </si>
  <si>
    <t>4,68</t>
  </si>
  <si>
    <t>11,00</t>
  </si>
  <si>
    <t>3,85</t>
  </si>
  <si>
    <t>1,00</t>
  </si>
  <si>
    <t>10,00</t>
  </si>
  <si>
    <t>1,70</t>
  </si>
  <si>
    <t>2,20</t>
  </si>
  <si>
    <t>33,40</t>
  </si>
  <si>
    <t>36,00</t>
  </si>
  <si>
    <t>1,30</t>
  </si>
  <si>
    <t>28,00</t>
  </si>
  <si>
    <t>1,10</t>
  </si>
  <si>
    <t>30,00</t>
  </si>
  <si>
    <t>0,25</t>
  </si>
  <si>
    <t>15,00</t>
  </si>
  <si>
    <t>17,00</t>
  </si>
  <si>
    <t>55,00</t>
  </si>
  <si>
    <t>3,90</t>
  </si>
  <si>
    <t>27,00</t>
  </si>
  <si>
    <t>383,00</t>
  </si>
  <si>
    <t>1723,50</t>
  </si>
  <si>
    <t>2500,00</t>
  </si>
  <si>
    <t>5,30</t>
  </si>
  <si>
    <t>6,63</t>
  </si>
  <si>
    <t>23,85</t>
  </si>
  <si>
    <t>2010,75</t>
  </si>
  <si>
    <t>440,45</t>
  </si>
  <si>
    <t>128,00</t>
  </si>
  <si>
    <t>69,00</t>
  </si>
  <si>
    <t>181,13</t>
  </si>
  <si>
    <t>79,35</t>
  </si>
  <si>
    <t>13,20</t>
  </si>
  <si>
    <t>69,30</t>
  </si>
  <si>
    <t>17,16</t>
  </si>
  <si>
    <t>154,16</t>
  </si>
  <si>
    <t>1043,71</t>
  </si>
  <si>
    <t>203,90</t>
  </si>
  <si>
    <t>76,03</t>
  </si>
  <si>
    <t>10,50</t>
  </si>
  <si>
    <t>4,23</t>
  </si>
  <si>
    <t>5,18</t>
  </si>
  <si>
    <t>69,60</t>
  </si>
  <si>
    <t>5,01</t>
  </si>
  <si>
    <t>5,00</t>
  </si>
  <si>
    <t>8,70</t>
  </si>
  <si>
    <t>0,08</t>
  </si>
  <si>
    <t>35,00</t>
  </si>
  <si>
    <t>2,00</t>
  </si>
  <si>
    <t>3.</t>
  </si>
  <si>
    <t>3.1</t>
  </si>
  <si>
    <t>3.2</t>
  </si>
  <si>
    <t>3.3</t>
  </si>
  <si>
    <t>3.4</t>
  </si>
  <si>
    <t>3.5</t>
  </si>
  <si>
    <t>3.6</t>
  </si>
  <si>
    <t>3.7</t>
  </si>
  <si>
    <t>4.6</t>
  </si>
  <si>
    <t>4.7</t>
  </si>
  <si>
    <t>4.8</t>
  </si>
  <si>
    <t>Cokola apdare ar škiedrcementa plāksni (montāža virs siltumizolācijas ar dībeļnaglām)</t>
  </si>
  <si>
    <t>Pamatu siltumizolācijas hidroizolēšana (grunts līmenī)</t>
  </si>
  <si>
    <t>Isostud profils</t>
  </si>
  <si>
    <t>Zibensaizsardzības novedēja montāža un pieslēgšana pie esošiem ZA tīkliem (ieskaitot izpildmērījuma veikšanu pirms ir izbūvēta apmale. Ja pretestības mērījums mazāks par 10 ohm, tad papildus paredzēt zemējuma stieni)</t>
  </si>
  <si>
    <t>SOUDAL Soudabond Easy Gun poliuretāna līme 750 ml</t>
  </si>
  <si>
    <t>Tāme sastādīta 20__. gada __. _______</t>
  </si>
  <si>
    <t>Hidroizolējoša līmjava Caparol Capatect Klebe un Dichtungmasse 114 (vai ekvivalents)</t>
  </si>
  <si>
    <t>Finnfoam FL300, Siltumvadītspēja λd=0.035w/mk, b=100mm (vai ekvivalents)</t>
  </si>
  <si>
    <t>Siltumizolācijas stiprinājuma dībelis Capatect CARBON FIX (vai ekvivalents)</t>
  </si>
  <si>
    <t>Hidroizolējošs aizsargkrāsojums Caparol Capatect SockelFlex (vai ekvivalents)</t>
  </si>
  <si>
    <t>Cembrit Transparent 8mm, T101(vai ekvivalents) (plāksnes standartizmēru precizēt būvniekam)</t>
  </si>
  <si>
    <t>Ietves betona apmale IA-2 (8.20.100) (vai ekvivalents)</t>
  </si>
  <si>
    <t>Betons C30/37 (vai ekvivalents)</t>
  </si>
  <si>
    <t>Dolomīta šķembas smalce fr. 3-5(vai ekvivalents)</t>
  </si>
  <si>
    <t>Betona bruģis P1-6-MF, pelēks (vai ekvivalents)</t>
  </si>
  <si>
    <t>Cokola leņka profils Capatect-Thermoschiene 6680/55-160 (vai ekvivalents)</t>
  </si>
  <si>
    <t>Paroc Linio10, λd= 0.036w/mk b.150mm (vai ekvivalents)</t>
  </si>
  <si>
    <t>Līmjava Caparol CapaTect Dämmkleber 185 (vai ekvivalents)</t>
  </si>
  <si>
    <t>Paroc Linio10, λd= 0.036w/mk b.30mm (vai ekvivalents)</t>
  </si>
  <si>
    <t>Armējošā java Caparol CapaTect Klebe und Armierungsmasse 186 M (vai ekvivalents)</t>
  </si>
  <si>
    <t>Stiklašķiedras siets Caparol CapaTect Gewebe 650 (vai ekvivalents)</t>
  </si>
  <si>
    <t>Stūra profils Caparol Capatect Gewebe Eckschutz 656/02 (vai ekvivalents)</t>
  </si>
  <si>
    <t>Cokola stūra savienojuma profils ar lāseni Caparol Capatect Thermoprofil 6680/30 (vai ekvivalents)</t>
  </si>
  <si>
    <t>Pārkaru aizsargprofils ar lāseni un sieta joslām Caparol Capatect-Tropfkantenprofil 668/00 (vai ekvivalents)</t>
  </si>
  <si>
    <t>Izlokāms stūra aizsargprofils ar sieta joslām Caparol Capatect-Rolleck 042 (vai ekvivalents)</t>
  </si>
  <si>
    <t>Gruntējums Caparol Putzgrund 610 sprinter (vai ekvivalents)</t>
  </si>
  <si>
    <r>
      <t xml:space="preserve">Silikona sveķu bāzes, pašattīrošs, dispersijas struktūrapmetums Caparol Capatect
AmphiSilan FassadenPutz K20.  </t>
    </r>
    <r>
      <rPr>
        <b/>
        <i/>
        <sz val="10"/>
        <rFont val="Calibri"/>
        <family val="2"/>
      </rPr>
      <t xml:space="preserve">Tonis: Jade 45 (302.0 m2) </t>
    </r>
    <r>
      <rPr>
        <i/>
        <sz val="10"/>
        <rFont val="Calibri"/>
        <family val="2"/>
        <charset val="186"/>
      </rPr>
      <t>(vai ekvivalents)</t>
    </r>
  </si>
  <si>
    <r>
      <t xml:space="preserve">Silikona sveķu bāzes, pašattīrošs, dispersijas struktūrapmetums Caparol Capatect
AmphiSilan FassadenPutz K20.  </t>
    </r>
    <r>
      <rPr>
        <b/>
        <i/>
        <sz val="10"/>
        <rFont val="Calibri"/>
        <family val="2"/>
      </rPr>
      <t xml:space="preserve">Tonis: Jade 34 (59.0 m2) </t>
    </r>
    <r>
      <rPr>
        <i/>
        <sz val="10"/>
        <rFont val="Calibri"/>
        <family val="2"/>
        <charset val="186"/>
      </rPr>
      <t>(vai ekvivalents)</t>
    </r>
  </si>
  <si>
    <r>
      <rPr>
        <i/>
        <sz val="10"/>
        <rFont val="Calibri"/>
        <family val="2"/>
      </rPr>
      <t xml:space="preserve">Silikona sveķu bāzes, pašattīrošs, dispersijas struktūrapmetums Caparol Capatect
AmphiSilan FassadenPutz K20.  </t>
    </r>
    <r>
      <rPr>
        <b/>
        <i/>
        <sz val="10"/>
        <rFont val="Calibri"/>
        <family val="2"/>
      </rPr>
      <t xml:space="preserve">Tonis: Tundra 135 (22.0 m2) </t>
    </r>
    <r>
      <rPr>
        <i/>
        <sz val="10"/>
        <rFont val="Calibri"/>
        <family val="2"/>
        <charset val="186"/>
      </rPr>
      <t>(vai ekvivalents)</t>
    </r>
  </si>
  <si>
    <r>
      <rPr>
        <i/>
        <sz val="10"/>
        <rFont val="Calibri"/>
        <family val="2"/>
      </rPr>
      <t xml:space="preserve">Silikona sveķu bāzes, pašattīrošs, dispersijas struktūrapmetums Caparol Capatect
AmphiSilan FassadenPutz K20.  </t>
    </r>
    <r>
      <rPr>
        <b/>
        <i/>
        <sz val="10"/>
        <rFont val="Calibri"/>
        <family val="2"/>
      </rPr>
      <t xml:space="preserve">Tonis: Jade 35 (10.5 m2) </t>
    </r>
    <r>
      <rPr>
        <i/>
        <sz val="10"/>
        <rFont val="Calibri"/>
        <family val="2"/>
        <charset val="186"/>
      </rPr>
      <t>(vai ekvivalents)</t>
    </r>
  </si>
  <si>
    <t>Zn.Fe 0.5mm, RR-23 palodze 3 locījumi 20/290/15/10 (izmēru precizēt individuāli) (vai ekvivalents)</t>
  </si>
  <si>
    <t>SOUDAL Soudabond Easy Gun poliuretāna līme 750 ml (vai ekvivalents)</t>
  </si>
  <si>
    <t>Zn.Fe 0.5mm, RR-23 parapeta cepure (izmēru precizēt individuāli) (vai ekvivalents)</t>
  </si>
  <si>
    <t>Impregnēta koka lata 25x100mm, KD=18% (vai ekvivalents)</t>
  </si>
  <si>
    <t>SBS-mod.bituma jumta klājs Bikroelast HKP 4.0 (vai ekvivalents)</t>
  </si>
  <si>
    <t>RD 8-FT Apaļdzelzs cinkota Rd8 (vai ekvivalents)</t>
  </si>
  <si>
    <t>Zn.Fe. Nosegekrāns 30x30mm l=2500 (vai ekvivalents)</t>
  </si>
  <si>
    <t>Vent.reste Europlast 130x300mm, Balta (vai ekvivalents)</t>
  </si>
  <si>
    <t>Visiem materiāliem, kuriem ir uzrādīts konkrēts ražotājs iespējams piedāvāt ekvivalentus. Materiālu daudzums noteiks saskaņā ar AR daļas rasējumiem pēc ēkas kad.uzmērīšanas un tipveida projekta datiem, bez detalizētas uzmērīšanas dabā. Būvdarbu laikā precizēt nepiciešamo materiālu daudzumu. Būvdarbu apjomu aktuālo redakciju pieprasīt SIA "Rēzeknes namsaimnieks"</t>
  </si>
  <si>
    <r>
      <t xml:space="preserve">Tāme sastādīta 20__. gada tirgus cenās, pamatojoties uz  </t>
    </r>
    <r>
      <rPr>
        <b/>
        <u/>
        <sz val="10"/>
        <rFont val="Calibri"/>
        <family val="2"/>
        <charset val="186"/>
        <scheme val="minor"/>
      </rPr>
      <t>AR daļas</t>
    </r>
    <r>
      <rPr>
        <sz val="10"/>
        <rFont val="Calibri"/>
        <family val="2"/>
        <scheme val="minor"/>
      </rPr>
      <t xml:space="preserve"> rasējumiem. Tāmes izmaksas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</si>
</sst>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26]General"/>
    <numFmt numFmtId="165" formatCode="0.00;;"/>
    <numFmt numFmtId="166" formatCode="0.0%"/>
  </numFmts>
  <fonts count="40"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204"/>
    </font>
    <font>
      <sz val="10"/>
      <color theme="1"/>
      <name val="Arial"/>
      <family val="2"/>
      <charset val="186"/>
    </font>
    <font>
      <sz val="10"/>
      <name val="Arial"/>
      <family val="2"/>
      <charset val="186"/>
    </font>
    <font>
      <sz val="10"/>
      <color theme="1"/>
      <name val="Helv"/>
      <charset val="186"/>
    </font>
    <font>
      <sz val="10"/>
      <name val="Helv"/>
    </font>
    <font>
      <sz val="11"/>
      <color indexed="8"/>
      <name val="Calibri"/>
      <family val="2"/>
      <charset val="186"/>
    </font>
    <font>
      <sz val="10"/>
      <name val="Arial"/>
      <family val="2"/>
      <charset val="1"/>
    </font>
    <font>
      <sz val="8"/>
      <name val="Arial"/>
      <family val="2"/>
      <charset val="186"/>
    </font>
    <font>
      <b/>
      <sz val="11"/>
      <name val="Calibri"/>
      <family val="2"/>
      <scheme val="minor"/>
    </font>
    <font>
      <sz val="11"/>
      <name val="Calibri"/>
      <family val="2"/>
      <scheme val="minor"/>
    </font>
    <font>
      <b/>
      <sz val="10"/>
      <name val="Calibri"/>
      <family val="2"/>
      <scheme val="minor"/>
    </font>
    <font>
      <b/>
      <i/>
      <sz val="10"/>
      <name val="Calibri"/>
      <family val="2"/>
      <scheme val="minor"/>
    </font>
    <font>
      <sz val="10"/>
      <name val="Calibri"/>
      <family val="2"/>
      <scheme val="minor"/>
    </font>
    <font>
      <sz val="10"/>
      <color indexed="8"/>
      <name val="Calibri"/>
      <family val="2"/>
      <scheme val="minor"/>
    </font>
    <font>
      <i/>
      <sz val="10"/>
      <name val="Calibri"/>
      <family val="2"/>
      <scheme val="minor"/>
    </font>
    <font>
      <b/>
      <sz val="10"/>
      <color rgb="FFFF0000"/>
      <name val="Calibri"/>
      <family val="2"/>
      <scheme val="minor"/>
    </font>
    <font>
      <b/>
      <sz val="10"/>
      <color theme="1"/>
      <name val="Calibri"/>
      <family val="2"/>
      <scheme val="minor"/>
    </font>
    <font>
      <sz val="10"/>
      <color theme="1"/>
      <name val="Calibri"/>
      <family val="2"/>
      <scheme val="minor"/>
    </font>
    <font>
      <sz val="10"/>
      <color rgb="FF000000"/>
      <name val="Calibri"/>
      <family val="2"/>
      <scheme val="minor"/>
    </font>
    <font>
      <b/>
      <sz val="12"/>
      <name val="Calibri"/>
      <family val="2"/>
      <scheme val="minor"/>
    </font>
    <font>
      <i/>
      <sz val="8"/>
      <name val="Arial"/>
      <family val="2"/>
      <charset val="186"/>
    </font>
    <font>
      <b/>
      <u/>
      <sz val="10"/>
      <name val="Calibri"/>
      <family val="2"/>
      <scheme val="minor"/>
    </font>
    <font>
      <u/>
      <sz val="10"/>
      <name val="Calibri"/>
      <family val="2"/>
      <scheme val="minor"/>
    </font>
    <font>
      <b/>
      <sz val="10"/>
      <color indexed="8"/>
      <name val="Calibri"/>
      <family val="2"/>
      <scheme val="minor"/>
    </font>
    <font>
      <b/>
      <u/>
      <sz val="10"/>
      <name val="Calibri"/>
      <family val="2"/>
      <charset val="186"/>
      <scheme val="minor"/>
    </font>
    <font>
      <sz val="10"/>
      <name val="Calibri"/>
      <family val="2"/>
      <charset val="186"/>
      <scheme val="minor"/>
    </font>
    <font>
      <b/>
      <i/>
      <sz val="10"/>
      <name val="Calibri"/>
      <family val="2"/>
      <charset val="186"/>
      <scheme val="minor"/>
    </font>
    <font>
      <b/>
      <sz val="10"/>
      <name val="Calibri"/>
      <family val="2"/>
      <charset val="186"/>
      <scheme val="minor"/>
    </font>
    <font>
      <b/>
      <sz val="10"/>
      <name val="Calibri"/>
      <family val="2"/>
    </font>
    <font>
      <sz val="10"/>
      <name val="Calibri"/>
      <family val="2"/>
    </font>
    <font>
      <i/>
      <sz val="10"/>
      <name val="Calibri"/>
      <family val="2"/>
    </font>
    <font>
      <sz val="10"/>
      <name val="Arial"/>
      <family val="2"/>
    </font>
    <font>
      <b/>
      <i/>
      <sz val="10"/>
      <name val="Calibri"/>
      <family val="2"/>
    </font>
    <font>
      <sz val="8"/>
      <name val="Arial"/>
      <family val="2"/>
    </font>
    <font>
      <b/>
      <u/>
      <sz val="9"/>
      <name val="Calibri"/>
      <family val="2"/>
      <scheme val="minor"/>
    </font>
    <font>
      <i/>
      <sz val="10"/>
      <name val="Calibri"/>
      <family val="2"/>
      <charset val="186"/>
    </font>
  </fonts>
  <fills count="5">
    <fill>
      <patternFill patternType="none"/>
    </fill>
    <fill>
      <patternFill patternType="gray125"/>
    </fill>
    <fill>
      <patternFill patternType="solid">
        <fgColor indexed="65"/>
        <bgColor indexed="64"/>
      </patternFill>
    </fill>
    <fill>
      <patternFill patternType="solid">
        <fgColor theme="0" tint="-0.14999847407452621"/>
        <bgColor indexed="64"/>
      </patternFill>
    </fill>
    <fill>
      <patternFill patternType="solid">
        <fgColor rgb="FFD8D8D8"/>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double">
        <color indexed="64"/>
      </bottom>
      <diagonal/>
    </border>
    <border>
      <left/>
      <right/>
      <top style="double">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17">
    <xf numFmtId="0" fontId="0" fillId="2" borderId="0">
      <alignment vertical="center" wrapText="1"/>
    </xf>
    <xf numFmtId="0" fontId="6" fillId="0" borderId="0"/>
    <xf numFmtId="0" fontId="6" fillId="0" borderId="0"/>
    <xf numFmtId="0" fontId="3" fillId="0" borderId="0"/>
    <xf numFmtId="164" fontId="7" fillId="0" borderId="0"/>
    <xf numFmtId="164" fontId="5" fillId="0" borderId="0"/>
    <xf numFmtId="0" fontId="8" fillId="0" borderId="0"/>
    <xf numFmtId="0" fontId="4" fillId="2" borderId="0">
      <alignment vertical="center" wrapText="1"/>
    </xf>
    <xf numFmtId="0" fontId="2" fillId="0" borderId="0"/>
    <xf numFmtId="0" fontId="9" fillId="0" borderId="0"/>
    <xf numFmtId="0" fontId="9" fillId="0" borderId="0"/>
    <xf numFmtId="0" fontId="6" fillId="0" borderId="0"/>
    <xf numFmtId="0" fontId="4" fillId="0" borderId="0"/>
    <xf numFmtId="0" fontId="10" fillId="0" borderId="0"/>
    <xf numFmtId="0" fontId="4" fillId="0" borderId="0"/>
    <xf numFmtId="0" fontId="1" fillId="0" borderId="0"/>
    <xf numFmtId="0" fontId="1" fillId="0" borderId="0"/>
  </cellStyleXfs>
  <cellXfs count="102">
    <xf numFmtId="0" fontId="0" fillId="2" borderId="0" xfId="0">
      <alignment vertical="center" wrapText="1"/>
    </xf>
    <xf numFmtId="49" fontId="14" fillId="3" borderId="1" xfId="0" applyNumberFormat="1" applyFont="1" applyFill="1" applyBorder="1" applyAlignment="1">
      <alignment horizontal="center" vertical="center" wrapText="1"/>
    </xf>
    <xf numFmtId="0" fontId="21" fillId="3" borderId="1" xfId="0" applyFont="1" applyFill="1" applyBorder="1" applyAlignment="1">
      <alignment horizontal="center" vertical="center" wrapText="1"/>
    </xf>
    <xf numFmtId="2" fontId="21" fillId="3" borderId="1" xfId="0" applyNumberFormat="1" applyFont="1" applyFill="1" applyBorder="1" applyAlignment="1">
      <alignment horizontal="center" vertical="center" wrapText="1"/>
    </xf>
    <xf numFmtId="49" fontId="14" fillId="3" borderId="1" xfId="0" applyNumberFormat="1" applyFont="1" applyFill="1" applyBorder="1">
      <alignment vertical="center" wrapText="1"/>
    </xf>
    <xf numFmtId="2" fontId="16" fillId="0" borderId="1" xfId="0" applyNumberFormat="1" applyFont="1" applyFill="1" applyBorder="1" applyAlignment="1">
      <alignment horizontal="center" vertical="center" wrapText="1"/>
    </xf>
    <xf numFmtId="0" fontId="21" fillId="0" borderId="0" xfId="0" applyFont="1" applyFill="1" applyAlignment="1">
      <alignment horizontal="left" vertical="center" wrapText="1"/>
    </xf>
    <xf numFmtId="0" fontId="16" fillId="0" borderId="0" xfId="0" applyFont="1" applyFill="1" applyAlignment="1">
      <alignment horizontal="left" vertical="center" wrapText="1"/>
    </xf>
    <xf numFmtId="2" fontId="14" fillId="0" borderId="3" xfId="0" applyNumberFormat="1" applyFont="1" applyFill="1" applyBorder="1">
      <alignment vertical="center" wrapText="1"/>
    </xf>
    <xf numFmtId="0" fontId="14"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2" fontId="16" fillId="0" borderId="1" xfId="0" applyNumberFormat="1" applyFont="1" applyFill="1" applyBorder="1" applyAlignment="1">
      <alignment horizontal="center" vertical="center"/>
    </xf>
    <xf numFmtId="0" fontId="21" fillId="0" borderId="1" xfId="0" applyFont="1" applyFill="1" applyBorder="1" applyAlignment="1">
      <alignment horizontal="left" vertical="center" wrapText="1"/>
    </xf>
    <xf numFmtId="2" fontId="14" fillId="0" borderId="1" xfId="0" applyNumberFormat="1" applyFont="1" applyFill="1" applyBorder="1" applyAlignment="1">
      <alignment horizontal="center" vertical="center" wrapText="1"/>
    </xf>
    <xf numFmtId="0" fontId="16" fillId="0" borderId="1" xfId="0" applyFont="1" applyFill="1" applyBorder="1" applyAlignment="1">
      <alignment horizontal="center" vertical="center"/>
    </xf>
    <xf numFmtId="0" fontId="16" fillId="3" borderId="1" xfId="0" applyFont="1" applyFill="1" applyBorder="1" applyAlignment="1">
      <alignment horizontal="center" vertical="center"/>
    </xf>
    <xf numFmtId="0" fontId="21" fillId="0" borderId="1" xfId="0" applyFont="1" applyFill="1" applyBorder="1" applyAlignment="1">
      <alignment horizontal="center" vertical="center"/>
    </xf>
    <xf numFmtId="0" fontId="14" fillId="3" borderId="1" xfId="0" applyFont="1" applyFill="1" applyBorder="1" applyAlignment="1">
      <alignment horizontal="center" vertical="center"/>
    </xf>
    <xf numFmtId="2" fontId="14" fillId="0" borderId="0" xfId="0" applyNumberFormat="1" applyFont="1" applyFill="1" applyAlignment="1">
      <alignment horizontal="center" vertical="center" wrapText="1"/>
    </xf>
    <xf numFmtId="2" fontId="18" fillId="0" borderId="0" xfId="0" applyNumberFormat="1" applyFont="1" applyFill="1" applyAlignment="1">
      <alignment horizontal="center" vertical="center" wrapText="1"/>
    </xf>
    <xf numFmtId="0" fontId="18" fillId="0" borderId="0" xfId="0" applyFont="1" applyFill="1" applyAlignment="1">
      <alignment horizontal="left" vertical="center" wrapText="1"/>
    </xf>
    <xf numFmtId="2" fontId="18" fillId="0" borderId="0" xfId="0" applyNumberFormat="1" applyFont="1" applyFill="1" applyAlignment="1">
      <alignment horizontal="right" vertical="center" wrapText="1"/>
    </xf>
    <xf numFmtId="2" fontId="16" fillId="0" borderId="0" xfId="0" applyNumberFormat="1" applyFont="1" applyFill="1" applyAlignment="1">
      <alignment horizontal="right" vertical="center" wrapText="1"/>
    </xf>
    <xf numFmtId="2" fontId="14" fillId="0" borderId="2" xfId="0" applyNumberFormat="1" applyFont="1" applyFill="1" applyBorder="1" applyAlignment="1">
      <alignment horizontal="center" vertical="center" wrapText="1"/>
    </xf>
    <xf numFmtId="166" fontId="11" fillId="2" borderId="1" xfId="0" applyNumberFormat="1" applyFont="1" applyBorder="1" applyAlignment="1">
      <alignment horizontal="center"/>
    </xf>
    <xf numFmtId="165" fontId="11" fillId="2" borderId="1" xfId="0" applyNumberFormat="1" applyFont="1" applyBorder="1" applyAlignment="1">
      <alignment horizontal="center"/>
    </xf>
    <xf numFmtId="166" fontId="24" fillId="2" borderId="1" xfId="0" applyNumberFormat="1" applyFont="1" applyBorder="1" applyAlignment="1">
      <alignment horizontal="center"/>
    </xf>
    <xf numFmtId="165" fontId="24" fillId="2" borderId="1" xfId="0" applyNumberFormat="1" applyFont="1" applyBorder="1" applyAlignment="1">
      <alignment horizontal="center"/>
    </xf>
    <xf numFmtId="2" fontId="14" fillId="0" borderId="1" xfId="0" applyNumberFormat="1" applyFont="1" applyFill="1" applyBorder="1">
      <alignment vertical="center" wrapText="1"/>
    </xf>
    <xf numFmtId="0" fontId="16" fillId="0" borderId="0" xfId="0" applyFont="1" applyFill="1" applyAlignment="1">
      <alignment horizontal="center" vertical="center" wrapText="1"/>
    </xf>
    <xf numFmtId="2" fontId="14" fillId="0" borderId="3" xfId="0" applyNumberFormat="1" applyFont="1" applyFill="1" applyBorder="1" applyAlignment="1">
      <alignment horizontal="right" vertical="center" wrapText="1"/>
    </xf>
    <xf numFmtId="0" fontId="16" fillId="0" borderId="0" xfId="0" applyFont="1" applyFill="1" applyAlignment="1">
      <alignment horizontal="right" vertical="center" wrapText="1"/>
    </xf>
    <xf numFmtId="0" fontId="16" fillId="0" borderId="3" xfId="0" applyFont="1" applyFill="1" applyBorder="1" applyAlignment="1">
      <alignment horizontal="left" vertical="center" wrapText="1"/>
    </xf>
    <xf numFmtId="0" fontId="13" fillId="0" borderId="1" xfId="0" applyFont="1" applyFill="1" applyBorder="1" applyAlignment="1">
      <alignment horizontal="left" vertical="center" wrapText="1"/>
    </xf>
    <xf numFmtId="2" fontId="12" fillId="0" borderId="1" xfId="0" applyNumberFormat="1" applyFont="1" applyFill="1" applyBorder="1" applyAlignment="1">
      <alignment horizontal="center" vertical="center" wrapText="1"/>
    </xf>
    <xf numFmtId="0" fontId="19" fillId="0" borderId="0" xfId="0" applyFont="1" applyFill="1">
      <alignment vertical="center" wrapText="1"/>
    </xf>
    <xf numFmtId="2" fontId="14" fillId="0" borderId="3" xfId="0" applyNumberFormat="1" applyFont="1" applyFill="1" applyBorder="1" applyAlignment="1">
      <alignment horizontal="center" vertical="center" wrapText="1"/>
    </xf>
    <xf numFmtId="0" fontId="14" fillId="0" borderId="9" xfId="0" applyFont="1" applyFill="1" applyBorder="1" applyAlignment="1">
      <alignment horizontal="center" vertical="center" wrapText="1"/>
    </xf>
    <xf numFmtId="0" fontId="31" fillId="0" borderId="9" xfId="0" applyFont="1" applyFill="1" applyBorder="1" applyAlignment="1">
      <alignment horizontal="left" vertical="center" wrapText="1"/>
    </xf>
    <xf numFmtId="0" fontId="26" fillId="0" borderId="6" xfId="0" applyFont="1" applyFill="1" applyBorder="1" applyAlignment="1">
      <alignment horizontal="left" vertical="center" wrapText="1"/>
    </xf>
    <xf numFmtId="2" fontId="31" fillId="0" borderId="1" xfId="0" applyNumberFormat="1" applyFont="1" applyFill="1" applyBorder="1" applyAlignment="1">
      <alignment horizontal="center" vertical="center"/>
    </xf>
    <xf numFmtId="2" fontId="31" fillId="0" borderId="1" xfId="0" applyNumberFormat="1" applyFont="1" applyFill="1" applyBorder="1" applyAlignment="1">
      <alignment horizontal="center" vertical="center" wrapText="1"/>
    </xf>
    <xf numFmtId="2" fontId="16" fillId="0" borderId="0" xfId="0" applyNumberFormat="1" applyFont="1" applyFill="1" applyAlignment="1">
      <alignment horizontal="left" vertical="center" wrapText="1"/>
    </xf>
    <xf numFmtId="0" fontId="32" fillId="4" borderId="12" xfId="0" applyFont="1" applyFill="1" applyBorder="1" applyAlignment="1">
      <alignment horizontal="left" vertical="top" wrapText="1" indent="9"/>
    </xf>
    <xf numFmtId="0" fontId="33" fillId="2" borderId="12" xfId="0" applyFont="1" applyBorder="1" applyAlignment="1">
      <alignment horizontal="left" vertical="top" wrapText="1"/>
    </xf>
    <xf numFmtId="0" fontId="34" fillId="2" borderId="12" xfId="0" applyFont="1" applyBorder="1" applyAlignment="1">
      <alignment horizontal="right" vertical="top" wrapText="1"/>
    </xf>
    <xf numFmtId="0" fontId="32" fillId="4" borderId="12" xfId="0" applyFont="1" applyFill="1" applyBorder="1" applyAlignment="1">
      <alignment horizontal="center" vertical="top" wrapText="1"/>
    </xf>
    <xf numFmtId="0" fontId="35" fillId="2" borderId="12" xfId="0" applyFont="1" applyBorder="1" applyAlignment="1">
      <alignment horizontal="left" vertical="top" wrapText="1"/>
    </xf>
    <xf numFmtId="0" fontId="35" fillId="2" borderId="12" xfId="0" applyFont="1" applyBorder="1" applyAlignment="1">
      <alignment horizontal="right" vertical="top" wrapText="1"/>
    </xf>
    <xf numFmtId="0" fontId="21" fillId="3" borderId="1" xfId="0" applyFont="1" applyFill="1" applyBorder="1" applyAlignment="1">
      <alignment horizontal="center" vertical="center"/>
    </xf>
    <xf numFmtId="0" fontId="32" fillId="3" borderId="12" xfId="0" applyFont="1" applyFill="1" applyBorder="1" applyAlignment="1">
      <alignment horizontal="center" vertical="top" wrapText="1"/>
    </xf>
    <xf numFmtId="0" fontId="21" fillId="3" borderId="1" xfId="0" applyFont="1" applyFill="1" applyBorder="1" applyAlignment="1">
      <alignment horizontal="left" vertical="center" wrapText="1"/>
    </xf>
    <xf numFmtId="2" fontId="14" fillId="0" borderId="9" xfId="0" applyNumberFormat="1" applyFont="1" applyFill="1" applyBorder="1" applyAlignment="1">
      <alignment horizontal="center" vertical="center" wrapText="1"/>
    </xf>
    <xf numFmtId="2" fontId="35" fillId="4" borderId="11" xfId="0" applyNumberFormat="1" applyFont="1" applyFill="1" applyBorder="1" applyAlignment="1">
      <alignment horizontal="left" wrapText="1"/>
    </xf>
    <xf numFmtId="0" fontId="33" fillId="2" borderId="0" xfId="0" applyFont="1" applyAlignment="1">
      <alignment horizontal="center" vertical="top" wrapText="1"/>
    </xf>
    <xf numFmtId="2" fontId="33" fillId="2" borderId="0" xfId="0" applyNumberFormat="1" applyFont="1" applyAlignment="1">
      <alignment horizontal="center" vertical="top" wrapText="1"/>
    </xf>
    <xf numFmtId="0" fontId="16" fillId="0" borderId="2" xfId="0" applyFont="1" applyFill="1" applyBorder="1" applyAlignment="1">
      <alignment horizontal="center" vertical="center"/>
    </xf>
    <xf numFmtId="0" fontId="34" fillId="2" borderId="14" xfId="0" applyFont="1" applyBorder="1" applyAlignment="1">
      <alignment horizontal="right" vertical="top" wrapText="1"/>
    </xf>
    <xf numFmtId="0" fontId="34" fillId="2" borderId="1" xfId="0" applyFont="1" applyBorder="1" applyAlignment="1">
      <alignment horizontal="right" vertical="top" wrapText="1"/>
    </xf>
    <xf numFmtId="49" fontId="16" fillId="0" borderId="1" xfId="0" applyNumberFormat="1" applyFont="1" applyFill="1" applyBorder="1" applyAlignment="1">
      <alignment horizontal="center" vertical="center" wrapText="1"/>
    </xf>
    <xf numFmtId="49" fontId="16" fillId="3" borderId="1" xfId="0" applyNumberFormat="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2" fontId="16" fillId="0" borderId="0" xfId="0" applyNumberFormat="1" applyFont="1" applyFill="1" applyAlignment="1">
      <alignment horizontal="center" vertical="center" wrapText="1"/>
    </xf>
    <xf numFmtId="2" fontId="22" fillId="0" borderId="1" xfId="1" applyNumberFormat="1" applyFont="1" applyBorder="1" applyAlignment="1">
      <alignment horizontal="center" vertical="center"/>
    </xf>
    <xf numFmtId="165" fontId="16" fillId="0" borderId="1" xfId="11" applyNumberFormat="1" applyFont="1" applyBorder="1" applyAlignment="1">
      <alignment horizontal="center" vertical="center"/>
    </xf>
    <xf numFmtId="165" fontId="14" fillId="0" borderId="1" xfId="11" applyNumberFormat="1" applyFont="1" applyBorder="1" applyAlignment="1">
      <alignment horizontal="center" vertical="center"/>
    </xf>
    <xf numFmtId="165" fontId="29" fillId="0" borderId="1" xfId="11" applyNumberFormat="1" applyFont="1" applyBorder="1" applyAlignment="1">
      <alignment horizontal="center" vertical="center"/>
    </xf>
    <xf numFmtId="2" fontId="21" fillId="0" borderId="1" xfId="1" applyNumberFormat="1" applyFont="1" applyBorder="1" applyAlignment="1">
      <alignment horizontal="center" vertical="center" wrapText="1"/>
    </xf>
    <xf numFmtId="2" fontId="16" fillId="0" borderId="1" xfId="1" applyNumberFormat="1" applyFont="1" applyBorder="1" applyAlignment="1">
      <alignment horizontal="center" vertical="center" wrapText="1"/>
    </xf>
    <xf numFmtId="0" fontId="33" fillId="2" borderId="11" xfId="0" applyFont="1" applyBorder="1" applyAlignment="1">
      <alignment horizontal="center" vertical="center" wrapText="1"/>
    </xf>
    <xf numFmtId="2" fontId="33" fillId="2" borderId="11" xfId="0" applyNumberFormat="1" applyFont="1" applyBorder="1" applyAlignment="1">
      <alignment horizontal="center" vertical="center" wrapText="1"/>
    </xf>
    <xf numFmtId="0" fontId="33" fillId="2" borderId="13" xfId="0" applyFont="1" applyBorder="1" applyAlignment="1">
      <alignment horizontal="center" vertical="center" wrapText="1"/>
    </xf>
    <xf numFmtId="2" fontId="33" fillId="2" borderId="13" xfId="0" applyNumberFormat="1" applyFont="1" applyBorder="1" applyAlignment="1">
      <alignment horizontal="center" vertical="center" wrapText="1"/>
    </xf>
    <xf numFmtId="0" fontId="33" fillId="2" borderId="1" xfId="0" applyFont="1" applyBorder="1" applyAlignment="1">
      <alignment horizontal="center" vertical="center" wrapText="1"/>
    </xf>
    <xf numFmtId="2" fontId="33" fillId="2" borderId="1" xfId="0" applyNumberFormat="1" applyFont="1" applyBorder="1" applyAlignment="1">
      <alignment horizontal="center" vertical="center" wrapText="1"/>
    </xf>
    <xf numFmtId="0" fontId="35" fillId="4" borderId="11" xfId="0" applyFont="1" applyFill="1" applyBorder="1" applyAlignment="1">
      <alignment horizontal="center" vertical="center" wrapText="1"/>
    </xf>
    <xf numFmtId="2" fontId="35" fillId="4" borderId="11" xfId="0" applyNumberFormat="1" applyFont="1" applyFill="1" applyBorder="1" applyAlignment="1">
      <alignment horizontal="center" vertical="center" wrapText="1"/>
    </xf>
    <xf numFmtId="2" fontId="18" fillId="0" borderId="0" xfId="0" applyNumberFormat="1" applyFont="1" applyFill="1" applyAlignment="1">
      <alignment horizontal="right" vertical="center" wrapText="1"/>
    </xf>
    <xf numFmtId="2" fontId="14" fillId="0" borderId="4" xfId="0" applyNumberFormat="1" applyFont="1" applyFill="1" applyBorder="1" applyAlignment="1">
      <alignment horizontal="right" vertical="center" wrapText="1"/>
    </xf>
    <xf numFmtId="2" fontId="14" fillId="0" borderId="5" xfId="0" applyNumberFormat="1" applyFont="1" applyFill="1" applyBorder="1" applyAlignment="1">
      <alignment horizontal="right" vertical="center" wrapText="1"/>
    </xf>
    <xf numFmtId="2" fontId="16" fillId="0" borderId="0" xfId="0" applyNumberFormat="1" applyFont="1" applyFill="1" applyAlignment="1">
      <alignment horizontal="right" vertical="center" wrapText="1"/>
    </xf>
    <xf numFmtId="2" fontId="14" fillId="0" borderId="0" xfId="0" applyNumberFormat="1" applyFont="1" applyFill="1" applyAlignment="1">
      <alignment horizontal="right" vertical="center" wrapText="1"/>
    </xf>
    <xf numFmtId="2" fontId="18" fillId="0" borderId="10" xfId="0" applyNumberFormat="1" applyFont="1" applyFill="1" applyBorder="1" applyAlignment="1">
      <alignment horizontal="right" vertical="center" wrapText="1"/>
    </xf>
    <xf numFmtId="0" fontId="16" fillId="0" borderId="0" xfId="0" applyFont="1" applyFill="1" applyAlignment="1">
      <alignment horizontal="left" vertical="center" wrapText="1"/>
    </xf>
    <xf numFmtId="2" fontId="16" fillId="0" borderId="0" xfId="0" applyNumberFormat="1" applyFont="1" applyFill="1" applyAlignment="1">
      <alignment horizontal="left" vertical="center" wrapText="1"/>
    </xf>
    <xf numFmtId="0" fontId="16" fillId="0" borderId="0" xfId="0" applyFont="1" applyFill="1" applyAlignment="1">
      <alignment horizontal="right" vertical="center" wrapText="1"/>
    </xf>
    <xf numFmtId="2" fontId="25" fillId="0" borderId="0" xfId="0" applyNumberFormat="1" applyFont="1" applyFill="1" applyAlignment="1">
      <alignment horizontal="left" vertical="center" wrapText="1"/>
    </xf>
    <xf numFmtId="0" fontId="15" fillId="0" borderId="0" xfId="0" applyFont="1" applyFill="1" applyAlignment="1">
      <alignment horizontal="right" vertical="center" wrapText="1"/>
    </xf>
    <xf numFmtId="0" fontId="12" fillId="0" borderId="0" xfId="0" applyFont="1" applyFill="1" applyAlignment="1">
      <alignment horizontal="right" vertical="center" wrapText="1"/>
    </xf>
    <xf numFmtId="0" fontId="23" fillId="0" borderId="0" xfId="0" applyFont="1" applyFill="1" applyAlignment="1">
      <alignment horizontal="center" vertical="center" wrapText="1"/>
    </xf>
    <xf numFmtId="0" fontId="17" fillId="0" borderId="6" xfId="0" applyFont="1" applyFill="1" applyBorder="1" applyAlignment="1">
      <alignment horizontal="center" vertical="center"/>
    </xf>
    <xf numFmtId="0" fontId="17" fillId="0" borderId="7" xfId="0" applyFont="1" applyFill="1" applyBorder="1" applyAlignment="1">
      <alignment horizontal="left"/>
    </xf>
    <xf numFmtId="0" fontId="27" fillId="0" borderId="7" xfId="0" applyFont="1" applyFill="1" applyBorder="1" applyAlignment="1">
      <alignment horizontal="left"/>
    </xf>
    <xf numFmtId="2" fontId="26" fillId="0" borderId="8" xfId="0" applyNumberFormat="1" applyFont="1" applyFill="1" applyBorder="1" applyAlignment="1">
      <alignment horizontal="left" vertical="center" wrapText="1"/>
    </xf>
    <xf numFmtId="2" fontId="26" fillId="0" borderId="0" xfId="0" applyNumberFormat="1" applyFont="1" applyFill="1" applyAlignment="1">
      <alignment horizontal="left" vertical="center" wrapText="1"/>
    </xf>
    <xf numFmtId="0" fontId="14" fillId="0" borderId="1" xfId="0" applyFont="1" applyFill="1" applyBorder="1" applyAlignment="1">
      <alignment horizontal="center" vertical="center" wrapText="1"/>
    </xf>
    <xf numFmtId="2" fontId="38" fillId="0" borderId="0" xfId="0" applyNumberFormat="1" applyFont="1" applyFill="1" applyAlignment="1">
      <alignment horizontal="left" vertical="center" wrapText="1"/>
    </xf>
    <xf numFmtId="2" fontId="26" fillId="0" borderId="6" xfId="0" applyNumberFormat="1" applyFont="1" applyFill="1" applyBorder="1" applyAlignment="1">
      <alignment horizontal="right" vertical="center" wrapText="1"/>
    </xf>
    <xf numFmtId="0" fontId="17" fillId="0" borderId="0" xfId="0" applyFont="1" applyFill="1" applyAlignment="1">
      <alignment horizontal="left"/>
    </xf>
    <xf numFmtId="0" fontId="27" fillId="0" borderId="0" xfId="0" applyFont="1" applyFill="1" applyAlignment="1">
      <alignment horizontal="left"/>
    </xf>
    <xf numFmtId="0" fontId="30" fillId="0" borderId="0" xfId="0" applyFont="1" applyFill="1" applyAlignment="1">
      <alignment horizontal="right" vertical="center" wrapText="1"/>
    </xf>
  </cellXfs>
  <cellStyles count="17">
    <cellStyle name="Excel Built-in Normal" xfId="10" xr:uid="{00000000-0005-0000-0000-000000000000}"/>
    <cellStyle name="Excel Built-in Normal 1" xfId="5" xr:uid="{00000000-0005-0000-0000-000001000000}"/>
    <cellStyle name="Normal" xfId="0" builtinId="0"/>
    <cellStyle name="Normal 2" xfId="7" xr:uid="{00000000-0005-0000-0000-000002000000}"/>
    <cellStyle name="Normal 2 2" xfId="11" xr:uid="{00000000-0005-0000-0000-000003000000}"/>
    <cellStyle name="Normal 3" xfId="9" xr:uid="{00000000-0005-0000-0000-000004000000}"/>
    <cellStyle name="Parasts 2" xfId="2" xr:uid="{00000000-0005-0000-0000-000007000000}"/>
    <cellStyle name="Style 1" xfId="4" xr:uid="{00000000-0005-0000-0000-000008000000}"/>
    <cellStyle name="Style 1 2" xfId="13" xr:uid="{00000000-0005-0000-0000-000009000000}"/>
    <cellStyle name="Style 1 2 2" xfId="6" xr:uid="{00000000-0005-0000-0000-00000A000000}"/>
    <cellStyle name="Style 1 3" xfId="12" xr:uid="{00000000-0005-0000-0000-00000B000000}"/>
    <cellStyle name="Обычный 2" xfId="1" xr:uid="{00000000-0005-0000-0000-00000C000000}"/>
    <cellStyle name="Обычный 2 2" xfId="14" xr:uid="{00000000-0005-0000-0000-00000D000000}"/>
    <cellStyle name="Обычный 3" xfId="3" xr:uid="{00000000-0005-0000-0000-00000E000000}"/>
    <cellStyle name="Обычный 3 2" xfId="8" xr:uid="{00000000-0005-0000-0000-00000F000000}"/>
    <cellStyle name="Обычный 3 2 2" xfId="16" xr:uid="{00000000-0005-0000-0000-000010000000}"/>
    <cellStyle name="Обычный 3 3" xfId="15" xr:uid="{00000000-0005-0000-0000-000011000000}"/>
  </cellStyles>
  <dxfs count="5">
    <dxf>
      <font>
        <color rgb="FF9C5700"/>
      </font>
      <fill>
        <patternFill>
          <bgColor rgb="FFFFEB9C"/>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17"/>
  <sheetViews>
    <sheetView zoomScaleNormal="100" workbookViewId="0">
      <selection activeCell="M8" sqref="M8"/>
    </sheetView>
  </sheetViews>
  <sheetFormatPr defaultColWidth="9.140625" defaultRowHeight="12.75" x14ac:dyDescent="0.2"/>
  <cols>
    <col min="1" max="1" width="6.42578125" style="7" customWidth="1"/>
    <col min="2" max="2" width="11.85546875" style="7" customWidth="1"/>
    <col min="3" max="3" width="45.28515625" style="7" customWidth="1"/>
    <col min="4" max="4" width="6" style="30" bestFit="1" customWidth="1"/>
    <col min="5" max="5" width="8.5703125" style="30" customWidth="1"/>
    <col min="6" max="7" width="8.5703125" style="7" customWidth="1"/>
    <col min="8" max="8" width="8.28515625" style="7" customWidth="1"/>
    <col min="9" max="12" width="8.5703125" style="7" customWidth="1"/>
    <col min="13" max="15" width="10" style="7" customWidth="1"/>
    <col min="16" max="16" width="10.7109375" style="30" customWidth="1"/>
    <col min="17" max="17" width="46.85546875" style="7" customWidth="1"/>
    <col min="18" max="16384" width="9.140625" style="7"/>
  </cols>
  <sheetData>
    <row r="1" spans="1:17" x14ac:dyDescent="0.2">
      <c r="K1" s="88"/>
      <c r="L1" s="88"/>
      <c r="M1" s="88"/>
      <c r="N1" s="88"/>
      <c r="O1" s="88"/>
      <c r="P1" s="88"/>
    </row>
    <row r="2" spans="1:17" ht="15.75" x14ac:dyDescent="0.2">
      <c r="A2" s="90" t="s">
        <v>0</v>
      </c>
      <c r="B2" s="90"/>
      <c r="C2" s="90"/>
      <c r="D2" s="90"/>
      <c r="E2" s="90"/>
      <c r="F2" s="90"/>
      <c r="G2" s="90"/>
      <c r="H2" s="90"/>
      <c r="I2" s="90"/>
      <c r="J2" s="90"/>
      <c r="K2" s="90"/>
      <c r="L2" s="90"/>
      <c r="M2" s="90"/>
      <c r="N2" s="90"/>
      <c r="O2" s="90"/>
      <c r="P2" s="90"/>
    </row>
    <row r="3" spans="1:17" ht="4.5" customHeight="1" thickBot="1" x14ac:dyDescent="0.25">
      <c r="A3" s="91"/>
      <c r="B3" s="91"/>
      <c r="C3" s="91"/>
      <c r="D3" s="91"/>
      <c r="E3" s="91"/>
      <c r="F3" s="91"/>
      <c r="G3" s="91"/>
      <c r="H3" s="91"/>
      <c r="I3" s="91"/>
      <c r="J3" s="91"/>
      <c r="K3" s="91"/>
      <c r="L3" s="91"/>
      <c r="M3" s="91"/>
      <c r="N3" s="91"/>
      <c r="O3" s="91"/>
      <c r="P3" s="91"/>
    </row>
    <row r="4" spans="1:17" ht="18.75" customHeight="1" thickTop="1" x14ac:dyDescent="0.2">
      <c r="A4" s="92" t="s">
        <v>36</v>
      </c>
      <c r="B4" s="92"/>
      <c r="C4" s="93" t="s">
        <v>69</v>
      </c>
      <c r="D4" s="93"/>
      <c r="E4" s="93"/>
      <c r="F4" s="93"/>
      <c r="G4" s="93"/>
      <c r="H4" s="93"/>
      <c r="I4" s="93"/>
      <c r="J4" s="93"/>
      <c r="K4" s="93"/>
      <c r="L4" s="93"/>
      <c r="M4" s="93"/>
      <c r="N4" s="93"/>
      <c r="O4" s="93"/>
      <c r="P4" s="93"/>
    </row>
    <row r="5" spans="1:17" x14ac:dyDescent="0.2">
      <c r="A5" s="84" t="s">
        <v>37</v>
      </c>
      <c r="B5" s="84"/>
      <c r="C5" s="84" t="s">
        <v>66</v>
      </c>
      <c r="D5" s="84"/>
      <c r="E5" s="84"/>
      <c r="F5" s="84"/>
      <c r="G5" s="84"/>
      <c r="H5" s="84"/>
      <c r="I5" s="84"/>
      <c r="J5" s="84"/>
      <c r="K5" s="84"/>
      <c r="L5" s="84"/>
      <c r="M5" s="84"/>
      <c r="N5" s="84"/>
      <c r="O5" s="84"/>
      <c r="P5" s="84"/>
    </row>
    <row r="6" spans="1:17" ht="12.75" customHeight="1" x14ac:dyDescent="0.2">
      <c r="A6" s="84" t="s">
        <v>38</v>
      </c>
      <c r="B6" s="84"/>
      <c r="C6" s="84" t="s">
        <v>66</v>
      </c>
      <c r="D6" s="84"/>
      <c r="E6" s="84"/>
      <c r="F6" s="84"/>
      <c r="G6" s="84"/>
      <c r="H6" s="84"/>
      <c r="I6" s="84"/>
      <c r="J6" s="84"/>
      <c r="K6" s="84"/>
      <c r="L6" s="84"/>
      <c r="M6" s="84"/>
      <c r="N6" s="84"/>
      <c r="O6" s="84"/>
      <c r="P6" s="84"/>
    </row>
    <row r="7" spans="1:17" x14ac:dyDescent="0.2">
      <c r="A7" s="84" t="s">
        <v>39</v>
      </c>
      <c r="B7" s="84"/>
      <c r="C7" s="84" t="s">
        <v>71</v>
      </c>
      <c r="D7" s="84"/>
      <c r="E7" s="84"/>
      <c r="F7" s="84"/>
      <c r="G7" s="84"/>
      <c r="H7" s="84"/>
      <c r="I7" s="84"/>
      <c r="J7" s="84"/>
      <c r="K7" s="84"/>
      <c r="L7" s="84"/>
      <c r="M7" s="84"/>
      <c r="N7" s="84"/>
      <c r="O7" s="84"/>
      <c r="P7" s="84"/>
    </row>
    <row r="8" spans="1:17" ht="15" customHeight="1" x14ac:dyDescent="0.2">
      <c r="A8" s="81" t="s">
        <v>259</v>
      </c>
      <c r="B8" s="81"/>
      <c r="C8" s="81"/>
      <c r="D8" s="81"/>
      <c r="E8" s="81"/>
      <c r="F8" s="81"/>
      <c r="G8" s="81"/>
      <c r="H8" s="81"/>
      <c r="I8" s="81"/>
      <c r="J8" s="81"/>
      <c r="K8" s="81"/>
      <c r="L8" s="81"/>
      <c r="M8" s="8">
        <f>P105</f>
        <v>0</v>
      </c>
      <c r="N8" s="8" t="s">
        <v>16</v>
      </c>
      <c r="O8" s="36"/>
      <c r="P8" s="36"/>
    </row>
    <row r="9" spans="1:17" ht="16.5" customHeight="1" x14ac:dyDescent="0.2">
      <c r="A9" s="94" t="s">
        <v>225</v>
      </c>
      <c r="B9" s="95"/>
      <c r="C9" s="95"/>
      <c r="D9" s="95"/>
      <c r="E9" s="95"/>
      <c r="F9" s="95"/>
      <c r="G9" s="95"/>
      <c r="H9" s="95"/>
      <c r="I9" s="95"/>
      <c r="J9" s="95"/>
      <c r="K9" s="95"/>
      <c r="L9" s="95"/>
      <c r="M9" s="95"/>
      <c r="N9" s="95"/>
      <c r="O9" s="36"/>
      <c r="P9" s="36"/>
    </row>
    <row r="10" spans="1:17" x14ac:dyDescent="0.2">
      <c r="A10" s="9" t="s">
        <v>1</v>
      </c>
      <c r="B10" s="9" t="s">
        <v>2</v>
      </c>
      <c r="C10" s="9" t="s">
        <v>19</v>
      </c>
      <c r="D10" s="9" t="s">
        <v>3</v>
      </c>
      <c r="E10" s="9" t="s">
        <v>4</v>
      </c>
      <c r="F10" s="96" t="s">
        <v>5</v>
      </c>
      <c r="G10" s="96"/>
      <c r="H10" s="96"/>
      <c r="I10" s="96"/>
      <c r="J10" s="96"/>
      <c r="K10" s="96"/>
      <c r="L10" s="96" t="s">
        <v>6</v>
      </c>
      <c r="M10" s="96"/>
      <c r="N10" s="96"/>
      <c r="O10" s="96"/>
      <c r="P10" s="96"/>
    </row>
    <row r="11" spans="1:17" ht="51" customHeight="1" x14ac:dyDescent="0.2">
      <c r="A11" s="9"/>
      <c r="B11" s="9"/>
      <c r="C11" s="9"/>
      <c r="D11" s="9"/>
      <c r="E11" s="9"/>
      <c r="F11" s="9" t="s">
        <v>7</v>
      </c>
      <c r="G11" s="9" t="s">
        <v>8</v>
      </c>
      <c r="H11" s="9" t="s">
        <v>9</v>
      </c>
      <c r="I11" s="9" t="s">
        <v>17</v>
      </c>
      <c r="J11" s="10" t="s">
        <v>10</v>
      </c>
      <c r="K11" s="9" t="s">
        <v>11</v>
      </c>
      <c r="L11" s="9" t="s">
        <v>54</v>
      </c>
      <c r="M11" s="9" t="s">
        <v>9</v>
      </c>
      <c r="N11" s="9" t="s">
        <v>18</v>
      </c>
      <c r="O11" s="9" t="s">
        <v>10</v>
      </c>
      <c r="P11" s="9" t="s">
        <v>12</v>
      </c>
    </row>
    <row r="12" spans="1:17" x14ac:dyDescent="0.2">
      <c r="A12" s="9">
        <v>1</v>
      </c>
      <c r="B12" s="9">
        <v>2</v>
      </c>
      <c r="C12" s="9">
        <v>3</v>
      </c>
      <c r="D12" s="9">
        <v>4</v>
      </c>
      <c r="E12" s="9">
        <v>5</v>
      </c>
      <c r="F12" s="9">
        <v>6</v>
      </c>
      <c r="G12" s="9">
        <v>7</v>
      </c>
      <c r="H12" s="9">
        <v>8</v>
      </c>
      <c r="I12" s="9">
        <v>9</v>
      </c>
      <c r="J12" s="10">
        <v>10</v>
      </c>
      <c r="K12" s="9">
        <v>11</v>
      </c>
      <c r="L12" s="9">
        <v>12</v>
      </c>
      <c r="M12" s="9">
        <v>13</v>
      </c>
      <c r="N12" s="9">
        <v>14</v>
      </c>
      <c r="O12" s="9">
        <v>15</v>
      </c>
      <c r="P12" s="9">
        <v>16</v>
      </c>
    </row>
    <row r="13" spans="1:17" ht="15" customHeight="1" x14ac:dyDescent="0.2">
      <c r="A13" s="1" t="s">
        <v>13</v>
      </c>
      <c r="B13" s="16"/>
      <c r="C13" s="44" t="s">
        <v>35</v>
      </c>
      <c r="D13" s="2"/>
      <c r="E13" s="3"/>
      <c r="F13" s="4"/>
      <c r="G13" s="4"/>
      <c r="H13" s="4"/>
      <c r="I13" s="4"/>
      <c r="J13" s="4"/>
      <c r="K13" s="4"/>
      <c r="L13" s="4"/>
      <c r="M13" s="4"/>
      <c r="N13" s="4"/>
      <c r="O13" s="4"/>
      <c r="P13" s="1"/>
    </row>
    <row r="14" spans="1:17" ht="15" customHeight="1" x14ac:dyDescent="0.2">
      <c r="A14" s="60" t="s">
        <v>27</v>
      </c>
      <c r="B14" s="15"/>
      <c r="C14" s="45" t="s">
        <v>72</v>
      </c>
      <c r="D14" s="70" t="s">
        <v>20</v>
      </c>
      <c r="E14" s="71" t="s">
        <v>149</v>
      </c>
      <c r="F14" s="64"/>
      <c r="G14" s="12"/>
      <c r="H14" s="65">
        <f t="shared" ref="H14" si="0">ROUND(F14*G14,2)</f>
        <v>0</v>
      </c>
      <c r="I14" s="41"/>
      <c r="J14" s="12"/>
      <c r="K14" s="66">
        <f t="shared" ref="K14:K15" si="1">SUM(H14:J14)</f>
        <v>0</v>
      </c>
      <c r="L14" s="65">
        <f t="shared" ref="L14" si="2">ROUND(E14*F14,2)</f>
        <v>0</v>
      </c>
      <c r="M14" s="65">
        <f t="shared" ref="M14" si="3">ROUND(H14*E14,2)</f>
        <v>0</v>
      </c>
      <c r="N14" s="65">
        <f t="shared" ref="N14" si="4">ROUND(I14*E14,2)</f>
        <v>0</v>
      </c>
      <c r="O14" s="65">
        <f t="shared" ref="O14" si="5">ROUND(J14*E14,2)</f>
        <v>0</v>
      </c>
      <c r="P14" s="66">
        <f t="shared" ref="P14" si="6">SUM(M14:O14)</f>
        <v>0</v>
      </c>
    </row>
    <row r="15" spans="1:17" x14ac:dyDescent="0.2">
      <c r="A15" s="60"/>
      <c r="B15" s="15"/>
      <c r="C15" s="46" t="s">
        <v>73</v>
      </c>
      <c r="D15" s="70" t="s">
        <v>20</v>
      </c>
      <c r="E15" s="71" t="s">
        <v>149</v>
      </c>
      <c r="F15" s="64"/>
      <c r="G15" s="12"/>
      <c r="H15" s="65">
        <f t="shared" ref="H15" si="7">ROUND(F15*G15,2)</f>
        <v>0</v>
      </c>
      <c r="I15" s="41"/>
      <c r="J15" s="12"/>
      <c r="K15" s="67">
        <f t="shared" si="1"/>
        <v>0</v>
      </c>
      <c r="L15" s="65">
        <f t="shared" ref="L15" si="8">ROUND(E15*F15,2)</f>
        <v>0</v>
      </c>
      <c r="M15" s="65">
        <f t="shared" ref="M15" si="9">ROUND(H15*E15,2)</f>
        <v>0</v>
      </c>
      <c r="N15" s="65">
        <f t="shared" ref="N15" si="10">ROUND(I15*E15,2)</f>
        <v>0</v>
      </c>
      <c r="O15" s="65">
        <f t="shared" ref="O15" si="11">ROUND(J15*E15,2)</f>
        <v>0</v>
      </c>
      <c r="P15" s="66">
        <f t="shared" ref="P15" si="12">SUM(M15:O15)</f>
        <v>0</v>
      </c>
    </row>
    <row r="16" spans="1:17" s="6" customFormat="1" x14ac:dyDescent="0.2">
      <c r="A16" s="60" t="s">
        <v>29</v>
      </c>
      <c r="B16" s="17"/>
      <c r="C16" s="45" t="s">
        <v>74</v>
      </c>
      <c r="D16" s="70" t="s">
        <v>28</v>
      </c>
      <c r="E16" s="71" t="s">
        <v>150</v>
      </c>
      <c r="F16" s="68"/>
      <c r="G16" s="12"/>
      <c r="H16" s="65">
        <f t="shared" ref="H16:H21" si="13">ROUND(F16*G16,2)</f>
        <v>0</v>
      </c>
      <c r="I16" s="41"/>
      <c r="J16" s="12"/>
      <c r="K16" s="67">
        <f t="shared" ref="K16:K21" si="14">SUM(H16:J16)</f>
        <v>0</v>
      </c>
      <c r="L16" s="65">
        <f t="shared" ref="L16:L21" si="15">ROUND(E16*F16,2)</f>
        <v>0</v>
      </c>
      <c r="M16" s="65">
        <f t="shared" ref="M16:M21" si="16">ROUND(H16*E16,2)</f>
        <v>0</v>
      </c>
      <c r="N16" s="65">
        <f t="shared" ref="N16:N21" si="17">ROUND(I16*E16,2)</f>
        <v>0</v>
      </c>
      <c r="O16" s="65">
        <f t="shared" ref="O16:O21" si="18">ROUND(J16*E16,2)</f>
        <v>0</v>
      </c>
      <c r="P16" s="66">
        <f t="shared" ref="P16:P21" si="19">SUM(M16:O16)</f>
        <v>0</v>
      </c>
      <c r="Q16" s="7"/>
    </row>
    <row r="17" spans="1:17" s="6" customFormat="1" x14ac:dyDescent="0.2">
      <c r="A17" s="60" t="s">
        <v>30</v>
      </c>
      <c r="B17" s="17"/>
      <c r="C17" s="45" t="s">
        <v>75</v>
      </c>
      <c r="D17" s="70" t="s">
        <v>28</v>
      </c>
      <c r="E17" s="71" t="s">
        <v>151</v>
      </c>
      <c r="F17" s="68"/>
      <c r="G17" s="12"/>
      <c r="H17" s="65">
        <f t="shared" si="13"/>
        <v>0</v>
      </c>
      <c r="I17" s="41"/>
      <c r="J17" s="12"/>
      <c r="K17" s="67">
        <f t="shared" si="14"/>
        <v>0</v>
      </c>
      <c r="L17" s="65">
        <f t="shared" si="15"/>
        <v>0</v>
      </c>
      <c r="M17" s="65">
        <f t="shared" si="16"/>
        <v>0</v>
      </c>
      <c r="N17" s="65">
        <f t="shared" si="17"/>
        <v>0</v>
      </c>
      <c r="O17" s="65">
        <f t="shared" si="18"/>
        <v>0</v>
      </c>
      <c r="P17" s="66">
        <f t="shared" si="19"/>
        <v>0</v>
      </c>
      <c r="Q17" s="7"/>
    </row>
    <row r="18" spans="1:17" s="6" customFormat="1" ht="25.5" x14ac:dyDescent="0.2">
      <c r="A18" s="60" t="s">
        <v>31</v>
      </c>
      <c r="B18" s="17"/>
      <c r="C18" s="45" t="s">
        <v>76</v>
      </c>
      <c r="D18" s="70" t="s">
        <v>20</v>
      </c>
      <c r="E18" s="71" t="s">
        <v>152</v>
      </c>
      <c r="F18" s="68"/>
      <c r="G18" s="12"/>
      <c r="H18" s="65">
        <f t="shared" si="13"/>
        <v>0</v>
      </c>
      <c r="I18" s="41"/>
      <c r="J18" s="12"/>
      <c r="K18" s="67">
        <f t="shared" si="14"/>
        <v>0</v>
      </c>
      <c r="L18" s="65">
        <f t="shared" si="15"/>
        <v>0</v>
      </c>
      <c r="M18" s="65">
        <f t="shared" si="16"/>
        <v>0</v>
      </c>
      <c r="N18" s="65">
        <f t="shared" si="17"/>
        <v>0</v>
      </c>
      <c r="O18" s="65">
        <f t="shared" si="18"/>
        <v>0</v>
      </c>
      <c r="P18" s="66">
        <f t="shared" si="19"/>
        <v>0</v>
      </c>
      <c r="Q18" s="7"/>
    </row>
    <row r="19" spans="1:17" x14ac:dyDescent="0.2">
      <c r="A19" s="60" t="s">
        <v>146</v>
      </c>
      <c r="B19" s="17"/>
      <c r="C19" s="45" t="s">
        <v>77</v>
      </c>
      <c r="D19" s="70" t="s">
        <v>68</v>
      </c>
      <c r="E19" s="71" t="s">
        <v>151</v>
      </c>
      <c r="F19" s="69"/>
      <c r="G19" s="12"/>
      <c r="H19" s="65">
        <f t="shared" si="13"/>
        <v>0</v>
      </c>
      <c r="I19" s="41"/>
      <c r="J19" s="12"/>
      <c r="K19" s="67">
        <f t="shared" si="14"/>
        <v>0</v>
      </c>
      <c r="L19" s="65">
        <f t="shared" si="15"/>
        <v>0</v>
      </c>
      <c r="M19" s="65">
        <f t="shared" si="16"/>
        <v>0</v>
      </c>
      <c r="N19" s="65">
        <f t="shared" si="17"/>
        <v>0</v>
      </c>
      <c r="O19" s="65">
        <f t="shared" si="18"/>
        <v>0</v>
      </c>
      <c r="P19" s="66">
        <f t="shared" si="19"/>
        <v>0</v>
      </c>
    </row>
    <row r="20" spans="1:17" x14ac:dyDescent="0.2">
      <c r="A20" s="60" t="s">
        <v>147</v>
      </c>
      <c r="B20" s="17"/>
      <c r="C20" s="45" t="s">
        <v>78</v>
      </c>
      <c r="D20" s="70" t="s">
        <v>21</v>
      </c>
      <c r="E20" s="71" t="s">
        <v>153</v>
      </c>
      <c r="F20" s="69"/>
      <c r="G20" s="12"/>
      <c r="H20" s="65">
        <f t="shared" si="13"/>
        <v>0</v>
      </c>
      <c r="I20" s="41"/>
      <c r="J20" s="12"/>
      <c r="K20" s="67">
        <f t="shared" si="14"/>
        <v>0</v>
      </c>
      <c r="L20" s="65">
        <f t="shared" si="15"/>
        <v>0</v>
      </c>
      <c r="M20" s="65">
        <f t="shared" si="16"/>
        <v>0</v>
      </c>
      <c r="N20" s="65">
        <f t="shared" si="17"/>
        <v>0</v>
      </c>
      <c r="O20" s="65">
        <f t="shared" si="18"/>
        <v>0</v>
      </c>
      <c r="P20" s="66">
        <f t="shared" si="19"/>
        <v>0</v>
      </c>
    </row>
    <row r="21" spans="1:17" x14ac:dyDescent="0.2">
      <c r="A21" s="60" t="s">
        <v>148</v>
      </c>
      <c r="B21" s="17"/>
      <c r="C21" s="45" t="s">
        <v>79</v>
      </c>
      <c r="D21" s="70" t="s">
        <v>28</v>
      </c>
      <c r="E21" s="71" t="s">
        <v>154</v>
      </c>
      <c r="F21" s="69"/>
      <c r="G21" s="12"/>
      <c r="H21" s="65">
        <f t="shared" si="13"/>
        <v>0</v>
      </c>
      <c r="I21" s="41"/>
      <c r="J21" s="12"/>
      <c r="K21" s="67">
        <f t="shared" si="14"/>
        <v>0</v>
      </c>
      <c r="L21" s="65">
        <f t="shared" si="15"/>
        <v>0</v>
      </c>
      <c r="M21" s="65">
        <f t="shared" si="16"/>
        <v>0</v>
      </c>
      <c r="N21" s="65">
        <f t="shared" si="17"/>
        <v>0</v>
      </c>
      <c r="O21" s="65">
        <f t="shared" si="18"/>
        <v>0</v>
      </c>
      <c r="P21" s="66">
        <f t="shared" si="19"/>
        <v>0</v>
      </c>
    </row>
    <row r="22" spans="1:17" x14ac:dyDescent="0.2">
      <c r="A22" s="1" t="s">
        <v>22</v>
      </c>
      <c r="B22" s="50"/>
      <c r="C22" s="51" t="s">
        <v>80</v>
      </c>
      <c r="D22" s="76"/>
      <c r="E22" s="77"/>
      <c r="F22" s="54"/>
      <c r="G22" s="54"/>
      <c r="H22" s="54"/>
      <c r="I22" s="54"/>
      <c r="J22" s="54"/>
      <c r="K22" s="54"/>
      <c r="L22" s="54"/>
      <c r="M22" s="54"/>
      <c r="N22" s="54"/>
      <c r="O22" s="54"/>
      <c r="P22" s="54"/>
    </row>
    <row r="23" spans="1:17" x14ac:dyDescent="0.2">
      <c r="A23" s="60" t="s">
        <v>23</v>
      </c>
      <c r="B23" s="17"/>
      <c r="C23" s="45" t="s">
        <v>81</v>
      </c>
      <c r="D23" s="70" t="s">
        <v>20</v>
      </c>
      <c r="E23" s="71" t="s">
        <v>155</v>
      </c>
      <c r="F23" s="69"/>
      <c r="G23" s="12"/>
      <c r="H23" s="65">
        <f t="shared" ref="H23:H36" si="20">ROUND(F23*G23,2)</f>
        <v>0</v>
      </c>
      <c r="I23" s="42"/>
      <c r="J23" s="5"/>
      <c r="K23" s="67">
        <f t="shared" ref="K23:K27" si="21">SUM(H23:J23)</f>
        <v>0</v>
      </c>
      <c r="L23" s="65">
        <f t="shared" ref="L23:L27" si="22">ROUND(E23*F23,2)</f>
        <v>0</v>
      </c>
      <c r="M23" s="65">
        <f t="shared" ref="M23:M27" si="23">ROUND(H23*E23,2)</f>
        <v>0</v>
      </c>
      <c r="N23" s="65">
        <f t="shared" ref="N23:N27" si="24">ROUND(I23*E23,2)</f>
        <v>0</v>
      </c>
      <c r="O23" s="65">
        <f t="shared" ref="O23:O27" si="25">ROUND(J23*E23,2)</f>
        <v>0</v>
      </c>
      <c r="P23" s="66">
        <f t="shared" ref="P23:P27" si="26">SUM(M23:O23)</f>
        <v>0</v>
      </c>
    </row>
    <row r="24" spans="1:17" ht="25.5" x14ac:dyDescent="0.2">
      <c r="A24" s="60"/>
      <c r="B24" s="17"/>
      <c r="C24" s="46" t="s">
        <v>226</v>
      </c>
      <c r="D24" s="70" t="s">
        <v>44</v>
      </c>
      <c r="E24" s="71" t="s">
        <v>156</v>
      </c>
      <c r="F24" s="69"/>
      <c r="G24" s="12"/>
      <c r="H24" s="65">
        <f t="shared" si="20"/>
        <v>0</v>
      </c>
      <c r="I24" s="42"/>
      <c r="J24" s="5"/>
      <c r="K24" s="67">
        <f t="shared" si="21"/>
        <v>0</v>
      </c>
      <c r="L24" s="65">
        <f t="shared" si="22"/>
        <v>0</v>
      </c>
      <c r="M24" s="65">
        <f t="shared" si="23"/>
        <v>0</v>
      </c>
      <c r="N24" s="65">
        <f t="shared" si="24"/>
        <v>0</v>
      </c>
      <c r="O24" s="65">
        <f t="shared" si="25"/>
        <v>0</v>
      </c>
      <c r="P24" s="66">
        <f t="shared" si="26"/>
        <v>0</v>
      </c>
    </row>
    <row r="25" spans="1:17" x14ac:dyDescent="0.2">
      <c r="A25" s="60" t="s">
        <v>24</v>
      </c>
      <c r="B25" s="17"/>
      <c r="C25" s="45" t="s">
        <v>83</v>
      </c>
      <c r="D25" s="70" t="s">
        <v>20</v>
      </c>
      <c r="E25" s="71" t="s">
        <v>157</v>
      </c>
      <c r="F25" s="69"/>
      <c r="G25" s="12"/>
      <c r="H25" s="65">
        <f t="shared" si="20"/>
        <v>0</v>
      </c>
      <c r="I25" s="42"/>
      <c r="J25" s="5"/>
      <c r="K25" s="67">
        <f t="shared" si="21"/>
        <v>0</v>
      </c>
      <c r="L25" s="65">
        <f t="shared" si="22"/>
        <v>0</v>
      </c>
      <c r="M25" s="65">
        <f t="shared" si="23"/>
        <v>0</v>
      </c>
      <c r="N25" s="65">
        <f t="shared" si="24"/>
        <v>0</v>
      </c>
      <c r="O25" s="65">
        <f t="shared" si="25"/>
        <v>0</v>
      </c>
      <c r="P25" s="66">
        <f t="shared" si="26"/>
        <v>0</v>
      </c>
    </row>
    <row r="26" spans="1:17" ht="25.5" x14ac:dyDescent="0.2">
      <c r="A26" s="60"/>
      <c r="B26" s="17"/>
      <c r="C26" s="46" t="s">
        <v>227</v>
      </c>
      <c r="D26" s="70" t="s">
        <v>20</v>
      </c>
      <c r="E26" s="71" t="s">
        <v>158</v>
      </c>
      <c r="F26" s="69"/>
      <c r="G26" s="12"/>
      <c r="H26" s="65">
        <f t="shared" si="20"/>
        <v>0</v>
      </c>
      <c r="I26" s="42"/>
      <c r="J26" s="5"/>
      <c r="K26" s="67">
        <f t="shared" si="21"/>
        <v>0</v>
      </c>
      <c r="L26" s="65">
        <f t="shared" si="22"/>
        <v>0</v>
      </c>
      <c r="M26" s="65">
        <f t="shared" si="23"/>
        <v>0</v>
      </c>
      <c r="N26" s="65">
        <f t="shared" si="24"/>
        <v>0</v>
      </c>
      <c r="O26" s="65">
        <f t="shared" si="25"/>
        <v>0</v>
      </c>
      <c r="P26" s="66">
        <f t="shared" si="26"/>
        <v>0</v>
      </c>
    </row>
    <row r="27" spans="1:17" ht="25.5" x14ac:dyDescent="0.2">
      <c r="A27" s="60"/>
      <c r="B27" s="17"/>
      <c r="C27" s="46" t="s">
        <v>226</v>
      </c>
      <c r="D27" s="70" t="s">
        <v>44</v>
      </c>
      <c r="E27" s="71" t="s">
        <v>159</v>
      </c>
      <c r="F27" s="69"/>
      <c r="G27" s="12"/>
      <c r="H27" s="65">
        <f t="shared" si="20"/>
        <v>0</v>
      </c>
      <c r="I27" s="42"/>
      <c r="J27" s="5"/>
      <c r="K27" s="67">
        <f t="shared" si="21"/>
        <v>0</v>
      </c>
      <c r="L27" s="65">
        <f t="shared" si="22"/>
        <v>0</v>
      </c>
      <c r="M27" s="65">
        <f t="shared" si="23"/>
        <v>0</v>
      </c>
      <c r="N27" s="65">
        <f t="shared" si="24"/>
        <v>0</v>
      </c>
      <c r="O27" s="65">
        <f t="shared" si="25"/>
        <v>0</v>
      </c>
      <c r="P27" s="66">
        <f t="shared" si="26"/>
        <v>0</v>
      </c>
    </row>
    <row r="28" spans="1:17" ht="25.5" x14ac:dyDescent="0.2">
      <c r="A28" s="60"/>
      <c r="B28" s="17"/>
      <c r="C28" s="46" t="s">
        <v>228</v>
      </c>
      <c r="D28" s="70" t="s">
        <v>68</v>
      </c>
      <c r="E28" s="71">
        <v>100</v>
      </c>
      <c r="F28" s="69"/>
      <c r="G28" s="12"/>
      <c r="H28" s="65"/>
      <c r="I28" s="42"/>
      <c r="J28" s="5"/>
      <c r="K28" s="67">
        <f t="shared" ref="K28" si="27">SUM(H28:J28)</f>
        <v>0</v>
      </c>
      <c r="L28" s="65">
        <f t="shared" ref="L28" si="28">ROUND(E28*F28,2)</f>
        <v>0</v>
      </c>
      <c r="M28" s="65">
        <f t="shared" ref="M28" si="29">ROUND(H28*E28,2)</f>
        <v>0</v>
      </c>
      <c r="N28" s="65">
        <f t="shared" ref="N28" si="30">ROUND(I28*E28,2)</f>
        <v>0</v>
      </c>
      <c r="O28" s="65">
        <f t="shared" ref="O28" si="31">ROUND(J28*E28,2)</f>
        <v>0</v>
      </c>
      <c r="P28" s="66">
        <f t="shared" ref="P28" si="32">SUM(M28:O28)</f>
        <v>0</v>
      </c>
    </row>
    <row r="29" spans="1:17" x14ac:dyDescent="0.2">
      <c r="A29" s="60" t="s">
        <v>25</v>
      </c>
      <c r="B29" s="17"/>
      <c r="C29" s="45" t="s">
        <v>221</v>
      </c>
      <c r="D29" s="70" t="s">
        <v>20</v>
      </c>
      <c r="E29" s="71" t="s">
        <v>160</v>
      </c>
      <c r="F29" s="69"/>
      <c r="G29" s="12"/>
      <c r="H29" s="65">
        <f t="shared" si="20"/>
        <v>0</v>
      </c>
      <c r="I29" s="42"/>
      <c r="J29" s="5"/>
      <c r="K29" s="67">
        <f t="shared" ref="K29:K36" si="33">SUM(H29:J29)</f>
        <v>0</v>
      </c>
      <c r="L29" s="65">
        <f t="shared" ref="L29:L36" si="34">ROUND(E29*F29,2)</f>
        <v>0</v>
      </c>
      <c r="M29" s="65">
        <f t="shared" ref="M29:M36" si="35">ROUND(H29*E29,2)</f>
        <v>0</v>
      </c>
      <c r="N29" s="65">
        <f t="shared" ref="N29:N36" si="36">ROUND(I29*E29,2)</f>
        <v>0</v>
      </c>
      <c r="O29" s="65">
        <f t="shared" ref="O29:O36" si="37">ROUND(J29*E29,2)</f>
        <v>0</v>
      </c>
      <c r="P29" s="66">
        <f t="shared" ref="P29:P36" si="38">SUM(M29:O29)</f>
        <v>0</v>
      </c>
    </row>
    <row r="30" spans="1:17" ht="25.5" x14ac:dyDescent="0.2">
      <c r="A30" s="60"/>
      <c r="B30" s="17"/>
      <c r="C30" s="46" t="s">
        <v>229</v>
      </c>
      <c r="D30" s="70" t="s">
        <v>44</v>
      </c>
      <c r="E30" s="71" t="s">
        <v>161</v>
      </c>
      <c r="F30" s="69"/>
      <c r="G30" s="12"/>
      <c r="H30" s="65">
        <f t="shared" si="20"/>
        <v>0</v>
      </c>
      <c r="I30" s="42"/>
      <c r="J30" s="5"/>
      <c r="K30" s="67">
        <f t="shared" si="33"/>
        <v>0</v>
      </c>
      <c r="L30" s="65">
        <f t="shared" si="34"/>
        <v>0</v>
      </c>
      <c r="M30" s="65">
        <f t="shared" si="35"/>
        <v>0</v>
      </c>
      <c r="N30" s="65">
        <f t="shared" si="36"/>
        <v>0</v>
      </c>
      <c r="O30" s="65">
        <f t="shared" si="37"/>
        <v>0</v>
      </c>
      <c r="P30" s="66">
        <f t="shared" si="38"/>
        <v>0</v>
      </c>
    </row>
    <row r="31" spans="1:17" x14ac:dyDescent="0.2">
      <c r="A31" s="60"/>
      <c r="B31" s="17"/>
      <c r="C31" s="46" t="s">
        <v>87</v>
      </c>
      <c r="D31" s="70" t="s">
        <v>44</v>
      </c>
      <c r="E31" s="71" t="s">
        <v>161</v>
      </c>
      <c r="F31" s="69"/>
      <c r="G31" s="12"/>
      <c r="H31" s="65">
        <f t="shared" si="20"/>
        <v>0</v>
      </c>
      <c r="I31" s="42"/>
      <c r="J31" s="5"/>
      <c r="K31" s="67">
        <f t="shared" si="33"/>
        <v>0</v>
      </c>
      <c r="L31" s="65">
        <f t="shared" si="34"/>
        <v>0</v>
      </c>
      <c r="M31" s="65">
        <f t="shared" si="35"/>
        <v>0</v>
      </c>
      <c r="N31" s="65">
        <f t="shared" si="36"/>
        <v>0</v>
      </c>
      <c r="O31" s="65">
        <f t="shared" si="37"/>
        <v>0</v>
      </c>
      <c r="P31" s="66">
        <f t="shared" si="38"/>
        <v>0</v>
      </c>
    </row>
    <row r="32" spans="1:17" x14ac:dyDescent="0.2">
      <c r="A32" s="60"/>
      <c r="B32" s="17"/>
      <c r="C32" s="46" t="s">
        <v>88</v>
      </c>
      <c r="D32" s="70" t="s">
        <v>20</v>
      </c>
      <c r="E32" s="71" t="s">
        <v>157</v>
      </c>
      <c r="F32" s="69"/>
      <c r="G32" s="12"/>
      <c r="H32" s="65">
        <f t="shared" si="20"/>
        <v>0</v>
      </c>
      <c r="I32" s="42"/>
      <c r="J32" s="5"/>
      <c r="K32" s="67">
        <f t="shared" si="33"/>
        <v>0</v>
      </c>
      <c r="L32" s="65">
        <f t="shared" si="34"/>
        <v>0</v>
      </c>
      <c r="M32" s="65">
        <f t="shared" si="35"/>
        <v>0</v>
      </c>
      <c r="N32" s="65">
        <f t="shared" si="36"/>
        <v>0</v>
      </c>
      <c r="O32" s="65">
        <f t="shared" si="37"/>
        <v>0</v>
      </c>
      <c r="P32" s="66">
        <f t="shared" si="38"/>
        <v>0</v>
      </c>
    </row>
    <row r="33" spans="1:16" x14ac:dyDescent="0.2">
      <c r="A33" s="60"/>
      <c r="B33" s="17"/>
      <c r="C33" s="46" t="s">
        <v>222</v>
      </c>
      <c r="D33" s="70" t="s">
        <v>21</v>
      </c>
      <c r="E33" s="71">
        <v>24</v>
      </c>
      <c r="F33" s="69"/>
      <c r="G33" s="12"/>
      <c r="H33" s="65"/>
      <c r="I33" s="42"/>
      <c r="J33" s="5"/>
      <c r="K33" s="67">
        <f t="shared" ref="K33" si="39">SUM(H33:J33)</f>
        <v>0</v>
      </c>
      <c r="L33" s="65">
        <f t="shared" ref="L33" si="40">ROUND(E33*F33,2)</f>
        <v>0</v>
      </c>
      <c r="M33" s="65">
        <f t="shared" ref="M33" si="41">ROUND(H33*E33,2)</f>
        <v>0</v>
      </c>
      <c r="N33" s="65">
        <f t="shared" ref="N33" si="42">ROUND(I33*E33,2)</f>
        <v>0</v>
      </c>
      <c r="O33" s="65">
        <f t="shared" ref="O33" si="43">ROUND(J33*E33,2)</f>
        <v>0</v>
      </c>
      <c r="P33" s="66">
        <f t="shared" ref="P33" si="44">SUM(M33:O33)</f>
        <v>0</v>
      </c>
    </row>
    <row r="34" spans="1:16" ht="25.5" x14ac:dyDescent="0.2">
      <c r="A34" s="60" t="s">
        <v>26</v>
      </c>
      <c r="B34" s="17"/>
      <c r="C34" s="45" t="s">
        <v>220</v>
      </c>
      <c r="D34" s="70" t="s">
        <v>20</v>
      </c>
      <c r="E34" s="71" t="s">
        <v>162</v>
      </c>
      <c r="F34" s="69"/>
      <c r="G34" s="12"/>
      <c r="H34" s="65">
        <f t="shared" si="20"/>
        <v>0</v>
      </c>
      <c r="I34" s="42"/>
      <c r="J34" s="5"/>
      <c r="K34" s="67">
        <f t="shared" si="33"/>
        <v>0</v>
      </c>
      <c r="L34" s="65">
        <f t="shared" si="34"/>
        <v>0</v>
      </c>
      <c r="M34" s="65">
        <f t="shared" si="35"/>
        <v>0</v>
      </c>
      <c r="N34" s="65">
        <f t="shared" si="36"/>
        <v>0</v>
      </c>
      <c r="O34" s="65">
        <f t="shared" si="37"/>
        <v>0</v>
      </c>
      <c r="P34" s="66">
        <f t="shared" si="38"/>
        <v>0</v>
      </c>
    </row>
    <row r="35" spans="1:16" ht="25.5" x14ac:dyDescent="0.2">
      <c r="A35" s="60"/>
      <c r="B35" s="17"/>
      <c r="C35" s="46" t="s">
        <v>230</v>
      </c>
      <c r="D35" s="70" t="s">
        <v>20</v>
      </c>
      <c r="E35" s="71">
        <v>12.65</v>
      </c>
      <c r="F35" s="69"/>
      <c r="G35" s="12"/>
      <c r="H35" s="65">
        <f t="shared" si="20"/>
        <v>0</v>
      </c>
      <c r="I35" s="42"/>
      <c r="J35" s="5"/>
      <c r="K35" s="67">
        <f t="shared" si="33"/>
        <v>0</v>
      </c>
      <c r="L35" s="65">
        <f t="shared" si="34"/>
        <v>0</v>
      </c>
      <c r="M35" s="65">
        <f t="shared" si="35"/>
        <v>0</v>
      </c>
      <c r="N35" s="65">
        <f t="shared" si="36"/>
        <v>0</v>
      </c>
      <c r="O35" s="65">
        <f t="shared" si="37"/>
        <v>0</v>
      </c>
      <c r="P35" s="66">
        <f t="shared" si="38"/>
        <v>0</v>
      </c>
    </row>
    <row r="36" spans="1:16" x14ac:dyDescent="0.2">
      <c r="A36" s="60"/>
      <c r="B36" s="17"/>
      <c r="C36" s="46" t="s">
        <v>55</v>
      </c>
      <c r="D36" s="70" t="s">
        <v>57</v>
      </c>
      <c r="E36" s="71" t="s">
        <v>164</v>
      </c>
      <c r="F36" s="69"/>
      <c r="G36" s="12"/>
      <c r="H36" s="65">
        <f t="shared" si="20"/>
        <v>0</v>
      </c>
      <c r="I36" s="42"/>
      <c r="J36" s="5"/>
      <c r="K36" s="67">
        <f t="shared" si="33"/>
        <v>0</v>
      </c>
      <c r="L36" s="65">
        <f t="shared" si="34"/>
        <v>0</v>
      </c>
      <c r="M36" s="65">
        <f t="shared" si="35"/>
        <v>0</v>
      </c>
      <c r="N36" s="65">
        <f t="shared" si="36"/>
        <v>0</v>
      </c>
      <c r="O36" s="65">
        <f t="shared" si="37"/>
        <v>0</v>
      </c>
      <c r="P36" s="66">
        <f t="shared" si="38"/>
        <v>0</v>
      </c>
    </row>
    <row r="37" spans="1:16" x14ac:dyDescent="0.2">
      <c r="A37" s="61" t="s">
        <v>209</v>
      </c>
      <c r="B37" s="50"/>
      <c r="C37" s="51" t="s">
        <v>90</v>
      </c>
      <c r="D37" s="76"/>
      <c r="E37" s="77"/>
      <c r="F37" s="54"/>
      <c r="G37" s="54"/>
      <c r="H37" s="54"/>
      <c r="I37" s="54"/>
      <c r="J37" s="54"/>
      <c r="K37" s="54"/>
      <c r="L37" s="54"/>
      <c r="M37" s="54"/>
      <c r="N37" s="54"/>
      <c r="O37" s="54"/>
      <c r="P37" s="54"/>
    </row>
    <row r="38" spans="1:16" x14ac:dyDescent="0.2">
      <c r="A38" s="60" t="s">
        <v>210</v>
      </c>
      <c r="B38" s="17"/>
      <c r="C38" s="45" t="s">
        <v>91</v>
      </c>
      <c r="D38" s="70" t="s">
        <v>28</v>
      </c>
      <c r="E38" s="71" t="s">
        <v>165</v>
      </c>
      <c r="F38" s="69"/>
      <c r="G38" s="12"/>
      <c r="H38" s="65">
        <f t="shared" ref="H38:H53" si="45">ROUND(F38*G38,2)</f>
        <v>0</v>
      </c>
      <c r="I38" s="42"/>
      <c r="J38" s="5"/>
      <c r="K38" s="67">
        <f t="shared" ref="K38" si="46">SUM(H38:J38)</f>
        <v>0</v>
      </c>
      <c r="L38" s="65">
        <f t="shared" ref="L38" si="47">ROUND(E38*F38,2)</f>
        <v>0</v>
      </c>
      <c r="M38" s="65">
        <f t="shared" ref="M38" si="48">ROUND(H38*E38,2)</f>
        <v>0</v>
      </c>
      <c r="N38" s="65">
        <f t="shared" ref="N38" si="49">ROUND(I38*E38,2)</f>
        <v>0</v>
      </c>
      <c r="O38" s="65">
        <f t="shared" ref="O38" si="50">ROUND(J38*E38,2)</f>
        <v>0</v>
      </c>
      <c r="P38" s="66">
        <f t="shared" ref="P38" si="51">SUM(M38:O38)</f>
        <v>0</v>
      </c>
    </row>
    <row r="39" spans="1:16" x14ac:dyDescent="0.2">
      <c r="A39" s="60" t="s">
        <v>211</v>
      </c>
      <c r="B39" s="17"/>
      <c r="C39" s="45" t="s">
        <v>92</v>
      </c>
      <c r="D39" s="70" t="s">
        <v>28</v>
      </c>
      <c r="E39" s="71" t="s">
        <v>166</v>
      </c>
      <c r="F39" s="69"/>
      <c r="G39" s="12"/>
      <c r="H39" s="65">
        <f t="shared" si="45"/>
        <v>0</v>
      </c>
      <c r="I39" s="42"/>
      <c r="J39" s="5"/>
      <c r="K39" s="67">
        <f t="shared" ref="K39:K53" si="52">SUM(H39:J39)</f>
        <v>0</v>
      </c>
      <c r="L39" s="65">
        <f t="shared" ref="L39:L53" si="53">ROUND(E39*F39,2)</f>
        <v>0</v>
      </c>
      <c r="M39" s="65">
        <f t="shared" ref="M39:M53" si="54">ROUND(H39*E39,2)</f>
        <v>0</v>
      </c>
      <c r="N39" s="65">
        <f t="shared" ref="N39:N53" si="55">ROUND(I39*E39,2)</f>
        <v>0</v>
      </c>
      <c r="O39" s="65">
        <f t="shared" ref="O39:O53" si="56">ROUND(J39*E39,2)</f>
        <v>0</v>
      </c>
      <c r="P39" s="66">
        <f t="shared" ref="P39:P53" si="57">SUM(M39:O39)</f>
        <v>0</v>
      </c>
    </row>
    <row r="40" spans="1:16" x14ac:dyDescent="0.2">
      <c r="A40" s="60"/>
      <c r="B40" s="17"/>
      <c r="C40" s="46" t="s">
        <v>93</v>
      </c>
      <c r="D40" s="70" t="s">
        <v>28</v>
      </c>
      <c r="E40" s="71" t="s">
        <v>167</v>
      </c>
      <c r="F40" s="69"/>
      <c r="G40" s="12"/>
      <c r="H40" s="65">
        <f t="shared" si="45"/>
        <v>0</v>
      </c>
      <c r="I40" s="42"/>
      <c r="J40" s="5"/>
      <c r="K40" s="67">
        <f t="shared" si="52"/>
        <v>0</v>
      </c>
      <c r="L40" s="65">
        <f t="shared" si="53"/>
        <v>0</v>
      </c>
      <c r="M40" s="65">
        <f t="shared" si="54"/>
        <v>0</v>
      </c>
      <c r="N40" s="65">
        <f t="shared" si="55"/>
        <v>0</v>
      </c>
      <c r="O40" s="65">
        <f t="shared" si="56"/>
        <v>0</v>
      </c>
      <c r="P40" s="66">
        <f t="shared" si="57"/>
        <v>0</v>
      </c>
    </row>
    <row r="41" spans="1:16" x14ac:dyDescent="0.2">
      <c r="A41" s="60" t="s">
        <v>212</v>
      </c>
      <c r="B41" s="17"/>
      <c r="C41" s="45" t="s">
        <v>94</v>
      </c>
      <c r="D41" s="70" t="s">
        <v>21</v>
      </c>
      <c r="E41" s="71" t="s">
        <v>168</v>
      </c>
      <c r="F41" s="69"/>
      <c r="G41" s="12"/>
      <c r="H41" s="65">
        <f t="shared" si="45"/>
        <v>0</v>
      </c>
      <c r="I41" s="42"/>
      <c r="J41" s="5"/>
      <c r="K41" s="67">
        <f t="shared" si="52"/>
        <v>0</v>
      </c>
      <c r="L41" s="65">
        <f t="shared" si="53"/>
        <v>0</v>
      </c>
      <c r="M41" s="65">
        <f t="shared" si="54"/>
        <v>0</v>
      </c>
      <c r="N41" s="65">
        <f t="shared" si="55"/>
        <v>0</v>
      </c>
      <c r="O41" s="65">
        <f t="shared" si="56"/>
        <v>0</v>
      </c>
      <c r="P41" s="66">
        <f t="shared" si="57"/>
        <v>0</v>
      </c>
    </row>
    <row r="42" spans="1:16" x14ac:dyDescent="0.2">
      <c r="A42" s="60"/>
      <c r="B42" s="17"/>
      <c r="C42" s="46" t="s">
        <v>231</v>
      </c>
      <c r="D42" s="70" t="s">
        <v>68</v>
      </c>
      <c r="E42" s="71" t="s">
        <v>169</v>
      </c>
      <c r="F42" s="69"/>
      <c r="G42" s="12"/>
      <c r="H42" s="65">
        <f t="shared" si="45"/>
        <v>0</v>
      </c>
      <c r="I42" s="42"/>
      <c r="J42" s="5"/>
      <c r="K42" s="67">
        <f t="shared" si="52"/>
        <v>0</v>
      </c>
      <c r="L42" s="65">
        <f t="shared" si="53"/>
        <v>0</v>
      </c>
      <c r="M42" s="65">
        <f t="shared" si="54"/>
        <v>0</v>
      </c>
      <c r="N42" s="65">
        <f t="shared" si="55"/>
        <v>0</v>
      </c>
      <c r="O42" s="65">
        <f t="shared" si="56"/>
        <v>0</v>
      </c>
      <c r="P42" s="66">
        <f t="shared" si="57"/>
        <v>0</v>
      </c>
    </row>
    <row r="43" spans="1:16" x14ac:dyDescent="0.2">
      <c r="A43" s="60"/>
      <c r="B43" s="17"/>
      <c r="C43" s="46" t="s">
        <v>232</v>
      </c>
      <c r="D43" s="70" t="s">
        <v>28</v>
      </c>
      <c r="E43" s="71" t="s">
        <v>170</v>
      </c>
      <c r="F43" s="69"/>
      <c r="G43" s="12"/>
      <c r="H43" s="65">
        <f t="shared" si="45"/>
        <v>0</v>
      </c>
      <c r="I43" s="42"/>
      <c r="J43" s="5"/>
      <c r="K43" s="67">
        <f t="shared" si="52"/>
        <v>0</v>
      </c>
      <c r="L43" s="65">
        <f t="shared" si="53"/>
        <v>0</v>
      </c>
      <c r="M43" s="65">
        <f t="shared" si="54"/>
        <v>0</v>
      </c>
      <c r="N43" s="65">
        <f t="shared" si="55"/>
        <v>0</v>
      </c>
      <c r="O43" s="65">
        <f t="shared" si="56"/>
        <v>0</v>
      </c>
      <c r="P43" s="66">
        <f t="shared" si="57"/>
        <v>0</v>
      </c>
    </row>
    <row r="44" spans="1:16" x14ac:dyDescent="0.2">
      <c r="A44" s="60" t="s">
        <v>213</v>
      </c>
      <c r="B44" s="17"/>
      <c r="C44" s="45" t="s">
        <v>97</v>
      </c>
      <c r="D44" s="70" t="s">
        <v>20</v>
      </c>
      <c r="E44" s="71" t="s">
        <v>171</v>
      </c>
      <c r="F44" s="69"/>
      <c r="G44" s="12"/>
      <c r="H44" s="65">
        <f t="shared" si="45"/>
        <v>0</v>
      </c>
      <c r="I44" s="42"/>
      <c r="J44" s="5"/>
      <c r="K44" s="67">
        <f t="shared" si="52"/>
        <v>0</v>
      </c>
      <c r="L44" s="65">
        <f t="shared" si="53"/>
        <v>0</v>
      </c>
      <c r="M44" s="65">
        <f t="shared" si="54"/>
        <v>0</v>
      </c>
      <c r="N44" s="65">
        <f t="shared" si="55"/>
        <v>0</v>
      </c>
      <c r="O44" s="65">
        <f t="shared" si="56"/>
        <v>0</v>
      </c>
      <c r="P44" s="66">
        <f t="shared" si="57"/>
        <v>0</v>
      </c>
    </row>
    <row r="45" spans="1:16" x14ac:dyDescent="0.2">
      <c r="A45" s="60"/>
      <c r="B45" s="17"/>
      <c r="C45" s="46" t="s">
        <v>233</v>
      </c>
      <c r="D45" s="70" t="s">
        <v>28</v>
      </c>
      <c r="E45" s="71" t="s">
        <v>172</v>
      </c>
      <c r="F45" s="69"/>
      <c r="G45" s="12"/>
      <c r="H45" s="65">
        <f t="shared" si="45"/>
        <v>0</v>
      </c>
      <c r="I45" s="42"/>
      <c r="J45" s="5"/>
      <c r="K45" s="67">
        <f t="shared" si="52"/>
        <v>0</v>
      </c>
      <c r="L45" s="65">
        <f t="shared" si="53"/>
        <v>0</v>
      </c>
      <c r="M45" s="65">
        <f t="shared" si="54"/>
        <v>0</v>
      </c>
      <c r="N45" s="65">
        <f t="shared" si="55"/>
        <v>0</v>
      </c>
      <c r="O45" s="65">
        <f t="shared" si="56"/>
        <v>0</v>
      </c>
      <c r="P45" s="66">
        <f t="shared" si="57"/>
        <v>0</v>
      </c>
    </row>
    <row r="46" spans="1:16" ht="25.5" x14ac:dyDescent="0.2">
      <c r="A46" s="60" t="s">
        <v>214</v>
      </c>
      <c r="B46" s="17"/>
      <c r="C46" s="45" t="s">
        <v>99</v>
      </c>
      <c r="D46" s="70" t="s">
        <v>20</v>
      </c>
      <c r="E46" s="71" t="s">
        <v>171</v>
      </c>
      <c r="F46" s="69"/>
      <c r="G46" s="12"/>
      <c r="H46" s="65">
        <f t="shared" si="45"/>
        <v>0</v>
      </c>
      <c r="I46" s="42"/>
      <c r="J46" s="5"/>
      <c r="K46" s="67">
        <f t="shared" si="52"/>
        <v>0</v>
      </c>
      <c r="L46" s="65">
        <f t="shared" si="53"/>
        <v>0</v>
      </c>
      <c r="M46" s="65">
        <f t="shared" si="54"/>
        <v>0</v>
      </c>
      <c r="N46" s="65">
        <f t="shared" si="55"/>
        <v>0</v>
      </c>
      <c r="O46" s="65">
        <f t="shared" si="56"/>
        <v>0</v>
      </c>
      <c r="P46" s="66">
        <f t="shared" si="57"/>
        <v>0</v>
      </c>
    </row>
    <row r="47" spans="1:16" x14ac:dyDescent="0.2">
      <c r="A47" s="60"/>
      <c r="B47" s="17"/>
      <c r="C47" s="46" t="s">
        <v>234</v>
      </c>
      <c r="D47" s="70" t="s">
        <v>20</v>
      </c>
      <c r="E47" s="71" t="s">
        <v>173</v>
      </c>
      <c r="F47" s="69"/>
      <c r="G47" s="12"/>
      <c r="H47" s="65">
        <f t="shared" si="45"/>
        <v>0</v>
      </c>
      <c r="I47" s="42"/>
      <c r="J47" s="5"/>
      <c r="K47" s="67">
        <f t="shared" si="52"/>
        <v>0</v>
      </c>
      <c r="L47" s="65">
        <f t="shared" si="53"/>
        <v>0</v>
      </c>
      <c r="M47" s="65">
        <f t="shared" si="54"/>
        <v>0</v>
      </c>
      <c r="N47" s="65">
        <f t="shared" si="55"/>
        <v>0</v>
      </c>
      <c r="O47" s="65">
        <f t="shared" si="56"/>
        <v>0</v>
      </c>
      <c r="P47" s="66">
        <f t="shared" si="57"/>
        <v>0</v>
      </c>
    </row>
    <row r="48" spans="1:16" x14ac:dyDescent="0.2">
      <c r="A48" s="60"/>
      <c r="B48" s="17"/>
      <c r="C48" s="46" t="s">
        <v>101</v>
      </c>
      <c r="D48" s="70" t="s">
        <v>28</v>
      </c>
      <c r="E48" s="71" t="s">
        <v>174</v>
      </c>
      <c r="F48" s="69"/>
      <c r="G48" s="12"/>
      <c r="H48" s="65">
        <f t="shared" si="45"/>
        <v>0</v>
      </c>
      <c r="I48" s="42"/>
      <c r="J48" s="5"/>
      <c r="K48" s="67">
        <f t="shared" si="52"/>
        <v>0</v>
      </c>
      <c r="L48" s="65">
        <f t="shared" si="53"/>
        <v>0</v>
      </c>
      <c r="M48" s="65">
        <f t="shared" si="54"/>
        <v>0</v>
      </c>
      <c r="N48" s="65">
        <f t="shared" si="55"/>
        <v>0</v>
      </c>
      <c r="O48" s="65">
        <f t="shared" si="56"/>
        <v>0</v>
      </c>
      <c r="P48" s="66">
        <f t="shared" si="57"/>
        <v>0</v>
      </c>
    </row>
    <row r="49" spans="1:16" ht="38.25" x14ac:dyDescent="0.2">
      <c r="A49" s="60" t="s">
        <v>215</v>
      </c>
      <c r="B49" s="17"/>
      <c r="C49" s="48" t="s">
        <v>138</v>
      </c>
      <c r="D49" s="70" t="s">
        <v>28</v>
      </c>
      <c r="E49" s="71" t="s">
        <v>175</v>
      </c>
      <c r="F49" s="69"/>
      <c r="G49" s="12"/>
      <c r="H49" s="65">
        <f t="shared" si="45"/>
        <v>0</v>
      </c>
      <c r="I49" s="42"/>
      <c r="J49" s="5"/>
      <c r="K49" s="67">
        <f t="shared" si="52"/>
        <v>0</v>
      </c>
      <c r="L49" s="65">
        <f t="shared" si="53"/>
        <v>0</v>
      </c>
      <c r="M49" s="65">
        <f t="shared" si="54"/>
        <v>0</v>
      </c>
      <c r="N49" s="65">
        <f t="shared" si="55"/>
        <v>0</v>
      </c>
      <c r="O49" s="65">
        <f t="shared" si="56"/>
        <v>0</v>
      </c>
      <c r="P49" s="66">
        <f t="shared" si="57"/>
        <v>0</v>
      </c>
    </row>
    <row r="50" spans="1:16" x14ac:dyDescent="0.2">
      <c r="A50" s="60"/>
      <c r="B50" s="17"/>
      <c r="C50" s="46" t="s">
        <v>102</v>
      </c>
      <c r="D50" s="70" t="s">
        <v>28</v>
      </c>
      <c r="E50" s="71" t="s">
        <v>176</v>
      </c>
      <c r="F50" s="69"/>
      <c r="G50" s="12"/>
      <c r="H50" s="65">
        <f t="shared" si="45"/>
        <v>0</v>
      </c>
      <c r="I50" s="42"/>
      <c r="J50" s="5"/>
      <c r="K50" s="67">
        <f t="shared" si="52"/>
        <v>0</v>
      </c>
      <c r="L50" s="65">
        <f t="shared" si="53"/>
        <v>0</v>
      </c>
      <c r="M50" s="65">
        <f t="shared" si="54"/>
        <v>0</v>
      </c>
      <c r="N50" s="65">
        <f t="shared" si="55"/>
        <v>0</v>
      </c>
      <c r="O50" s="65">
        <f t="shared" si="56"/>
        <v>0</v>
      </c>
      <c r="P50" s="66">
        <f t="shared" si="57"/>
        <v>0</v>
      </c>
    </row>
    <row r="51" spans="1:16" ht="38.25" x14ac:dyDescent="0.2">
      <c r="A51" s="60" t="s">
        <v>216</v>
      </c>
      <c r="B51" s="17"/>
      <c r="C51" s="48" t="s">
        <v>139</v>
      </c>
      <c r="D51" s="70" t="s">
        <v>20</v>
      </c>
      <c r="E51" s="71" t="s">
        <v>177</v>
      </c>
      <c r="F51" s="69"/>
      <c r="G51" s="12"/>
      <c r="H51" s="65">
        <f t="shared" si="45"/>
        <v>0</v>
      </c>
      <c r="I51" s="42"/>
      <c r="J51" s="5"/>
      <c r="K51" s="67">
        <f t="shared" si="52"/>
        <v>0</v>
      </c>
      <c r="L51" s="65">
        <f t="shared" si="53"/>
        <v>0</v>
      </c>
      <c r="M51" s="65">
        <f t="shared" si="54"/>
        <v>0</v>
      </c>
      <c r="N51" s="65">
        <f t="shared" si="55"/>
        <v>0</v>
      </c>
      <c r="O51" s="65">
        <f t="shared" si="56"/>
        <v>0</v>
      </c>
      <c r="P51" s="66">
        <f t="shared" si="57"/>
        <v>0</v>
      </c>
    </row>
    <row r="52" spans="1:16" x14ac:dyDescent="0.2">
      <c r="A52" s="60"/>
      <c r="B52" s="17"/>
      <c r="C52" s="46" t="s">
        <v>103</v>
      </c>
      <c r="D52" s="70" t="s">
        <v>28</v>
      </c>
      <c r="E52" s="71" t="s">
        <v>178</v>
      </c>
      <c r="F52" s="69"/>
      <c r="G52" s="12"/>
      <c r="H52" s="65">
        <f t="shared" si="45"/>
        <v>0</v>
      </c>
      <c r="I52" s="42"/>
      <c r="J52" s="5"/>
      <c r="K52" s="67">
        <f t="shared" si="52"/>
        <v>0</v>
      </c>
      <c r="L52" s="65">
        <f t="shared" si="53"/>
        <v>0</v>
      </c>
      <c r="M52" s="65">
        <f t="shared" si="54"/>
        <v>0</v>
      </c>
      <c r="N52" s="65">
        <f t="shared" si="55"/>
        <v>0</v>
      </c>
      <c r="O52" s="65">
        <f t="shared" si="56"/>
        <v>0</v>
      </c>
      <c r="P52" s="66">
        <f t="shared" si="57"/>
        <v>0</v>
      </c>
    </row>
    <row r="53" spans="1:16" ht="25.5" x14ac:dyDescent="0.2">
      <c r="A53" s="60"/>
      <c r="B53" s="17"/>
      <c r="C53" s="46" t="s">
        <v>104</v>
      </c>
      <c r="D53" s="70" t="s">
        <v>44</v>
      </c>
      <c r="E53" s="71" t="s">
        <v>163</v>
      </c>
      <c r="F53" s="69"/>
      <c r="G53" s="12"/>
      <c r="H53" s="65">
        <f t="shared" si="45"/>
        <v>0</v>
      </c>
      <c r="I53" s="42"/>
      <c r="J53" s="5"/>
      <c r="K53" s="67">
        <f t="shared" si="52"/>
        <v>0</v>
      </c>
      <c r="L53" s="65">
        <f t="shared" si="53"/>
        <v>0</v>
      </c>
      <c r="M53" s="65">
        <f t="shared" si="54"/>
        <v>0</v>
      </c>
      <c r="N53" s="65">
        <f t="shared" si="55"/>
        <v>0</v>
      </c>
      <c r="O53" s="65">
        <f t="shared" si="56"/>
        <v>0</v>
      </c>
      <c r="P53" s="66">
        <f t="shared" si="57"/>
        <v>0</v>
      </c>
    </row>
    <row r="54" spans="1:16" x14ac:dyDescent="0.2">
      <c r="A54" s="61" t="s">
        <v>45</v>
      </c>
      <c r="B54" s="16"/>
      <c r="C54" s="47" t="s">
        <v>105</v>
      </c>
      <c r="D54" s="76"/>
      <c r="E54" s="77"/>
      <c r="F54" s="54"/>
      <c r="G54" s="54"/>
      <c r="H54" s="54"/>
      <c r="I54" s="54"/>
      <c r="J54" s="54"/>
      <c r="K54" s="54"/>
      <c r="L54" s="54"/>
      <c r="M54" s="54"/>
      <c r="N54" s="54"/>
      <c r="O54" s="54"/>
      <c r="P54" s="54"/>
    </row>
    <row r="55" spans="1:16" x14ac:dyDescent="0.2">
      <c r="A55" s="60" t="s">
        <v>47</v>
      </c>
      <c r="B55" s="15"/>
      <c r="C55" s="45" t="s">
        <v>106</v>
      </c>
      <c r="D55" s="70" t="s">
        <v>21</v>
      </c>
      <c r="E55" s="71" t="s">
        <v>157</v>
      </c>
      <c r="F55" s="69"/>
      <c r="G55" s="12"/>
      <c r="H55" s="65">
        <f t="shared" ref="H55" si="58">ROUND(F55*G55,2)</f>
        <v>0</v>
      </c>
      <c r="I55" s="42"/>
      <c r="J55" s="5"/>
      <c r="K55" s="67">
        <f t="shared" ref="K55" si="59">SUM(H55:J55)</f>
        <v>0</v>
      </c>
      <c r="L55" s="65">
        <f t="shared" ref="L55" si="60">ROUND(E55*F55,2)</f>
        <v>0</v>
      </c>
      <c r="M55" s="65">
        <f t="shared" ref="M55" si="61">ROUND(H55*E55,2)</f>
        <v>0</v>
      </c>
      <c r="N55" s="65">
        <f t="shared" ref="N55" si="62">ROUND(I55*E55,2)</f>
        <v>0</v>
      </c>
      <c r="O55" s="65">
        <f t="shared" ref="O55" si="63">ROUND(J55*E55,2)</f>
        <v>0</v>
      </c>
      <c r="P55" s="66">
        <f t="shared" ref="P55" si="64">SUM(M55:O55)</f>
        <v>0</v>
      </c>
    </row>
    <row r="56" spans="1:16" ht="25.5" x14ac:dyDescent="0.2">
      <c r="A56" s="60"/>
      <c r="B56" s="15"/>
      <c r="C56" s="46" t="s">
        <v>235</v>
      </c>
      <c r="D56" s="70" t="s">
        <v>21</v>
      </c>
      <c r="E56" s="71" t="s">
        <v>179</v>
      </c>
      <c r="F56" s="69"/>
      <c r="G56" s="12"/>
      <c r="H56" s="65">
        <f t="shared" ref="H56:H104" si="65">ROUND(F56*G56,2)</f>
        <v>0</v>
      </c>
      <c r="I56" s="42"/>
      <c r="J56" s="5"/>
      <c r="K56" s="67">
        <f t="shared" ref="K56:K104" si="66">SUM(H56:J56)</f>
        <v>0</v>
      </c>
      <c r="L56" s="65">
        <f t="shared" ref="L56:L104" si="67">ROUND(E56*F56,2)</f>
        <v>0</v>
      </c>
      <c r="M56" s="65">
        <f t="shared" ref="M56:M104" si="68">ROUND(H56*E56,2)</f>
        <v>0</v>
      </c>
      <c r="N56" s="65">
        <f t="shared" ref="N56:N104" si="69">ROUND(I56*E56,2)</f>
        <v>0</v>
      </c>
      <c r="O56" s="65">
        <f t="shared" ref="O56:O104" si="70">ROUND(J56*E56,2)</f>
        <v>0</v>
      </c>
      <c r="P56" s="66">
        <f t="shared" ref="P56:P104" si="71">SUM(M56:O56)</f>
        <v>0</v>
      </c>
    </row>
    <row r="57" spans="1:16" x14ac:dyDescent="0.2">
      <c r="A57" s="60" t="s">
        <v>48</v>
      </c>
      <c r="B57" s="15"/>
      <c r="C57" s="45" t="s">
        <v>108</v>
      </c>
      <c r="D57" s="70" t="s">
        <v>20</v>
      </c>
      <c r="E57" s="71" t="s">
        <v>180</v>
      </c>
      <c r="F57" s="69"/>
      <c r="G57" s="12"/>
      <c r="H57" s="65">
        <f t="shared" si="65"/>
        <v>0</v>
      </c>
      <c r="I57" s="42"/>
      <c r="J57" s="5"/>
      <c r="K57" s="67">
        <f t="shared" si="66"/>
        <v>0</v>
      </c>
      <c r="L57" s="65">
        <f t="shared" si="67"/>
        <v>0</v>
      </c>
      <c r="M57" s="65">
        <f t="shared" si="68"/>
        <v>0</v>
      </c>
      <c r="N57" s="65">
        <f t="shared" si="69"/>
        <v>0</v>
      </c>
      <c r="O57" s="65">
        <f t="shared" si="70"/>
        <v>0</v>
      </c>
      <c r="P57" s="66">
        <f t="shared" si="71"/>
        <v>0</v>
      </c>
    </row>
    <row r="58" spans="1:16" ht="25.5" x14ac:dyDescent="0.2">
      <c r="A58" s="60"/>
      <c r="B58" s="15"/>
      <c r="C58" s="46" t="s">
        <v>236</v>
      </c>
      <c r="D58" s="70" t="s">
        <v>20</v>
      </c>
      <c r="E58" s="71">
        <v>421.3</v>
      </c>
      <c r="F58" s="69"/>
      <c r="G58" s="12"/>
      <c r="H58" s="65">
        <f t="shared" si="65"/>
        <v>0</v>
      </c>
      <c r="I58" s="42"/>
      <c r="J58" s="5"/>
      <c r="K58" s="67">
        <f t="shared" si="66"/>
        <v>0</v>
      </c>
      <c r="L58" s="65">
        <f t="shared" si="67"/>
        <v>0</v>
      </c>
      <c r="M58" s="65">
        <f t="shared" si="68"/>
        <v>0</v>
      </c>
      <c r="N58" s="65">
        <f t="shared" si="69"/>
        <v>0</v>
      </c>
      <c r="O58" s="65">
        <f t="shared" si="70"/>
        <v>0</v>
      </c>
      <c r="P58" s="66">
        <f t="shared" si="71"/>
        <v>0</v>
      </c>
    </row>
    <row r="59" spans="1:16" ht="25.5" x14ac:dyDescent="0.2">
      <c r="A59" s="60"/>
      <c r="B59" s="15"/>
      <c r="C59" s="46" t="s">
        <v>237</v>
      </c>
      <c r="D59" s="70" t="s">
        <v>44</v>
      </c>
      <c r="E59" s="71" t="s">
        <v>181</v>
      </c>
      <c r="F59" s="69"/>
      <c r="G59" s="12"/>
      <c r="H59" s="65">
        <f t="shared" si="65"/>
        <v>0</v>
      </c>
      <c r="I59" s="42"/>
      <c r="J59" s="5"/>
      <c r="K59" s="67">
        <f t="shared" si="66"/>
        <v>0</v>
      </c>
      <c r="L59" s="65">
        <f t="shared" si="67"/>
        <v>0</v>
      </c>
      <c r="M59" s="65">
        <f t="shared" si="68"/>
        <v>0</v>
      </c>
      <c r="N59" s="65">
        <f t="shared" si="69"/>
        <v>0</v>
      </c>
      <c r="O59" s="65">
        <f t="shared" si="70"/>
        <v>0</v>
      </c>
      <c r="P59" s="66">
        <f t="shared" si="71"/>
        <v>0</v>
      </c>
    </row>
    <row r="60" spans="1:16" ht="25.5" x14ac:dyDescent="0.2">
      <c r="A60" s="60"/>
      <c r="B60" s="15"/>
      <c r="C60" s="46" t="s">
        <v>228</v>
      </c>
      <c r="D60" s="70" t="s">
        <v>68</v>
      </c>
      <c r="E60" s="71" t="s">
        <v>182</v>
      </c>
      <c r="F60" s="69"/>
      <c r="G60" s="12"/>
      <c r="H60" s="65">
        <f t="shared" si="65"/>
        <v>0</v>
      </c>
      <c r="I60" s="42"/>
      <c r="J60" s="5"/>
      <c r="K60" s="67">
        <f t="shared" si="66"/>
        <v>0</v>
      </c>
      <c r="L60" s="65">
        <f t="shared" si="67"/>
        <v>0</v>
      </c>
      <c r="M60" s="65">
        <f t="shared" si="68"/>
        <v>0</v>
      </c>
      <c r="N60" s="65">
        <f t="shared" si="69"/>
        <v>0</v>
      </c>
      <c r="O60" s="65">
        <f t="shared" si="70"/>
        <v>0</v>
      </c>
      <c r="P60" s="66">
        <f t="shared" si="71"/>
        <v>0</v>
      </c>
    </row>
    <row r="61" spans="1:16" x14ac:dyDescent="0.2">
      <c r="A61" s="60" t="s">
        <v>49</v>
      </c>
      <c r="B61" s="15"/>
      <c r="C61" s="45" t="s">
        <v>112</v>
      </c>
      <c r="D61" s="70" t="s">
        <v>20</v>
      </c>
      <c r="E61" s="71" t="s">
        <v>183</v>
      </c>
      <c r="F61" s="69"/>
      <c r="G61" s="12"/>
      <c r="H61" s="65">
        <f t="shared" si="65"/>
        <v>0</v>
      </c>
      <c r="I61" s="42"/>
      <c r="J61" s="5"/>
      <c r="K61" s="67">
        <f t="shared" si="66"/>
        <v>0</v>
      </c>
      <c r="L61" s="65">
        <f t="shared" si="67"/>
        <v>0</v>
      </c>
      <c r="M61" s="65">
        <f t="shared" si="68"/>
        <v>0</v>
      </c>
      <c r="N61" s="65">
        <f t="shared" si="69"/>
        <v>0</v>
      </c>
      <c r="O61" s="65">
        <f t="shared" si="70"/>
        <v>0</v>
      </c>
      <c r="P61" s="66">
        <f t="shared" si="71"/>
        <v>0</v>
      </c>
    </row>
    <row r="62" spans="1:16" x14ac:dyDescent="0.2">
      <c r="A62" s="60"/>
      <c r="B62" s="15"/>
      <c r="C62" s="46" t="s">
        <v>238</v>
      </c>
      <c r="D62" s="70" t="s">
        <v>20</v>
      </c>
      <c r="E62" s="71" t="s">
        <v>184</v>
      </c>
      <c r="F62" s="69"/>
      <c r="G62" s="12"/>
      <c r="H62" s="65">
        <f t="shared" si="65"/>
        <v>0</v>
      </c>
      <c r="I62" s="42"/>
      <c r="J62" s="5"/>
      <c r="K62" s="67">
        <f t="shared" si="66"/>
        <v>0</v>
      </c>
      <c r="L62" s="65">
        <f t="shared" si="67"/>
        <v>0</v>
      </c>
      <c r="M62" s="65">
        <f t="shared" si="68"/>
        <v>0</v>
      </c>
      <c r="N62" s="65">
        <f t="shared" si="69"/>
        <v>0</v>
      </c>
      <c r="O62" s="65">
        <f t="shared" si="70"/>
        <v>0</v>
      </c>
      <c r="P62" s="66">
        <f t="shared" si="71"/>
        <v>0</v>
      </c>
    </row>
    <row r="63" spans="1:16" ht="25.5" x14ac:dyDescent="0.2">
      <c r="A63" s="60"/>
      <c r="B63" s="15"/>
      <c r="C63" s="46" t="s">
        <v>237</v>
      </c>
      <c r="D63" s="70" t="s">
        <v>44</v>
      </c>
      <c r="E63" s="71" t="s">
        <v>185</v>
      </c>
      <c r="F63" s="69"/>
      <c r="G63" s="12"/>
      <c r="H63" s="65">
        <f t="shared" si="65"/>
        <v>0</v>
      </c>
      <c r="I63" s="42"/>
      <c r="J63" s="5"/>
      <c r="K63" s="67">
        <f t="shared" si="66"/>
        <v>0</v>
      </c>
      <c r="L63" s="65">
        <f t="shared" si="67"/>
        <v>0</v>
      </c>
      <c r="M63" s="65">
        <f t="shared" si="68"/>
        <v>0</v>
      </c>
      <c r="N63" s="65">
        <f t="shared" si="69"/>
        <v>0</v>
      </c>
      <c r="O63" s="65">
        <f t="shared" si="70"/>
        <v>0</v>
      </c>
      <c r="P63" s="66">
        <f t="shared" si="71"/>
        <v>0</v>
      </c>
    </row>
    <row r="64" spans="1:16" x14ac:dyDescent="0.2">
      <c r="A64" s="60" t="s">
        <v>60</v>
      </c>
      <c r="B64" s="15"/>
      <c r="C64" s="45" t="s">
        <v>114</v>
      </c>
      <c r="D64" s="70" t="s">
        <v>20</v>
      </c>
      <c r="E64" s="71" t="s">
        <v>180</v>
      </c>
      <c r="F64" s="69"/>
      <c r="G64" s="12"/>
      <c r="H64" s="65">
        <f t="shared" si="65"/>
        <v>0</v>
      </c>
      <c r="I64" s="42"/>
      <c r="J64" s="5"/>
      <c r="K64" s="67">
        <f t="shared" si="66"/>
        <v>0</v>
      </c>
      <c r="L64" s="65">
        <f t="shared" si="67"/>
        <v>0</v>
      </c>
      <c r="M64" s="65">
        <f t="shared" si="68"/>
        <v>0</v>
      </c>
      <c r="N64" s="65">
        <f t="shared" si="69"/>
        <v>0</v>
      </c>
      <c r="O64" s="65">
        <f t="shared" si="70"/>
        <v>0</v>
      </c>
      <c r="P64" s="66">
        <f t="shared" si="71"/>
        <v>0</v>
      </c>
    </row>
    <row r="65" spans="1:16" ht="25.5" x14ac:dyDescent="0.2">
      <c r="A65" s="60"/>
      <c r="B65" s="15"/>
      <c r="C65" s="46" t="s">
        <v>239</v>
      </c>
      <c r="D65" s="70" t="s">
        <v>44</v>
      </c>
      <c r="E65" s="71" t="s">
        <v>186</v>
      </c>
      <c r="F65" s="69"/>
      <c r="G65" s="12"/>
      <c r="H65" s="65">
        <f t="shared" si="65"/>
        <v>0</v>
      </c>
      <c r="I65" s="42"/>
      <c r="J65" s="5"/>
      <c r="K65" s="67">
        <f t="shared" si="66"/>
        <v>0</v>
      </c>
      <c r="L65" s="65">
        <f t="shared" si="67"/>
        <v>0</v>
      </c>
      <c r="M65" s="65">
        <f t="shared" si="68"/>
        <v>0</v>
      </c>
      <c r="N65" s="65">
        <f t="shared" si="69"/>
        <v>0</v>
      </c>
      <c r="O65" s="65">
        <f t="shared" si="70"/>
        <v>0</v>
      </c>
      <c r="P65" s="66">
        <f t="shared" si="71"/>
        <v>0</v>
      </c>
    </row>
    <row r="66" spans="1:16" ht="25.5" x14ac:dyDescent="0.2">
      <c r="A66" s="60"/>
      <c r="B66" s="15"/>
      <c r="C66" s="46" t="s">
        <v>240</v>
      </c>
      <c r="D66" s="70" t="s">
        <v>20</v>
      </c>
      <c r="E66" s="71" t="s">
        <v>187</v>
      </c>
      <c r="F66" s="69"/>
      <c r="G66" s="12"/>
      <c r="H66" s="65">
        <f t="shared" si="65"/>
        <v>0</v>
      </c>
      <c r="I66" s="42"/>
      <c r="J66" s="5"/>
      <c r="K66" s="67">
        <f t="shared" si="66"/>
        <v>0</v>
      </c>
      <c r="L66" s="65">
        <f t="shared" si="67"/>
        <v>0</v>
      </c>
      <c r="M66" s="65">
        <f t="shared" si="68"/>
        <v>0</v>
      </c>
      <c r="N66" s="65">
        <f t="shared" si="69"/>
        <v>0</v>
      </c>
      <c r="O66" s="65">
        <f t="shared" si="70"/>
        <v>0</v>
      </c>
      <c r="P66" s="66">
        <f t="shared" si="71"/>
        <v>0</v>
      </c>
    </row>
    <row r="67" spans="1:16" ht="25.5" x14ac:dyDescent="0.2">
      <c r="A67" s="60"/>
      <c r="B67" s="15"/>
      <c r="C67" s="46" t="s">
        <v>241</v>
      </c>
      <c r="D67" s="70" t="s">
        <v>21</v>
      </c>
      <c r="E67" s="71" t="s">
        <v>188</v>
      </c>
      <c r="F67" s="69"/>
      <c r="G67" s="12"/>
      <c r="H67" s="65">
        <f t="shared" si="65"/>
        <v>0</v>
      </c>
      <c r="I67" s="42"/>
      <c r="J67" s="5"/>
      <c r="K67" s="67">
        <f t="shared" si="66"/>
        <v>0</v>
      </c>
      <c r="L67" s="65">
        <f t="shared" si="67"/>
        <v>0</v>
      </c>
      <c r="M67" s="65">
        <f t="shared" si="68"/>
        <v>0</v>
      </c>
      <c r="N67" s="65">
        <f t="shared" si="69"/>
        <v>0</v>
      </c>
      <c r="O67" s="65">
        <f t="shared" si="70"/>
        <v>0</v>
      </c>
      <c r="P67" s="66">
        <f t="shared" si="71"/>
        <v>0</v>
      </c>
    </row>
    <row r="68" spans="1:16" ht="25.5" x14ac:dyDescent="0.2">
      <c r="A68" s="60"/>
      <c r="B68" s="15"/>
      <c r="C68" s="46" t="s">
        <v>242</v>
      </c>
      <c r="D68" s="70" t="s">
        <v>21</v>
      </c>
      <c r="E68" s="71" t="s">
        <v>171</v>
      </c>
      <c r="F68" s="69"/>
      <c r="G68" s="12"/>
      <c r="H68" s="65">
        <f t="shared" si="65"/>
        <v>0</v>
      </c>
      <c r="I68" s="42"/>
      <c r="J68" s="5"/>
      <c r="K68" s="67">
        <f t="shared" si="66"/>
        <v>0</v>
      </c>
      <c r="L68" s="65">
        <f t="shared" si="67"/>
        <v>0</v>
      </c>
      <c r="M68" s="65">
        <f t="shared" si="68"/>
        <v>0</v>
      </c>
      <c r="N68" s="65">
        <f t="shared" si="69"/>
        <v>0</v>
      </c>
      <c r="O68" s="65">
        <f t="shared" si="70"/>
        <v>0</v>
      </c>
      <c r="P68" s="66">
        <f t="shared" si="71"/>
        <v>0</v>
      </c>
    </row>
    <row r="69" spans="1:16" x14ac:dyDescent="0.2">
      <c r="A69" s="60" t="s">
        <v>56</v>
      </c>
      <c r="B69" s="15"/>
      <c r="C69" s="45" t="s">
        <v>118</v>
      </c>
      <c r="D69" s="70" t="s">
        <v>20</v>
      </c>
      <c r="E69" s="71">
        <v>69</v>
      </c>
      <c r="F69" s="69"/>
      <c r="G69" s="12"/>
      <c r="H69" s="65">
        <f t="shared" si="65"/>
        <v>0</v>
      </c>
      <c r="I69" s="42"/>
      <c r="J69" s="5"/>
      <c r="K69" s="67">
        <f t="shared" si="66"/>
        <v>0</v>
      </c>
      <c r="L69" s="65">
        <f t="shared" si="67"/>
        <v>0</v>
      </c>
      <c r="M69" s="65">
        <f t="shared" si="68"/>
        <v>0</v>
      </c>
      <c r="N69" s="65">
        <f t="shared" si="69"/>
        <v>0</v>
      </c>
      <c r="O69" s="65">
        <f t="shared" si="70"/>
        <v>0</v>
      </c>
      <c r="P69" s="66">
        <f t="shared" si="71"/>
        <v>0</v>
      </c>
    </row>
    <row r="70" spans="1:16" ht="25.5" x14ac:dyDescent="0.2">
      <c r="A70" s="60"/>
      <c r="B70" s="15"/>
      <c r="C70" s="46" t="s">
        <v>239</v>
      </c>
      <c r="D70" s="70" t="s">
        <v>44</v>
      </c>
      <c r="E70" s="71" t="s">
        <v>190</v>
      </c>
      <c r="F70" s="69"/>
      <c r="G70" s="12"/>
      <c r="H70" s="65">
        <f t="shared" si="65"/>
        <v>0</v>
      </c>
      <c r="I70" s="42"/>
      <c r="J70" s="5"/>
      <c r="K70" s="67">
        <f t="shared" si="66"/>
        <v>0</v>
      </c>
      <c r="L70" s="65">
        <f t="shared" si="67"/>
        <v>0</v>
      </c>
      <c r="M70" s="65">
        <f t="shared" si="68"/>
        <v>0</v>
      </c>
      <c r="N70" s="65">
        <f t="shared" si="69"/>
        <v>0</v>
      </c>
      <c r="O70" s="65">
        <f t="shared" si="70"/>
        <v>0</v>
      </c>
      <c r="P70" s="66">
        <f t="shared" si="71"/>
        <v>0</v>
      </c>
    </row>
    <row r="71" spans="1:16" ht="25.5" x14ac:dyDescent="0.2">
      <c r="A71" s="60"/>
      <c r="B71" s="15"/>
      <c r="C71" s="46" t="s">
        <v>240</v>
      </c>
      <c r="D71" s="70" t="s">
        <v>20</v>
      </c>
      <c r="E71" s="71" t="s">
        <v>191</v>
      </c>
      <c r="F71" s="69"/>
      <c r="G71" s="12"/>
      <c r="H71" s="65">
        <f t="shared" si="65"/>
        <v>0</v>
      </c>
      <c r="I71" s="42"/>
      <c r="J71" s="5"/>
      <c r="K71" s="67">
        <f t="shared" si="66"/>
        <v>0</v>
      </c>
      <c r="L71" s="65">
        <f t="shared" si="67"/>
        <v>0</v>
      </c>
      <c r="M71" s="65">
        <f t="shared" si="68"/>
        <v>0</v>
      </c>
      <c r="N71" s="65">
        <f t="shared" si="69"/>
        <v>0</v>
      </c>
      <c r="O71" s="65">
        <f t="shared" si="70"/>
        <v>0</v>
      </c>
      <c r="P71" s="66">
        <f t="shared" si="71"/>
        <v>0</v>
      </c>
    </row>
    <row r="72" spans="1:16" x14ac:dyDescent="0.2">
      <c r="A72" s="60" t="s">
        <v>217</v>
      </c>
      <c r="B72" s="15"/>
      <c r="C72" s="45" t="s">
        <v>119</v>
      </c>
      <c r="D72" s="70" t="s">
        <v>20</v>
      </c>
      <c r="E72" s="71" t="s">
        <v>192</v>
      </c>
      <c r="F72" s="69"/>
      <c r="G72" s="12"/>
      <c r="H72" s="65">
        <f t="shared" si="65"/>
        <v>0</v>
      </c>
      <c r="I72" s="42"/>
      <c r="J72" s="5"/>
      <c r="K72" s="67">
        <f t="shared" si="66"/>
        <v>0</v>
      </c>
      <c r="L72" s="65">
        <f t="shared" si="67"/>
        <v>0</v>
      </c>
      <c r="M72" s="65">
        <f t="shared" si="68"/>
        <v>0</v>
      </c>
      <c r="N72" s="65">
        <f t="shared" si="69"/>
        <v>0</v>
      </c>
      <c r="O72" s="65">
        <f t="shared" si="70"/>
        <v>0</v>
      </c>
      <c r="P72" s="66">
        <f t="shared" si="71"/>
        <v>0</v>
      </c>
    </row>
    <row r="73" spans="1:16" ht="25.5" x14ac:dyDescent="0.2">
      <c r="A73" s="60"/>
      <c r="B73" s="15"/>
      <c r="C73" s="46" t="s">
        <v>239</v>
      </c>
      <c r="D73" s="70" t="s">
        <v>44</v>
      </c>
      <c r="E73" s="71" t="s">
        <v>193</v>
      </c>
      <c r="F73" s="69"/>
      <c r="G73" s="12"/>
      <c r="H73" s="65">
        <f t="shared" si="65"/>
        <v>0</v>
      </c>
      <c r="I73" s="42"/>
      <c r="J73" s="5"/>
      <c r="K73" s="67">
        <f t="shared" si="66"/>
        <v>0</v>
      </c>
      <c r="L73" s="65">
        <f t="shared" si="67"/>
        <v>0</v>
      </c>
      <c r="M73" s="65">
        <f t="shared" si="68"/>
        <v>0</v>
      </c>
      <c r="N73" s="65">
        <f t="shared" si="69"/>
        <v>0</v>
      </c>
      <c r="O73" s="65">
        <f t="shared" si="70"/>
        <v>0</v>
      </c>
      <c r="P73" s="66">
        <f t="shared" si="71"/>
        <v>0</v>
      </c>
    </row>
    <row r="74" spans="1:16" ht="25.5" x14ac:dyDescent="0.2">
      <c r="A74" s="60"/>
      <c r="B74" s="15"/>
      <c r="C74" s="46" t="s">
        <v>240</v>
      </c>
      <c r="D74" s="70" t="s">
        <v>21</v>
      </c>
      <c r="E74" s="71" t="s">
        <v>194</v>
      </c>
      <c r="F74" s="69"/>
      <c r="G74" s="12"/>
      <c r="H74" s="65">
        <f t="shared" si="65"/>
        <v>0</v>
      </c>
      <c r="I74" s="42"/>
      <c r="J74" s="5"/>
      <c r="K74" s="67">
        <f t="shared" si="66"/>
        <v>0</v>
      </c>
      <c r="L74" s="65">
        <f t="shared" si="67"/>
        <v>0</v>
      </c>
      <c r="M74" s="65">
        <f t="shared" si="68"/>
        <v>0</v>
      </c>
      <c r="N74" s="65">
        <f t="shared" si="69"/>
        <v>0</v>
      </c>
      <c r="O74" s="65">
        <f t="shared" si="70"/>
        <v>0</v>
      </c>
      <c r="P74" s="66">
        <f t="shared" si="71"/>
        <v>0</v>
      </c>
    </row>
    <row r="75" spans="1:16" ht="25.5" x14ac:dyDescent="0.2">
      <c r="A75" s="60"/>
      <c r="B75" s="15"/>
      <c r="C75" s="46" t="s">
        <v>241</v>
      </c>
      <c r="D75" s="70" t="s">
        <v>21</v>
      </c>
      <c r="E75" s="71" t="s">
        <v>173</v>
      </c>
      <c r="F75" s="69"/>
      <c r="G75" s="12"/>
      <c r="H75" s="65">
        <f t="shared" si="65"/>
        <v>0</v>
      </c>
      <c r="I75" s="42"/>
      <c r="J75" s="5"/>
      <c r="K75" s="67">
        <f t="shared" si="66"/>
        <v>0</v>
      </c>
      <c r="L75" s="65">
        <f t="shared" si="67"/>
        <v>0</v>
      </c>
      <c r="M75" s="65">
        <f t="shared" si="68"/>
        <v>0</v>
      </c>
      <c r="N75" s="65">
        <f t="shared" si="69"/>
        <v>0</v>
      </c>
      <c r="O75" s="65">
        <f t="shared" si="70"/>
        <v>0</v>
      </c>
      <c r="P75" s="66">
        <f t="shared" si="71"/>
        <v>0</v>
      </c>
    </row>
    <row r="76" spans="1:16" ht="25.5" x14ac:dyDescent="0.2">
      <c r="A76" s="60"/>
      <c r="B76" s="15"/>
      <c r="C76" s="46" t="s">
        <v>243</v>
      </c>
      <c r="D76" s="70" t="s">
        <v>21</v>
      </c>
      <c r="E76" s="71" t="s">
        <v>175</v>
      </c>
      <c r="F76" s="69"/>
      <c r="G76" s="12"/>
      <c r="H76" s="65">
        <f t="shared" si="65"/>
        <v>0</v>
      </c>
      <c r="I76" s="42"/>
      <c r="J76" s="5"/>
      <c r="K76" s="67">
        <f t="shared" si="66"/>
        <v>0</v>
      </c>
      <c r="L76" s="65">
        <f t="shared" si="67"/>
        <v>0</v>
      </c>
      <c r="M76" s="65">
        <f t="shared" si="68"/>
        <v>0</v>
      </c>
      <c r="N76" s="65">
        <f t="shared" si="69"/>
        <v>0</v>
      </c>
      <c r="O76" s="65">
        <f t="shared" si="70"/>
        <v>0</v>
      </c>
      <c r="P76" s="66">
        <f t="shared" si="71"/>
        <v>0</v>
      </c>
    </row>
    <row r="77" spans="1:16" ht="25.5" x14ac:dyDescent="0.2">
      <c r="A77" s="60"/>
      <c r="B77" s="15"/>
      <c r="C77" s="46" t="s">
        <v>244</v>
      </c>
      <c r="D77" s="70" t="s">
        <v>21</v>
      </c>
      <c r="E77" s="71" t="s">
        <v>175</v>
      </c>
      <c r="F77" s="69"/>
      <c r="G77" s="12"/>
      <c r="H77" s="65">
        <f t="shared" si="65"/>
        <v>0</v>
      </c>
      <c r="I77" s="42"/>
      <c r="J77" s="5"/>
      <c r="K77" s="67">
        <f t="shared" si="66"/>
        <v>0</v>
      </c>
      <c r="L77" s="65">
        <f t="shared" si="67"/>
        <v>0</v>
      </c>
      <c r="M77" s="65">
        <f t="shared" si="68"/>
        <v>0</v>
      </c>
      <c r="N77" s="65">
        <f t="shared" si="69"/>
        <v>0</v>
      </c>
      <c r="O77" s="65">
        <f t="shared" si="70"/>
        <v>0</v>
      </c>
      <c r="P77" s="66">
        <f t="shared" si="71"/>
        <v>0</v>
      </c>
    </row>
    <row r="78" spans="1:16" ht="38.25" x14ac:dyDescent="0.2">
      <c r="A78" s="60" t="s">
        <v>218</v>
      </c>
      <c r="B78" s="15"/>
      <c r="C78" s="48" t="s">
        <v>140</v>
      </c>
      <c r="D78" s="70" t="s">
        <v>20</v>
      </c>
      <c r="E78" s="71" t="s">
        <v>180</v>
      </c>
      <c r="F78" s="69"/>
      <c r="G78" s="12"/>
      <c r="H78" s="65">
        <f t="shared" si="65"/>
        <v>0</v>
      </c>
      <c r="I78" s="42"/>
      <c r="J78" s="5"/>
      <c r="K78" s="67">
        <f t="shared" si="66"/>
        <v>0</v>
      </c>
      <c r="L78" s="65">
        <f t="shared" si="67"/>
        <v>0</v>
      </c>
      <c r="M78" s="65">
        <f t="shared" si="68"/>
        <v>0</v>
      </c>
      <c r="N78" s="65">
        <f t="shared" si="69"/>
        <v>0</v>
      </c>
      <c r="O78" s="65">
        <f t="shared" si="70"/>
        <v>0</v>
      </c>
      <c r="P78" s="66">
        <f t="shared" si="71"/>
        <v>0</v>
      </c>
    </row>
    <row r="79" spans="1:16" ht="25.5" x14ac:dyDescent="0.2">
      <c r="A79" s="60"/>
      <c r="B79" s="15"/>
      <c r="C79" s="46" t="s">
        <v>245</v>
      </c>
      <c r="D79" s="70" t="s">
        <v>46</v>
      </c>
      <c r="E79" s="71" t="s">
        <v>195</v>
      </c>
      <c r="F79" s="69"/>
      <c r="G79" s="12"/>
      <c r="H79" s="65">
        <f t="shared" si="65"/>
        <v>0</v>
      </c>
      <c r="I79" s="42"/>
      <c r="J79" s="5"/>
      <c r="K79" s="67">
        <f t="shared" si="66"/>
        <v>0</v>
      </c>
      <c r="L79" s="65">
        <f t="shared" si="67"/>
        <v>0</v>
      </c>
      <c r="M79" s="65">
        <f t="shared" si="68"/>
        <v>0</v>
      </c>
      <c r="N79" s="65">
        <f t="shared" si="69"/>
        <v>0</v>
      </c>
      <c r="O79" s="65">
        <f t="shared" si="70"/>
        <v>0</v>
      </c>
      <c r="P79" s="66">
        <f t="shared" si="71"/>
        <v>0</v>
      </c>
    </row>
    <row r="80" spans="1:16" ht="51" x14ac:dyDescent="0.2">
      <c r="A80" s="60"/>
      <c r="B80" s="15"/>
      <c r="C80" s="46" t="s">
        <v>246</v>
      </c>
      <c r="D80" s="70" t="s">
        <v>44</v>
      </c>
      <c r="E80" s="71" t="s">
        <v>196</v>
      </c>
      <c r="F80" s="69"/>
      <c r="G80" s="12"/>
      <c r="H80" s="65">
        <f t="shared" si="65"/>
        <v>0</v>
      </c>
      <c r="I80" s="42"/>
      <c r="J80" s="5"/>
      <c r="K80" s="67">
        <f t="shared" si="66"/>
        <v>0</v>
      </c>
      <c r="L80" s="65">
        <f t="shared" si="67"/>
        <v>0</v>
      </c>
      <c r="M80" s="65">
        <f t="shared" si="68"/>
        <v>0</v>
      </c>
      <c r="N80" s="65">
        <f t="shared" si="69"/>
        <v>0</v>
      </c>
      <c r="O80" s="65">
        <f t="shared" si="70"/>
        <v>0</v>
      </c>
      <c r="P80" s="66">
        <f t="shared" si="71"/>
        <v>0</v>
      </c>
    </row>
    <row r="81" spans="1:16" ht="51" x14ac:dyDescent="0.2">
      <c r="A81" s="60"/>
      <c r="B81" s="15"/>
      <c r="C81" s="46" t="s">
        <v>247</v>
      </c>
      <c r="D81" s="70" t="s">
        <v>44</v>
      </c>
      <c r="E81" s="71" t="s">
        <v>197</v>
      </c>
      <c r="F81" s="69"/>
      <c r="G81" s="12"/>
      <c r="H81" s="65">
        <f t="shared" si="65"/>
        <v>0</v>
      </c>
      <c r="I81" s="42"/>
      <c r="J81" s="5"/>
      <c r="K81" s="67">
        <f t="shared" si="66"/>
        <v>0</v>
      </c>
      <c r="L81" s="65">
        <f t="shared" si="67"/>
        <v>0</v>
      </c>
      <c r="M81" s="65">
        <f t="shared" si="68"/>
        <v>0</v>
      </c>
      <c r="N81" s="65">
        <f t="shared" si="69"/>
        <v>0</v>
      </c>
      <c r="O81" s="65">
        <f t="shared" si="70"/>
        <v>0</v>
      </c>
      <c r="P81" s="66">
        <f t="shared" si="71"/>
        <v>0</v>
      </c>
    </row>
    <row r="82" spans="1:16" ht="51" x14ac:dyDescent="0.2">
      <c r="A82" s="60"/>
      <c r="B82" s="15"/>
      <c r="C82" s="46" t="s">
        <v>248</v>
      </c>
      <c r="D82" s="70" t="s">
        <v>44</v>
      </c>
      <c r="E82" s="71" t="s">
        <v>198</v>
      </c>
      <c r="F82" s="69"/>
      <c r="G82" s="12"/>
      <c r="H82" s="65">
        <f t="shared" si="65"/>
        <v>0</v>
      </c>
      <c r="I82" s="42"/>
      <c r="J82" s="5"/>
      <c r="K82" s="67">
        <f t="shared" si="66"/>
        <v>0</v>
      </c>
      <c r="L82" s="65">
        <f t="shared" si="67"/>
        <v>0</v>
      </c>
      <c r="M82" s="65">
        <f t="shared" si="68"/>
        <v>0</v>
      </c>
      <c r="N82" s="65">
        <f t="shared" si="69"/>
        <v>0</v>
      </c>
      <c r="O82" s="65">
        <f t="shared" si="70"/>
        <v>0</v>
      </c>
      <c r="P82" s="66">
        <f t="shared" si="71"/>
        <v>0</v>
      </c>
    </row>
    <row r="83" spans="1:16" ht="38.25" x14ac:dyDescent="0.2">
      <c r="A83" s="60" t="s">
        <v>219</v>
      </c>
      <c r="B83" s="15"/>
      <c r="C83" s="48" t="s">
        <v>144</v>
      </c>
      <c r="D83" s="70" t="s">
        <v>20</v>
      </c>
      <c r="E83" s="71" t="s">
        <v>199</v>
      </c>
      <c r="F83" s="69"/>
      <c r="G83" s="12"/>
      <c r="H83" s="65">
        <f t="shared" si="65"/>
        <v>0</v>
      </c>
      <c r="I83" s="42"/>
      <c r="J83" s="5"/>
      <c r="K83" s="67">
        <f t="shared" si="66"/>
        <v>0</v>
      </c>
      <c r="L83" s="65">
        <f t="shared" si="67"/>
        <v>0</v>
      </c>
      <c r="M83" s="65">
        <f t="shared" si="68"/>
        <v>0</v>
      </c>
      <c r="N83" s="65">
        <f t="shared" si="69"/>
        <v>0</v>
      </c>
      <c r="O83" s="65">
        <f t="shared" si="70"/>
        <v>0</v>
      </c>
      <c r="P83" s="66">
        <f t="shared" si="71"/>
        <v>0</v>
      </c>
    </row>
    <row r="84" spans="1:16" ht="25.5" x14ac:dyDescent="0.2">
      <c r="A84" s="60"/>
      <c r="B84" s="15"/>
      <c r="C84" s="46" t="s">
        <v>245</v>
      </c>
      <c r="D84" s="70" t="s">
        <v>46</v>
      </c>
      <c r="E84" s="71" t="s">
        <v>200</v>
      </c>
      <c r="F84" s="69"/>
      <c r="G84" s="12"/>
      <c r="H84" s="65">
        <f t="shared" si="65"/>
        <v>0</v>
      </c>
      <c r="I84" s="42"/>
      <c r="J84" s="5"/>
      <c r="K84" s="67">
        <f t="shared" si="66"/>
        <v>0</v>
      </c>
      <c r="L84" s="65">
        <f t="shared" si="67"/>
        <v>0</v>
      </c>
      <c r="M84" s="65">
        <f t="shared" si="68"/>
        <v>0</v>
      </c>
      <c r="N84" s="65">
        <f t="shared" si="69"/>
        <v>0</v>
      </c>
      <c r="O84" s="65">
        <f t="shared" si="70"/>
        <v>0</v>
      </c>
      <c r="P84" s="66">
        <f t="shared" si="71"/>
        <v>0</v>
      </c>
    </row>
    <row r="85" spans="1:16" ht="51" x14ac:dyDescent="0.2">
      <c r="A85" s="60"/>
      <c r="B85" s="15"/>
      <c r="C85" s="46" t="s">
        <v>249</v>
      </c>
      <c r="D85" s="70" t="s">
        <v>44</v>
      </c>
      <c r="E85" s="71" t="s">
        <v>201</v>
      </c>
      <c r="F85" s="69"/>
      <c r="G85" s="12"/>
      <c r="H85" s="65">
        <f t="shared" si="65"/>
        <v>0</v>
      </c>
      <c r="I85" s="42"/>
      <c r="J85" s="5"/>
      <c r="K85" s="67">
        <f t="shared" si="66"/>
        <v>0</v>
      </c>
      <c r="L85" s="65">
        <f t="shared" si="67"/>
        <v>0</v>
      </c>
      <c r="M85" s="65">
        <f t="shared" si="68"/>
        <v>0</v>
      </c>
      <c r="N85" s="65">
        <f t="shared" si="69"/>
        <v>0</v>
      </c>
      <c r="O85" s="65">
        <f t="shared" si="70"/>
        <v>0</v>
      </c>
      <c r="P85" s="66">
        <f t="shared" si="71"/>
        <v>0</v>
      </c>
    </row>
    <row r="86" spans="1:16" x14ac:dyDescent="0.2">
      <c r="A86" s="1" t="s">
        <v>50</v>
      </c>
      <c r="B86" s="18"/>
      <c r="C86" s="47" t="s">
        <v>124</v>
      </c>
      <c r="D86" s="76"/>
      <c r="E86" s="77"/>
      <c r="F86" s="54"/>
      <c r="G86" s="54"/>
      <c r="H86" s="54"/>
      <c r="I86" s="54"/>
      <c r="J86" s="54"/>
      <c r="K86" s="54"/>
      <c r="L86" s="54"/>
      <c r="M86" s="54"/>
      <c r="N86" s="54"/>
      <c r="O86" s="54"/>
      <c r="P86" s="54"/>
    </row>
    <row r="87" spans="1:16" x14ac:dyDescent="0.2">
      <c r="A87" s="60" t="s">
        <v>51</v>
      </c>
      <c r="B87" s="15"/>
      <c r="C87" s="45" t="s">
        <v>125</v>
      </c>
      <c r="D87" s="70" t="s">
        <v>21</v>
      </c>
      <c r="E87" s="71" t="s">
        <v>156</v>
      </c>
      <c r="F87" s="69"/>
      <c r="G87" s="12"/>
      <c r="H87" s="65">
        <f t="shared" si="65"/>
        <v>0</v>
      </c>
      <c r="I87" s="42"/>
      <c r="J87" s="5"/>
      <c r="K87" s="67">
        <f t="shared" si="66"/>
        <v>0</v>
      </c>
      <c r="L87" s="65">
        <f t="shared" si="67"/>
        <v>0</v>
      </c>
      <c r="M87" s="65">
        <f t="shared" si="68"/>
        <v>0</v>
      </c>
      <c r="N87" s="65">
        <f t="shared" si="69"/>
        <v>0</v>
      </c>
      <c r="O87" s="65">
        <f t="shared" si="70"/>
        <v>0</v>
      </c>
      <c r="P87" s="66">
        <f t="shared" si="71"/>
        <v>0</v>
      </c>
    </row>
    <row r="88" spans="1:16" x14ac:dyDescent="0.2">
      <c r="A88" s="60"/>
      <c r="B88" s="15"/>
      <c r="C88" s="46" t="s">
        <v>126</v>
      </c>
      <c r="D88" s="70" t="s">
        <v>21</v>
      </c>
      <c r="E88" s="71" t="s">
        <v>202</v>
      </c>
      <c r="F88" s="69"/>
      <c r="G88" s="12"/>
      <c r="H88" s="65">
        <f t="shared" si="65"/>
        <v>0</v>
      </c>
      <c r="I88" s="42"/>
      <c r="J88" s="5"/>
      <c r="K88" s="67">
        <f t="shared" si="66"/>
        <v>0</v>
      </c>
      <c r="L88" s="65">
        <f t="shared" si="67"/>
        <v>0</v>
      </c>
      <c r="M88" s="65">
        <f t="shared" si="68"/>
        <v>0</v>
      </c>
      <c r="N88" s="65">
        <f t="shared" si="69"/>
        <v>0</v>
      </c>
      <c r="O88" s="65">
        <f t="shared" si="70"/>
        <v>0</v>
      </c>
      <c r="P88" s="66">
        <f t="shared" si="71"/>
        <v>0</v>
      </c>
    </row>
    <row r="89" spans="1:16" x14ac:dyDescent="0.2">
      <c r="A89" s="60" t="s">
        <v>52</v>
      </c>
      <c r="B89" s="15"/>
      <c r="C89" s="45" t="s">
        <v>127</v>
      </c>
      <c r="D89" s="70" t="s">
        <v>68</v>
      </c>
      <c r="E89" s="71" t="s">
        <v>165</v>
      </c>
      <c r="F89" s="69"/>
      <c r="G89" s="12"/>
      <c r="H89" s="65">
        <f t="shared" si="65"/>
        <v>0</v>
      </c>
      <c r="I89" s="42"/>
      <c r="J89" s="5"/>
      <c r="K89" s="67">
        <f t="shared" si="66"/>
        <v>0</v>
      </c>
      <c r="L89" s="65">
        <f t="shared" si="67"/>
        <v>0</v>
      </c>
      <c r="M89" s="65">
        <f t="shared" si="68"/>
        <v>0</v>
      </c>
      <c r="N89" s="65">
        <f t="shared" si="69"/>
        <v>0</v>
      </c>
      <c r="O89" s="65">
        <f t="shared" si="70"/>
        <v>0</v>
      </c>
      <c r="P89" s="66">
        <f t="shared" si="71"/>
        <v>0</v>
      </c>
    </row>
    <row r="90" spans="1:16" ht="25.5" x14ac:dyDescent="0.2">
      <c r="A90" s="60"/>
      <c r="B90" s="15"/>
      <c r="C90" s="46" t="s">
        <v>250</v>
      </c>
      <c r="D90" s="70" t="s">
        <v>20</v>
      </c>
      <c r="E90" s="71" t="s">
        <v>203</v>
      </c>
      <c r="F90" s="69"/>
      <c r="G90" s="12"/>
      <c r="H90" s="65">
        <f t="shared" si="65"/>
        <v>0</v>
      </c>
      <c r="I90" s="42"/>
      <c r="J90" s="5"/>
      <c r="K90" s="67">
        <f t="shared" si="66"/>
        <v>0</v>
      </c>
      <c r="L90" s="65">
        <f t="shared" si="67"/>
        <v>0</v>
      </c>
      <c r="M90" s="65">
        <f t="shared" si="68"/>
        <v>0</v>
      </c>
      <c r="N90" s="65">
        <f t="shared" si="69"/>
        <v>0</v>
      </c>
      <c r="O90" s="65">
        <f t="shared" si="70"/>
        <v>0</v>
      </c>
      <c r="P90" s="66">
        <f t="shared" si="71"/>
        <v>0</v>
      </c>
    </row>
    <row r="91" spans="1:16" ht="25.5" x14ac:dyDescent="0.2">
      <c r="A91" s="60"/>
      <c r="B91" s="15"/>
      <c r="C91" s="46" t="s">
        <v>251</v>
      </c>
      <c r="D91" s="70" t="s">
        <v>68</v>
      </c>
      <c r="E91" s="71" t="s">
        <v>204</v>
      </c>
      <c r="F91" s="69"/>
      <c r="G91" s="12"/>
      <c r="H91" s="65">
        <f t="shared" si="65"/>
        <v>0</v>
      </c>
      <c r="I91" s="42"/>
      <c r="J91" s="5"/>
      <c r="K91" s="67">
        <f t="shared" si="66"/>
        <v>0</v>
      </c>
      <c r="L91" s="65">
        <f t="shared" si="67"/>
        <v>0</v>
      </c>
      <c r="M91" s="65">
        <f t="shared" si="68"/>
        <v>0</v>
      </c>
      <c r="N91" s="65">
        <f t="shared" si="69"/>
        <v>0</v>
      </c>
      <c r="O91" s="65">
        <f t="shared" si="70"/>
        <v>0</v>
      </c>
      <c r="P91" s="66">
        <f t="shared" si="71"/>
        <v>0</v>
      </c>
    </row>
    <row r="92" spans="1:16" x14ac:dyDescent="0.2">
      <c r="A92" s="60" t="s">
        <v>53</v>
      </c>
      <c r="B92" s="15"/>
      <c r="C92" s="45" t="s">
        <v>129</v>
      </c>
      <c r="D92" s="70" t="s">
        <v>20</v>
      </c>
      <c r="E92" s="71" t="s">
        <v>205</v>
      </c>
      <c r="F92" s="69"/>
      <c r="G92" s="12"/>
      <c r="H92" s="65">
        <f t="shared" si="65"/>
        <v>0</v>
      </c>
      <c r="I92" s="42"/>
      <c r="J92" s="5"/>
      <c r="K92" s="67">
        <f t="shared" si="66"/>
        <v>0</v>
      </c>
      <c r="L92" s="65">
        <f t="shared" si="67"/>
        <v>0</v>
      </c>
      <c r="M92" s="65">
        <f t="shared" si="68"/>
        <v>0</v>
      </c>
      <c r="N92" s="65">
        <f t="shared" si="69"/>
        <v>0</v>
      </c>
      <c r="O92" s="65">
        <f t="shared" si="70"/>
        <v>0</v>
      </c>
      <c r="P92" s="66">
        <f t="shared" si="71"/>
        <v>0</v>
      </c>
    </row>
    <row r="93" spans="1:16" ht="25.5" x14ac:dyDescent="0.2">
      <c r="A93" s="60"/>
      <c r="B93" s="15"/>
      <c r="C93" s="46" t="s">
        <v>252</v>
      </c>
      <c r="D93" s="70" t="s">
        <v>20</v>
      </c>
      <c r="E93" s="71" t="s">
        <v>199</v>
      </c>
      <c r="F93" s="69"/>
      <c r="G93" s="12"/>
      <c r="H93" s="65">
        <f t="shared" si="65"/>
        <v>0</v>
      </c>
      <c r="I93" s="42"/>
      <c r="J93" s="5"/>
      <c r="K93" s="67">
        <f t="shared" si="66"/>
        <v>0</v>
      </c>
      <c r="L93" s="65">
        <f t="shared" si="67"/>
        <v>0</v>
      </c>
      <c r="M93" s="65">
        <f t="shared" si="68"/>
        <v>0</v>
      </c>
      <c r="N93" s="65">
        <f t="shared" si="69"/>
        <v>0</v>
      </c>
      <c r="O93" s="65">
        <f t="shared" si="70"/>
        <v>0</v>
      </c>
      <c r="P93" s="66">
        <f t="shared" si="71"/>
        <v>0</v>
      </c>
    </row>
    <row r="94" spans="1:16" ht="25.5" x14ac:dyDescent="0.2">
      <c r="A94" s="60"/>
      <c r="B94" s="15"/>
      <c r="C94" s="46" t="s">
        <v>253</v>
      </c>
      <c r="D94" s="70" t="s">
        <v>20</v>
      </c>
      <c r="E94" s="71" t="s">
        <v>206</v>
      </c>
      <c r="F94" s="69"/>
      <c r="G94" s="12"/>
      <c r="H94" s="65">
        <f t="shared" si="65"/>
        <v>0</v>
      </c>
      <c r="I94" s="42"/>
      <c r="J94" s="5"/>
      <c r="K94" s="67">
        <f t="shared" si="66"/>
        <v>0</v>
      </c>
      <c r="L94" s="65">
        <f t="shared" si="67"/>
        <v>0</v>
      </c>
      <c r="M94" s="65">
        <f t="shared" si="68"/>
        <v>0</v>
      </c>
      <c r="N94" s="65">
        <f t="shared" si="69"/>
        <v>0</v>
      </c>
      <c r="O94" s="65">
        <f t="shared" si="70"/>
        <v>0</v>
      </c>
      <c r="P94" s="66">
        <f t="shared" si="71"/>
        <v>0</v>
      </c>
    </row>
    <row r="95" spans="1:16" ht="25.5" x14ac:dyDescent="0.2">
      <c r="A95" s="60"/>
      <c r="B95" s="15"/>
      <c r="C95" s="46" t="s">
        <v>254</v>
      </c>
      <c r="D95" s="70" t="s">
        <v>20</v>
      </c>
      <c r="E95" s="71" t="s">
        <v>165</v>
      </c>
      <c r="F95" s="69"/>
      <c r="G95" s="12"/>
      <c r="H95" s="65">
        <f t="shared" si="65"/>
        <v>0</v>
      </c>
      <c r="I95" s="42"/>
      <c r="J95" s="5"/>
      <c r="K95" s="67">
        <f t="shared" si="66"/>
        <v>0</v>
      </c>
      <c r="L95" s="65">
        <f t="shared" si="67"/>
        <v>0</v>
      </c>
      <c r="M95" s="65">
        <f t="shared" si="68"/>
        <v>0</v>
      </c>
      <c r="N95" s="65">
        <f t="shared" si="69"/>
        <v>0</v>
      </c>
      <c r="O95" s="65">
        <f t="shared" si="70"/>
        <v>0</v>
      </c>
      <c r="P95" s="66">
        <f t="shared" si="71"/>
        <v>0</v>
      </c>
    </row>
    <row r="96" spans="1:16" x14ac:dyDescent="0.2">
      <c r="A96" s="60"/>
      <c r="B96" s="15"/>
      <c r="C96" s="46" t="s">
        <v>55</v>
      </c>
      <c r="D96" s="70" t="s">
        <v>57</v>
      </c>
      <c r="E96" s="71" t="s">
        <v>164</v>
      </c>
      <c r="F96" s="69"/>
      <c r="G96" s="12"/>
      <c r="H96" s="65">
        <f t="shared" si="65"/>
        <v>0</v>
      </c>
      <c r="I96" s="42"/>
      <c r="J96" s="5"/>
      <c r="K96" s="67">
        <f t="shared" si="66"/>
        <v>0</v>
      </c>
      <c r="L96" s="65">
        <f t="shared" si="67"/>
        <v>0</v>
      </c>
      <c r="M96" s="65">
        <f t="shared" si="68"/>
        <v>0</v>
      </c>
      <c r="N96" s="65">
        <f t="shared" si="69"/>
        <v>0</v>
      </c>
      <c r="O96" s="65">
        <f t="shared" si="70"/>
        <v>0</v>
      </c>
      <c r="P96" s="66">
        <f t="shared" si="71"/>
        <v>0</v>
      </c>
    </row>
    <row r="97" spans="1:16" ht="63.75" x14ac:dyDescent="0.2">
      <c r="A97" s="60" t="s">
        <v>58</v>
      </c>
      <c r="B97" s="15"/>
      <c r="C97" s="45" t="s">
        <v>223</v>
      </c>
      <c r="D97" s="70" t="s">
        <v>21</v>
      </c>
      <c r="E97" s="71" t="s">
        <v>153</v>
      </c>
      <c r="F97" s="69"/>
      <c r="G97" s="12"/>
      <c r="H97" s="65">
        <f t="shared" si="65"/>
        <v>0</v>
      </c>
      <c r="I97" s="42"/>
      <c r="J97" s="5"/>
      <c r="K97" s="67">
        <f t="shared" si="66"/>
        <v>0</v>
      </c>
      <c r="L97" s="65">
        <f t="shared" si="67"/>
        <v>0</v>
      </c>
      <c r="M97" s="65">
        <f t="shared" si="68"/>
        <v>0</v>
      </c>
      <c r="N97" s="65">
        <f t="shared" si="69"/>
        <v>0</v>
      </c>
      <c r="O97" s="65">
        <f t="shared" si="70"/>
        <v>0</v>
      </c>
      <c r="P97" s="66">
        <f t="shared" si="71"/>
        <v>0</v>
      </c>
    </row>
    <row r="98" spans="1:16" x14ac:dyDescent="0.2">
      <c r="A98" s="60"/>
      <c r="B98" s="15"/>
      <c r="C98" s="46" t="s">
        <v>255</v>
      </c>
      <c r="D98" s="70" t="s">
        <v>21</v>
      </c>
      <c r="E98" s="71" t="s">
        <v>207</v>
      </c>
      <c r="F98" s="69"/>
      <c r="G98" s="12"/>
      <c r="H98" s="65">
        <f t="shared" si="65"/>
        <v>0</v>
      </c>
      <c r="I98" s="42"/>
      <c r="J98" s="5"/>
      <c r="K98" s="67">
        <f t="shared" si="66"/>
        <v>0</v>
      </c>
      <c r="L98" s="65">
        <f t="shared" si="67"/>
        <v>0</v>
      </c>
      <c r="M98" s="65">
        <f t="shared" si="68"/>
        <v>0</v>
      </c>
      <c r="N98" s="65">
        <f t="shared" si="69"/>
        <v>0</v>
      </c>
      <c r="O98" s="65">
        <f t="shared" si="70"/>
        <v>0</v>
      </c>
      <c r="P98" s="66">
        <f t="shared" si="71"/>
        <v>0</v>
      </c>
    </row>
    <row r="99" spans="1:16" x14ac:dyDescent="0.2">
      <c r="A99" s="60"/>
      <c r="B99" s="15"/>
      <c r="C99" s="46" t="s">
        <v>134</v>
      </c>
      <c r="D99" s="70" t="s">
        <v>68</v>
      </c>
      <c r="E99" s="71" t="s">
        <v>173</v>
      </c>
      <c r="F99" s="69"/>
      <c r="G99" s="12"/>
      <c r="H99" s="65">
        <f t="shared" si="65"/>
        <v>0</v>
      </c>
      <c r="I99" s="42"/>
      <c r="J99" s="5"/>
      <c r="K99" s="67">
        <f t="shared" si="66"/>
        <v>0</v>
      </c>
      <c r="L99" s="65">
        <f t="shared" si="67"/>
        <v>0</v>
      </c>
      <c r="M99" s="65">
        <f t="shared" si="68"/>
        <v>0</v>
      </c>
      <c r="N99" s="65">
        <f t="shared" si="69"/>
        <v>0</v>
      </c>
      <c r="O99" s="65">
        <f t="shared" si="70"/>
        <v>0</v>
      </c>
      <c r="P99" s="66">
        <f t="shared" si="71"/>
        <v>0</v>
      </c>
    </row>
    <row r="100" spans="1:16" x14ac:dyDescent="0.2">
      <c r="A100" s="60"/>
      <c r="B100" s="15"/>
      <c r="C100" s="46" t="s">
        <v>256</v>
      </c>
      <c r="D100" s="70" t="s">
        <v>68</v>
      </c>
      <c r="E100" s="71" t="s">
        <v>208</v>
      </c>
      <c r="F100" s="69"/>
      <c r="G100" s="12"/>
      <c r="H100" s="65">
        <f t="shared" si="65"/>
        <v>0</v>
      </c>
      <c r="I100" s="42"/>
      <c r="J100" s="5"/>
      <c r="K100" s="67">
        <f t="shared" si="66"/>
        <v>0</v>
      </c>
      <c r="L100" s="65">
        <f t="shared" si="67"/>
        <v>0</v>
      </c>
      <c r="M100" s="65">
        <f t="shared" si="68"/>
        <v>0</v>
      </c>
      <c r="N100" s="65">
        <f t="shared" si="69"/>
        <v>0</v>
      </c>
      <c r="O100" s="65">
        <f t="shared" si="70"/>
        <v>0</v>
      </c>
      <c r="P100" s="66">
        <f t="shared" si="71"/>
        <v>0</v>
      </c>
    </row>
    <row r="101" spans="1:16" x14ac:dyDescent="0.2">
      <c r="A101" s="60"/>
      <c r="B101" s="15"/>
      <c r="C101" s="46" t="s">
        <v>55</v>
      </c>
      <c r="D101" s="70" t="s">
        <v>57</v>
      </c>
      <c r="E101" s="71" t="s">
        <v>164</v>
      </c>
      <c r="F101" s="69"/>
      <c r="G101" s="12"/>
      <c r="H101" s="65">
        <f t="shared" si="65"/>
        <v>0</v>
      </c>
      <c r="I101" s="42"/>
      <c r="J101" s="5"/>
      <c r="K101" s="67">
        <f t="shared" si="66"/>
        <v>0</v>
      </c>
      <c r="L101" s="65">
        <f t="shared" si="67"/>
        <v>0</v>
      </c>
      <c r="M101" s="65">
        <f t="shared" si="68"/>
        <v>0</v>
      </c>
      <c r="N101" s="65">
        <f t="shared" si="69"/>
        <v>0</v>
      </c>
      <c r="O101" s="65">
        <f t="shared" si="70"/>
        <v>0</v>
      </c>
      <c r="P101" s="66">
        <f t="shared" si="71"/>
        <v>0</v>
      </c>
    </row>
    <row r="102" spans="1:16" x14ac:dyDescent="0.2">
      <c r="A102" s="60" t="s">
        <v>59</v>
      </c>
      <c r="B102" s="15"/>
      <c r="C102" s="45" t="s">
        <v>136</v>
      </c>
      <c r="D102" s="70" t="s">
        <v>68</v>
      </c>
      <c r="E102" s="71" t="s">
        <v>151</v>
      </c>
      <c r="F102" s="69"/>
      <c r="G102" s="12"/>
      <c r="H102" s="65">
        <f t="shared" si="65"/>
        <v>0</v>
      </c>
      <c r="I102" s="42"/>
      <c r="J102" s="5"/>
      <c r="K102" s="67">
        <f t="shared" si="66"/>
        <v>0</v>
      </c>
      <c r="L102" s="65">
        <f t="shared" si="67"/>
        <v>0</v>
      </c>
      <c r="M102" s="65">
        <f t="shared" si="68"/>
        <v>0</v>
      </c>
      <c r="N102" s="65">
        <f t="shared" si="69"/>
        <v>0</v>
      </c>
      <c r="O102" s="65">
        <f t="shared" si="70"/>
        <v>0</v>
      </c>
      <c r="P102" s="66">
        <f t="shared" si="71"/>
        <v>0</v>
      </c>
    </row>
    <row r="103" spans="1:16" x14ac:dyDescent="0.2">
      <c r="A103" s="62"/>
      <c r="B103" s="57"/>
      <c r="C103" s="58" t="s">
        <v>257</v>
      </c>
      <c r="D103" s="72" t="s">
        <v>68</v>
      </c>
      <c r="E103" s="73" t="s">
        <v>151</v>
      </c>
      <c r="F103" s="69"/>
      <c r="G103" s="12"/>
      <c r="H103" s="65">
        <f t="shared" si="65"/>
        <v>0</v>
      </c>
      <c r="I103" s="42"/>
      <c r="J103" s="5"/>
      <c r="K103" s="67">
        <f t="shared" si="66"/>
        <v>0</v>
      </c>
      <c r="L103" s="65">
        <f t="shared" si="67"/>
        <v>0</v>
      </c>
      <c r="M103" s="65">
        <f t="shared" si="68"/>
        <v>0</v>
      </c>
      <c r="N103" s="65">
        <f t="shared" si="69"/>
        <v>0</v>
      </c>
      <c r="O103" s="65">
        <f t="shared" si="70"/>
        <v>0</v>
      </c>
      <c r="P103" s="66">
        <f t="shared" si="71"/>
        <v>0</v>
      </c>
    </row>
    <row r="104" spans="1:16" x14ac:dyDescent="0.2">
      <c r="A104" s="60"/>
      <c r="B104" s="15"/>
      <c r="C104" s="59" t="s">
        <v>55</v>
      </c>
      <c r="D104" s="74" t="s">
        <v>57</v>
      </c>
      <c r="E104" s="75">
        <v>1</v>
      </c>
      <c r="F104" s="69"/>
      <c r="G104" s="12"/>
      <c r="H104" s="65">
        <f t="shared" si="65"/>
        <v>0</v>
      </c>
      <c r="I104" s="42"/>
      <c r="J104" s="5"/>
      <c r="K104" s="67">
        <f t="shared" si="66"/>
        <v>0</v>
      </c>
      <c r="L104" s="65">
        <f t="shared" si="67"/>
        <v>0</v>
      </c>
      <c r="M104" s="65">
        <f t="shared" si="68"/>
        <v>0</v>
      </c>
      <c r="N104" s="65">
        <f t="shared" si="69"/>
        <v>0</v>
      </c>
      <c r="O104" s="65">
        <f t="shared" si="70"/>
        <v>0</v>
      </c>
      <c r="P104" s="66">
        <f t="shared" si="71"/>
        <v>0</v>
      </c>
    </row>
    <row r="105" spans="1:16" ht="12" customHeight="1" x14ac:dyDescent="0.2">
      <c r="A105" s="79" t="s">
        <v>34</v>
      </c>
      <c r="B105" s="79"/>
      <c r="C105" s="79"/>
      <c r="D105" s="79"/>
      <c r="E105" s="79"/>
      <c r="F105" s="79"/>
      <c r="G105" s="79"/>
      <c r="H105" s="79"/>
      <c r="I105" s="79"/>
      <c r="J105" s="79"/>
      <c r="K105" s="80"/>
      <c r="L105" s="24">
        <f>SUM(L14:L104)</f>
        <v>0</v>
      </c>
      <c r="M105" s="24">
        <f>SUM(M14:M104)</f>
        <v>0</v>
      </c>
      <c r="N105" s="24">
        <f>SUM(N14:N104)</f>
        <v>0</v>
      </c>
      <c r="O105" s="24">
        <f>SUM(O14:O104)</f>
        <v>0</v>
      </c>
      <c r="P105" s="24">
        <f>SUM(P14:P104)</f>
        <v>0</v>
      </c>
    </row>
    <row r="106" spans="1:16" ht="12" customHeight="1" x14ac:dyDescent="0.2">
      <c r="A106" s="23"/>
      <c r="B106" s="23"/>
      <c r="C106" s="23"/>
      <c r="D106" s="63"/>
      <c r="E106" s="63"/>
      <c r="F106" s="81" t="s">
        <v>32</v>
      </c>
      <c r="G106" s="81"/>
      <c r="H106" s="81"/>
      <c r="I106" s="81"/>
      <c r="J106" s="81"/>
      <c r="K106" s="81"/>
      <c r="L106" s="81"/>
      <c r="M106" s="81"/>
      <c r="N106" s="81"/>
      <c r="O106" s="25">
        <v>0.08</v>
      </c>
      <c r="P106" s="26">
        <f>ROUND(P105*$O106,2)</f>
        <v>0</v>
      </c>
    </row>
    <row r="107" spans="1:16" s="21" customFormat="1" ht="12" customHeight="1" x14ac:dyDescent="0.2">
      <c r="A107" s="87" t="s">
        <v>67</v>
      </c>
      <c r="B107" s="87"/>
      <c r="C107" s="87"/>
      <c r="D107" s="87"/>
      <c r="E107" s="87"/>
      <c r="F107" s="87"/>
      <c r="G107" s="87"/>
      <c r="H107" s="87"/>
      <c r="I107" s="87"/>
      <c r="J107" s="87"/>
      <c r="K107" s="87"/>
      <c r="L107" s="87"/>
      <c r="M107" s="78" t="s">
        <v>40</v>
      </c>
      <c r="N107" s="83"/>
      <c r="O107" s="27">
        <v>0.05</v>
      </c>
      <c r="P107" s="28">
        <f>ROUND(P106*$O107,2)</f>
        <v>0</v>
      </c>
    </row>
    <row r="108" spans="1:16" ht="12" customHeight="1" x14ac:dyDescent="0.2">
      <c r="A108" s="23"/>
      <c r="B108" s="23"/>
      <c r="C108" s="23"/>
      <c r="D108" s="63"/>
      <c r="E108" s="63"/>
      <c r="F108" s="81" t="s">
        <v>33</v>
      </c>
      <c r="G108" s="81"/>
      <c r="H108" s="81"/>
      <c r="I108" s="81"/>
      <c r="J108" s="81"/>
      <c r="K108" s="81"/>
      <c r="L108" s="81"/>
      <c r="M108" s="81"/>
      <c r="N108" s="81"/>
      <c r="O108" s="25"/>
      <c r="P108" s="26">
        <f>ROUND(P105*$O108,2)</f>
        <v>0</v>
      </c>
    </row>
    <row r="109" spans="1:16" ht="12" customHeight="1" x14ac:dyDescent="0.2">
      <c r="A109" s="81" t="s">
        <v>42</v>
      </c>
      <c r="B109" s="81"/>
      <c r="C109" s="31"/>
      <c r="D109" s="85"/>
      <c r="E109" s="85"/>
      <c r="F109" s="85"/>
      <c r="G109" s="85"/>
      <c r="H109" s="85"/>
      <c r="I109" s="85"/>
      <c r="J109" s="85"/>
      <c r="K109" s="85"/>
      <c r="L109" s="19"/>
      <c r="M109" s="82" t="s">
        <v>14</v>
      </c>
      <c r="N109" s="82"/>
      <c r="O109" s="29"/>
      <c r="P109" s="14">
        <f>SUM(P105:P108)</f>
        <v>0</v>
      </c>
    </row>
    <row r="110" spans="1:16" s="21" customFormat="1" ht="12" customHeight="1" x14ac:dyDescent="0.2">
      <c r="A110" s="22"/>
      <c r="B110" s="22"/>
      <c r="C110" s="22"/>
      <c r="D110" s="20"/>
      <c r="E110" s="20"/>
      <c r="F110" s="22"/>
      <c r="G110" s="22"/>
      <c r="H110" s="22"/>
      <c r="I110" s="22"/>
      <c r="J110" s="22"/>
      <c r="K110" s="22"/>
      <c r="L110" s="20"/>
      <c r="M110" s="78" t="s">
        <v>41</v>
      </c>
      <c r="N110" s="78"/>
      <c r="O110" s="27">
        <v>0.21</v>
      </c>
      <c r="P110" s="28">
        <f>ROUND(P109*$O110,2)</f>
        <v>0</v>
      </c>
    </row>
    <row r="111" spans="1:16" ht="15" x14ac:dyDescent="0.2">
      <c r="A111" s="32"/>
      <c r="B111" s="32"/>
      <c r="M111" s="89" t="s">
        <v>15</v>
      </c>
      <c r="N111" s="89"/>
      <c r="O111" s="34"/>
      <c r="P111" s="35">
        <f>SUM(P109:P110)</f>
        <v>0</v>
      </c>
    </row>
    <row r="112" spans="1:16" ht="12.75" customHeight="1" x14ac:dyDescent="0.2">
      <c r="A112" s="86" t="s">
        <v>43</v>
      </c>
      <c r="B112" s="86"/>
      <c r="C112" s="33"/>
      <c r="D112" s="84"/>
      <c r="E112" s="84"/>
      <c r="F112" s="84"/>
      <c r="G112" s="84"/>
      <c r="H112" s="84"/>
      <c r="I112" s="84"/>
      <c r="J112" s="84"/>
      <c r="K112" s="84"/>
    </row>
    <row r="113" spans="1:2" x14ac:dyDescent="0.2">
      <c r="A113" s="32"/>
      <c r="B113" s="32"/>
    </row>
    <row r="114" spans="1:2" x14ac:dyDescent="0.2">
      <c r="A114" s="32"/>
      <c r="B114" s="32"/>
    </row>
    <row r="115" spans="1:2" x14ac:dyDescent="0.2">
      <c r="A115" s="32"/>
      <c r="B115" s="32"/>
    </row>
    <row r="116" spans="1:2" x14ac:dyDescent="0.2">
      <c r="A116" s="32"/>
      <c r="B116" s="32"/>
    </row>
    <row r="117" spans="1:2" x14ac:dyDescent="0.2">
      <c r="A117" s="32"/>
      <c r="B117" s="32"/>
    </row>
  </sheetData>
  <mergeCells count="27">
    <mergeCell ref="K1:P1"/>
    <mergeCell ref="M111:N111"/>
    <mergeCell ref="A2:P2"/>
    <mergeCell ref="A3:P3"/>
    <mergeCell ref="A5:B5"/>
    <mergeCell ref="C5:P5"/>
    <mergeCell ref="A4:B4"/>
    <mergeCell ref="C4:P4"/>
    <mergeCell ref="A8:L8"/>
    <mergeCell ref="A6:B6"/>
    <mergeCell ref="C6:P6"/>
    <mergeCell ref="A7:B7"/>
    <mergeCell ref="C7:P7"/>
    <mergeCell ref="A9:N9"/>
    <mergeCell ref="F10:K10"/>
    <mergeCell ref="L10:P10"/>
    <mergeCell ref="D112:K112"/>
    <mergeCell ref="D109:K109"/>
    <mergeCell ref="A109:B109"/>
    <mergeCell ref="A112:B112"/>
    <mergeCell ref="A107:L107"/>
    <mergeCell ref="M110:N110"/>
    <mergeCell ref="A105:K105"/>
    <mergeCell ref="F106:N106"/>
    <mergeCell ref="F108:N108"/>
    <mergeCell ref="M109:N109"/>
    <mergeCell ref="M107:N107"/>
  </mergeCells>
  <conditionalFormatting sqref="H14:H21 K14:P21 H23:H36 K23:P36 H38:H53 K38:P53 H55:H85 K55:P85 H87:H104 K87:P104">
    <cfRule type="cellIs" dxfId="4" priority="10" operator="equal">
      <formula>0</formula>
    </cfRule>
  </conditionalFormatting>
  <conditionalFormatting sqref="O106:O108">
    <cfRule type="cellIs" dxfId="3" priority="5" operator="equal">
      <formula>0</formula>
    </cfRule>
  </conditionalFormatting>
  <conditionalFormatting sqref="O110">
    <cfRule type="cellIs" dxfId="2" priority="1" operator="equal">
      <formula>0</formula>
    </cfRule>
  </conditionalFormatting>
  <conditionalFormatting sqref="P106:P108">
    <cfRule type="cellIs" dxfId="1" priority="6" operator="equal">
      <formula>0</formula>
    </cfRule>
  </conditionalFormatting>
  <conditionalFormatting sqref="P110">
    <cfRule type="cellIs" dxfId="0" priority="2" operator="equal">
      <formula>0</formula>
    </cfRule>
  </conditionalFormatting>
  <pageMargins left="0.7" right="0.7" top="0.75" bottom="0.75" header="0.3" footer="0.3"/>
  <pageSetup paperSize="9" scale="75" fitToHeight="0" orientation="landscape" r:id="rId1"/>
  <ignoredErrors>
    <ignoredError sqref="E36:E57 E34 E29:E32 E14:E27 E59:E68 E70:E10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114"/>
  <sheetViews>
    <sheetView tabSelected="1" zoomScaleNormal="100" workbookViewId="0">
      <selection activeCell="C111" sqref="C111"/>
    </sheetView>
  </sheetViews>
  <sheetFormatPr defaultColWidth="9.140625" defaultRowHeight="12.75" x14ac:dyDescent="0.2"/>
  <cols>
    <col min="1" max="1" width="6.42578125" style="30" customWidth="1"/>
    <col min="2" max="2" width="11.85546875" style="7" customWidth="1"/>
    <col min="3" max="3" width="69" style="7" customWidth="1"/>
    <col min="4" max="4" width="6" style="7" bestFit="1" customWidth="1"/>
    <col min="5" max="5" width="8.5703125" style="43" customWidth="1"/>
    <col min="6" max="6" width="18.5703125" style="7" customWidth="1"/>
    <col min="7" max="16384" width="9.140625" style="7"/>
  </cols>
  <sheetData>
    <row r="1" spans="1:6" x14ac:dyDescent="0.2">
      <c r="D1" s="101"/>
      <c r="E1" s="101"/>
      <c r="F1" s="101"/>
    </row>
    <row r="2" spans="1:6" ht="15.75" x14ac:dyDescent="0.2">
      <c r="A2" s="90" t="s">
        <v>62</v>
      </c>
      <c r="B2" s="90"/>
      <c r="C2" s="90"/>
      <c r="D2" s="90"/>
      <c r="E2" s="90"/>
      <c r="F2" s="90"/>
    </row>
    <row r="3" spans="1:6" ht="13.5" thickBot="1" x14ac:dyDescent="0.25">
      <c r="A3" s="91"/>
      <c r="B3" s="91"/>
      <c r="C3" s="91"/>
      <c r="D3" s="91"/>
      <c r="E3" s="91"/>
      <c r="F3" s="91"/>
    </row>
    <row r="4" spans="1:6" ht="13.5" thickTop="1" x14ac:dyDescent="0.2">
      <c r="A4" s="99" t="s">
        <v>36</v>
      </c>
      <c r="B4" s="99"/>
      <c r="C4" s="100" t="s">
        <v>69</v>
      </c>
      <c r="D4" s="100"/>
      <c r="E4" s="100"/>
    </row>
    <row r="5" spans="1:6" x14ac:dyDescent="0.2">
      <c r="A5" s="84" t="s">
        <v>37</v>
      </c>
      <c r="B5" s="84"/>
      <c r="C5" s="84" t="s">
        <v>70</v>
      </c>
      <c r="D5" s="84"/>
      <c r="E5" s="84"/>
    </row>
    <row r="6" spans="1:6" x14ac:dyDescent="0.2">
      <c r="A6" s="84" t="s">
        <v>38</v>
      </c>
      <c r="B6" s="84"/>
      <c r="C6" s="84" t="s">
        <v>70</v>
      </c>
      <c r="D6" s="84"/>
      <c r="E6" s="84"/>
    </row>
    <row r="7" spans="1:6" x14ac:dyDescent="0.2">
      <c r="A7" s="84" t="s">
        <v>39</v>
      </c>
      <c r="B7" s="84"/>
      <c r="C7" s="84" t="s">
        <v>71</v>
      </c>
      <c r="D7" s="84"/>
      <c r="E7" s="84"/>
    </row>
    <row r="8" spans="1:6" x14ac:dyDescent="0.2">
      <c r="A8" s="81" t="s">
        <v>63</v>
      </c>
      <c r="B8" s="81"/>
      <c r="C8" s="81"/>
      <c r="D8" s="81"/>
      <c r="E8" s="81"/>
      <c r="F8" s="81"/>
    </row>
    <row r="9" spans="1:6" ht="13.5" thickBot="1" x14ac:dyDescent="0.25">
      <c r="A9" s="98" t="s">
        <v>65</v>
      </c>
      <c r="B9" s="98"/>
      <c r="C9" s="98"/>
      <c r="D9" s="98"/>
      <c r="E9" s="98"/>
      <c r="F9" s="40"/>
    </row>
    <row r="10" spans="1:6" ht="13.5" thickTop="1" x14ac:dyDescent="0.2">
      <c r="A10" s="38" t="s">
        <v>1</v>
      </c>
      <c r="B10" s="38" t="s">
        <v>2</v>
      </c>
      <c r="C10" s="38" t="s">
        <v>19</v>
      </c>
      <c r="D10" s="38" t="s">
        <v>3</v>
      </c>
      <c r="E10" s="53" t="s">
        <v>4</v>
      </c>
      <c r="F10" s="39" t="s">
        <v>61</v>
      </c>
    </row>
    <row r="11" spans="1:6" x14ac:dyDescent="0.2">
      <c r="A11" s="9">
        <v>1</v>
      </c>
      <c r="B11" s="9">
        <v>2</v>
      </c>
      <c r="C11" s="9">
        <v>3</v>
      </c>
      <c r="D11" s="9">
        <v>4</v>
      </c>
      <c r="E11" s="9">
        <v>5</v>
      </c>
      <c r="F11" s="9">
        <v>6</v>
      </c>
    </row>
    <row r="12" spans="1:6" x14ac:dyDescent="0.2">
      <c r="A12" s="1" t="s">
        <v>13</v>
      </c>
      <c r="B12" s="16"/>
      <c r="C12" s="44" t="s">
        <v>35</v>
      </c>
      <c r="D12" s="2"/>
      <c r="E12" s="3"/>
      <c r="F12" s="3"/>
    </row>
    <row r="13" spans="1:6" x14ac:dyDescent="0.2">
      <c r="A13" s="60" t="s">
        <v>27</v>
      </c>
      <c r="B13" s="15"/>
      <c r="C13" s="45" t="s">
        <v>72</v>
      </c>
      <c r="D13" s="70" t="s">
        <v>20</v>
      </c>
      <c r="E13" s="71" t="s">
        <v>149</v>
      </c>
      <c r="F13" s="11"/>
    </row>
    <row r="14" spans="1:6" s="6" customFormat="1" x14ac:dyDescent="0.2">
      <c r="A14" s="60"/>
      <c r="B14" s="15"/>
      <c r="C14" s="46" t="s">
        <v>73</v>
      </c>
      <c r="D14" s="70" t="s">
        <v>20</v>
      </c>
      <c r="E14" s="71" t="s">
        <v>149</v>
      </c>
      <c r="F14" s="13"/>
    </row>
    <row r="15" spans="1:6" s="6" customFormat="1" x14ac:dyDescent="0.2">
      <c r="A15" s="60" t="s">
        <v>29</v>
      </c>
      <c r="B15" s="17"/>
      <c r="C15" s="45" t="s">
        <v>74</v>
      </c>
      <c r="D15" s="70" t="s">
        <v>28</v>
      </c>
      <c r="E15" s="71" t="s">
        <v>150</v>
      </c>
      <c r="F15" s="13"/>
    </row>
    <row r="16" spans="1:6" s="6" customFormat="1" x14ac:dyDescent="0.2">
      <c r="A16" s="60" t="s">
        <v>30</v>
      </c>
      <c r="B16" s="17"/>
      <c r="C16" s="45" t="s">
        <v>75</v>
      </c>
      <c r="D16" s="70" t="s">
        <v>28</v>
      </c>
      <c r="E16" s="71" t="s">
        <v>151</v>
      </c>
      <c r="F16" s="13"/>
    </row>
    <row r="17" spans="1:6" s="6" customFormat="1" x14ac:dyDescent="0.2">
      <c r="A17" s="60" t="s">
        <v>31</v>
      </c>
      <c r="B17" s="17"/>
      <c r="C17" s="45" t="s">
        <v>76</v>
      </c>
      <c r="D17" s="70" t="s">
        <v>20</v>
      </c>
      <c r="E17" s="71" t="s">
        <v>152</v>
      </c>
      <c r="F17" s="13"/>
    </row>
    <row r="18" spans="1:6" s="6" customFormat="1" x14ac:dyDescent="0.2">
      <c r="A18" s="60" t="s">
        <v>146</v>
      </c>
      <c r="B18" s="17"/>
      <c r="C18" s="45" t="s">
        <v>77</v>
      </c>
      <c r="D18" s="70" t="s">
        <v>68</v>
      </c>
      <c r="E18" s="71" t="s">
        <v>151</v>
      </c>
      <c r="F18" s="13"/>
    </row>
    <row r="19" spans="1:6" s="6" customFormat="1" x14ac:dyDescent="0.2">
      <c r="A19" s="60" t="s">
        <v>147</v>
      </c>
      <c r="B19" s="17"/>
      <c r="C19" s="45" t="s">
        <v>78</v>
      </c>
      <c r="D19" s="70" t="s">
        <v>21</v>
      </c>
      <c r="E19" s="71" t="s">
        <v>153</v>
      </c>
      <c r="F19" s="13"/>
    </row>
    <row r="20" spans="1:6" s="6" customFormat="1" x14ac:dyDescent="0.2">
      <c r="A20" s="60" t="s">
        <v>148</v>
      </c>
      <c r="B20" s="17"/>
      <c r="C20" s="45" t="s">
        <v>79</v>
      </c>
      <c r="D20" s="70" t="s">
        <v>28</v>
      </c>
      <c r="E20" s="71" t="s">
        <v>154</v>
      </c>
      <c r="F20" s="13"/>
    </row>
    <row r="21" spans="1:6" s="6" customFormat="1" x14ac:dyDescent="0.2">
      <c r="A21" s="1" t="s">
        <v>22</v>
      </c>
      <c r="B21" s="50"/>
      <c r="C21" s="51" t="s">
        <v>80</v>
      </c>
      <c r="D21" s="76"/>
      <c r="E21" s="77"/>
      <c r="F21" s="52"/>
    </row>
    <row r="22" spans="1:6" s="6" customFormat="1" x14ac:dyDescent="0.2">
      <c r="A22" s="60" t="s">
        <v>23</v>
      </c>
      <c r="B22" s="17"/>
      <c r="C22" s="45" t="s">
        <v>81</v>
      </c>
      <c r="D22" s="70" t="s">
        <v>20</v>
      </c>
      <c r="E22" s="71" t="s">
        <v>155</v>
      </c>
      <c r="F22" s="13"/>
    </row>
    <row r="23" spans="1:6" s="6" customFormat="1" x14ac:dyDescent="0.2">
      <c r="A23" s="60"/>
      <c r="B23" s="17"/>
      <c r="C23" s="46" t="s">
        <v>82</v>
      </c>
      <c r="D23" s="70" t="s">
        <v>44</v>
      </c>
      <c r="E23" s="71" t="s">
        <v>156</v>
      </c>
      <c r="F23" s="13"/>
    </row>
    <row r="24" spans="1:6" s="6" customFormat="1" x14ac:dyDescent="0.2">
      <c r="A24" s="60" t="s">
        <v>24</v>
      </c>
      <c r="B24" s="17"/>
      <c r="C24" s="45" t="s">
        <v>83</v>
      </c>
      <c r="D24" s="70" t="s">
        <v>20</v>
      </c>
      <c r="E24" s="71" t="s">
        <v>157</v>
      </c>
      <c r="F24" s="13"/>
    </row>
    <row r="25" spans="1:6" s="6" customFormat="1" x14ac:dyDescent="0.2">
      <c r="A25" s="60"/>
      <c r="B25" s="17"/>
      <c r="C25" s="46" t="s">
        <v>84</v>
      </c>
      <c r="D25" s="70" t="s">
        <v>20</v>
      </c>
      <c r="E25" s="71" t="s">
        <v>158</v>
      </c>
      <c r="F25" s="13"/>
    </row>
    <row r="26" spans="1:6" s="6" customFormat="1" x14ac:dyDescent="0.2">
      <c r="A26" s="60"/>
      <c r="B26" s="17"/>
      <c r="C26" s="46" t="s">
        <v>82</v>
      </c>
      <c r="D26" s="70" t="s">
        <v>44</v>
      </c>
      <c r="E26" s="71" t="s">
        <v>159</v>
      </c>
      <c r="F26" s="13"/>
    </row>
    <row r="27" spans="1:6" s="6" customFormat="1" x14ac:dyDescent="0.2">
      <c r="A27" s="60"/>
      <c r="B27" s="17"/>
      <c r="C27" s="46" t="s">
        <v>111</v>
      </c>
      <c r="D27" s="70" t="s">
        <v>68</v>
      </c>
      <c r="E27" s="71">
        <v>100</v>
      </c>
      <c r="F27" s="13"/>
    </row>
    <row r="28" spans="1:6" s="6" customFormat="1" x14ac:dyDescent="0.2">
      <c r="A28" s="60" t="s">
        <v>25</v>
      </c>
      <c r="B28" s="17"/>
      <c r="C28" s="45" t="s">
        <v>221</v>
      </c>
      <c r="D28" s="70" t="s">
        <v>20</v>
      </c>
      <c r="E28" s="71" t="s">
        <v>160</v>
      </c>
      <c r="F28" s="13"/>
    </row>
    <row r="29" spans="1:6" s="6" customFormat="1" x14ac:dyDescent="0.2">
      <c r="A29" s="60"/>
      <c r="B29" s="17"/>
      <c r="C29" s="46" t="s">
        <v>86</v>
      </c>
      <c r="D29" s="70" t="s">
        <v>44</v>
      </c>
      <c r="E29" s="71" t="s">
        <v>161</v>
      </c>
      <c r="F29" s="13"/>
    </row>
    <row r="30" spans="1:6" s="6" customFormat="1" x14ac:dyDescent="0.2">
      <c r="A30" s="60"/>
      <c r="B30" s="17"/>
      <c r="C30" s="46" t="s">
        <v>87</v>
      </c>
      <c r="D30" s="70" t="s">
        <v>44</v>
      </c>
      <c r="E30" s="71" t="s">
        <v>161</v>
      </c>
      <c r="F30" s="13"/>
    </row>
    <row r="31" spans="1:6" s="6" customFormat="1" x14ac:dyDescent="0.2">
      <c r="A31" s="60"/>
      <c r="B31" s="17"/>
      <c r="C31" s="46" t="s">
        <v>88</v>
      </c>
      <c r="D31" s="70" t="s">
        <v>20</v>
      </c>
      <c r="E31" s="71" t="s">
        <v>157</v>
      </c>
      <c r="F31" s="13"/>
    </row>
    <row r="32" spans="1:6" s="6" customFormat="1" x14ac:dyDescent="0.2">
      <c r="A32" s="60"/>
      <c r="B32" s="17"/>
      <c r="C32" s="46" t="s">
        <v>222</v>
      </c>
      <c r="D32" s="70" t="s">
        <v>21</v>
      </c>
      <c r="E32" s="71">
        <v>24</v>
      </c>
      <c r="F32" s="13"/>
    </row>
    <row r="33" spans="1:6" s="6" customFormat="1" ht="25.5" x14ac:dyDescent="0.2">
      <c r="A33" s="60" t="s">
        <v>26</v>
      </c>
      <c r="B33" s="17"/>
      <c r="C33" s="45" t="s">
        <v>220</v>
      </c>
      <c r="D33" s="70" t="s">
        <v>20</v>
      </c>
      <c r="E33" s="71" t="s">
        <v>162</v>
      </c>
      <c r="F33" s="13"/>
    </row>
    <row r="34" spans="1:6" s="6" customFormat="1" x14ac:dyDescent="0.2">
      <c r="A34" s="60"/>
      <c r="B34" s="17"/>
      <c r="C34" s="46" t="s">
        <v>89</v>
      </c>
      <c r="D34" s="70" t="s">
        <v>20</v>
      </c>
      <c r="E34" s="71">
        <v>12.65</v>
      </c>
      <c r="F34" s="13"/>
    </row>
    <row r="35" spans="1:6" s="6" customFormat="1" x14ac:dyDescent="0.2">
      <c r="A35" s="60"/>
      <c r="B35" s="17"/>
      <c r="C35" s="46" t="s">
        <v>55</v>
      </c>
      <c r="D35" s="70" t="s">
        <v>57</v>
      </c>
      <c r="E35" s="71" t="s">
        <v>164</v>
      </c>
      <c r="F35" s="13"/>
    </row>
    <row r="36" spans="1:6" s="6" customFormat="1" x14ac:dyDescent="0.2">
      <c r="A36" s="61" t="s">
        <v>209</v>
      </c>
      <c r="B36" s="50"/>
      <c r="C36" s="51" t="s">
        <v>90</v>
      </c>
      <c r="D36" s="76"/>
      <c r="E36" s="77"/>
      <c r="F36" s="77"/>
    </row>
    <row r="37" spans="1:6" s="6" customFormat="1" x14ac:dyDescent="0.2">
      <c r="A37" s="60" t="s">
        <v>210</v>
      </c>
      <c r="B37" s="17"/>
      <c r="C37" s="45" t="s">
        <v>91</v>
      </c>
      <c r="D37" s="70" t="s">
        <v>28</v>
      </c>
      <c r="E37" s="71" t="s">
        <v>165</v>
      </c>
      <c r="F37" s="13"/>
    </row>
    <row r="38" spans="1:6" s="6" customFormat="1" x14ac:dyDescent="0.2">
      <c r="A38" s="60" t="s">
        <v>211</v>
      </c>
      <c r="B38" s="17"/>
      <c r="C38" s="45" t="s">
        <v>92</v>
      </c>
      <c r="D38" s="70" t="s">
        <v>28</v>
      </c>
      <c r="E38" s="71" t="s">
        <v>166</v>
      </c>
      <c r="F38" s="13"/>
    </row>
    <row r="39" spans="1:6" s="6" customFormat="1" x14ac:dyDescent="0.2">
      <c r="A39" s="60"/>
      <c r="B39" s="17"/>
      <c r="C39" s="46" t="s">
        <v>93</v>
      </c>
      <c r="D39" s="70" t="s">
        <v>28</v>
      </c>
      <c r="E39" s="71" t="s">
        <v>167</v>
      </c>
      <c r="F39" s="13"/>
    </row>
    <row r="40" spans="1:6" s="6" customFormat="1" x14ac:dyDescent="0.2">
      <c r="A40" s="60" t="s">
        <v>212</v>
      </c>
      <c r="B40" s="17"/>
      <c r="C40" s="45" t="s">
        <v>94</v>
      </c>
      <c r="D40" s="70" t="s">
        <v>21</v>
      </c>
      <c r="E40" s="71" t="s">
        <v>168</v>
      </c>
      <c r="F40" s="13"/>
    </row>
    <row r="41" spans="1:6" s="6" customFormat="1" x14ac:dyDescent="0.2">
      <c r="A41" s="60"/>
      <c r="B41" s="17"/>
      <c r="C41" s="46" t="s">
        <v>95</v>
      </c>
      <c r="D41" s="70" t="s">
        <v>68</v>
      </c>
      <c r="E41" s="71" t="s">
        <v>169</v>
      </c>
      <c r="F41" s="13"/>
    </row>
    <row r="42" spans="1:6" s="6" customFormat="1" x14ac:dyDescent="0.2">
      <c r="A42" s="60"/>
      <c r="B42" s="17"/>
      <c r="C42" s="46" t="s">
        <v>96</v>
      </c>
      <c r="D42" s="70" t="s">
        <v>28</v>
      </c>
      <c r="E42" s="71" t="s">
        <v>170</v>
      </c>
      <c r="F42" s="13"/>
    </row>
    <row r="43" spans="1:6" s="6" customFormat="1" x14ac:dyDescent="0.2">
      <c r="A43" s="60" t="s">
        <v>213</v>
      </c>
      <c r="B43" s="17"/>
      <c r="C43" s="45" t="s">
        <v>97</v>
      </c>
      <c r="D43" s="70" t="s">
        <v>20</v>
      </c>
      <c r="E43" s="71" t="s">
        <v>171</v>
      </c>
      <c r="F43" s="13"/>
    </row>
    <row r="44" spans="1:6" s="6" customFormat="1" x14ac:dyDescent="0.2">
      <c r="A44" s="60"/>
      <c r="B44" s="17"/>
      <c r="C44" s="46" t="s">
        <v>98</v>
      </c>
      <c r="D44" s="70" t="s">
        <v>28</v>
      </c>
      <c r="E44" s="71" t="s">
        <v>172</v>
      </c>
      <c r="F44" s="13"/>
    </row>
    <row r="45" spans="1:6" s="6" customFormat="1" x14ac:dyDescent="0.2">
      <c r="A45" s="60" t="s">
        <v>214</v>
      </c>
      <c r="B45" s="17"/>
      <c r="C45" s="45" t="s">
        <v>99</v>
      </c>
      <c r="D45" s="70" t="s">
        <v>20</v>
      </c>
      <c r="E45" s="71" t="s">
        <v>171</v>
      </c>
      <c r="F45" s="13"/>
    </row>
    <row r="46" spans="1:6" s="6" customFormat="1" x14ac:dyDescent="0.2">
      <c r="A46" s="60"/>
      <c r="B46" s="17"/>
      <c r="C46" s="46" t="s">
        <v>100</v>
      </c>
      <c r="D46" s="70" t="s">
        <v>20</v>
      </c>
      <c r="E46" s="71" t="s">
        <v>173</v>
      </c>
      <c r="F46" s="13"/>
    </row>
    <row r="47" spans="1:6" s="6" customFormat="1" x14ac:dyDescent="0.2">
      <c r="A47" s="60"/>
      <c r="B47" s="17"/>
      <c r="C47" s="46" t="s">
        <v>101</v>
      </c>
      <c r="D47" s="70" t="s">
        <v>28</v>
      </c>
      <c r="E47" s="71" t="s">
        <v>174</v>
      </c>
      <c r="F47" s="13"/>
    </row>
    <row r="48" spans="1:6" s="6" customFormat="1" ht="25.5" x14ac:dyDescent="0.2">
      <c r="A48" s="60" t="s">
        <v>215</v>
      </c>
      <c r="B48" s="17"/>
      <c r="C48" s="48" t="s">
        <v>138</v>
      </c>
      <c r="D48" s="70" t="s">
        <v>28</v>
      </c>
      <c r="E48" s="71" t="s">
        <v>175</v>
      </c>
      <c r="F48" s="13"/>
    </row>
    <row r="49" spans="1:6" s="6" customFormat="1" x14ac:dyDescent="0.2">
      <c r="A49" s="60"/>
      <c r="B49" s="17"/>
      <c r="C49" s="46" t="s">
        <v>102</v>
      </c>
      <c r="D49" s="70" t="s">
        <v>28</v>
      </c>
      <c r="E49" s="71" t="s">
        <v>176</v>
      </c>
      <c r="F49" s="13"/>
    </row>
    <row r="50" spans="1:6" s="6" customFormat="1" ht="38.25" x14ac:dyDescent="0.2">
      <c r="A50" s="60" t="s">
        <v>216</v>
      </c>
      <c r="B50" s="17"/>
      <c r="C50" s="48" t="s">
        <v>139</v>
      </c>
      <c r="D50" s="70" t="s">
        <v>20</v>
      </c>
      <c r="E50" s="71" t="s">
        <v>177</v>
      </c>
      <c r="F50" s="13"/>
    </row>
    <row r="51" spans="1:6" s="6" customFormat="1" x14ac:dyDescent="0.2">
      <c r="A51" s="60"/>
      <c r="B51" s="17"/>
      <c r="C51" s="46" t="s">
        <v>103</v>
      </c>
      <c r="D51" s="70" t="s">
        <v>28</v>
      </c>
      <c r="E51" s="71" t="s">
        <v>178</v>
      </c>
      <c r="F51" s="13"/>
    </row>
    <row r="52" spans="1:6" s="6" customFormat="1" ht="25.5" x14ac:dyDescent="0.2">
      <c r="A52" s="60"/>
      <c r="B52" s="17"/>
      <c r="C52" s="46" t="s">
        <v>104</v>
      </c>
      <c r="D52" s="70" t="s">
        <v>44</v>
      </c>
      <c r="E52" s="71" t="s">
        <v>163</v>
      </c>
      <c r="F52" s="13"/>
    </row>
    <row r="53" spans="1:6" s="6" customFormat="1" x14ac:dyDescent="0.2">
      <c r="A53" s="61" t="s">
        <v>45</v>
      </c>
      <c r="B53" s="16"/>
      <c r="C53" s="47" t="s">
        <v>105</v>
      </c>
      <c r="D53" s="76"/>
      <c r="E53" s="77"/>
      <c r="F53" s="77"/>
    </row>
    <row r="54" spans="1:6" s="6" customFormat="1" x14ac:dyDescent="0.2">
      <c r="A54" s="60" t="s">
        <v>47</v>
      </c>
      <c r="B54" s="15"/>
      <c r="C54" s="45" t="s">
        <v>106</v>
      </c>
      <c r="D54" s="70" t="s">
        <v>21</v>
      </c>
      <c r="E54" s="71" t="s">
        <v>157</v>
      </c>
      <c r="F54" s="13"/>
    </row>
    <row r="55" spans="1:6" s="6" customFormat="1" x14ac:dyDescent="0.2">
      <c r="A55" s="60"/>
      <c r="B55" s="15"/>
      <c r="C55" s="46" t="s">
        <v>107</v>
      </c>
      <c r="D55" s="70" t="s">
        <v>21</v>
      </c>
      <c r="E55" s="71" t="s">
        <v>179</v>
      </c>
      <c r="F55" s="13"/>
    </row>
    <row r="56" spans="1:6" x14ac:dyDescent="0.2">
      <c r="A56" s="60" t="s">
        <v>48</v>
      </c>
      <c r="B56" s="15"/>
      <c r="C56" s="45" t="s">
        <v>108</v>
      </c>
      <c r="D56" s="70" t="s">
        <v>20</v>
      </c>
      <c r="E56" s="71" t="s">
        <v>180</v>
      </c>
      <c r="F56" s="13"/>
    </row>
    <row r="57" spans="1:6" x14ac:dyDescent="0.2">
      <c r="A57" s="60"/>
      <c r="B57" s="15"/>
      <c r="C57" s="46" t="s">
        <v>109</v>
      </c>
      <c r="D57" s="70" t="s">
        <v>20</v>
      </c>
      <c r="E57" s="71">
        <v>421.3</v>
      </c>
      <c r="F57" s="13"/>
    </row>
    <row r="58" spans="1:6" x14ac:dyDescent="0.2">
      <c r="A58" s="60"/>
      <c r="B58" s="15"/>
      <c r="C58" s="46" t="s">
        <v>110</v>
      </c>
      <c r="D58" s="70" t="s">
        <v>44</v>
      </c>
      <c r="E58" s="71" t="s">
        <v>181</v>
      </c>
      <c r="F58" s="13"/>
    </row>
    <row r="59" spans="1:6" x14ac:dyDescent="0.2">
      <c r="A59" s="60"/>
      <c r="B59" s="15"/>
      <c r="C59" s="46" t="s">
        <v>111</v>
      </c>
      <c r="D59" s="70" t="s">
        <v>68</v>
      </c>
      <c r="E59" s="71" t="s">
        <v>182</v>
      </c>
      <c r="F59" s="13"/>
    </row>
    <row r="60" spans="1:6" x14ac:dyDescent="0.2">
      <c r="A60" s="60" t="s">
        <v>49</v>
      </c>
      <c r="B60" s="15"/>
      <c r="C60" s="45" t="s">
        <v>112</v>
      </c>
      <c r="D60" s="70" t="s">
        <v>20</v>
      </c>
      <c r="E60" s="71" t="s">
        <v>183</v>
      </c>
      <c r="F60" s="13"/>
    </row>
    <row r="61" spans="1:6" x14ac:dyDescent="0.2">
      <c r="A61" s="60"/>
      <c r="B61" s="15"/>
      <c r="C61" s="46" t="s">
        <v>113</v>
      </c>
      <c r="D61" s="70" t="s">
        <v>20</v>
      </c>
      <c r="E61" s="71" t="s">
        <v>184</v>
      </c>
      <c r="F61" s="13"/>
    </row>
    <row r="62" spans="1:6" x14ac:dyDescent="0.2">
      <c r="A62" s="60"/>
      <c r="B62" s="15"/>
      <c r="C62" s="46" t="s">
        <v>110</v>
      </c>
      <c r="D62" s="70" t="s">
        <v>44</v>
      </c>
      <c r="E62" s="71" t="s">
        <v>185</v>
      </c>
      <c r="F62" s="11"/>
    </row>
    <row r="63" spans="1:6" x14ac:dyDescent="0.2">
      <c r="A63" s="60" t="s">
        <v>60</v>
      </c>
      <c r="B63" s="15"/>
      <c r="C63" s="45" t="s">
        <v>114</v>
      </c>
      <c r="D63" s="70" t="s">
        <v>20</v>
      </c>
      <c r="E63" s="71" t="s">
        <v>180</v>
      </c>
      <c r="F63" s="11"/>
    </row>
    <row r="64" spans="1:6" x14ac:dyDescent="0.2">
      <c r="A64" s="60"/>
      <c r="B64" s="15"/>
      <c r="C64" s="46" t="s">
        <v>115</v>
      </c>
      <c r="D64" s="70" t="s">
        <v>44</v>
      </c>
      <c r="E64" s="71" t="s">
        <v>186</v>
      </c>
      <c r="F64" s="11"/>
    </row>
    <row r="65" spans="1:6" x14ac:dyDescent="0.2">
      <c r="A65" s="60"/>
      <c r="B65" s="15"/>
      <c r="C65" s="46" t="s">
        <v>116</v>
      </c>
      <c r="D65" s="70" t="s">
        <v>20</v>
      </c>
      <c r="E65" s="71" t="s">
        <v>187</v>
      </c>
      <c r="F65" s="11"/>
    </row>
    <row r="66" spans="1:6" x14ac:dyDescent="0.2">
      <c r="A66" s="60"/>
      <c r="B66" s="15"/>
      <c r="C66" s="46" t="s">
        <v>85</v>
      </c>
      <c r="D66" s="70" t="s">
        <v>21</v>
      </c>
      <c r="E66" s="71" t="s">
        <v>188</v>
      </c>
      <c r="F66" s="11"/>
    </row>
    <row r="67" spans="1:6" x14ac:dyDescent="0.2">
      <c r="A67" s="60"/>
      <c r="B67" s="15"/>
      <c r="C67" s="46" t="s">
        <v>117</v>
      </c>
      <c r="D67" s="70" t="s">
        <v>21</v>
      </c>
      <c r="E67" s="71" t="s">
        <v>171</v>
      </c>
      <c r="F67" s="11"/>
    </row>
    <row r="68" spans="1:6" x14ac:dyDescent="0.2">
      <c r="A68" s="60" t="s">
        <v>56</v>
      </c>
      <c r="B68" s="15"/>
      <c r="C68" s="45" t="s">
        <v>118</v>
      </c>
      <c r="D68" s="70" t="s">
        <v>20</v>
      </c>
      <c r="E68" s="71" t="s">
        <v>189</v>
      </c>
      <c r="F68" s="11"/>
    </row>
    <row r="69" spans="1:6" x14ac:dyDescent="0.2">
      <c r="A69" s="60"/>
      <c r="B69" s="15"/>
      <c r="C69" s="46" t="s">
        <v>115</v>
      </c>
      <c r="D69" s="70" t="s">
        <v>44</v>
      </c>
      <c r="E69" s="71" t="s">
        <v>190</v>
      </c>
      <c r="F69" s="11"/>
    </row>
    <row r="70" spans="1:6" x14ac:dyDescent="0.2">
      <c r="A70" s="60"/>
      <c r="B70" s="15"/>
      <c r="C70" s="46" t="s">
        <v>116</v>
      </c>
      <c r="D70" s="70" t="s">
        <v>20</v>
      </c>
      <c r="E70" s="71" t="s">
        <v>191</v>
      </c>
      <c r="F70" s="11"/>
    </row>
    <row r="71" spans="1:6" x14ac:dyDescent="0.2">
      <c r="A71" s="60" t="s">
        <v>217</v>
      </c>
      <c r="B71" s="15"/>
      <c r="C71" s="45" t="s">
        <v>119</v>
      </c>
      <c r="D71" s="70" t="s">
        <v>20</v>
      </c>
      <c r="E71" s="71" t="s">
        <v>192</v>
      </c>
      <c r="F71" s="11"/>
    </row>
    <row r="72" spans="1:6" x14ac:dyDescent="0.2">
      <c r="A72" s="60"/>
      <c r="B72" s="15"/>
      <c r="C72" s="46" t="s">
        <v>115</v>
      </c>
      <c r="D72" s="70" t="s">
        <v>44</v>
      </c>
      <c r="E72" s="71" t="s">
        <v>193</v>
      </c>
      <c r="F72" s="11"/>
    </row>
    <row r="73" spans="1:6" x14ac:dyDescent="0.2">
      <c r="A73" s="60"/>
      <c r="B73" s="15"/>
      <c r="C73" s="46" t="s">
        <v>116</v>
      </c>
      <c r="D73" s="70" t="s">
        <v>21</v>
      </c>
      <c r="E73" s="71" t="s">
        <v>194</v>
      </c>
      <c r="F73" s="11"/>
    </row>
    <row r="74" spans="1:6" x14ac:dyDescent="0.2">
      <c r="A74" s="60"/>
      <c r="B74" s="15"/>
      <c r="C74" s="46" t="s">
        <v>85</v>
      </c>
      <c r="D74" s="70" t="s">
        <v>21</v>
      </c>
      <c r="E74" s="71" t="s">
        <v>173</v>
      </c>
      <c r="F74" s="11"/>
    </row>
    <row r="75" spans="1:6" ht="25.5" x14ac:dyDescent="0.2">
      <c r="A75" s="60"/>
      <c r="B75" s="15"/>
      <c r="C75" s="46" t="s">
        <v>120</v>
      </c>
      <c r="D75" s="70" t="s">
        <v>21</v>
      </c>
      <c r="E75" s="71" t="s">
        <v>175</v>
      </c>
      <c r="F75" s="11"/>
    </row>
    <row r="76" spans="1:6" x14ac:dyDescent="0.2">
      <c r="A76" s="60"/>
      <c r="B76" s="15"/>
      <c r="C76" s="46" t="s">
        <v>121</v>
      </c>
      <c r="D76" s="70" t="s">
        <v>21</v>
      </c>
      <c r="E76" s="71" t="s">
        <v>175</v>
      </c>
      <c r="F76" s="11"/>
    </row>
    <row r="77" spans="1:6" ht="25.5" x14ac:dyDescent="0.2">
      <c r="A77" s="60" t="s">
        <v>218</v>
      </c>
      <c r="B77" s="15"/>
      <c r="C77" s="48" t="s">
        <v>140</v>
      </c>
      <c r="D77" s="70" t="s">
        <v>20</v>
      </c>
      <c r="E77" s="71" t="s">
        <v>180</v>
      </c>
      <c r="F77" s="11"/>
    </row>
    <row r="78" spans="1:6" x14ac:dyDescent="0.2">
      <c r="A78" s="60"/>
      <c r="B78" s="15"/>
      <c r="C78" s="46" t="s">
        <v>122</v>
      </c>
      <c r="D78" s="70" t="s">
        <v>46</v>
      </c>
      <c r="E78" s="71" t="s">
        <v>195</v>
      </c>
      <c r="F78" s="11"/>
    </row>
    <row r="79" spans="1:6" ht="25.5" x14ac:dyDescent="0.2">
      <c r="A79" s="60"/>
      <c r="B79" s="15"/>
      <c r="C79" s="46" t="s">
        <v>141</v>
      </c>
      <c r="D79" s="70" t="s">
        <v>44</v>
      </c>
      <c r="E79" s="71" t="s">
        <v>196</v>
      </c>
      <c r="F79" s="11"/>
    </row>
    <row r="80" spans="1:6" ht="25.5" x14ac:dyDescent="0.2">
      <c r="A80" s="60"/>
      <c r="B80" s="15"/>
      <c r="C80" s="49" t="s">
        <v>142</v>
      </c>
      <c r="D80" s="70" t="s">
        <v>44</v>
      </c>
      <c r="E80" s="71" t="s">
        <v>197</v>
      </c>
      <c r="F80" s="11"/>
    </row>
    <row r="81" spans="1:6" ht="25.5" x14ac:dyDescent="0.2">
      <c r="A81" s="60"/>
      <c r="B81" s="15"/>
      <c r="C81" s="49" t="s">
        <v>143</v>
      </c>
      <c r="D81" s="70" t="s">
        <v>44</v>
      </c>
      <c r="E81" s="71" t="s">
        <v>198</v>
      </c>
      <c r="F81" s="11"/>
    </row>
    <row r="82" spans="1:6" ht="25.5" x14ac:dyDescent="0.2">
      <c r="A82" s="60" t="s">
        <v>219</v>
      </c>
      <c r="B82" s="15"/>
      <c r="C82" s="48" t="s">
        <v>144</v>
      </c>
      <c r="D82" s="70" t="s">
        <v>20</v>
      </c>
      <c r="E82" s="71" t="s">
        <v>199</v>
      </c>
      <c r="F82" s="11"/>
    </row>
    <row r="83" spans="1:6" x14ac:dyDescent="0.2">
      <c r="A83" s="60"/>
      <c r="B83" s="15"/>
      <c r="C83" s="46" t="s">
        <v>123</v>
      </c>
      <c r="D83" s="70" t="s">
        <v>46</v>
      </c>
      <c r="E83" s="71" t="s">
        <v>200</v>
      </c>
      <c r="F83" s="11"/>
    </row>
    <row r="84" spans="1:6" ht="25.5" x14ac:dyDescent="0.2">
      <c r="A84" s="60"/>
      <c r="B84" s="15"/>
      <c r="C84" s="49" t="s">
        <v>145</v>
      </c>
      <c r="D84" s="70" t="s">
        <v>44</v>
      </c>
      <c r="E84" s="71" t="s">
        <v>201</v>
      </c>
      <c r="F84" s="11"/>
    </row>
    <row r="85" spans="1:6" x14ac:dyDescent="0.2">
      <c r="A85" s="1" t="s">
        <v>50</v>
      </c>
      <c r="B85" s="18"/>
      <c r="C85" s="47" t="s">
        <v>124</v>
      </c>
      <c r="D85" s="76"/>
      <c r="E85" s="77"/>
      <c r="F85" s="77"/>
    </row>
    <row r="86" spans="1:6" x14ac:dyDescent="0.2">
      <c r="A86" s="60" t="s">
        <v>51</v>
      </c>
      <c r="B86" s="15"/>
      <c r="C86" s="45" t="s">
        <v>125</v>
      </c>
      <c r="D86" s="70" t="s">
        <v>21</v>
      </c>
      <c r="E86" s="71" t="s">
        <v>156</v>
      </c>
      <c r="F86" s="11"/>
    </row>
    <row r="87" spans="1:6" x14ac:dyDescent="0.2">
      <c r="A87" s="60"/>
      <c r="B87" s="15"/>
      <c r="C87" s="46" t="s">
        <v>126</v>
      </c>
      <c r="D87" s="70" t="s">
        <v>21</v>
      </c>
      <c r="E87" s="71" t="s">
        <v>202</v>
      </c>
      <c r="F87" s="11"/>
    </row>
    <row r="88" spans="1:6" x14ac:dyDescent="0.2">
      <c r="A88" s="60" t="s">
        <v>52</v>
      </c>
      <c r="B88" s="15"/>
      <c r="C88" s="45" t="s">
        <v>127</v>
      </c>
      <c r="D88" s="70" t="s">
        <v>68</v>
      </c>
      <c r="E88" s="71" t="s">
        <v>165</v>
      </c>
      <c r="F88" s="11"/>
    </row>
    <row r="89" spans="1:6" x14ac:dyDescent="0.2">
      <c r="A89" s="60"/>
      <c r="B89" s="15"/>
      <c r="C89" s="46" t="s">
        <v>128</v>
      </c>
      <c r="D89" s="70" t="s">
        <v>20</v>
      </c>
      <c r="E89" s="71" t="s">
        <v>203</v>
      </c>
      <c r="F89" s="11"/>
    </row>
    <row r="90" spans="1:6" x14ac:dyDescent="0.2">
      <c r="A90" s="60"/>
      <c r="B90" s="15"/>
      <c r="C90" s="46" t="s">
        <v>224</v>
      </c>
      <c r="D90" s="70" t="s">
        <v>68</v>
      </c>
      <c r="E90" s="71" t="s">
        <v>204</v>
      </c>
      <c r="F90" s="11"/>
    </row>
    <row r="91" spans="1:6" x14ac:dyDescent="0.2">
      <c r="A91" s="60" t="s">
        <v>53</v>
      </c>
      <c r="B91" s="15"/>
      <c r="C91" s="45" t="s">
        <v>129</v>
      </c>
      <c r="D91" s="70" t="s">
        <v>20</v>
      </c>
      <c r="E91" s="71" t="s">
        <v>205</v>
      </c>
      <c r="F91" s="11"/>
    </row>
    <row r="92" spans="1:6" x14ac:dyDescent="0.2">
      <c r="A92" s="60"/>
      <c r="B92" s="15"/>
      <c r="C92" s="46" t="s">
        <v>130</v>
      </c>
      <c r="D92" s="70" t="s">
        <v>20</v>
      </c>
      <c r="E92" s="71" t="s">
        <v>199</v>
      </c>
      <c r="F92" s="11"/>
    </row>
    <row r="93" spans="1:6" x14ac:dyDescent="0.2">
      <c r="A93" s="60"/>
      <c r="B93" s="15"/>
      <c r="C93" s="46" t="s">
        <v>131</v>
      </c>
      <c r="D93" s="70" t="s">
        <v>20</v>
      </c>
      <c r="E93" s="71" t="s">
        <v>206</v>
      </c>
      <c r="F93" s="11"/>
    </row>
    <row r="94" spans="1:6" x14ac:dyDescent="0.2">
      <c r="A94" s="60"/>
      <c r="B94" s="15"/>
      <c r="C94" s="46" t="s">
        <v>132</v>
      </c>
      <c r="D94" s="70" t="s">
        <v>20</v>
      </c>
      <c r="E94" s="71" t="s">
        <v>165</v>
      </c>
      <c r="F94" s="11"/>
    </row>
    <row r="95" spans="1:6" x14ac:dyDescent="0.2">
      <c r="A95" s="60"/>
      <c r="B95" s="15"/>
      <c r="C95" s="46" t="s">
        <v>55</v>
      </c>
      <c r="D95" s="70" t="s">
        <v>57</v>
      </c>
      <c r="E95" s="71" t="s">
        <v>164</v>
      </c>
      <c r="F95" s="11"/>
    </row>
    <row r="96" spans="1:6" ht="38.25" x14ac:dyDescent="0.2">
      <c r="A96" s="60" t="s">
        <v>58</v>
      </c>
      <c r="B96" s="15"/>
      <c r="C96" s="45" t="s">
        <v>223</v>
      </c>
      <c r="D96" s="70" t="s">
        <v>21</v>
      </c>
      <c r="E96" s="71" t="s">
        <v>153</v>
      </c>
      <c r="F96" s="11"/>
    </row>
    <row r="97" spans="1:6" x14ac:dyDescent="0.2">
      <c r="A97" s="60"/>
      <c r="B97" s="15"/>
      <c r="C97" s="46" t="s">
        <v>133</v>
      </c>
      <c r="D97" s="70" t="s">
        <v>21</v>
      </c>
      <c r="E97" s="71" t="s">
        <v>207</v>
      </c>
      <c r="F97" s="11"/>
    </row>
    <row r="98" spans="1:6" x14ac:dyDescent="0.2">
      <c r="A98" s="60"/>
      <c r="B98" s="15"/>
      <c r="C98" s="46" t="s">
        <v>134</v>
      </c>
      <c r="D98" s="70" t="s">
        <v>68</v>
      </c>
      <c r="E98" s="71" t="s">
        <v>173</v>
      </c>
      <c r="F98" s="11"/>
    </row>
    <row r="99" spans="1:6" x14ac:dyDescent="0.2">
      <c r="A99" s="60"/>
      <c r="B99" s="15"/>
      <c r="C99" s="46" t="s">
        <v>135</v>
      </c>
      <c r="D99" s="70" t="s">
        <v>68</v>
      </c>
      <c r="E99" s="71" t="s">
        <v>208</v>
      </c>
      <c r="F99" s="11"/>
    </row>
    <row r="100" spans="1:6" x14ac:dyDescent="0.2">
      <c r="A100" s="60"/>
      <c r="B100" s="15"/>
      <c r="C100" s="46" t="s">
        <v>55</v>
      </c>
      <c r="D100" s="70" t="s">
        <v>57</v>
      </c>
      <c r="E100" s="71" t="s">
        <v>164</v>
      </c>
      <c r="F100" s="11"/>
    </row>
    <row r="101" spans="1:6" x14ac:dyDescent="0.2">
      <c r="A101" s="60" t="s">
        <v>59</v>
      </c>
      <c r="B101" s="15"/>
      <c r="C101" s="45" t="s">
        <v>136</v>
      </c>
      <c r="D101" s="70" t="s">
        <v>68</v>
      </c>
      <c r="E101" s="71" t="s">
        <v>151</v>
      </c>
      <c r="F101" s="11"/>
    </row>
    <row r="102" spans="1:6" x14ac:dyDescent="0.2">
      <c r="A102" s="62"/>
      <c r="B102" s="57"/>
      <c r="C102" s="58" t="s">
        <v>137</v>
      </c>
      <c r="D102" s="72" t="s">
        <v>68</v>
      </c>
      <c r="E102" s="73" t="s">
        <v>151</v>
      </c>
      <c r="F102" s="11"/>
    </row>
    <row r="103" spans="1:6" x14ac:dyDescent="0.2">
      <c r="A103" s="60"/>
      <c r="B103" s="15"/>
      <c r="C103" s="59" t="s">
        <v>55</v>
      </c>
      <c r="D103" s="74" t="s">
        <v>57</v>
      </c>
      <c r="E103" s="75">
        <v>1</v>
      </c>
      <c r="F103" s="11"/>
    </row>
    <row r="104" spans="1:6" x14ac:dyDescent="0.2">
      <c r="A104" s="63"/>
      <c r="B104" s="23"/>
      <c r="C104" s="23"/>
      <c r="D104" s="55"/>
      <c r="E104" s="56"/>
    </row>
    <row r="105" spans="1:6" s="21" customFormat="1" ht="45" customHeight="1" x14ac:dyDescent="0.2">
      <c r="A105" s="97" t="s">
        <v>258</v>
      </c>
      <c r="B105" s="97"/>
      <c r="C105" s="97"/>
      <c r="D105" s="97"/>
      <c r="E105" s="97"/>
      <c r="F105" s="97"/>
    </row>
    <row r="106" spans="1:6" x14ac:dyDescent="0.2">
      <c r="A106" s="63"/>
      <c r="B106" s="23"/>
      <c r="C106" s="23"/>
      <c r="D106" s="23"/>
      <c r="E106" s="23"/>
    </row>
    <row r="107" spans="1:6" x14ac:dyDescent="0.2">
      <c r="A107" s="81" t="s">
        <v>64</v>
      </c>
      <c r="B107" s="81"/>
      <c r="C107" s="37"/>
      <c r="D107" s="85"/>
      <c r="E107" s="85"/>
      <c r="F107" s="85"/>
    </row>
    <row r="108" spans="1:6" s="21" customFormat="1" x14ac:dyDescent="0.2">
      <c r="A108" s="20"/>
      <c r="B108" s="22"/>
      <c r="C108" s="22"/>
      <c r="D108" s="22"/>
      <c r="E108" s="22"/>
    </row>
    <row r="109" spans="1:6" x14ac:dyDescent="0.2">
      <c r="A109" s="86" t="s">
        <v>43</v>
      </c>
      <c r="B109" s="86"/>
      <c r="C109" s="33"/>
      <c r="D109" s="84"/>
      <c r="E109" s="84"/>
      <c r="F109" s="84"/>
    </row>
    <row r="110" spans="1:6" x14ac:dyDescent="0.2">
      <c r="B110" s="32"/>
    </row>
    <row r="111" spans="1:6" x14ac:dyDescent="0.2">
      <c r="B111" s="32"/>
    </row>
    <row r="112" spans="1:6" x14ac:dyDescent="0.2">
      <c r="B112" s="32"/>
    </row>
    <row r="113" spans="2:2" x14ac:dyDescent="0.2">
      <c r="B113" s="32"/>
    </row>
    <row r="114" spans="2:2" x14ac:dyDescent="0.2">
      <c r="B114" s="32"/>
    </row>
  </sheetData>
  <mergeCells count="18">
    <mergeCell ref="C5:E5"/>
    <mergeCell ref="D1:F1"/>
    <mergeCell ref="A109:B109"/>
    <mergeCell ref="A2:F2"/>
    <mergeCell ref="A3:F3"/>
    <mergeCell ref="A8:F8"/>
    <mergeCell ref="D107:F107"/>
    <mergeCell ref="A105:F105"/>
    <mergeCell ref="D109:F109"/>
    <mergeCell ref="A107:B107"/>
    <mergeCell ref="A6:B6"/>
    <mergeCell ref="C6:E6"/>
    <mergeCell ref="A7:B7"/>
    <mergeCell ref="C7:E7"/>
    <mergeCell ref="A9:E9"/>
    <mergeCell ref="A4:B4"/>
    <mergeCell ref="C4:E4"/>
    <mergeCell ref="A5:B5"/>
  </mergeCells>
  <phoneticPr fontId="37" type="noConversion"/>
  <pageMargins left="0.7" right="0.7" top="0.75" bottom="0.75" header="0.3" footer="0.3"/>
  <pageSetup paperSize="9" scale="74" fitToHeight="0" orientation="portrait" r:id="rId1"/>
  <ignoredErrors>
    <ignoredError sqref="E13:E56 E58:E10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T.1 AR</vt:lpstr>
      <vt:lpstr>T.1 AR (2)</vt:lpstr>
      <vt:lpstr>'T.1 AR'!Print_Area</vt:lpstr>
      <vt:lpstr>'T.1 AR (2)'!Print_Area</vt:lpstr>
    </vt:vector>
  </TitlesOfParts>
  <Company>Sabiedrība "D Kubs"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Tāme</dc:title>
  <dc:creator>Tāmēšanas sistēma būvniecībā</dc:creator>
  <cp:keywords>Tāmēšanas sistēma būvniecībā</cp:keywords>
  <cp:lastModifiedBy>Rezeknes Namsaimnieks</cp:lastModifiedBy>
  <cp:lastPrinted>2023-06-01T11:47:15Z</cp:lastPrinted>
  <dcterms:created xsi:type="dcterms:W3CDTF">2003-10-14T17:22:54Z</dcterms:created>
  <dcterms:modified xsi:type="dcterms:W3CDTF">2024-03-11T08:37:46Z</dcterms:modified>
</cp:coreProperties>
</file>