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R:\Iepirkumu_un_ligumu_dala\Aktualie iepirkumi\TIRGUS_PRIEKSIZPETES_2023\2024_GADS\BKUS_2024_47_TP_Medicīnisko_gāzu_šķidrais slāpeklis_slāpekļa_oksiduls_un_tā_maisījums_piegāde_Viktorija\"/>
    </mc:Choice>
  </mc:AlternateContent>
  <xr:revisionPtr revIDLastSave="0" documentId="8_{51157DBD-55B4-4474-B1CE-2B140B30A20E}" xr6:coauthVersionLast="47" xr6:coauthVersionMax="47" xr10:uidLastSave="{00000000-0000-0000-0000-000000000000}"/>
  <bookViews>
    <workbookView xWindow="-108" yWindow="-108" windowWidth="23256" windowHeight="12576" tabRatio="726" xr2:uid="{00000000-000D-0000-FFFF-FFFF00000000}"/>
  </bookViews>
  <sheets>
    <sheet name="Obligātās prasības" sheetId="1" r:id="rId1"/>
    <sheet name="Tehn.Spec. un Fin.Pied." sheetId="5" r:id="rId2"/>
  </sheets>
  <definedNames>
    <definedName name="_xlnm._FilterDatabase" localSheetId="0" hidden="1">'Obligātās prasības'!#REF!</definedName>
    <definedName name="_xlnm._FilterDatabase" localSheetId="1" hidden="1">'Tehn.Spec. un Fin.Pied.'!#REF!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5" l="1"/>
  <c r="H40" i="5" s="1"/>
  <c r="G41" i="5"/>
  <c r="G59" i="5" l="1"/>
  <c r="G58" i="5" l="1"/>
  <c r="G57" i="5"/>
  <c r="G56" i="5"/>
  <c r="G54" i="5"/>
  <c r="G53" i="5"/>
  <c r="G27" i="5" l="1"/>
  <c r="G51" i="5" l="1"/>
  <c r="H51" i="5" s="1"/>
  <c r="G26" i="5" l="1"/>
  <c r="G25" i="5"/>
  <c r="H25" i="5" s="1"/>
  <c r="G8" i="5"/>
  <c r="H8" i="5" s="1"/>
</calcChain>
</file>

<file path=xl/sharedStrings.xml><?xml version="1.0" encoding="utf-8"?>
<sst xmlns="http://schemas.openxmlformats.org/spreadsheetml/2006/main" count="166" uniqueCount="134">
  <si>
    <t>Visa tehniskajā specifikācijā prasītā informācija ir jāiesniedz elektroniskā formātā</t>
  </si>
  <si>
    <t>Nr.</t>
  </si>
  <si>
    <t>Nr.p.k.</t>
  </si>
  <si>
    <t>1.tabula</t>
  </si>
  <si>
    <t>Piezīmes</t>
  </si>
  <si>
    <t>Pretendenta piedāvājums</t>
  </si>
  <si>
    <t>2.tabula</t>
  </si>
  <si>
    <t>1.1.</t>
  </si>
  <si>
    <t>1.2.</t>
  </si>
  <si>
    <t xml:space="preserve">Obligātās prasības </t>
  </si>
  <si>
    <t>Nodrošina/Nenodrošina</t>
  </si>
  <si>
    <t>Vienības cena, EUR bez PVN</t>
  </si>
  <si>
    <t>Summa, EUR bez PVN</t>
  </si>
  <si>
    <t>Skaits*</t>
  </si>
  <si>
    <t>Preces, pakalpojuma nosaukums un tehniskās prasības</t>
  </si>
  <si>
    <t>Piegādātājs nodrošina savietojamību ar Slimnīcā esošo medicīnisko gāzu padeves sistēmu (nepieciešamības gadījumā ir iespējams iepazīties ar sistēmu Slimnīcā uz vietas)</t>
  </si>
  <si>
    <t>Tehniskās prasības:</t>
  </si>
  <si>
    <t>1.2.1.</t>
  </si>
  <si>
    <t>1.1.1.</t>
  </si>
  <si>
    <t>Vienība</t>
  </si>
  <si>
    <t>Uzpilde</t>
  </si>
  <si>
    <t>Prasības gāzu uzglabāšanai un uz vietas nepieciešamais balonu apjoms slimnīcas darba nodrošināšanai:</t>
  </si>
  <si>
    <t>Tērauda balons</t>
  </si>
  <si>
    <t>Balonu saišķis (12x50 litri)</t>
  </si>
  <si>
    <t>Gabals</t>
  </si>
  <si>
    <t>10 litru balons</t>
  </si>
  <si>
    <t>50 litru balons</t>
  </si>
  <si>
    <t>Tilpums 10 l, balons</t>
  </si>
  <si>
    <t>3</t>
  </si>
  <si>
    <t>4</t>
  </si>
  <si>
    <t>Balonu tilpumu pielaide ± 10%, ja nav norādīts citādāk</t>
  </si>
  <si>
    <t>Piedāvājumam jāpievieno medicīnisko gāzu reģistrācijas apliecība Latvijas zāļu reģistrā.</t>
  </si>
  <si>
    <t xml:space="preserve">Iepirkuma pozīcijās, kurām norādītas apakšpozīcijas, piedāvājums jāiesniedz par visām apakšpozīcijām. </t>
  </si>
  <si>
    <t>Pretendents garantē piedāvātās Preces un tā iepakojumu atbilstību normatīvo aktu prasībām, Tehniskajā specifikācijā izvirzītajiem Preces kvalitātes kritērijiem, iepakojumu tehniskajām prasībām, kā arī ražotāja sniegtajiem norādījumiem par Preci un to iepakojumiem.</t>
  </si>
  <si>
    <t>Tilpums 50 l, 12 balonu saišķis/ 200 bar</t>
  </si>
  <si>
    <t>Piegādes laikā nepieciešams izsniegt katras partijas atbilstības sertifikāts</t>
  </si>
  <si>
    <t>Nepieciešamais balonu apjoms gāzu uzglabāšanai ir iekļaujams gāzes cenā, kā arī gāzes cenā jāiekļauj balonu nomas, iztukšotu balonu pilnas uzpildes, transporta un piegādes izdevumi</t>
  </si>
  <si>
    <t>2.1.</t>
  </si>
  <si>
    <t>2.1.1.</t>
  </si>
  <si>
    <t>2.2.</t>
  </si>
  <si>
    <t>2.2.1.</t>
  </si>
  <si>
    <t>2.2.2.</t>
  </si>
  <si>
    <t>Uzpildes/Piegādes veidi:</t>
  </si>
  <si>
    <t>2.3.</t>
  </si>
  <si>
    <t>2.3.1.</t>
  </si>
  <si>
    <t>2.3.2.</t>
  </si>
  <si>
    <t>2.2.1.1.</t>
  </si>
  <si>
    <t>2.2.1.2.</t>
  </si>
  <si>
    <t>2.2.2.1.</t>
  </si>
  <si>
    <t>2.2.2.2.</t>
  </si>
  <si>
    <t>3.1.</t>
  </si>
  <si>
    <t>3.1.1.</t>
  </si>
  <si>
    <t>3.2.</t>
  </si>
  <si>
    <t xml:space="preserve">Tilpums 50 l, balons  </t>
  </si>
  <si>
    <t>3.2.1.</t>
  </si>
  <si>
    <t>3.2.1.1.</t>
  </si>
  <si>
    <t>3.2.1.2.</t>
  </si>
  <si>
    <t>3.3.</t>
  </si>
  <si>
    <t>3.3.1.</t>
  </si>
  <si>
    <t>4.1.</t>
  </si>
  <si>
    <t>4.1.1.</t>
  </si>
  <si>
    <t>4.2.</t>
  </si>
  <si>
    <t>4.2.1.</t>
  </si>
  <si>
    <t>4.2.1.1.</t>
  </si>
  <si>
    <t>4.3.</t>
  </si>
  <si>
    <t>4.3.1.</t>
  </si>
  <si>
    <t>Vērtējamā summa</t>
  </si>
  <si>
    <t>Nosaukums: Slāpeklis, šķidrs, atdzesēts</t>
  </si>
  <si>
    <t>Nosaukums: Medicīniskais slāpekļa oksiduls</t>
  </si>
  <si>
    <t>Nosaukums: Medicīniskais gaiss</t>
  </si>
  <si>
    <t>* - Norādītais skaits tehniskajā specifikācijā ir aptuvens un paredzēts informatīviem nolūkiem, līgumu paredzēts noslēgt par pakalpojuma vienības cenu, norādot maksimālo summu, kuru var izmantot līguma darbības laikā (36 mēneši)</t>
  </si>
  <si>
    <t>Aktīvās vielas: Dinitrogenii oxidum, Oxygenium</t>
  </si>
  <si>
    <t>5 litru balons</t>
  </si>
  <si>
    <t xml:space="preserve">Tilpums 5 l, balons  </t>
  </si>
  <si>
    <t>Piederumi gāzes lietošanai:</t>
  </si>
  <si>
    <t>Izelpoto gāzu savācējsistēma</t>
  </si>
  <si>
    <t>Bakteriālais filtrs, saderīgs ar pieprasījuma vārstu</t>
  </si>
  <si>
    <t>Papildus aprīkojums:</t>
  </si>
  <si>
    <t>Pieprasījuma vārsts gāzes padeves nodrošināšanai un gāzes patēriņa samazināšanai</t>
  </si>
  <si>
    <t>Rati balona pārvietošanai ar somu vai groziņu piederumu glabāšanai</t>
  </si>
  <si>
    <t>Sastāvs: N2O ≥ 98,0 %; CO2 ≤ 300ppm; CO ≤ 5 ppm; NO + NO2 ≤ 2 ppm; H2O ≤ 67 ppm</t>
  </si>
  <si>
    <t>20 litru balons</t>
  </si>
  <si>
    <t>Tilpums 20 l, balons</t>
  </si>
  <si>
    <t>2.3.3.</t>
  </si>
  <si>
    <t>2.2.3.</t>
  </si>
  <si>
    <t>4.4.</t>
  </si>
  <si>
    <t>4.5.</t>
  </si>
  <si>
    <t>Tērauda balonu saišķis 12x50 l</t>
  </si>
  <si>
    <t>DIN 477 Nr.6 (W21,8 x 1/14”, labā vītne) standarta ventiļa vītne</t>
  </si>
  <si>
    <t>2.2.3.1.</t>
  </si>
  <si>
    <t>2.2.3.2.</t>
  </si>
  <si>
    <t>DIN 477 Nr.11 (R3/8”, labā vītne) standarta ventiļa vītne</t>
  </si>
  <si>
    <t>3.1.2.</t>
  </si>
  <si>
    <t xml:space="preserve">Bez krāsas un smaržas </t>
  </si>
  <si>
    <t>3.3.2.</t>
  </si>
  <si>
    <t xml:space="preserve">Tilpums 10 l, balons  </t>
  </si>
  <si>
    <t>DIN 477 Nr.13 (R5/8", labā vītne) standarta ventiļa vītne</t>
  </si>
  <si>
    <t>3.2.2.</t>
  </si>
  <si>
    <t>3.2.2.1.</t>
  </si>
  <si>
    <t>3.2.2.2.</t>
  </si>
  <si>
    <t>Apstiprināta lietošana bērniem</t>
  </si>
  <si>
    <t>4.1.2.</t>
  </si>
  <si>
    <t>4.1.3.</t>
  </si>
  <si>
    <t>4.4.1.</t>
  </si>
  <si>
    <t>4.4.2.</t>
  </si>
  <si>
    <t>4.5.1.</t>
  </si>
  <si>
    <t>4.5.2.</t>
  </si>
  <si>
    <t>4.5.3.</t>
  </si>
  <si>
    <t>4.5.4.</t>
  </si>
  <si>
    <t>4.5.5.</t>
  </si>
  <si>
    <t>1.2.2.</t>
  </si>
  <si>
    <t>Uzpilde BKUS teritorijā, Vienības gatve 45 vai Juglas iela 20.</t>
  </si>
  <si>
    <t>Uzpilde, litri</t>
  </si>
  <si>
    <t>Uzpilde klienta djuārā</t>
  </si>
  <si>
    <t>Alumīnija gāzes balons ar slēgventili un iebūvētu spiediena regulatoru, uzpildes spiediens vismaz 170 bar</t>
  </si>
  <si>
    <t>Gāzu maisījuma koncentrācijas attiecība: 50%(N2O)/50% (O2)</t>
  </si>
  <si>
    <t>Piegādes termiņš baloniem nākošajā darba dienā no pasūtījuma veikšanas brīža</t>
  </si>
  <si>
    <t>Piegādes termiņš precei 5 darba dienas no pasūtījuma veikšanas brīža</t>
  </si>
  <si>
    <t>Gāzu maisījuma padeves aprīkojumam (pozīcija nr.4) jāiesniedz medicīnas preces atbildtības deklarācija un CE sertifikāts</t>
  </si>
  <si>
    <t>Pozīcijai nr.4 nepieciešamības gadījumā nodrošināt aprobāciju</t>
  </si>
  <si>
    <t xml:space="preserve">Iepirkums sadalīts 4 pozīcijās. Līguma slēgšanas tiesības tiks piešķirtas par katru pozīciju atsevišķi. Līgums tiek slēgts parakstot vispārīgo vienošanos. </t>
  </si>
  <si>
    <t>Pozīcijā nr.4 tiks vērtēta summa par gāzu uzpildes izmaksām un nepieciešama aprīkojuma izmaksām pilnvērtīgas procedūras nodrošināšanai</t>
  </si>
  <si>
    <t>Pozīcījās nr.1-3 tiks vērtēta summa par gāzu uzpildes izmaksām.</t>
  </si>
  <si>
    <t>Pretendents piedāvājumam pievieno apliecinājumu, ka nodrošina obligāto prasību nr.1.-10. izpildi</t>
  </si>
  <si>
    <r>
      <t>Sastāvs: O</t>
    </r>
    <r>
      <rPr>
        <vertAlign val="subscript"/>
        <sz val="12"/>
        <color indexed="8"/>
        <rFont val="Times New Roman"/>
        <family val="1"/>
        <charset val="186"/>
      </rPr>
      <t xml:space="preserve">2 </t>
    </r>
    <r>
      <rPr>
        <sz val="12"/>
        <color indexed="8"/>
        <rFont val="Times New Roman"/>
        <family val="1"/>
        <charset val="186"/>
      </rPr>
      <t>21%; N</t>
    </r>
    <r>
      <rPr>
        <vertAlign val="subscript"/>
        <sz val="12"/>
        <color indexed="8"/>
        <rFont val="Times New Roman"/>
        <family val="1"/>
        <charset val="186"/>
      </rPr>
      <t xml:space="preserve">2 </t>
    </r>
    <r>
      <rPr>
        <sz val="12"/>
        <color indexed="8"/>
        <rFont val="Times New Roman"/>
        <family val="1"/>
        <charset val="186"/>
      </rPr>
      <t>78%</t>
    </r>
  </si>
  <si>
    <t>1.2.3.</t>
  </si>
  <si>
    <t>Informatīvi - Vienības gatvē 45 atrodas 4 gab. 20l djuāri un Juglas ielā 20 - 1 gab. 10l djuārs.</t>
  </si>
  <si>
    <t>Sastāvs: N2 ≥ 99,99%; CO2 ≤ 200 ppm; CO ≤ 5 ppm; O2  ≤ 10 ppm; H2O ≤ 5 ppm</t>
  </si>
  <si>
    <t>Gāzu novadīšanas caurule/izelpa</t>
  </si>
  <si>
    <t>Citi piederumi pēc nepieciešamības</t>
  </si>
  <si>
    <r>
      <t>TEHNISKĀ SPECIFIKĀCIJA UN FINANŠU PIEDĀVĀJUMS</t>
    </r>
    <r>
      <rPr>
        <b/>
        <i/>
        <sz val="12"/>
        <rFont val="Times New Roman"/>
        <family val="1"/>
        <charset val="186"/>
      </rPr>
      <t xml:space="preserve"> Medicīnisko gāzu (šķidrais slāpeklis, slāpekļa oksiduls un tā maisījums) piegāde </t>
    </r>
    <r>
      <rPr>
        <sz val="12"/>
        <rFont val="Times New Roman"/>
        <family val="1"/>
        <charset val="186"/>
      </rPr>
      <t xml:space="preserve">IEPIRKUMAM </t>
    </r>
  </si>
  <si>
    <r>
      <t>OBLIGĀTĀS PRASĪBAS</t>
    </r>
    <r>
      <rPr>
        <b/>
        <i/>
        <sz val="12"/>
        <rFont val="Times New Roman"/>
        <family val="1"/>
        <charset val="186"/>
      </rPr>
      <t xml:space="preserve"> Medicīnisko gāzu (šķidrais slāpeklis, slāpekļa oksiduls un tā maisījums) piegāde </t>
    </r>
    <r>
      <rPr>
        <sz val="12"/>
        <rFont val="Times New Roman"/>
        <family val="1"/>
        <charset val="186"/>
      </rPr>
      <t>IEPIRKUMAM</t>
    </r>
  </si>
  <si>
    <t>Nosaukums: Medicīnisko gāzu maisījums (slāpekļa oksiduls un skābeklis) un tā padeves aprīkojums pacientu analgēzijai un sedācijai pirms ķirurģiskām manipulācijām</t>
  </si>
  <si>
    <t>Entonox aromātiskie flomasteri, komplekts (vismaz 3 dažādi aromāti)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</si>
</sst>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26]_-;\-* #,##0.00\ [$€-426]_-;_-* &quot;-&quot;??\ [$€-426]_-;_-@_-"/>
  </numFmts>
  <fonts count="15" x14ac:knownFonts="1">
    <font>
      <sz val="12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vertAlign val="subscript"/>
      <sz val="12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0" fillId="0" borderId="1" xfId="0" applyBorder="1"/>
    <xf numFmtId="49" fontId="0" fillId="0" borderId="0" xfId="0" applyNumberFormat="1" applyAlignment="1">
      <alignment horizontal="center"/>
    </xf>
    <xf numFmtId="0" fontId="0" fillId="0" borderId="4" xfId="0" applyBorder="1"/>
    <xf numFmtId="0" fontId="11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left"/>
    </xf>
    <xf numFmtId="0" fontId="9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49" fontId="7" fillId="0" borderId="0" xfId="0" applyNumberFormat="1" applyFont="1" applyAlignment="1">
      <alignment horizontal="center" vertical="center"/>
    </xf>
    <xf numFmtId="0" fontId="10" fillId="0" borderId="0" xfId="0" applyFont="1"/>
    <xf numFmtId="49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 wrapText="1"/>
    </xf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2" fillId="4" borderId="1" xfId="0" applyFont="1" applyFill="1" applyBorder="1" applyAlignment="1">
      <alignment horizontal="justify" vertical="top" wrapText="1"/>
    </xf>
    <xf numFmtId="0" fontId="3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justify" vertical="top" wrapText="1"/>
    </xf>
    <xf numFmtId="0" fontId="0" fillId="0" borderId="1" xfId="0" applyBorder="1" applyAlignment="1">
      <alignment horizontal="center"/>
    </xf>
    <xf numFmtId="49" fontId="2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164" fontId="0" fillId="0" borderId="1" xfId="0" applyNumberFormat="1" applyBorder="1"/>
    <xf numFmtId="49" fontId="12" fillId="0" borderId="1" xfId="0" applyNumberFormat="1" applyFon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0" fillId="3" borderId="1" xfId="0" applyNumberFormat="1" applyFill="1" applyBorder="1"/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49" fontId="2" fillId="3" borderId="5" xfId="0" applyNumberFormat="1" applyFont="1" applyFill="1" applyBorder="1" applyAlignment="1">
      <alignment horizontal="center"/>
    </xf>
    <xf numFmtId="49" fontId="2" fillId="3" borderId="3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Normal 2" xfId="1" xr:uid="{00000000-0005-0000-0000-000001000000}"/>
    <cellStyle name="Parasts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C22"/>
  <sheetViews>
    <sheetView tabSelected="1" zoomScaleNormal="100" workbookViewId="0">
      <selection activeCell="B21" sqref="B21"/>
    </sheetView>
  </sheetViews>
  <sheetFormatPr defaultColWidth="9" defaultRowHeight="15.6" x14ac:dyDescent="0.3"/>
  <cols>
    <col min="1" max="1" width="8.19921875" style="2" customWidth="1"/>
    <col min="2" max="2" width="103.3984375" customWidth="1"/>
    <col min="3" max="3" width="52.59765625" customWidth="1"/>
  </cols>
  <sheetData>
    <row r="1" spans="1:3" ht="16.2" x14ac:dyDescent="0.35">
      <c r="A1" s="58" t="s">
        <v>131</v>
      </c>
      <c r="B1" s="58"/>
    </row>
    <row r="2" spans="1:3" x14ac:dyDescent="0.3">
      <c r="A2" s="62"/>
      <c r="B2" s="62"/>
      <c r="C2" s="6" t="s">
        <v>3</v>
      </c>
    </row>
    <row r="3" spans="1:3" ht="15.75" customHeight="1" x14ac:dyDescent="0.3">
      <c r="A3" s="59" t="s">
        <v>1</v>
      </c>
      <c r="B3" s="61" t="s">
        <v>9</v>
      </c>
      <c r="C3" s="15" t="s">
        <v>5</v>
      </c>
    </row>
    <row r="4" spans="1:3" x14ac:dyDescent="0.3">
      <c r="A4" s="60"/>
      <c r="B4" s="61"/>
      <c r="C4" s="15" t="s">
        <v>10</v>
      </c>
    </row>
    <row r="5" spans="1:3" x14ac:dyDescent="0.3">
      <c r="A5" s="56">
        <v>1</v>
      </c>
      <c r="B5" s="12" t="s">
        <v>31</v>
      </c>
      <c r="C5" s="7"/>
    </row>
    <row r="6" spans="1:3" ht="15.75" customHeight="1" x14ac:dyDescent="0.3">
      <c r="A6" s="56">
        <v>2</v>
      </c>
      <c r="B6" s="12" t="s">
        <v>35</v>
      </c>
      <c r="C6" s="7"/>
    </row>
    <row r="7" spans="1:3" ht="31.5" customHeight="1" x14ac:dyDescent="0.3">
      <c r="A7" s="56">
        <v>3</v>
      </c>
      <c r="B7" s="14" t="s">
        <v>15</v>
      </c>
      <c r="C7" s="8"/>
    </row>
    <row r="8" spans="1:3" x14ac:dyDescent="0.3">
      <c r="A8" s="56">
        <v>4</v>
      </c>
      <c r="B8" t="s">
        <v>116</v>
      </c>
      <c r="C8" s="8"/>
    </row>
    <row r="9" spans="1:3" x14ac:dyDescent="0.3">
      <c r="A9" s="57">
        <v>5</v>
      </c>
      <c r="B9" s="1" t="s">
        <v>117</v>
      </c>
      <c r="C9" s="8"/>
    </row>
    <row r="10" spans="1:3" ht="32.25" customHeight="1" x14ac:dyDescent="0.3">
      <c r="A10" s="57">
        <v>6</v>
      </c>
      <c r="B10" s="39" t="s">
        <v>33</v>
      </c>
      <c r="C10" s="8"/>
    </row>
    <row r="11" spans="1:3" x14ac:dyDescent="0.3">
      <c r="A11" s="57">
        <v>7</v>
      </c>
      <c r="B11" s="14" t="s">
        <v>30</v>
      </c>
      <c r="C11" s="8"/>
    </row>
    <row r="12" spans="1:3" ht="31.2" x14ac:dyDescent="0.3">
      <c r="A12" s="57">
        <v>8</v>
      </c>
      <c r="B12" s="14" t="s">
        <v>36</v>
      </c>
      <c r="C12" s="8"/>
    </row>
    <row r="13" spans="1:3" x14ac:dyDescent="0.3">
      <c r="A13" s="57">
        <v>9</v>
      </c>
      <c r="B13" s="14" t="s">
        <v>118</v>
      </c>
      <c r="C13" s="8"/>
    </row>
    <row r="14" spans="1:3" x14ac:dyDescent="0.3">
      <c r="A14" s="57">
        <v>10</v>
      </c>
      <c r="B14" s="14" t="s">
        <v>119</v>
      </c>
      <c r="C14" s="8"/>
    </row>
    <row r="15" spans="1:3" x14ac:dyDescent="0.3">
      <c r="A15" s="57">
        <v>11</v>
      </c>
      <c r="B15" s="12" t="s">
        <v>123</v>
      </c>
      <c r="C15" s="8"/>
    </row>
    <row r="16" spans="1:3" x14ac:dyDescent="0.3">
      <c r="A16" s="57">
        <v>12</v>
      </c>
      <c r="B16" s="13" t="s">
        <v>0</v>
      </c>
      <c r="C16" s="3"/>
    </row>
    <row r="17" spans="1:3" ht="31.5" customHeight="1" x14ac:dyDescent="0.3">
      <c r="A17" s="57">
        <v>13</v>
      </c>
      <c r="B17" s="12" t="s">
        <v>70</v>
      </c>
      <c r="C17" s="3"/>
    </row>
    <row r="18" spans="1:3" x14ac:dyDescent="0.3">
      <c r="A18" s="57">
        <v>14</v>
      </c>
      <c r="B18" s="12" t="s">
        <v>32</v>
      </c>
      <c r="C18" s="3"/>
    </row>
    <row r="19" spans="1:3" x14ac:dyDescent="0.3">
      <c r="A19" s="57">
        <v>15</v>
      </c>
      <c r="B19" s="12" t="s">
        <v>122</v>
      </c>
      <c r="C19" s="3"/>
    </row>
    <row r="20" spans="1:3" ht="31.2" x14ac:dyDescent="0.3">
      <c r="A20" s="57">
        <v>16</v>
      </c>
      <c r="B20" s="12" t="s">
        <v>121</v>
      </c>
      <c r="C20" s="3"/>
    </row>
    <row r="21" spans="1:3" ht="31.5" customHeight="1" x14ac:dyDescent="0.3">
      <c r="A21" s="57">
        <v>17</v>
      </c>
      <c r="B21" s="12" t="s">
        <v>120</v>
      </c>
      <c r="C21" s="3"/>
    </row>
    <row r="22" spans="1:3" x14ac:dyDescent="0.3">
      <c r="B22" s="38"/>
    </row>
  </sheetData>
  <mergeCells count="4">
    <mergeCell ref="A1:B1"/>
    <mergeCell ref="A3:A4"/>
    <mergeCell ref="B3:B4"/>
    <mergeCell ref="A2:B2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0"/>
  <sheetViews>
    <sheetView zoomScaleNormal="100" workbookViewId="0">
      <pane xSplit="2" ySplit="3" topLeftCell="C40" activePane="bottomRight" state="frozen"/>
      <selection pane="topRight" activeCell="C1" sqref="C1"/>
      <selection pane="bottomLeft" activeCell="A4" sqref="A4"/>
      <selection pane="bottomRight" activeCell="A61" sqref="A61"/>
    </sheetView>
  </sheetViews>
  <sheetFormatPr defaultColWidth="9" defaultRowHeight="15.6" x14ac:dyDescent="0.3"/>
  <cols>
    <col min="1" max="1" width="8.69921875" style="9" customWidth="1"/>
    <col min="2" max="2" width="74.8984375" customWidth="1"/>
    <col min="3" max="3" width="10.59765625" style="5" customWidth="1"/>
    <col min="4" max="4" width="9.59765625" style="19" bestFit="1" customWidth="1"/>
    <col min="5" max="5" width="30.59765625" style="19" customWidth="1"/>
    <col min="6" max="8" width="15.59765625" customWidth="1"/>
    <col min="9" max="9" width="30.59765625" customWidth="1"/>
  </cols>
  <sheetData>
    <row r="1" spans="1:9" ht="16.2" x14ac:dyDescent="0.35">
      <c r="A1" s="58" t="s">
        <v>130</v>
      </c>
      <c r="B1" s="58"/>
      <c r="C1" s="58"/>
      <c r="D1" s="58"/>
      <c r="E1" s="58"/>
      <c r="F1" s="58"/>
      <c r="G1" s="58"/>
      <c r="H1" s="58"/>
      <c r="I1" s="58"/>
    </row>
    <row r="2" spans="1:9" x14ac:dyDescent="0.3">
      <c r="A2" s="69" t="s">
        <v>6</v>
      </c>
      <c r="B2" s="69"/>
      <c r="C2" s="26"/>
      <c r="F2" s="5"/>
    </row>
    <row r="3" spans="1:9" s="10" customFormat="1" ht="27.6" x14ac:dyDescent="0.3">
      <c r="A3" s="37" t="s">
        <v>2</v>
      </c>
      <c r="B3" s="36" t="s">
        <v>14</v>
      </c>
      <c r="C3" s="36" t="s">
        <v>19</v>
      </c>
      <c r="D3" s="36" t="s">
        <v>13</v>
      </c>
      <c r="E3" s="36" t="s">
        <v>5</v>
      </c>
      <c r="F3" s="4" t="s">
        <v>11</v>
      </c>
      <c r="G3" s="4" t="s">
        <v>12</v>
      </c>
      <c r="H3" s="4" t="s">
        <v>66</v>
      </c>
      <c r="I3" s="36" t="s">
        <v>4</v>
      </c>
    </row>
    <row r="4" spans="1:9" s="10" customFormat="1" x14ac:dyDescent="0.3">
      <c r="A4" s="22">
        <v>1</v>
      </c>
      <c r="B4" s="23" t="s">
        <v>67</v>
      </c>
      <c r="C4" s="22"/>
      <c r="D4" s="24"/>
      <c r="E4" s="24"/>
      <c r="F4" s="34"/>
      <c r="G4" s="34"/>
      <c r="H4" s="34"/>
      <c r="I4" s="34"/>
    </row>
    <row r="5" spans="1:9" s="10" customFormat="1" x14ac:dyDescent="0.3">
      <c r="A5" s="21" t="s">
        <v>7</v>
      </c>
      <c r="B5" s="16" t="s">
        <v>16</v>
      </c>
      <c r="C5" s="27"/>
      <c r="D5" s="20"/>
      <c r="E5" s="20"/>
      <c r="F5" s="66"/>
      <c r="G5" s="47"/>
      <c r="H5" s="44"/>
      <c r="I5" s="1"/>
    </row>
    <row r="6" spans="1:9" s="10" customFormat="1" x14ac:dyDescent="0.3">
      <c r="A6" s="18" t="s">
        <v>18</v>
      </c>
      <c r="B6" s="17" t="s">
        <v>127</v>
      </c>
      <c r="C6" s="25"/>
      <c r="D6" s="20"/>
      <c r="E6" s="20"/>
      <c r="F6" s="67"/>
      <c r="G6" s="48"/>
      <c r="H6" s="45"/>
      <c r="I6" s="1"/>
    </row>
    <row r="7" spans="1:9" s="10" customFormat="1" x14ac:dyDescent="0.3">
      <c r="A7" s="21" t="s">
        <v>8</v>
      </c>
      <c r="B7" s="16" t="s">
        <v>42</v>
      </c>
      <c r="C7" s="27"/>
      <c r="D7" s="24"/>
      <c r="E7" s="24"/>
      <c r="F7" s="68"/>
      <c r="G7" s="49"/>
      <c r="H7" s="46"/>
      <c r="I7" s="1"/>
    </row>
    <row r="8" spans="1:9" s="10" customFormat="1" x14ac:dyDescent="0.3">
      <c r="A8" s="18" t="s">
        <v>17</v>
      </c>
      <c r="B8" s="17" t="s">
        <v>113</v>
      </c>
      <c r="C8" s="70" t="s">
        <v>112</v>
      </c>
      <c r="D8" s="72">
        <v>1400</v>
      </c>
      <c r="E8" s="20"/>
      <c r="F8" s="63"/>
      <c r="G8" s="63">
        <f>F8*D8</f>
        <v>0</v>
      </c>
      <c r="H8" s="63">
        <f>SUM(G8:G8)</f>
        <v>0</v>
      </c>
      <c r="I8" s="1"/>
    </row>
    <row r="9" spans="1:9" s="10" customFormat="1" x14ac:dyDescent="0.3">
      <c r="A9" s="18" t="s">
        <v>110</v>
      </c>
      <c r="B9" s="17" t="s">
        <v>111</v>
      </c>
      <c r="C9" s="71"/>
      <c r="D9" s="73"/>
      <c r="E9" s="20"/>
      <c r="F9" s="64"/>
      <c r="G9" s="64"/>
      <c r="H9" s="64"/>
      <c r="I9" s="1"/>
    </row>
    <row r="10" spans="1:9" s="10" customFormat="1" ht="31.2" x14ac:dyDescent="0.3">
      <c r="A10" s="18" t="s">
        <v>125</v>
      </c>
      <c r="B10" s="17" t="s">
        <v>126</v>
      </c>
      <c r="C10" s="55"/>
      <c r="D10" s="54"/>
      <c r="E10" s="20"/>
      <c r="F10" s="53"/>
      <c r="G10" s="53"/>
      <c r="H10" s="53"/>
      <c r="I10" s="1"/>
    </row>
    <row r="11" spans="1:9" s="10" customFormat="1" x14ac:dyDescent="0.3">
      <c r="A11" s="22">
        <v>2</v>
      </c>
      <c r="B11" s="23" t="s">
        <v>68</v>
      </c>
      <c r="C11" s="22"/>
      <c r="D11" s="24"/>
      <c r="E11" s="24"/>
      <c r="F11" s="34"/>
      <c r="G11" s="34"/>
      <c r="H11" s="34"/>
      <c r="I11" s="34"/>
    </row>
    <row r="12" spans="1:9" s="10" customFormat="1" x14ac:dyDescent="0.3">
      <c r="A12" s="21" t="s">
        <v>37</v>
      </c>
      <c r="B12" s="16" t="s">
        <v>16</v>
      </c>
      <c r="C12" s="18"/>
      <c r="D12" s="20"/>
      <c r="E12" s="20"/>
      <c r="F12" s="66"/>
      <c r="G12" s="66"/>
      <c r="H12" s="44"/>
      <c r="I12" s="1"/>
    </row>
    <row r="13" spans="1:9" s="10" customFormat="1" ht="18" customHeight="1" x14ac:dyDescent="0.3">
      <c r="A13" s="18" t="s">
        <v>38</v>
      </c>
      <c r="B13" s="17" t="s">
        <v>80</v>
      </c>
      <c r="C13" s="18"/>
      <c r="D13" s="20"/>
      <c r="E13" s="20"/>
      <c r="F13" s="67"/>
      <c r="G13" s="67"/>
      <c r="H13" s="45"/>
      <c r="I13" s="1"/>
    </row>
    <row r="14" spans="1:9" s="10" customFormat="1" ht="31.2" x14ac:dyDescent="0.3">
      <c r="A14" s="21" t="s">
        <v>39</v>
      </c>
      <c r="B14" s="16" t="s">
        <v>21</v>
      </c>
      <c r="C14" s="18"/>
      <c r="D14" s="24"/>
      <c r="E14" s="24"/>
      <c r="F14" s="67"/>
      <c r="G14" s="67"/>
      <c r="H14" s="45"/>
      <c r="I14" s="1"/>
    </row>
    <row r="15" spans="1:9" s="10" customFormat="1" ht="16.2" x14ac:dyDescent="0.3">
      <c r="A15" s="40" t="s">
        <v>40</v>
      </c>
      <c r="B15" s="41" t="s">
        <v>25</v>
      </c>
      <c r="C15" s="25" t="s">
        <v>24</v>
      </c>
      <c r="D15" s="20">
        <v>4</v>
      </c>
      <c r="E15" s="20"/>
      <c r="F15" s="67"/>
      <c r="G15" s="67"/>
      <c r="H15" s="45"/>
      <c r="I15" s="1"/>
    </row>
    <row r="16" spans="1:9" s="10" customFormat="1" x14ac:dyDescent="0.3">
      <c r="A16" s="18" t="s">
        <v>46</v>
      </c>
      <c r="B16" s="17" t="s">
        <v>22</v>
      </c>
      <c r="C16" s="25"/>
      <c r="D16" s="20"/>
      <c r="E16" s="20"/>
      <c r="F16" s="67"/>
      <c r="G16" s="67"/>
      <c r="H16" s="45"/>
      <c r="I16" s="1"/>
    </row>
    <row r="17" spans="1:9" s="10" customFormat="1" x14ac:dyDescent="0.3">
      <c r="A17" s="11" t="s">
        <v>47</v>
      </c>
      <c r="B17" s="17" t="s">
        <v>91</v>
      </c>
      <c r="C17" s="18"/>
      <c r="D17" s="20"/>
      <c r="E17" s="20"/>
      <c r="F17" s="67"/>
      <c r="G17" s="67"/>
      <c r="H17" s="45"/>
      <c r="I17" s="1"/>
    </row>
    <row r="18" spans="1:9" ht="16.2" x14ac:dyDescent="0.3">
      <c r="A18" s="43" t="s">
        <v>41</v>
      </c>
      <c r="B18" s="41" t="s">
        <v>81</v>
      </c>
      <c r="C18" s="25" t="s">
        <v>24</v>
      </c>
      <c r="D18" s="20">
        <v>4</v>
      </c>
      <c r="E18" s="20"/>
      <c r="F18" s="67"/>
      <c r="G18" s="67"/>
      <c r="H18" s="45"/>
      <c r="I18" s="1"/>
    </row>
    <row r="19" spans="1:9" x14ac:dyDescent="0.3">
      <c r="A19" s="11" t="s">
        <v>48</v>
      </c>
      <c r="B19" s="17" t="s">
        <v>22</v>
      </c>
      <c r="C19" s="31"/>
      <c r="D19" s="20"/>
      <c r="E19" s="20"/>
      <c r="F19" s="67"/>
      <c r="G19" s="67"/>
      <c r="H19" s="45"/>
      <c r="I19" s="1"/>
    </row>
    <row r="20" spans="1:9" x14ac:dyDescent="0.3">
      <c r="A20" s="11" t="s">
        <v>49</v>
      </c>
      <c r="B20" s="17" t="s">
        <v>91</v>
      </c>
      <c r="C20" s="31"/>
      <c r="D20" s="20"/>
      <c r="E20" s="20"/>
      <c r="F20" s="67"/>
      <c r="G20" s="67"/>
      <c r="H20" s="45"/>
      <c r="I20" s="1"/>
    </row>
    <row r="21" spans="1:9" ht="16.2" x14ac:dyDescent="0.3">
      <c r="A21" s="43" t="s">
        <v>84</v>
      </c>
      <c r="B21" s="41" t="s">
        <v>23</v>
      </c>
      <c r="C21" s="31" t="s">
        <v>24</v>
      </c>
      <c r="D21" s="20">
        <v>2</v>
      </c>
      <c r="E21" s="20"/>
      <c r="F21" s="67"/>
      <c r="G21" s="67"/>
      <c r="H21" s="45"/>
      <c r="I21" s="1"/>
    </row>
    <row r="22" spans="1:9" x14ac:dyDescent="0.3">
      <c r="A22" s="11" t="s">
        <v>89</v>
      </c>
      <c r="B22" s="17" t="s">
        <v>87</v>
      </c>
      <c r="C22" s="31"/>
      <c r="D22" s="20"/>
      <c r="E22" s="20"/>
      <c r="F22" s="67"/>
      <c r="G22" s="67"/>
      <c r="H22" s="45"/>
      <c r="I22" s="1"/>
    </row>
    <row r="23" spans="1:9" x14ac:dyDescent="0.3">
      <c r="A23" s="11" t="s">
        <v>90</v>
      </c>
      <c r="B23" s="17" t="s">
        <v>88</v>
      </c>
      <c r="C23" s="31"/>
      <c r="D23" s="20"/>
      <c r="E23" s="20"/>
      <c r="F23" s="67"/>
      <c r="G23" s="67"/>
      <c r="H23" s="45"/>
      <c r="I23" s="1"/>
    </row>
    <row r="24" spans="1:9" x14ac:dyDescent="0.3">
      <c r="A24" s="35" t="s">
        <v>43</v>
      </c>
      <c r="B24" s="16" t="s">
        <v>42</v>
      </c>
      <c r="C24" s="31"/>
      <c r="D24" s="24"/>
      <c r="E24" s="24"/>
      <c r="F24" s="68"/>
      <c r="G24" s="68"/>
      <c r="H24" s="46"/>
      <c r="I24" s="1"/>
    </row>
    <row r="25" spans="1:9" x14ac:dyDescent="0.3">
      <c r="A25" s="11" t="s">
        <v>44</v>
      </c>
      <c r="B25" s="17" t="s">
        <v>27</v>
      </c>
      <c r="C25" s="25" t="s">
        <v>20</v>
      </c>
      <c r="D25" s="20">
        <v>2</v>
      </c>
      <c r="E25" s="20"/>
      <c r="F25" s="42"/>
      <c r="G25" s="42">
        <f>F25*D25</f>
        <v>0</v>
      </c>
      <c r="H25" s="63">
        <f>SUM(G25:G27)</f>
        <v>0</v>
      </c>
      <c r="I25" s="1"/>
    </row>
    <row r="26" spans="1:9" x14ac:dyDescent="0.3">
      <c r="A26" s="11" t="s">
        <v>45</v>
      </c>
      <c r="B26" s="17" t="s">
        <v>82</v>
      </c>
      <c r="C26" s="25" t="s">
        <v>20</v>
      </c>
      <c r="D26" s="20">
        <v>2</v>
      </c>
      <c r="E26" s="20"/>
      <c r="F26" s="42"/>
      <c r="G26" s="42">
        <f>F26*D26</f>
        <v>0</v>
      </c>
      <c r="H26" s="65"/>
      <c r="I26" s="1"/>
    </row>
    <row r="27" spans="1:9" x14ac:dyDescent="0.3">
      <c r="A27" s="11" t="s">
        <v>83</v>
      </c>
      <c r="B27" s="17" t="s">
        <v>34</v>
      </c>
      <c r="C27" s="25" t="s">
        <v>20</v>
      </c>
      <c r="D27" s="20">
        <v>6</v>
      </c>
      <c r="E27" s="20"/>
      <c r="F27" s="42"/>
      <c r="G27" s="42">
        <f>F27*D27</f>
        <v>0</v>
      </c>
      <c r="H27" s="64"/>
      <c r="I27" s="1"/>
    </row>
    <row r="28" spans="1:9" x14ac:dyDescent="0.3">
      <c r="A28" s="32" t="s">
        <v>28</v>
      </c>
      <c r="B28" s="29" t="s">
        <v>69</v>
      </c>
      <c r="C28" s="33"/>
      <c r="D28" s="24"/>
      <c r="E28" s="24"/>
      <c r="F28" s="34"/>
      <c r="G28" s="34"/>
      <c r="H28" s="34"/>
      <c r="I28" s="34"/>
    </row>
    <row r="29" spans="1:9" x14ac:dyDescent="0.3">
      <c r="A29" s="35" t="s">
        <v>50</v>
      </c>
      <c r="B29" s="16" t="s">
        <v>16</v>
      </c>
      <c r="C29" s="31"/>
      <c r="D29" s="20"/>
      <c r="E29" s="20"/>
      <c r="F29" s="66"/>
      <c r="G29" s="66"/>
      <c r="H29" s="44"/>
      <c r="I29" s="1"/>
    </row>
    <row r="30" spans="1:9" ht="18" x14ac:dyDescent="0.3">
      <c r="A30" s="11" t="s">
        <v>51</v>
      </c>
      <c r="B30" s="17" t="s">
        <v>124</v>
      </c>
      <c r="C30" s="31"/>
      <c r="D30" s="20"/>
      <c r="E30" s="20"/>
      <c r="F30" s="67"/>
      <c r="G30" s="67"/>
      <c r="H30" s="45"/>
      <c r="I30" s="1"/>
    </row>
    <row r="31" spans="1:9" x14ac:dyDescent="0.3">
      <c r="A31" s="11" t="s">
        <v>92</v>
      </c>
      <c r="B31" s="17" t="s">
        <v>93</v>
      </c>
      <c r="C31" s="31"/>
      <c r="D31" s="20"/>
      <c r="E31" s="20"/>
      <c r="F31" s="67"/>
      <c r="G31" s="67"/>
      <c r="H31" s="45"/>
      <c r="I31" s="1"/>
    </row>
    <row r="32" spans="1:9" ht="31.2" x14ac:dyDescent="0.3">
      <c r="A32" s="35" t="s">
        <v>52</v>
      </c>
      <c r="B32" s="16" t="s">
        <v>21</v>
      </c>
      <c r="C32" s="31"/>
      <c r="D32" s="24"/>
      <c r="E32" s="24"/>
      <c r="F32" s="67"/>
      <c r="G32" s="67"/>
      <c r="H32" s="45"/>
      <c r="I32" s="1"/>
    </row>
    <row r="33" spans="1:9" ht="16.2" x14ac:dyDescent="0.3">
      <c r="A33" s="43" t="s">
        <v>54</v>
      </c>
      <c r="B33" s="41" t="s">
        <v>25</v>
      </c>
      <c r="C33" s="31" t="s">
        <v>24</v>
      </c>
      <c r="D33" s="20">
        <v>1</v>
      </c>
      <c r="E33" s="20"/>
      <c r="F33" s="67"/>
      <c r="G33" s="67"/>
      <c r="H33" s="45"/>
      <c r="I33" s="1"/>
    </row>
    <row r="34" spans="1:9" x14ac:dyDescent="0.3">
      <c r="A34" s="11" t="s">
        <v>55</v>
      </c>
      <c r="B34" s="17" t="s">
        <v>22</v>
      </c>
      <c r="C34" s="31"/>
      <c r="D34" s="20"/>
      <c r="E34" s="20"/>
      <c r="F34" s="67"/>
      <c r="G34" s="67"/>
      <c r="H34" s="45"/>
      <c r="I34" s="1"/>
    </row>
    <row r="35" spans="1:9" x14ac:dyDescent="0.3">
      <c r="A35" s="11" t="s">
        <v>56</v>
      </c>
      <c r="B35" s="17" t="s">
        <v>96</v>
      </c>
      <c r="C35" s="31"/>
      <c r="D35" s="20"/>
      <c r="E35" s="20"/>
      <c r="F35" s="67"/>
      <c r="G35" s="67"/>
      <c r="H35" s="45"/>
      <c r="I35" s="1"/>
    </row>
    <row r="36" spans="1:9" ht="16.2" x14ac:dyDescent="0.3">
      <c r="A36" s="43" t="s">
        <v>97</v>
      </c>
      <c r="B36" s="41" t="s">
        <v>26</v>
      </c>
      <c r="C36" s="31" t="s">
        <v>24</v>
      </c>
      <c r="D36" s="20">
        <v>1</v>
      </c>
      <c r="E36" s="20"/>
      <c r="F36" s="67"/>
      <c r="G36" s="67"/>
      <c r="H36" s="45"/>
      <c r="I36" s="1"/>
    </row>
    <row r="37" spans="1:9" x14ac:dyDescent="0.3">
      <c r="A37" s="11" t="s">
        <v>98</v>
      </c>
      <c r="B37" s="17" t="s">
        <v>22</v>
      </c>
      <c r="C37" s="31"/>
      <c r="D37" s="20"/>
      <c r="E37" s="20"/>
      <c r="F37" s="67"/>
      <c r="G37" s="67"/>
      <c r="H37" s="45"/>
      <c r="I37" s="1"/>
    </row>
    <row r="38" spans="1:9" x14ac:dyDescent="0.3">
      <c r="A38" s="11" t="s">
        <v>99</v>
      </c>
      <c r="B38" s="17" t="s">
        <v>96</v>
      </c>
      <c r="C38" s="31"/>
      <c r="D38" s="20"/>
      <c r="E38" s="20"/>
      <c r="F38" s="67"/>
      <c r="G38" s="67"/>
      <c r="H38" s="45"/>
      <c r="I38" s="1"/>
    </row>
    <row r="39" spans="1:9" x14ac:dyDescent="0.3">
      <c r="A39" s="35" t="s">
        <v>57</v>
      </c>
      <c r="B39" s="16" t="s">
        <v>42</v>
      </c>
      <c r="C39" s="31"/>
      <c r="D39" s="24"/>
      <c r="E39" s="24"/>
      <c r="F39" s="68"/>
      <c r="G39" s="68"/>
      <c r="H39" s="46"/>
      <c r="I39" s="1"/>
    </row>
    <row r="40" spans="1:9" x14ac:dyDescent="0.3">
      <c r="A40" s="11" t="s">
        <v>58</v>
      </c>
      <c r="B40" s="17" t="s">
        <v>95</v>
      </c>
      <c r="C40" s="31" t="s">
        <v>20</v>
      </c>
      <c r="D40" s="20">
        <v>2</v>
      </c>
      <c r="E40" s="20"/>
      <c r="F40" s="42"/>
      <c r="G40" s="42">
        <f>F40*D40</f>
        <v>0</v>
      </c>
      <c r="H40" s="63">
        <f>SUM(G40:G41)</f>
        <v>0</v>
      </c>
      <c r="I40" s="1"/>
    </row>
    <row r="41" spans="1:9" x14ac:dyDescent="0.3">
      <c r="A41" s="11" t="s">
        <v>94</v>
      </c>
      <c r="B41" s="17" t="s">
        <v>53</v>
      </c>
      <c r="C41" s="31" t="s">
        <v>20</v>
      </c>
      <c r="D41" s="20">
        <v>2</v>
      </c>
      <c r="E41" s="20"/>
      <c r="F41" s="42"/>
      <c r="G41" s="42">
        <f>F41*D41</f>
        <v>0</v>
      </c>
      <c r="H41" s="64"/>
      <c r="I41" s="1"/>
    </row>
    <row r="42" spans="1:9" ht="46.8" x14ac:dyDescent="0.3">
      <c r="A42" s="32" t="s">
        <v>29</v>
      </c>
      <c r="B42" s="30" t="s">
        <v>132</v>
      </c>
      <c r="C42" s="33"/>
      <c r="D42" s="24"/>
      <c r="E42" s="24"/>
      <c r="F42" s="34"/>
      <c r="G42" s="34"/>
      <c r="H42" s="34"/>
      <c r="I42" s="34"/>
    </row>
    <row r="43" spans="1:9" x14ac:dyDescent="0.3">
      <c r="A43" s="35" t="s">
        <v>59</v>
      </c>
      <c r="B43" s="28" t="s">
        <v>16</v>
      </c>
      <c r="C43" s="31"/>
      <c r="D43" s="20"/>
      <c r="E43" s="20"/>
      <c r="F43" s="66"/>
      <c r="G43" s="66"/>
      <c r="H43" s="44"/>
      <c r="I43" s="1"/>
    </row>
    <row r="44" spans="1:9" x14ac:dyDescent="0.3">
      <c r="A44" s="11" t="s">
        <v>60</v>
      </c>
      <c r="B44" s="17" t="s">
        <v>71</v>
      </c>
      <c r="C44" s="31"/>
      <c r="D44" s="20"/>
      <c r="E44" s="20"/>
      <c r="F44" s="67"/>
      <c r="G44" s="67"/>
      <c r="H44" s="45"/>
      <c r="I44" s="1"/>
    </row>
    <row r="45" spans="1:9" x14ac:dyDescent="0.3">
      <c r="A45" s="11" t="s">
        <v>101</v>
      </c>
      <c r="B45" s="17" t="s">
        <v>115</v>
      </c>
      <c r="C45" s="31"/>
      <c r="D45" s="20"/>
      <c r="E45" s="20"/>
      <c r="F45" s="67"/>
      <c r="G45" s="67"/>
      <c r="H45" s="45"/>
      <c r="I45" s="1"/>
    </row>
    <row r="46" spans="1:9" x14ac:dyDescent="0.3">
      <c r="A46" s="11" t="s">
        <v>102</v>
      </c>
      <c r="B46" s="17" t="s">
        <v>100</v>
      </c>
      <c r="C46" s="31"/>
      <c r="D46" s="20"/>
      <c r="E46" s="20"/>
      <c r="F46" s="67"/>
      <c r="G46" s="67"/>
      <c r="H46" s="45"/>
      <c r="I46" s="1"/>
    </row>
    <row r="47" spans="1:9" ht="31.2" x14ac:dyDescent="0.3">
      <c r="A47" s="35" t="s">
        <v>61</v>
      </c>
      <c r="B47" s="16" t="s">
        <v>21</v>
      </c>
      <c r="C47" s="31"/>
      <c r="D47" s="24"/>
      <c r="E47" s="24"/>
      <c r="F47" s="67"/>
      <c r="G47" s="67"/>
      <c r="H47" s="45"/>
      <c r="I47" s="1"/>
    </row>
    <row r="48" spans="1:9" ht="16.2" x14ac:dyDescent="0.3">
      <c r="A48" s="43" t="s">
        <v>62</v>
      </c>
      <c r="B48" s="41" t="s">
        <v>72</v>
      </c>
      <c r="C48" s="31" t="s">
        <v>24</v>
      </c>
      <c r="D48" s="20">
        <v>8</v>
      </c>
      <c r="E48" s="20"/>
      <c r="F48" s="67"/>
      <c r="G48" s="67"/>
      <c r="H48" s="45"/>
      <c r="I48" s="1"/>
    </row>
    <row r="49" spans="1:9" ht="31.2" x14ac:dyDescent="0.3">
      <c r="A49" s="11" t="s">
        <v>63</v>
      </c>
      <c r="B49" s="17" t="s">
        <v>114</v>
      </c>
      <c r="C49" s="31"/>
      <c r="D49" s="20"/>
      <c r="E49" s="20"/>
      <c r="F49" s="67"/>
      <c r="G49" s="67"/>
      <c r="H49" s="45"/>
      <c r="I49" s="1"/>
    </row>
    <row r="50" spans="1:9" x14ac:dyDescent="0.3">
      <c r="A50" s="35" t="s">
        <v>64</v>
      </c>
      <c r="B50" s="16" t="s">
        <v>42</v>
      </c>
      <c r="C50" s="31"/>
      <c r="D50" s="24"/>
      <c r="E50" s="24"/>
      <c r="F50" s="68"/>
      <c r="G50" s="68"/>
      <c r="H50" s="46"/>
      <c r="I50" s="1"/>
    </row>
    <row r="51" spans="1:9" x14ac:dyDescent="0.3">
      <c r="A51" s="11" t="s">
        <v>65</v>
      </c>
      <c r="B51" s="17" t="s">
        <v>73</v>
      </c>
      <c r="C51" s="31" t="s">
        <v>20</v>
      </c>
      <c r="D51" s="20">
        <v>80</v>
      </c>
      <c r="E51" s="20"/>
      <c r="F51" s="42"/>
      <c r="G51" s="42">
        <f>F51*D51</f>
        <v>0</v>
      </c>
      <c r="H51" s="63">
        <f>SUM(G51:G59)</f>
        <v>0</v>
      </c>
      <c r="I51" s="1"/>
    </row>
    <row r="52" spans="1:9" x14ac:dyDescent="0.3">
      <c r="A52" s="35" t="s">
        <v>85</v>
      </c>
      <c r="B52" s="16" t="s">
        <v>77</v>
      </c>
      <c r="C52" s="33"/>
      <c r="D52" s="24"/>
      <c r="E52" s="24"/>
      <c r="F52" s="52"/>
      <c r="G52" s="52"/>
      <c r="H52" s="65"/>
      <c r="I52" s="1"/>
    </row>
    <row r="53" spans="1:9" x14ac:dyDescent="0.3">
      <c r="A53" s="11" t="s">
        <v>103</v>
      </c>
      <c r="B53" s="17" t="s">
        <v>78</v>
      </c>
      <c r="C53" s="31" t="s">
        <v>24</v>
      </c>
      <c r="D53" s="20">
        <v>4</v>
      </c>
      <c r="E53" s="20"/>
      <c r="F53" s="42"/>
      <c r="G53" s="42">
        <f>F53*D53</f>
        <v>0</v>
      </c>
      <c r="H53" s="65"/>
      <c r="I53" s="1"/>
    </row>
    <row r="54" spans="1:9" x14ac:dyDescent="0.3">
      <c r="A54" s="11" t="s">
        <v>104</v>
      </c>
      <c r="B54" s="17" t="s">
        <v>79</v>
      </c>
      <c r="C54" s="31" t="s">
        <v>24</v>
      </c>
      <c r="D54" s="20">
        <v>1</v>
      </c>
      <c r="E54" s="20"/>
      <c r="F54" s="42"/>
      <c r="G54" s="42">
        <f>F54*D54</f>
        <v>0</v>
      </c>
      <c r="H54" s="65"/>
      <c r="I54" s="1"/>
    </row>
    <row r="55" spans="1:9" x14ac:dyDescent="0.3">
      <c r="A55" s="35" t="s">
        <v>86</v>
      </c>
      <c r="B55" s="50" t="s">
        <v>74</v>
      </c>
      <c r="C55" s="33"/>
      <c r="D55" s="24"/>
      <c r="E55" s="24"/>
      <c r="F55" s="52"/>
      <c r="G55" s="52"/>
      <c r="H55" s="65"/>
      <c r="I55" s="1"/>
    </row>
    <row r="56" spans="1:9" x14ac:dyDescent="0.3">
      <c r="A56" s="11" t="s">
        <v>105</v>
      </c>
      <c r="B56" s="51" t="s">
        <v>76</v>
      </c>
      <c r="C56" s="31" t="s">
        <v>24</v>
      </c>
      <c r="D56" s="20">
        <v>1500</v>
      </c>
      <c r="E56" s="20"/>
      <c r="F56" s="42"/>
      <c r="G56" s="42">
        <f t="shared" ref="G56:G59" si="0">F56*D56</f>
        <v>0</v>
      </c>
      <c r="H56" s="65"/>
      <c r="I56" s="1"/>
    </row>
    <row r="57" spans="1:9" x14ac:dyDescent="0.3">
      <c r="A57" s="11" t="s">
        <v>106</v>
      </c>
      <c r="B57" s="51" t="s">
        <v>133</v>
      </c>
      <c r="C57" s="31" t="s">
        <v>24</v>
      </c>
      <c r="D57" s="20">
        <v>2</v>
      </c>
      <c r="E57" s="20"/>
      <c r="F57" s="42"/>
      <c r="G57" s="42">
        <f t="shared" si="0"/>
        <v>0</v>
      </c>
      <c r="H57" s="65"/>
      <c r="I57" s="1"/>
    </row>
    <row r="58" spans="1:9" x14ac:dyDescent="0.3">
      <c r="A58" s="11" t="s">
        <v>107</v>
      </c>
      <c r="B58" s="51" t="s">
        <v>75</v>
      </c>
      <c r="C58" s="31" t="s">
        <v>24</v>
      </c>
      <c r="D58" s="20">
        <v>50</v>
      </c>
      <c r="E58" s="20"/>
      <c r="F58" s="42"/>
      <c r="G58" s="42">
        <f t="shared" si="0"/>
        <v>0</v>
      </c>
      <c r="H58" s="65"/>
      <c r="I58" s="1"/>
    </row>
    <row r="59" spans="1:9" x14ac:dyDescent="0.3">
      <c r="A59" s="11" t="s">
        <v>108</v>
      </c>
      <c r="B59" s="51" t="s">
        <v>128</v>
      </c>
      <c r="C59" s="31" t="s">
        <v>24</v>
      </c>
      <c r="D59" s="20">
        <v>1</v>
      </c>
      <c r="E59" s="20"/>
      <c r="F59" s="42"/>
      <c r="G59" s="42">
        <f t="shared" si="0"/>
        <v>0</v>
      </c>
      <c r="H59" s="65"/>
      <c r="I59" s="1"/>
    </row>
    <row r="60" spans="1:9" x14ac:dyDescent="0.3">
      <c r="A60" s="11" t="s">
        <v>109</v>
      </c>
      <c r="B60" s="51" t="s">
        <v>129</v>
      </c>
      <c r="C60" s="31" t="s">
        <v>24</v>
      </c>
      <c r="D60" s="20">
        <v>1</v>
      </c>
      <c r="E60" s="20"/>
      <c r="F60" s="1"/>
      <c r="G60" s="1"/>
      <c r="H60" s="64"/>
      <c r="I60" s="1"/>
    </row>
  </sheetData>
  <mergeCells count="17">
    <mergeCell ref="D8:D9"/>
    <mergeCell ref="G8:G9"/>
    <mergeCell ref="H8:H9"/>
    <mergeCell ref="F8:F9"/>
    <mergeCell ref="H51:H60"/>
    <mergeCell ref="A1:I1"/>
    <mergeCell ref="F5:F7"/>
    <mergeCell ref="F29:F39"/>
    <mergeCell ref="G29:G39"/>
    <mergeCell ref="F43:F50"/>
    <mergeCell ref="G43:G50"/>
    <mergeCell ref="F12:F24"/>
    <mergeCell ref="G12:G24"/>
    <mergeCell ref="A2:B2"/>
    <mergeCell ref="H25:H27"/>
    <mergeCell ref="H40:H41"/>
    <mergeCell ref="C8:C9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Obligātās prasības</vt:lpstr>
      <vt:lpstr>Tehn.Spec. un Fin.Pied.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lasma fridenberga</dc:creator>
  <cp:lastModifiedBy>Viktorija Abrama</cp:lastModifiedBy>
  <cp:lastPrinted>2018-08-03T10:41:02Z</cp:lastPrinted>
  <dcterms:created xsi:type="dcterms:W3CDTF">2018-01-04T11:42:58Z</dcterms:created>
  <dcterms:modified xsi:type="dcterms:W3CDTF">2024-03-25T06:24:22Z</dcterms:modified>
</cp:coreProperties>
</file>