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4"/>
  <workbookPr/>
  <mc:AlternateContent xmlns:mc="http://schemas.openxmlformats.org/markup-compatibility/2006">
    <mc:Choice Requires="x15">
      <x15ac:absPath xmlns:x15ac="http://schemas.microsoft.com/office/spreadsheetml/2010/11/ac" url="V:\UUP\Uzraudzība\"/>
    </mc:Choice>
  </mc:AlternateContent>
  <xr:revisionPtr revIDLastSave="0" documentId="11_433544A431A4DF1E815E09CB684CAC26EEF173A9" xr6:coauthVersionLast="47" xr6:coauthVersionMax="47" xr10:uidLastSave="{00000000-0000-0000-0000-000000000000}"/>
  <workbookProtection workbookAlgorithmName="SHA-512" workbookHashValue="s0q725NJAc2NP/Cc8wOZ/0tTS5zdaNhrhXvuQtY9EzNBiT6wXMGYWeIBVMN2aRJ6ULzOYLg8v84qCv1nRaxouQ==" workbookSaltValue="GOHp6kBdqJkkaUtaF0e7UA==" workbookSpinCount="100000" lockStructure="1"/>
  <bookViews>
    <workbookView xWindow="0" yWindow="0" windowWidth="28800" windowHeight="11700" tabRatio="295" xr2:uid="{00000000-000D-0000-FFFF-FFFF00000000}"/>
  </bookViews>
  <sheets>
    <sheet name="KOPĀ" sheetId="1" r:id="rId1"/>
    <sheet name="STR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Print_Area" localSheetId="0">KOPĀ!$A$1:$O$95</definedName>
    <definedName name="_xlnm.Print_Area" localSheetId="1">STR!$A$1:$L$95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1" i="2" l="1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70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11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12" i="2"/>
  <c r="C11" i="2"/>
  <c r="C76" i="1" l="1"/>
  <c r="D76" i="1"/>
  <c r="E76" i="1"/>
  <c r="F76" i="1"/>
  <c r="G76" i="1"/>
  <c r="H76" i="1"/>
  <c r="I76" i="1"/>
  <c r="J76" i="1"/>
  <c r="K76" i="1"/>
  <c r="L76" i="1"/>
  <c r="M76" i="1"/>
  <c r="N76" i="1"/>
  <c r="C77" i="1"/>
  <c r="D77" i="1"/>
  <c r="E77" i="1"/>
  <c r="F77" i="1"/>
  <c r="G77" i="1"/>
  <c r="H77" i="1"/>
  <c r="I77" i="1"/>
  <c r="J77" i="1"/>
  <c r="K77" i="1"/>
  <c r="L77" i="1"/>
  <c r="M77" i="1"/>
  <c r="N77" i="1"/>
  <c r="C78" i="1"/>
  <c r="D78" i="1"/>
  <c r="E78" i="1"/>
  <c r="F78" i="1"/>
  <c r="G78" i="1"/>
  <c r="H78" i="1"/>
  <c r="I78" i="1"/>
  <c r="J78" i="1"/>
  <c r="K78" i="1"/>
  <c r="L78" i="1"/>
  <c r="M78" i="1"/>
  <c r="N78" i="1"/>
  <c r="C79" i="1"/>
  <c r="D79" i="1"/>
  <c r="E79" i="1"/>
  <c r="F79" i="1"/>
  <c r="G79" i="1"/>
  <c r="H79" i="1"/>
  <c r="I79" i="1"/>
  <c r="J79" i="1"/>
  <c r="K79" i="1"/>
  <c r="L79" i="1"/>
  <c r="M79" i="1"/>
  <c r="N79" i="1"/>
  <c r="C80" i="1"/>
  <c r="D80" i="1"/>
  <c r="E80" i="1"/>
  <c r="F80" i="1"/>
  <c r="G80" i="1"/>
  <c r="H80" i="1"/>
  <c r="I80" i="1"/>
  <c r="J80" i="1"/>
  <c r="K80" i="1"/>
  <c r="L80" i="1"/>
  <c r="M80" i="1"/>
  <c r="N80" i="1"/>
  <c r="C81" i="1"/>
  <c r="D81" i="1"/>
  <c r="E81" i="1"/>
  <c r="F81" i="1"/>
  <c r="G81" i="1"/>
  <c r="H81" i="1"/>
  <c r="I81" i="1"/>
  <c r="J81" i="1"/>
  <c r="K81" i="1"/>
  <c r="L81" i="1"/>
  <c r="M81" i="1"/>
  <c r="N81" i="1"/>
  <c r="C82" i="1"/>
  <c r="D82" i="1"/>
  <c r="E82" i="1"/>
  <c r="F82" i="1"/>
  <c r="G82" i="1"/>
  <c r="H82" i="1"/>
  <c r="I82" i="1"/>
  <c r="J82" i="1"/>
  <c r="K82" i="1"/>
  <c r="L82" i="1"/>
  <c r="M82" i="1"/>
  <c r="N82" i="1"/>
  <c r="C83" i="1"/>
  <c r="D83" i="1"/>
  <c r="E83" i="1"/>
  <c r="F83" i="1"/>
  <c r="G83" i="1"/>
  <c r="H83" i="1"/>
  <c r="I83" i="1"/>
  <c r="J83" i="1"/>
  <c r="K83" i="1"/>
  <c r="L83" i="1"/>
  <c r="M83" i="1"/>
  <c r="N83" i="1"/>
  <c r="C84" i="1"/>
  <c r="D84" i="1"/>
  <c r="E84" i="1"/>
  <c r="F84" i="1"/>
  <c r="G84" i="1"/>
  <c r="H84" i="1"/>
  <c r="I84" i="1"/>
  <c r="J84" i="1"/>
  <c r="K84" i="1"/>
  <c r="L84" i="1"/>
  <c r="M84" i="1"/>
  <c r="N84" i="1"/>
  <c r="C85" i="1"/>
  <c r="D85" i="1"/>
  <c r="E85" i="1"/>
  <c r="F85" i="1"/>
  <c r="G85" i="1"/>
  <c r="H85" i="1"/>
  <c r="I85" i="1"/>
  <c r="J85" i="1"/>
  <c r="K85" i="1"/>
  <c r="L85" i="1"/>
  <c r="M85" i="1"/>
  <c r="N85" i="1"/>
  <c r="C86" i="1"/>
  <c r="D86" i="1"/>
  <c r="E86" i="1"/>
  <c r="F86" i="1"/>
  <c r="G86" i="1"/>
  <c r="H86" i="1"/>
  <c r="I86" i="1"/>
  <c r="J86" i="1"/>
  <c r="K86" i="1"/>
  <c r="L86" i="1"/>
  <c r="M86" i="1"/>
  <c r="N86" i="1"/>
  <c r="D75" i="1"/>
  <c r="E75" i="1"/>
  <c r="F75" i="1"/>
  <c r="G75" i="1"/>
  <c r="H75" i="1"/>
  <c r="I75" i="1"/>
  <c r="J75" i="1"/>
  <c r="K75" i="1"/>
  <c r="L75" i="1"/>
  <c r="M75" i="1"/>
  <c r="N75" i="1"/>
  <c r="C75" i="1"/>
  <c r="C73" i="1"/>
  <c r="D73" i="1"/>
  <c r="E73" i="1"/>
  <c r="F73" i="1"/>
  <c r="G73" i="1"/>
  <c r="H73" i="1"/>
  <c r="I73" i="1"/>
  <c r="J73" i="1"/>
  <c r="K73" i="1"/>
  <c r="L73" i="1"/>
  <c r="M73" i="1"/>
  <c r="N73" i="1"/>
  <c r="D72" i="1"/>
  <c r="E72" i="1"/>
  <c r="F72" i="1"/>
  <c r="G72" i="1"/>
  <c r="H72" i="1"/>
  <c r="I72" i="1"/>
  <c r="J72" i="1"/>
  <c r="K72" i="1"/>
  <c r="L72" i="1"/>
  <c r="M72" i="1"/>
  <c r="N72" i="1"/>
  <c r="C72" i="1"/>
  <c r="C67" i="1" l="1"/>
  <c r="D67" i="1"/>
  <c r="E67" i="1"/>
  <c r="F67" i="1"/>
  <c r="G67" i="1"/>
  <c r="H67" i="1"/>
  <c r="I67" i="1"/>
  <c r="J67" i="1"/>
  <c r="K67" i="1"/>
  <c r="L67" i="1"/>
  <c r="M67" i="1"/>
  <c r="N67" i="1"/>
  <c r="C68" i="1"/>
  <c r="D68" i="1"/>
  <c r="E68" i="1"/>
  <c r="F68" i="1"/>
  <c r="G68" i="1"/>
  <c r="H68" i="1"/>
  <c r="I68" i="1"/>
  <c r="J68" i="1"/>
  <c r="K68" i="1"/>
  <c r="L68" i="1"/>
  <c r="M68" i="1"/>
  <c r="N68" i="1"/>
  <c r="C69" i="1"/>
  <c r="D69" i="1"/>
  <c r="E69" i="1"/>
  <c r="F69" i="1"/>
  <c r="G69" i="1"/>
  <c r="H69" i="1"/>
  <c r="I69" i="1"/>
  <c r="J69" i="1"/>
  <c r="K69" i="1"/>
  <c r="L69" i="1"/>
  <c r="M69" i="1"/>
  <c r="N69" i="1"/>
  <c r="D66" i="1"/>
  <c r="E66" i="1"/>
  <c r="F66" i="1"/>
  <c r="G66" i="1"/>
  <c r="H66" i="1"/>
  <c r="I66" i="1"/>
  <c r="J66" i="1"/>
  <c r="K66" i="1"/>
  <c r="L66" i="1"/>
  <c r="M66" i="1"/>
  <c r="N66" i="1"/>
  <c r="C66" i="1"/>
  <c r="C62" i="1"/>
  <c r="D62" i="1"/>
  <c r="E62" i="1"/>
  <c r="F62" i="1"/>
  <c r="G62" i="1"/>
  <c r="H62" i="1"/>
  <c r="I62" i="1"/>
  <c r="J62" i="1"/>
  <c r="K62" i="1"/>
  <c r="L62" i="1"/>
  <c r="M62" i="1"/>
  <c r="N62" i="1"/>
  <c r="C63" i="1"/>
  <c r="D63" i="1"/>
  <c r="E63" i="1"/>
  <c r="F63" i="1"/>
  <c r="G63" i="1"/>
  <c r="H63" i="1"/>
  <c r="I63" i="1"/>
  <c r="J63" i="1"/>
  <c r="K63" i="1"/>
  <c r="L63" i="1"/>
  <c r="M63" i="1"/>
  <c r="N63" i="1"/>
  <c r="C64" i="1"/>
  <c r="D64" i="1"/>
  <c r="E64" i="1"/>
  <c r="F64" i="1"/>
  <c r="G64" i="1"/>
  <c r="H64" i="1"/>
  <c r="I64" i="1"/>
  <c r="J64" i="1"/>
  <c r="K64" i="1"/>
  <c r="L64" i="1"/>
  <c r="M64" i="1"/>
  <c r="N64" i="1"/>
  <c r="D61" i="1"/>
  <c r="E61" i="1"/>
  <c r="F61" i="1"/>
  <c r="G61" i="1"/>
  <c r="H61" i="1"/>
  <c r="I61" i="1"/>
  <c r="J61" i="1"/>
  <c r="K61" i="1"/>
  <c r="L61" i="1"/>
  <c r="M61" i="1"/>
  <c r="N61" i="1"/>
  <c r="C61" i="1"/>
  <c r="C58" i="1"/>
  <c r="D58" i="1"/>
  <c r="E58" i="1"/>
  <c r="F58" i="1"/>
  <c r="G58" i="1"/>
  <c r="H58" i="1"/>
  <c r="I58" i="1"/>
  <c r="J58" i="1"/>
  <c r="K58" i="1"/>
  <c r="L58" i="1"/>
  <c r="M58" i="1"/>
  <c r="N58" i="1"/>
  <c r="C59" i="1"/>
  <c r="D59" i="1"/>
  <c r="E59" i="1"/>
  <c r="F59" i="1"/>
  <c r="G59" i="1"/>
  <c r="H59" i="1"/>
  <c r="I59" i="1"/>
  <c r="J59" i="1"/>
  <c r="K59" i="1"/>
  <c r="L59" i="1"/>
  <c r="M59" i="1"/>
  <c r="N59" i="1"/>
  <c r="D57" i="1"/>
  <c r="E57" i="1"/>
  <c r="F57" i="1"/>
  <c r="G57" i="1"/>
  <c r="H57" i="1"/>
  <c r="I57" i="1"/>
  <c r="J57" i="1"/>
  <c r="K57" i="1"/>
  <c r="L57" i="1"/>
  <c r="M57" i="1"/>
  <c r="N57" i="1"/>
  <c r="C57" i="1"/>
  <c r="C51" i="1"/>
  <c r="D51" i="1"/>
  <c r="E51" i="1"/>
  <c r="F51" i="1"/>
  <c r="G51" i="1"/>
  <c r="H51" i="1"/>
  <c r="I51" i="1"/>
  <c r="J51" i="1"/>
  <c r="K51" i="1"/>
  <c r="L51" i="1"/>
  <c r="M51" i="1"/>
  <c r="N51" i="1"/>
  <c r="C52" i="1"/>
  <c r="D52" i="1"/>
  <c r="E52" i="1"/>
  <c r="F52" i="1"/>
  <c r="G52" i="1"/>
  <c r="H52" i="1"/>
  <c r="I52" i="1"/>
  <c r="J52" i="1"/>
  <c r="K52" i="1"/>
  <c r="L52" i="1"/>
  <c r="M52" i="1"/>
  <c r="N52" i="1"/>
  <c r="C53" i="1"/>
  <c r="D53" i="1"/>
  <c r="E53" i="1"/>
  <c r="F53" i="1"/>
  <c r="G53" i="1"/>
  <c r="H53" i="1"/>
  <c r="I53" i="1"/>
  <c r="J53" i="1"/>
  <c r="K53" i="1"/>
  <c r="L53" i="1"/>
  <c r="M53" i="1"/>
  <c r="N53" i="1"/>
  <c r="C54" i="1"/>
  <c r="D54" i="1"/>
  <c r="E54" i="1"/>
  <c r="F54" i="1"/>
  <c r="G54" i="1"/>
  <c r="H54" i="1"/>
  <c r="I54" i="1"/>
  <c r="J54" i="1"/>
  <c r="K54" i="1"/>
  <c r="L54" i="1"/>
  <c r="M54" i="1"/>
  <c r="N54" i="1"/>
  <c r="C55" i="1"/>
  <c r="D55" i="1"/>
  <c r="E55" i="1"/>
  <c r="F55" i="1"/>
  <c r="G55" i="1"/>
  <c r="H55" i="1"/>
  <c r="I55" i="1"/>
  <c r="J55" i="1"/>
  <c r="K55" i="1"/>
  <c r="L55" i="1"/>
  <c r="M55" i="1"/>
  <c r="N55" i="1"/>
  <c r="D50" i="1"/>
  <c r="E50" i="1"/>
  <c r="F50" i="1"/>
  <c r="G50" i="1"/>
  <c r="H50" i="1"/>
  <c r="I50" i="1"/>
  <c r="J50" i="1"/>
  <c r="K50" i="1"/>
  <c r="L50" i="1"/>
  <c r="M50" i="1"/>
  <c r="N50" i="1"/>
  <c r="C50" i="1"/>
  <c r="C39" i="1"/>
  <c r="D39" i="1"/>
  <c r="E39" i="1"/>
  <c r="F39" i="1"/>
  <c r="G39" i="1"/>
  <c r="H39" i="1"/>
  <c r="I39" i="1"/>
  <c r="J39" i="1"/>
  <c r="K39" i="1"/>
  <c r="L39" i="1"/>
  <c r="M39" i="1"/>
  <c r="N39" i="1"/>
  <c r="C40" i="1"/>
  <c r="D40" i="1"/>
  <c r="E40" i="1"/>
  <c r="F40" i="1"/>
  <c r="G40" i="1"/>
  <c r="H40" i="1"/>
  <c r="I40" i="1"/>
  <c r="J40" i="1"/>
  <c r="K40" i="1"/>
  <c r="L40" i="1"/>
  <c r="M40" i="1"/>
  <c r="N40" i="1"/>
  <c r="C41" i="1"/>
  <c r="D41" i="1"/>
  <c r="E41" i="1"/>
  <c r="F41" i="1"/>
  <c r="G41" i="1"/>
  <c r="H41" i="1"/>
  <c r="I41" i="1"/>
  <c r="J41" i="1"/>
  <c r="K41" i="1"/>
  <c r="L41" i="1"/>
  <c r="M41" i="1"/>
  <c r="N41" i="1"/>
  <c r="C42" i="1"/>
  <c r="D42" i="1"/>
  <c r="E42" i="1"/>
  <c r="F42" i="1"/>
  <c r="G42" i="1"/>
  <c r="H42" i="1"/>
  <c r="I42" i="1"/>
  <c r="J42" i="1"/>
  <c r="K42" i="1"/>
  <c r="L42" i="1"/>
  <c r="M42" i="1"/>
  <c r="N42" i="1"/>
  <c r="C43" i="1"/>
  <c r="D43" i="1"/>
  <c r="E43" i="1"/>
  <c r="F43" i="1"/>
  <c r="G43" i="1"/>
  <c r="H43" i="1"/>
  <c r="I43" i="1"/>
  <c r="J43" i="1"/>
  <c r="K43" i="1"/>
  <c r="L43" i="1"/>
  <c r="M43" i="1"/>
  <c r="N43" i="1"/>
  <c r="C44" i="1"/>
  <c r="D44" i="1"/>
  <c r="E44" i="1"/>
  <c r="F44" i="1"/>
  <c r="G44" i="1"/>
  <c r="H44" i="1"/>
  <c r="I44" i="1"/>
  <c r="J44" i="1"/>
  <c r="K44" i="1"/>
  <c r="L44" i="1"/>
  <c r="M44" i="1"/>
  <c r="N44" i="1"/>
  <c r="C45" i="1"/>
  <c r="D45" i="1"/>
  <c r="E45" i="1"/>
  <c r="F45" i="1"/>
  <c r="G45" i="1"/>
  <c r="H45" i="1"/>
  <c r="I45" i="1"/>
  <c r="J45" i="1"/>
  <c r="K45" i="1"/>
  <c r="L45" i="1"/>
  <c r="M45" i="1"/>
  <c r="N45" i="1"/>
  <c r="C46" i="1"/>
  <c r="D46" i="1"/>
  <c r="E46" i="1"/>
  <c r="F46" i="1"/>
  <c r="G46" i="1"/>
  <c r="H46" i="1"/>
  <c r="I46" i="1"/>
  <c r="J46" i="1"/>
  <c r="K46" i="1"/>
  <c r="L46" i="1"/>
  <c r="M46" i="1"/>
  <c r="N46" i="1"/>
  <c r="C47" i="1"/>
  <c r="D47" i="1"/>
  <c r="E47" i="1"/>
  <c r="F47" i="1"/>
  <c r="G47" i="1"/>
  <c r="H47" i="1"/>
  <c r="I47" i="1"/>
  <c r="J47" i="1"/>
  <c r="K47" i="1"/>
  <c r="L47" i="1"/>
  <c r="M47" i="1"/>
  <c r="N47" i="1"/>
  <c r="C48" i="1"/>
  <c r="D48" i="1"/>
  <c r="E48" i="1"/>
  <c r="F48" i="1"/>
  <c r="G48" i="1"/>
  <c r="H48" i="1"/>
  <c r="I48" i="1"/>
  <c r="J48" i="1"/>
  <c r="K48" i="1"/>
  <c r="L48" i="1"/>
  <c r="M48" i="1"/>
  <c r="N48" i="1"/>
  <c r="D38" i="1"/>
  <c r="E38" i="1"/>
  <c r="F38" i="1"/>
  <c r="G38" i="1"/>
  <c r="H38" i="1"/>
  <c r="I38" i="1"/>
  <c r="J38" i="1"/>
  <c r="K38" i="1"/>
  <c r="L38" i="1"/>
  <c r="M38" i="1"/>
  <c r="N38" i="1"/>
  <c r="C38" i="1"/>
  <c r="C32" i="1"/>
  <c r="D32" i="1"/>
  <c r="E32" i="1"/>
  <c r="F32" i="1"/>
  <c r="G32" i="1"/>
  <c r="H32" i="1"/>
  <c r="I32" i="1"/>
  <c r="J32" i="1"/>
  <c r="K32" i="1"/>
  <c r="L32" i="1"/>
  <c r="M32" i="1"/>
  <c r="N32" i="1"/>
  <c r="C33" i="1"/>
  <c r="D33" i="1"/>
  <c r="E33" i="1"/>
  <c r="F33" i="1"/>
  <c r="G33" i="1"/>
  <c r="H33" i="1"/>
  <c r="I33" i="1"/>
  <c r="J33" i="1"/>
  <c r="K33" i="1"/>
  <c r="L33" i="1"/>
  <c r="M33" i="1"/>
  <c r="N33" i="1"/>
  <c r="C34" i="1"/>
  <c r="D34" i="1"/>
  <c r="E34" i="1"/>
  <c r="F34" i="1"/>
  <c r="G34" i="1"/>
  <c r="H34" i="1"/>
  <c r="I34" i="1"/>
  <c r="J34" i="1"/>
  <c r="K34" i="1"/>
  <c r="L34" i="1"/>
  <c r="M34" i="1"/>
  <c r="N34" i="1"/>
  <c r="C35" i="1"/>
  <c r="D35" i="1"/>
  <c r="E35" i="1"/>
  <c r="F35" i="1"/>
  <c r="G35" i="1"/>
  <c r="H35" i="1"/>
  <c r="I35" i="1"/>
  <c r="J35" i="1"/>
  <c r="K35" i="1"/>
  <c r="L35" i="1"/>
  <c r="M35" i="1"/>
  <c r="N35" i="1"/>
  <c r="C36" i="1"/>
  <c r="D36" i="1"/>
  <c r="E36" i="1"/>
  <c r="F36" i="1"/>
  <c r="G36" i="1"/>
  <c r="H36" i="1"/>
  <c r="I36" i="1"/>
  <c r="J36" i="1"/>
  <c r="K36" i="1"/>
  <c r="L36" i="1"/>
  <c r="M36" i="1"/>
  <c r="N36" i="1"/>
  <c r="D31" i="1"/>
  <c r="E31" i="1"/>
  <c r="F31" i="1"/>
  <c r="G31" i="1"/>
  <c r="H31" i="1"/>
  <c r="I31" i="1"/>
  <c r="J31" i="1"/>
  <c r="K31" i="1"/>
  <c r="L31" i="1"/>
  <c r="M31" i="1"/>
  <c r="N31" i="1"/>
  <c r="C31" i="1"/>
  <c r="O7" i="1"/>
  <c r="K7" i="2" s="1"/>
  <c r="C13" i="1"/>
  <c r="D13" i="1"/>
  <c r="E13" i="1"/>
  <c r="F13" i="1"/>
  <c r="G13" i="1"/>
  <c r="H13" i="1"/>
  <c r="I13" i="1"/>
  <c r="J13" i="1"/>
  <c r="K13" i="1"/>
  <c r="L13" i="1"/>
  <c r="M13" i="1"/>
  <c r="N13" i="1"/>
  <c r="C14" i="1"/>
  <c r="D14" i="1"/>
  <c r="E14" i="1"/>
  <c r="F14" i="1"/>
  <c r="G14" i="1"/>
  <c r="H14" i="1"/>
  <c r="I14" i="1"/>
  <c r="J14" i="1"/>
  <c r="K14" i="1"/>
  <c r="L14" i="1"/>
  <c r="M14" i="1"/>
  <c r="N14" i="1"/>
  <c r="C15" i="1"/>
  <c r="D15" i="1"/>
  <c r="E15" i="1"/>
  <c r="F15" i="1"/>
  <c r="G15" i="1"/>
  <c r="H15" i="1"/>
  <c r="I15" i="1"/>
  <c r="J15" i="1"/>
  <c r="K15" i="1"/>
  <c r="L15" i="1"/>
  <c r="M15" i="1"/>
  <c r="N15" i="1"/>
  <c r="C16" i="1"/>
  <c r="D16" i="1"/>
  <c r="E16" i="1"/>
  <c r="F16" i="1"/>
  <c r="G16" i="1"/>
  <c r="H16" i="1"/>
  <c r="I16" i="1"/>
  <c r="J16" i="1"/>
  <c r="K16" i="1"/>
  <c r="L16" i="1"/>
  <c r="M16" i="1"/>
  <c r="N16" i="1"/>
  <c r="C17" i="1"/>
  <c r="D17" i="1"/>
  <c r="E17" i="1"/>
  <c r="F17" i="1"/>
  <c r="G17" i="1"/>
  <c r="H17" i="1"/>
  <c r="I17" i="1"/>
  <c r="J17" i="1"/>
  <c r="K17" i="1"/>
  <c r="L17" i="1"/>
  <c r="M17" i="1"/>
  <c r="N17" i="1"/>
  <c r="C18" i="1"/>
  <c r="D18" i="1"/>
  <c r="E18" i="1"/>
  <c r="F18" i="1"/>
  <c r="G18" i="1"/>
  <c r="H18" i="1"/>
  <c r="I18" i="1"/>
  <c r="J18" i="1"/>
  <c r="K18" i="1"/>
  <c r="L18" i="1"/>
  <c r="M18" i="1"/>
  <c r="N18" i="1"/>
  <c r="C19" i="1"/>
  <c r="D19" i="1"/>
  <c r="E19" i="1"/>
  <c r="F19" i="1"/>
  <c r="G19" i="1"/>
  <c r="H19" i="1"/>
  <c r="I19" i="1"/>
  <c r="J19" i="1"/>
  <c r="K19" i="1"/>
  <c r="L19" i="1"/>
  <c r="M19" i="1"/>
  <c r="N19" i="1"/>
  <c r="C20" i="1"/>
  <c r="D20" i="1"/>
  <c r="E20" i="1"/>
  <c r="F20" i="1"/>
  <c r="G20" i="1"/>
  <c r="H20" i="1"/>
  <c r="I20" i="1"/>
  <c r="J20" i="1"/>
  <c r="K20" i="1"/>
  <c r="L20" i="1"/>
  <c r="M20" i="1"/>
  <c r="N20" i="1"/>
  <c r="C21" i="1"/>
  <c r="D21" i="1"/>
  <c r="E21" i="1"/>
  <c r="F21" i="1"/>
  <c r="G21" i="1"/>
  <c r="H21" i="1"/>
  <c r="I21" i="1"/>
  <c r="J21" i="1"/>
  <c r="K21" i="1"/>
  <c r="L21" i="1"/>
  <c r="M21" i="1"/>
  <c r="N21" i="1"/>
  <c r="C22" i="1"/>
  <c r="D22" i="1"/>
  <c r="E22" i="1"/>
  <c r="F22" i="1"/>
  <c r="G22" i="1"/>
  <c r="H22" i="1"/>
  <c r="I22" i="1"/>
  <c r="J22" i="1"/>
  <c r="K22" i="1"/>
  <c r="L22" i="1"/>
  <c r="M22" i="1"/>
  <c r="N22" i="1"/>
  <c r="C23" i="1"/>
  <c r="D23" i="1"/>
  <c r="E23" i="1"/>
  <c r="F23" i="1"/>
  <c r="G23" i="1"/>
  <c r="H23" i="1"/>
  <c r="I23" i="1"/>
  <c r="J23" i="1"/>
  <c r="K23" i="1"/>
  <c r="L23" i="1"/>
  <c r="M23" i="1"/>
  <c r="N23" i="1"/>
  <c r="C24" i="1"/>
  <c r="D24" i="1"/>
  <c r="E24" i="1"/>
  <c r="F24" i="1"/>
  <c r="G24" i="1"/>
  <c r="H24" i="1"/>
  <c r="I24" i="1"/>
  <c r="J24" i="1"/>
  <c r="K24" i="1"/>
  <c r="L24" i="1"/>
  <c r="M24" i="1"/>
  <c r="N24" i="1"/>
  <c r="C25" i="1"/>
  <c r="D25" i="1"/>
  <c r="E25" i="1"/>
  <c r="F25" i="1"/>
  <c r="G25" i="1"/>
  <c r="H25" i="1"/>
  <c r="I25" i="1"/>
  <c r="J25" i="1"/>
  <c r="K25" i="1"/>
  <c r="L25" i="1"/>
  <c r="M25" i="1"/>
  <c r="N25" i="1"/>
  <c r="C26" i="1"/>
  <c r="D26" i="1"/>
  <c r="E26" i="1"/>
  <c r="F26" i="1"/>
  <c r="G26" i="1"/>
  <c r="H26" i="1"/>
  <c r="I26" i="1"/>
  <c r="J26" i="1"/>
  <c r="K26" i="1"/>
  <c r="L26" i="1"/>
  <c r="M26" i="1"/>
  <c r="N26" i="1"/>
  <c r="C27" i="1"/>
  <c r="D27" i="1"/>
  <c r="E27" i="1"/>
  <c r="F27" i="1"/>
  <c r="G27" i="1"/>
  <c r="H27" i="1"/>
  <c r="I27" i="1"/>
  <c r="J27" i="1"/>
  <c r="K27" i="1"/>
  <c r="L27" i="1"/>
  <c r="M27" i="1"/>
  <c r="N27" i="1"/>
  <c r="C28" i="1"/>
  <c r="D28" i="1"/>
  <c r="E28" i="1"/>
  <c r="F28" i="1"/>
  <c r="G28" i="1"/>
  <c r="H28" i="1"/>
  <c r="I28" i="1"/>
  <c r="J28" i="1"/>
  <c r="K28" i="1"/>
  <c r="L28" i="1"/>
  <c r="M28" i="1"/>
  <c r="N28" i="1"/>
  <c r="D12" i="1"/>
  <c r="E12" i="1"/>
  <c r="F12" i="1"/>
  <c r="G12" i="1"/>
  <c r="H12" i="1"/>
  <c r="I12" i="1"/>
  <c r="J12" i="1"/>
  <c r="K12" i="1"/>
  <c r="L12" i="1"/>
  <c r="M12" i="1"/>
  <c r="N12" i="1"/>
  <c r="C12" i="1"/>
  <c r="C11" i="1" l="1"/>
  <c r="K14" i="2" l="1"/>
  <c r="K46" i="2"/>
  <c r="K17" i="2" l="1"/>
  <c r="K73" i="2" l="1"/>
  <c r="K68" i="2"/>
  <c r="K62" i="2"/>
  <c r="K34" i="2"/>
  <c r="K31" i="2"/>
  <c r="K12" i="2" l="1"/>
  <c r="K15" i="2"/>
  <c r="K18" i="2"/>
  <c r="K21" i="2"/>
  <c r="K24" i="2"/>
  <c r="K27" i="2"/>
  <c r="K38" i="2"/>
  <c r="K41" i="2"/>
  <c r="K44" i="2"/>
  <c r="K47" i="2"/>
  <c r="K50" i="2"/>
  <c r="K53" i="2"/>
  <c r="K59" i="2"/>
  <c r="K76" i="2"/>
  <c r="K74" i="2"/>
  <c r="K79" i="2"/>
  <c r="K82" i="2"/>
  <c r="K85" i="2"/>
  <c r="K66" i="2"/>
  <c r="K69" i="2"/>
  <c r="K13" i="2"/>
  <c r="K16" i="2"/>
  <c r="K19" i="2"/>
  <c r="K22" i="2"/>
  <c r="K25" i="2"/>
  <c r="K28" i="2"/>
  <c r="K42" i="2"/>
  <c r="K45" i="2"/>
  <c r="K48" i="2"/>
  <c r="K49" i="2"/>
  <c r="K54" i="2"/>
  <c r="K77" i="2"/>
  <c r="K80" i="2"/>
  <c r="K83" i="2"/>
  <c r="K86" i="2"/>
  <c r="K65" i="2"/>
  <c r="K36" i="2"/>
  <c r="K56" i="2"/>
  <c r="K61" i="2"/>
  <c r="K64" i="2"/>
  <c r="K67" i="2"/>
  <c r="K72" i="2"/>
  <c r="K32" i="2"/>
  <c r="K35" i="2"/>
  <c r="K20" i="2"/>
  <c r="K23" i="2"/>
  <c r="K26" i="2"/>
  <c r="K40" i="2"/>
  <c r="K43" i="2"/>
  <c r="K52" i="2"/>
  <c r="K55" i="2"/>
  <c r="K58" i="2"/>
  <c r="K78" i="2"/>
  <c r="K81" i="2"/>
  <c r="K84" i="2"/>
  <c r="K33" i="2"/>
  <c r="K39" i="2"/>
  <c r="K51" i="2"/>
  <c r="K57" i="2"/>
  <c r="K63" i="2"/>
  <c r="K75" i="2"/>
  <c r="Q76" i="2" l="1"/>
  <c r="V76" i="2" s="1"/>
  <c r="K71" i="2"/>
  <c r="K60" i="2"/>
  <c r="K11" i="2"/>
  <c r="K37" i="2"/>
  <c r="K30" i="2"/>
  <c r="K70" i="2"/>
  <c r="K29" i="2"/>
  <c r="C37" i="1" l="1"/>
  <c r="N37" i="1" l="1"/>
  <c r="O46" i="1"/>
  <c r="O45" i="1"/>
  <c r="O44" i="1"/>
  <c r="O85" i="1" l="1"/>
  <c r="O86" i="1"/>
  <c r="O84" i="1"/>
  <c r="O82" i="1"/>
  <c r="O80" i="1"/>
  <c r="O76" i="1"/>
  <c r="C74" i="1"/>
  <c r="C71" i="1"/>
  <c r="C70" i="1" l="1"/>
  <c r="H74" i="1"/>
  <c r="O73" i="1"/>
  <c r="O79" i="1"/>
  <c r="O81" i="1"/>
  <c r="O83" i="1"/>
  <c r="O78" i="1"/>
  <c r="M74" i="1"/>
  <c r="O77" i="1"/>
  <c r="J74" i="1"/>
  <c r="K74" i="1"/>
  <c r="G74" i="1"/>
  <c r="F74" i="1"/>
  <c r="E74" i="1"/>
  <c r="L74" i="1"/>
  <c r="I74" i="1"/>
  <c r="N74" i="1"/>
  <c r="O75" i="1"/>
  <c r="D74" i="1"/>
  <c r="O72" i="1"/>
  <c r="O74" i="1" l="1"/>
  <c r="N71" i="1" l="1"/>
  <c r="N70" i="1" s="1"/>
  <c r="L71" i="1"/>
  <c r="L70" i="1" s="1"/>
  <c r="N65" i="1" l="1"/>
  <c r="L65" i="1"/>
  <c r="G65" i="1"/>
  <c r="C65" i="1"/>
  <c r="N60" i="1"/>
  <c r="J60" i="1"/>
  <c r="C60" i="1"/>
  <c r="O59" i="1"/>
  <c r="J56" i="1"/>
  <c r="O57" i="1" l="1"/>
  <c r="O58" i="1"/>
  <c r="O55" i="1" l="1"/>
  <c r="O54" i="1"/>
  <c r="O53" i="1" l="1"/>
  <c r="O52" i="1" l="1"/>
  <c r="I49" i="1"/>
  <c r="N49" i="1"/>
  <c r="C49" i="1"/>
  <c r="O48" i="1"/>
  <c r="O47" i="1"/>
  <c r="O40" i="1" l="1"/>
  <c r="O42" i="1"/>
  <c r="O43" i="1"/>
  <c r="O39" i="1"/>
  <c r="O41" i="1"/>
  <c r="O38" i="1"/>
  <c r="O31" i="1" l="1"/>
  <c r="O34" i="1"/>
  <c r="O33" i="1"/>
  <c r="O35" i="1"/>
  <c r="O36" i="1"/>
  <c r="O32" i="1"/>
  <c r="N30" i="1" l="1"/>
  <c r="M30" i="1"/>
  <c r="K30" i="1"/>
  <c r="C30" i="1"/>
  <c r="C29" i="1" l="1"/>
  <c r="O28" i="1"/>
  <c r="O25" i="1"/>
  <c r="O26" i="1"/>
  <c r="O27" i="1"/>
  <c r="O23" i="1" l="1"/>
  <c r="O24" i="1"/>
  <c r="O22" i="1" l="1"/>
  <c r="O20" i="1" l="1"/>
  <c r="O19" i="1"/>
  <c r="O18" i="1" l="1"/>
  <c r="O15" i="1" l="1"/>
  <c r="O16" i="1"/>
  <c r="O17" i="1"/>
  <c r="O12" i="1" l="1"/>
  <c r="O13" i="1"/>
  <c r="O14" i="1"/>
  <c r="L11" i="1"/>
  <c r="D11" i="1"/>
  <c r="E11" i="1"/>
  <c r="F11" i="1"/>
  <c r="G11" i="1"/>
  <c r="H11" i="1"/>
  <c r="I11" i="1"/>
  <c r="J11" i="1"/>
  <c r="K11" i="1"/>
  <c r="M11" i="1"/>
  <c r="N11" i="1"/>
  <c r="M56" i="1"/>
  <c r="K56" i="1"/>
  <c r="I56" i="1"/>
  <c r="G56" i="1"/>
  <c r="E56" i="1"/>
  <c r="C56" i="1"/>
  <c r="H71" i="1"/>
  <c r="H70" i="1" s="1"/>
  <c r="G71" i="1"/>
  <c r="G70" i="1" s="1"/>
  <c r="E71" i="1"/>
  <c r="E70" i="1" s="1"/>
  <c r="M71" i="1"/>
  <c r="M70" i="1" s="1"/>
  <c r="K71" i="1"/>
  <c r="K70" i="1" s="1"/>
  <c r="J71" i="1"/>
  <c r="J70" i="1" s="1"/>
  <c r="I71" i="1"/>
  <c r="I70" i="1" s="1"/>
  <c r="F71" i="1"/>
  <c r="F70" i="1" s="1"/>
  <c r="D37" i="1"/>
  <c r="E37" i="1"/>
  <c r="F37" i="1"/>
  <c r="G37" i="1"/>
  <c r="H37" i="1"/>
  <c r="I37" i="1"/>
  <c r="J37" i="1"/>
  <c r="K37" i="1"/>
  <c r="K29" i="1" s="1"/>
  <c r="L37" i="1"/>
  <c r="M37" i="1"/>
  <c r="M29" i="1" s="1"/>
  <c r="N29" i="1"/>
  <c r="D30" i="1"/>
  <c r="E30" i="1"/>
  <c r="F30" i="1"/>
  <c r="G30" i="1"/>
  <c r="H30" i="1"/>
  <c r="I30" i="1"/>
  <c r="J30" i="1"/>
  <c r="L30" i="1"/>
  <c r="O21" i="1"/>
  <c r="D49" i="1"/>
  <c r="E49" i="1"/>
  <c r="F49" i="1"/>
  <c r="G49" i="1"/>
  <c r="H49" i="1"/>
  <c r="J49" i="1"/>
  <c r="K49" i="1"/>
  <c r="L49" i="1"/>
  <c r="M49" i="1"/>
  <c r="O50" i="1"/>
  <c r="O51" i="1"/>
  <c r="D60" i="1"/>
  <c r="E60" i="1"/>
  <c r="F60" i="1"/>
  <c r="G60" i="1"/>
  <c r="H60" i="1"/>
  <c r="I60" i="1"/>
  <c r="K60" i="1"/>
  <c r="L60" i="1"/>
  <c r="M60" i="1"/>
  <c r="O61" i="1"/>
  <c r="O62" i="1"/>
  <c r="O63" i="1"/>
  <c r="O64" i="1"/>
  <c r="D65" i="1"/>
  <c r="E65" i="1"/>
  <c r="F65" i="1"/>
  <c r="H65" i="1"/>
  <c r="I65" i="1"/>
  <c r="J65" i="1"/>
  <c r="K65" i="1"/>
  <c r="M65" i="1"/>
  <c r="O66" i="1"/>
  <c r="O67" i="1"/>
  <c r="O68" i="1"/>
  <c r="O69" i="1"/>
  <c r="D71" i="1"/>
  <c r="D70" i="1" s="1"/>
  <c r="O30" i="1" l="1"/>
  <c r="O49" i="1"/>
  <c r="O65" i="1"/>
  <c r="O60" i="1"/>
  <c r="O70" i="1"/>
  <c r="O71" i="1"/>
  <c r="N56" i="1"/>
  <c r="J29" i="1"/>
  <c r="F29" i="1"/>
  <c r="I29" i="1"/>
  <c r="G29" i="1"/>
  <c r="E29" i="1"/>
  <c r="O37" i="1"/>
  <c r="H29" i="1"/>
  <c r="D29" i="1"/>
  <c r="L29" i="1"/>
  <c r="D56" i="1"/>
  <c r="H56" i="1"/>
  <c r="F56" i="1"/>
  <c r="L56" i="1"/>
  <c r="O11" i="1"/>
  <c r="O56" i="1" l="1"/>
  <c r="O29" i="1"/>
</calcChain>
</file>

<file path=xl/sharedStrings.xml><?xml version="1.0" encoding="utf-8"?>
<sst xmlns="http://schemas.openxmlformats.org/spreadsheetml/2006/main" count="388" uniqueCount="172">
  <si>
    <t>25.pielikums</t>
  </si>
  <si>
    <t>Valsts ugunsdzēsības un glābšanas dienesta 2016.gada 11.janvāra</t>
  </si>
  <si>
    <t>iekšējiem noteikumiem Nr.22-1.12/1</t>
  </si>
  <si>
    <t xml:space="preserve">Ugunsdrošības uzraudzības darba un civilās aizsardzības prasību ievērošanas kontroles rādītāji par 2022.gadu      </t>
  </si>
  <si>
    <t>Patstāvīgās, teritoriālās struktūrvienības nosaukums: ___________________</t>
  </si>
  <si>
    <t>Objektu skaits, kuros plāno ugunsdrošības pārbaudes (izņemot būvobjektus):</t>
  </si>
  <si>
    <t>Nr. p.k.</t>
  </si>
  <si>
    <t>Rādītāji</t>
  </si>
  <si>
    <t>Mēnesis</t>
  </si>
  <si>
    <t>KOPĀ</t>
  </si>
  <si>
    <t>janv.</t>
  </si>
  <si>
    <t>febr.</t>
  </si>
  <si>
    <t>marts</t>
  </si>
  <si>
    <t>apr.</t>
  </si>
  <si>
    <t>maijs</t>
  </si>
  <si>
    <t>jūn.</t>
  </si>
  <si>
    <t>jūl.</t>
  </si>
  <si>
    <t>aug.</t>
  </si>
  <si>
    <t>sept.</t>
  </si>
  <si>
    <t>okt.</t>
  </si>
  <si>
    <t>nov.</t>
  </si>
  <si>
    <t>dec.</t>
  </si>
  <si>
    <t>1.</t>
  </si>
  <si>
    <t>Veiktās ugunsdrošības pārbaudes, t.sk.</t>
  </si>
  <si>
    <t>1.1.</t>
  </si>
  <si>
    <t>plānotās pārbaudes</t>
  </si>
  <si>
    <t>1.1.1.</t>
  </si>
  <si>
    <t>dzīvojamās mājās</t>
  </si>
  <si>
    <t>1.1.2.</t>
  </si>
  <si>
    <t>būvobjektos</t>
  </si>
  <si>
    <t>1.2.</t>
  </si>
  <si>
    <t>neplānotās pārbaudes, t.sk.</t>
  </si>
  <si>
    <t>1.2.1.</t>
  </si>
  <si>
    <t>1.2.2.</t>
  </si>
  <si>
    <t>publiskās būvēs, kurās nakts laikā vienlaikus uzturas vairāk par 50 cilvēkiem</t>
  </si>
  <si>
    <t>2.</t>
  </si>
  <si>
    <t xml:space="preserve">Izsniegti pārbaudes akti </t>
  </si>
  <si>
    <t>3.</t>
  </si>
  <si>
    <t>Izskatīti iesniegumi</t>
  </si>
  <si>
    <t>4.</t>
  </si>
  <si>
    <t>Izsniegti atzinumi par atbilstību ugunsdrošības prasībām</t>
  </si>
  <si>
    <t>5.</t>
  </si>
  <si>
    <t>Tehnisko komisiju sēžu protokoli</t>
  </si>
  <si>
    <t>6.</t>
  </si>
  <si>
    <t>Izsniegti atzinumi par būvobjekta atbilstību ugunsdrošības prasībām</t>
  </si>
  <si>
    <t>7.</t>
  </si>
  <si>
    <t>Reģistrēti izpildrīkojumi par piespiedu naudu</t>
  </si>
  <si>
    <t>8.</t>
  </si>
  <si>
    <r>
      <t xml:space="preserve">Uzliktās piespiedu naudas summa, </t>
    </r>
    <r>
      <rPr>
        <i/>
        <sz val="12"/>
        <color indexed="8"/>
        <rFont val="Times New Roman Baltic"/>
        <family val="1"/>
        <charset val="186"/>
      </rPr>
      <t>euro</t>
    </r>
  </si>
  <si>
    <t>9.</t>
  </si>
  <si>
    <r>
      <t xml:space="preserve">Ieturētās piespiedu naudas summa, </t>
    </r>
    <r>
      <rPr>
        <i/>
        <sz val="12"/>
        <color indexed="8"/>
        <rFont val="Times New Roman Baltic"/>
        <family val="1"/>
        <charset val="186"/>
      </rPr>
      <t>euro</t>
    </r>
  </si>
  <si>
    <t>10.</t>
  </si>
  <si>
    <t>Izpildrīkojumu skaits, kas nosūtīti piespiedu izpildei tiesu izpildītājam</t>
  </si>
  <si>
    <t>11.</t>
  </si>
  <si>
    <r>
      <t xml:space="preserve">Tiesu izpildītāju piedzītās piespiedu naudas summa, </t>
    </r>
    <r>
      <rPr>
        <i/>
        <sz val="12"/>
        <color indexed="8"/>
        <rFont val="Times New Roman Baltic"/>
        <charset val="186"/>
      </rPr>
      <t>euro</t>
    </r>
  </si>
  <si>
    <t>12.</t>
  </si>
  <si>
    <t>Uzsākti administratīvā pārkāpuma procesi</t>
  </si>
  <si>
    <t>13.</t>
  </si>
  <si>
    <t>Pieņemti lēmumi par administratīvā soda piemērošanu, t.sk.</t>
  </si>
  <si>
    <t>13.1.</t>
  </si>
  <si>
    <t>fiziskajām personām</t>
  </si>
  <si>
    <t>13.1.1.</t>
  </si>
  <si>
    <t>Atbilstoši Ugunsdrošības un ugunsdzēsības likuma 55.panta pirmajai daļai</t>
  </si>
  <si>
    <t>13.1.2.</t>
  </si>
  <si>
    <t>Atbilstoši Ugunsdrošības un ugunsdzēsības likuma 55.panta otrajai daļai</t>
  </si>
  <si>
    <t>13.1.3.</t>
  </si>
  <si>
    <t>Atbilstoši Administratīvo sodu likuma par pārkāpumiem pārvaldes, sabiedriskās kārtības un valsts valodas lietošanas jomā 3.panta pirmajai daļai</t>
  </si>
  <si>
    <t>13.1.4.</t>
  </si>
  <si>
    <t>Atbilstoši Administratīvo sodu likuma par pārkāpumiem pārvaldes, sabiedriskās kārtības un valsts valodas lietošanas jomā 4.pantam</t>
  </si>
  <si>
    <t>13.1.5.</t>
  </si>
  <si>
    <t>Atbilstoši Administratīvo sodu likuma par pārkāpumiem pārvaldes, sabiedriskās kārtības un valsts valodas lietošanas jomā 7.panta pirmajai daļai</t>
  </si>
  <si>
    <t>13.1.6.</t>
  </si>
  <si>
    <t>Atbilstoši Administratīvo sodu likuma par pārkāpumiem pārvaldes, sabiedriskās kārtības un valsts valodas lietošanas jomā 7.panta otrajai daļai</t>
  </si>
  <si>
    <t>13.2.</t>
  </si>
  <si>
    <t>juridiskajām personām</t>
  </si>
  <si>
    <t>13.2.1.</t>
  </si>
  <si>
    <t>13.2.2.</t>
  </si>
  <si>
    <t xml:space="preserve">Atbilstoši Ugunsdrošības un ugunsdzēsības likuma 55.panta otrajai daļai     </t>
  </si>
  <si>
    <t>13.2.3.</t>
  </si>
  <si>
    <r>
      <t>Administratīvo sodu likuma par pārkāpumiem pārvaldes, sabiedriskās kārtības un valsts valodas lietošanas jomā 3.panta pirmajai daļai</t>
    </r>
    <r>
      <rPr>
        <sz val="12"/>
        <color indexed="8"/>
        <rFont val="Times New Roman Baltic"/>
        <family val="1"/>
        <charset val="186"/>
      </rPr>
      <t xml:space="preserve">   </t>
    </r>
  </si>
  <si>
    <t>13.2.4.</t>
  </si>
  <si>
    <t>13.2.5.</t>
  </si>
  <si>
    <t>13.2.6.</t>
  </si>
  <si>
    <t>13.prim</t>
  </si>
  <si>
    <t>Pieņemti lēmumi par administratīvā pārkāpuma procesa izbeigšanu</t>
  </si>
  <si>
    <t>14.</t>
  </si>
  <si>
    <r>
      <t xml:space="preserve">Uzliktā naudas sodu summa, </t>
    </r>
    <r>
      <rPr>
        <i/>
        <sz val="12"/>
        <color indexed="8"/>
        <rFont val="Times New Roman Baltic"/>
        <charset val="186"/>
      </rPr>
      <t>euro</t>
    </r>
  </si>
  <si>
    <t>15.</t>
  </si>
  <si>
    <r>
      <t xml:space="preserve">Ieturētā naudas sodu summa, </t>
    </r>
    <r>
      <rPr>
        <i/>
        <sz val="12"/>
        <color indexed="8"/>
        <rFont val="Times New Roman Baltic"/>
        <charset val="186"/>
      </rPr>
      <t>euro</t>
    </r>
  </si>
  <si>
    <t>16.</t>
  </si>
  <si>
    <t>Lēmumu skaits, kas nosūtīti piespiedu izpildei tiesu izpildītājam</t>
  </si>
  <si>
    <t>17.</t>
  </si>
  <si>
    <r>
      <t xml:space="preserve">Tiesu izpildītāju piedzītā naudas soda summa, </t>
    </r>
    <r>
      <rPr>
        <i/>
        <sz val="12"/>
        <color indexed="8"/>
        <rFont val="Times New Roman Baltic"/>
        <charset val="186"/>
      </rPr>
      <t>euro</t>
    </r>
  </si>
  <si>
    <t>18.</t>
  </si>
  <si>
    <t xml:space="preserve">Atcelti lēmumi par administratīvā soda piemērošanu, t.sk. </t>
  </si>
  <si>
    <t>18.1.</t>
  </si>
  <si>
    <t>ar augstākstāvošas amatpersonas lēmumu</t>
  </si>
  <si>
    <t>18.2.</t>
  </si>
  <si>
    <t>ar tiesas lēmumu</t>
  </si>
  <si>
    <t>19.</t>
  </si>
  <si>
    <t>Izsniegti brīdinājumi par darbības apturēšanu</t>
  </si>
  <si>
    <t>20.</t>
  </si>
  <si>
    <t>Izsniegti lēmumi par darbības apturēšanu</t>
  </si>
  <si>
    <t>21.</t>
  </si>
  <si>
    <t>Apstrīdēti administratīvie akti</t>
  </si>
  <si>
    <t>22.</t>
  </si>
  <si>
    <t>Ugunsgrēki vai  bīstamās vielas noplūde objektos, kas iekļauti Pārbaudāmo objektu sarakstā</t>
  </si>
  <si>
    <t>23.</t>
  </si>
  <si>
    <t>Izskatīti Civilās aizsardzības plāni, t.sk.</t>
  </si>
  <si>
    <t>23.1.</t>
  </si>
  <si>
    <t>saskaņoti</t>
  </si>
  <si>
    <t>23.2.</t>
  </si>
  <si>
    <t>nav saskaņoti</t>
  </si>
  <si>
    <t>24.</t>
  </si>
  <si>
    <t>Veiktas nodarbības ar valsts materiālo rezervju resursiem</t>
  </si>
  <si>
    <t>25.</t>
  </si>
  <si>
    <t>Organizētas CA mācības, t.sk.</t>
  </si>
  <si>
    <t>25.1.</t>
  </si>
  <si>
    <t>teorētiskās</t>
  </si>
  <si>
    <t>25.2.</t>
  </si>
  <si>
    <t xml:space="preserve">ekspertu un vadošo amatpersonu </t>
  </si>
  <si>
    <t>25.3.</t>
  </si>
  <si>
    <t>praktiskās</t>
  </si>
  <si>
    <t>25.4.</t>
  </si>
  <si>
    <t>kompleksās</t>
  </si>
  <si>
    <t>26.</t>
  </si>
  <si>
    <t>Piedalīšanās CA mācībās, t.sk.</t>
  </si>
  <si>
    <t>26.1.</t>
  </si>
  <si>
    <t>26.2.</t>
  </si>
  <si>
    <t>26.3.</t>
  </si>
  <si>
    <t>26.4.</t>
  </si>
  <si>
    <t>27.</t>
  </si>
  <si>
    <t>Reģistrēti prevencijas pasākumi</t>
  </si>
  <si>
    <t>27.1.</t>
  </si>
  <si>
    <t>Informācijas sniegšana plašsaziņas līdzekļiem, t.sk.</t>
  </si>
  <si>
    <t>27.1.1.</t>
  </si>
  <si>
    <t>telefoniski vai rakstiski sniegta informācija</t>
  </si>
  <si>
    <t>27.1.2.</t>
  </si>
  <si>
    <t>televīzijā vai radio sniegta intervija</t>
  </si>
  <si>
    <t>27.2.</t>
  </si>
  <si>
    <t>Izglītojoši un informatīvi pasākumi</t>
  </si>
  <si>
    <t>27.2.1.</t>
  </si>
  <si>
    <t>izglītības iestādēs</t>
  </si>
  <si>
    <t>dalībnieku skaits</t>
  </si>
  <si>
    <t>27.2.2.</t>
  </si>
  <si>
    <t>27.2.3.</t>
  </si>
  <si>
    <t>citās iestādēs</t>
  </si>
  <si>
    <t>27.2.4.</t>
  </si>
  <si>
    <t>praktiskās nodarbības</t>
  </si>
  <si>
    <t>27.2.5.</t>
  </si>
  <si>
    <t>ugunsdzēsības daļas apmeklēšana</t>
  </si>
  <si>
    <t>27.2.6.</t>
  </si>
  <si>
    <t>citi pasākumi (pilsētas svētki, konkursi, viktorīnas, sacensības utt.)</t>
  </si>
  <si>
    <t>Atskaiti sagatavoja:</t>
  </si>
  <si>
    <t xml:space="preserve">                                                  (amats)                          (vārds, uzvārds)</t>
  </si>
  <si>
    <t>(paraksts)</t>
  </si>
  <si>
    <t>Atskaiti pārbaudīja:</t>
  </si>
  <si>
    <r>
      <t>Piezīmes:</t>
    </r>
    <r>
      <rPr>
        <sz val="12"/>
        <color indexed="8"/>
        <rFont val="Times New Roman Baltic"/>
        <family val="1"/>
        <charset val="186"/>
      </rPr>
      <t xml:space="preserve"> </t>
    </r>
  </si>
  <si>
    <t>1.1.apakšpunktā uzrāda informāciju tikai par ekspluatācijā pieņemtajiem (esošajiem) objektiem.</t>
  </si>
  <si>
    <t>Struktūrvienības</t>
  </si>
  <si>
    <t>ZRB</t>
  </si>
  <si>
    <t>LRB</t>
  </si>
  <si>
    <t>KRB</t>
  </si>
  <si>
    <t>VRB</t>
  </si>
  <si>
    <t>RRP</t>
  </si>
  <si>
    <t>UUP</t>
  </si>
  <si>
    <t>CAP</t>
  </si>
  <si>
    <t>PSIN</t>
  </si>
  <si>
    <t>Piedalījās VUGD pasākumos</t>
  </si>
  <si>
    <t>Iedzīvotāju skaits Latvijā</t>
  </si>
  <si>
    <t>%</t>
  </si>
  <si>
    <t>2022.gads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</si>
</sst>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 dd"/>
  </numFmts>
  <fonts count="22">
    <font>
      <sz val="10"/>
      <name val="Arial"/>
      <family val="2"/>
      <charset val="186"/>
    </font>
    <font>
      <u/>
      <sz val="10"/>
      <color indexed="12"/>
      <name val="Arial"/>
      <family val="2"/>
      <charset val="186"/>
    </font>
    <font>
      <sz val="8"/>
      <name val="Arial"/>
      <family val="2"/>
      <charset val="186"/>
    </font>
    <font>
      <sz val="12"/>
      <color indexed="8"/>
      <name val="Times New Roman Baltic"/>
      <family val="1"/>
      <charset val="186"/>
    </font>
    <font>
      <i/>
      <sz val="12"/>
      <color indexed="8"/>
      <name val="Times New Roman Baltic"/>
      <family val="1"/>
      <charset val="186"/>
    </font>
    <font>
      <i/>
      <sz val="12"/>
      <color indexed="8"/>
      <name val="Times New Roman Baltic"/>
      <charset val="186"/>
    </font>
    <font>
      <sz val="10"/>
      <color theme="1"/>
      <name val="Times New Roman Baltic"/>
      <family val="1"/>
      <charset val="186"/>
    </font>
    <font>
      <sz val="12"/>
      <color theme="1"/>
      <name val="Times New Roman Baltic"/>
      <family val="1"/>
      <charset val="186"/>
    </font>
    <font>
      <b/>
      <sz val="12"/>
      <color theme="1"/>
      <name val="Times New Roman Baltic"/>
      <charset val="186"/>
    </font>
    <font>
      <b/>
      <sz val="12"/>
      <color theme="1"/>
      <name val="Times New Roman Baltic"/>
      <family val="1"/>
      <charset val="186"/>
    </font>
    <font>
      <b/>
      <sz val="14"/>
      <color theme="1"/>
      <name val="Times New Roman Baltic"/>
      <family val="1"/>
      <charset val="186"/>
    </font>
    <font>
      <sz val="8"/>
      <color theme="1"/>
      <name val="Times New Roman Baltic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i/>
      <sz val="9"/>
      <color theme="1"/>
      <name val="Times New Roman"/>
      <family val="1"/>
      <charset val="186"/>
    </font>
    <font>
      <sz val="14"/>
      <color theme="1"/>
      <name val="Times New Roman Baltic"/>
      <family val="1"/>
      <charset val="186"/>
    </font>
    <font>
      <sz val="14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u/>
      <sz val="10"/>
      <color theme="1"/>
      <name val="Times New Roman"/>
      <family val="1"/>
      <charset val="186"/>
    </font>
    <font>
      <sz val="12"/>
      <color theme="1"/>
      <name val="Times New Roman Baltic"/>
      <charset val="186"/>
    </font>
    <font>
      <u/>
      <sz val="12"/>
      <color theme="1"/>
      <name val="Times New Roman Baltic"/>
      <family val="1"/>
      <charset val="186"/>
    </font>
    <font>
      <b/>
      <sz val="10"/>
      <color theme="1"/>
      <name val="Times New Roman Baltic"/>
      <charset val="186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6">
    <xf numFmtId="0" fontId="0" fillId="0" borderId="0" xfId="0"/>
    <xf numFmtId="0" fontId="8" fillId="0" borderId="2" xfId="0" applyFont="1" applyBorder="1" applyAlignment="1">
      <alignment horizontal="center"/>
    </xf>
    <xf numFmtId="49" fontId="7" fillId="0" borderId="2" xfId="0" applyNumberFormat="1" applyFont="1" applyBorder="1" applyAlignment="1">
      <alignment horizontal="left" vertical="top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right" vertical="top"/>
    </xf>
    <xf numFmtId="0" fontId="7" fillId="0" borderId="2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right" vertical="center"/>
    </xf>
    <xf numFmtId="49" fontId="7" fillId="0" borderId="2" xfId="0" applyNumberFormat="1" applyFont="1" applyBorder="1" applyAlignment="1">
      <alignment horizontal="right" vertical="center"/>
    </xf>
    <xf numFmtId="0" fontId="12" fillId="0" borderId="2" xfId="0" applyFont="1" applyBorder="1" applyAlignment="1">
      <alignment vertical="center" wrapText="1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164" fontId="7" fillId="0" borderId="2" xfId="0" applyNumberFormat="1" applyFont="1" applyBorder="1" applyAlignment="1">
      <alignment horizontal="right" vertical="center"/>
    </xf>
    <xf numFmtId="0" fontId="7" fillId="0" borderId="0" xfId="0" applyFont="1"/>
    <xf numFmtId="0" fontId="6" fillId="0" borderId="0" xfId="0" applyFont="1"/>
    <xf numFmtId="0" fontId="7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right"/>
    </xf>
    <xf numFmtId="0" fontId="8" fillId="0" borderId="0" xfId="0" applyFont="1"/>
    <xf numFmtId="0" fontId="7" fillId="0" borderId="1" xfId="0" applyFont="1" applyBorder="1"/>
    <xf numFmtId="0" fontId="11" fillId="0" borderId="0" xfId="0" applyFont="1" applyAlignment="1">
      <alignment vertical="top"/>
    </xf>
    <xf numFmtId="0" fontId="11" fillId="0" borderId="4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11" fillId="0" borderId="12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6" fillId="0" borderId="9" xfId="0" applyFont="1" applyBorder="1"/>
    <xf numFmtId="0" fontId="6" fillId="0" borderId="3" xfId="0" applyFont="1" applyBorder="1"/>
    <xf numFmtId="0" fontId="6" fillId="0" borderId="10" xfId="0" applyFont="1" applyBorder="1"/>
    <xf numFmtId="0" fontId="6" fillId="0" borderId="13" xfId="0" applyFont="1" applyBorder="1"/>
    <xf numFmtId="0" fontId="7" fillId="0" borderId="0" xfId="0" applyFont="1" applyAlignment="1">
      <alignment horizontal="center"/>
    </xf>
    <xf numFmtId="0" fontId="14" fillId="0" borderId="0" xfId="0" applyFont="1" applyAlignment="1">
      <alignment horizontal="justify"/>
    </xf>
    <xf numFmtId="0" fontId="7" fillId="3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0" fillId="0" borderId="0" xfId="0" applyFont="1"/>
    <xf numFmtId="0" fontId="11" fillId="0" borderId="0" xfId="0" applyFont="1"/>
    <xf numFmtId="0" fontId="6" fillId="0" borderId="0" xfId="0" applyFont="1" applyAlignment="1">
      <alignment horizontal="center"/>
    </xf>
    <xf numFmtId="0" fontId="13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1" applyNumberFormat="1" applyFont="1" applyFill="1" applyBorder="1" applyAlignment="1" applyProtection="1"/>
    <xf numFmtId="0" fontId="17" fillId="0" borderId="0" xfId="0" applyFont="1" applyAlignment="1">
      <alignment vertical="top" wrapText="1"/>
    </xf>
    <xf numFmtId="0" fontId="17" fillId="0" borderId="0" xfId="0" applyFont="1" applyAlignment="1">
      <alignment vertical="center"/>
    </xf>
    <xf numFmtId="0" fontId="17" fillId="0" borderId="0" xfId="1" applyFont="1" applyAlignment="1" applyProtection="1">
      <alignment vertical="center"/>
    </xf>
    <xf numFmtId="0" fontId="9" fillId="0" borderId="2" xfId="0" applyFont="1" applyBorder="1" applyAlignment="1">
      <alignment horizontal="center"/>
    </xf>
    <xf numFmtId="0" fontId="8" fillId="5" borderId="2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3" fontId="21" fillId="0" borderId="0" xfId="0" applyNumberFormat="1" applyFont="1" applyAlignment="1" applyProtection="1">
      <alignment horizontal="center" vertical="center"/>
      <protection locked="0"/>
    </xf>
    <xf numFmtId="0" fontId="20" fillId="0" borderId="0" xfId="0" applyFont="1" applyAlignment="1">
      <alignment vertical="top" wrapText="1"/>
    </xf>
    <xf numFmtId="0" fontId="10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right" wrapText="1"/>
    </xf>
    <xf numFmtId="0" fontId="13" fillId="0" borderId="0" xfId="0" applyFont="1" applyAlignment="1">
      <alignment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</cellXfs>
  <cellStyles count="2">
    <cellStyle name="Hipersaite" xfId="1" builtinId="8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UUP/2022/25_pielikums%20UUP%20Darba%20rezult&#257;tu%20tabu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.CAP/2022/25_pielikums%20CAP%20Darba%20rezult&#257;tu%20tabul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4.KRB/2022/25_pielikums%20KRB%20Darba%20rezult&#257;tu%20tabul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5.LRB/2022/25_pielikums%20LRB%20Darba%20rezult&#257;tu%20tabul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6.RRP/2022/25_pielikums%20RRP%20Darba%20rezult&#257;tu%20tabula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7.VRB/2022/25_pielikums%20VRB%20Darba%20rezult&#257;tu%20tabul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8.ZRB/2022/25_pielikums%20ZRB%20Darba%20rezult&#257;tu%20tabul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3.PSIN/2022/25_pielikums%20PSIN%20Darba%20rezult&#257;tu%20tabu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pa"/>
    </sheetNames>
    <sheetDataSet>
      <sheetData sheetId="0">
        <row r="7">
          <cell r="O7">
            <v>50</v>
          </cell>
        </row>
        <row r="11">
          <cell r="O11">
            <v>59</v>
          </cell>
        </row>
        <row r="12">
          <cell r="C12">
            <v>4</v>
          </cell>
          <cell r="D12">
            <v>0</v>
          </cell>
          <cell r="E12">
            <v>3</v>
          </cell>
          <cell r="F12">
            <v>8</v>
          </cell>
          <cell r="G12">
            <v>8</v>
          </cell>
          <cell r="H12">
            <v>4</v>
          </cell>
          <cell r="I12">
            <v>6</v>
          </cell>
          <cell r="J12">
            <v>7</v>
          </cell>
          <cell r="K12">
            <v>7</v>
          </cell>
          <cell r="L12">
            <v>3</v>
          </cell>
          <cell r="M12">
            <v>3</v>
          </cell>
          <cell r="N12">
            <v>0</v>
          </cell>
          <cell r="O12">
            <v>53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C15">
            <v>0</v>
          </cell>
          <cell r="D15">
            <v>0</v>
          </cell>
          <cell r="E15">
            <v>2</v>
          </cell>
          <cell r="F15">
            <v>0</v>
          </cell>
          <cell r="G15">
            <v>3</v>
          </cell>
          <cell r="H15">
            <v>1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6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C18">
            <v>4</v>
          </cell>
          <cell r="D18">
            <v>0</v>
          </cell>
          <cell r="E18">
            <v>3</v>
          </cell>
          <cell r="F18">
            <v>8</v>
          </cell>
          <cell r="G18">
            <v>8</v>
          </cell>
          <cell r="H18">
            <v>4</v>
          </cell>
          <cell r="I18">
            <v>6</v>
          </cell>
          <cell r="J18">
            <v>7</v>
          </cell>
          <cell r="K18">
            <v>7</v>
          </cell>
          <cell r="L18">
            <v>3</v>
          </cell>
          <cell r="M18">
            <v>3</v>
          </cell>
          <cell r="N18">
            <v>6</v>
          </cell>
          <cell r="O18">
            <v>59</v>
          </cell>
        </row>
        <row r="19">
          <cell r="C19">
            <v>69</v>
          </cell>
          <cell r="D19">
            <v>48</v>
          </cell>
          <cell r="E19">
            <v>89</v>
          </cell>
          <cell r="F19">
            <v>67</v>
          </cell>
          <cell r="G19">
            <v>57</v>
          </cell>
          <cell r="H19">
            <v>74</v>
          </cell>
          <cell r="I19">
            <v>53</v>
          </cell>
          <cell r="J19">
            <v>59</v>
          </cell>
          <cell r="K19">
            <v>80</v>
          </cell>
          <cell r="L19">
            <v>63</v>
          </cell>
          <cell r="M19">
            <v>57</v>
          </cell>
          <cell r="N19">
            <v>58</v>
          </cell>
          <cell r="O19">
            <v>774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1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1</v>
          </cell>
        </row>
        <row r="21">
          <cell r="C21">
            <v>1</v>
          </cell>
          <cell r="D21">
            <v>1</v>
          </cell>
          <cell r="E21">
            <v>2</v>
          </cell>
          <cell r="F21">
            <v>2</v>
          </cell>
          <cell r="G21">
            <v>1</v>
          </cell>
          <cell r="H21">
            <v>3</v>
          </cell>
          <cell r="I21">
            <v>3</v>
          </cell>
          <cell r="J21">
            <v>1</v>
          </cell>
          <cell r="K21">
            <v>1</v>
          </cell>
          <cell r="L21">
            <v>2</v>
          </cell>
          <cell r="M21">
            <v>2</v>
          </cell>
          <cell r="N21">
            <v>1</v>
          </cell>
          <cell r="O21">
            <v>20</v>
          </cell>
        </row>
        <row r="22">
          <cell r="C22">
            <v>0</v>
          </cell>
          <cell r="D22">
            <v>0</v>
          </cell>
          <cell r="E22">
            <v>1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1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</v>
          </cell>
          <cell r="L23">
            <v>0</v>
          </cell>
          <cell r="M23">
            <v>0</v>
          </cell>
          <cell r="N23">
            <v>0</v>
          </cell>
          <cell r="O23">
            <v>1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600</v>
          </cell>
          <cell r="L24">
            <v>0</v>
          </cell>
          <cell r="M24">
            <v>0</v>
          </cell>
          <cell r="N24">
            <v>0</v>
          </cell>
          <cell r="O24">
            <v>600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600</v>
          </cell>
          <cell r="M25">
            <v>0</v>
          </cell>
          <cell r="N25">
            <v>0</v>
          </cell>
          <cell r="O25">
            <v>600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O29">
            <v>0</v>
          </cell>
        </row>
        <row r="30">
          <cell r="O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O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O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2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2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1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1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1</v>
          </cell>
          <cell r="I55">
            <v>0</v>
          </cell>
          <cell r="J55">
            <v>1</v>
          </cell>
          <cell r="K55">
            <v>0</v>
          </cell>
          <cell r="L55">
            <v>0</v>
          </cell>
          <cell r="M55">
            <v>0</v>
          </cell>
          <cell r="N55">
            <v>1</v>
          </cell>
          <cell r="O55">
            <v>3</v>
          </cell>
        </row>
        <row r="56">
          <cell r="O56">
            <v>1</v>
          </cell>
        </row>
        <row r="57"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1</v>
          </cell>
          <cell r="O57">
            <v>1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O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O65">
            <v>8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1</v>
          </cell>
          <cell r="G68">
            <v>2</v>
          </cell>
          <cell r="H68">
            <v>1</v>
          </cell>
          <cell r="I68">
            <v>1</v>
          </cell>
          <cell r="J68">
            <v>1</v>
          </cell>
          <cell r="K68">
            <v>2</v>
          </cell>
          <cell r="L68">
            <v>0</v>
          </cell>
          <cell r="M68">
            <v>0</v>
          </cell>
          <cell r="N68">
            <v>0</v>
          </cell>
          <cell r="O68">
            <v>8</v>
          </cell>
        </row>
        <row r="69"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O70">
            <v>28</v>
          </cell>
        </row>
        <row r="71">
          <cell r="O71">
            <v>10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1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1</v>
          </cell>
        </row>
        <row r="73">
          <cell r="C73">
            <v>2</v>
          </cell>
          <cell r="D73">
            <v>1</v>
          </cell>
          <cell r="E73">
            <v>0</v>
          </cell>
          <cell r="F73">
            <v>2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2</v>
          </cell>
          <cell r="L73">
            <v>0</v>
          </cell>
          <cell r="M73">
            <v>2</v>
          </cell>
          <cell r="N73">
            <v>0</v>
          </cell>
          <cell r="O73">
            <v>9</v>
          </cell>
        </row>
        <row r="74">
          <cell r="O74">
            <v>18</v>
          </cell>
        </row>
        <row r="75">
          <cell r="C75">
            <v>2</v>
          </cell>
          <cell r="D75">
            <v>0</v>
          </cell>
          <cell r="E75">
            <v>1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3</v>
          </cell>
        </row>
        <row r="76">
          <cell r="C76">
            <v>61</v>
          </cell>
          <cell r="D76">
            <v>0</v>
          </cell>
          <cell r="E76">
            <v>16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77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C79">
            <v>0</v>
          </cell>
          <cell r="D79">
            <v>0</v>
          </cell>
          <cell r="E79">
            <v>2</v>
          </cell>
          <cell r="F79">
            <v>1</v>
          </cell>
          <cell r="G79">
            <v>1</v>
          </cell>
          <cell r="H79">
            <v>1</v>
          </cell>
          <cell r="I79">
            <v>0</v>
          </cell>
          <cell r="J79">
            <v>1</v>
          </cell>
          <cell r="K79">
            <v>2</v>
          </cell>
          <cell r="L79">
            <v>0</v>
          </cell>
          <cell r="M79">
            <v>1</v>
          </cell>
          <cell r="N79">
            <v>1</v>
          </cell>
          <cell r="O79">
            <v>10</v>
          </cell>
        </row>
        <row r="80">
          <cell r="C80">
            <v>0</v>
          </cell>
          <cell r="D80">
            <v>0</v>
          </cell>
          <cell r="E80">
            <v>160</v>
          </cell>
          <cell r="F80">
            <v>93</v>
          </cell>
          <cell r="G80">
            <v>77</v>
          </cell>
          <cell r="H80">
            <v>52</v>
          </cell>
          <cell r="I80">
            <v>0</v>
          </cell>
          <cell r="J80">
            <v>7</v>
          </cell>
          <cell r="K80">
            <v>111</v>
          </cell>
          <cell r="L80">
            <v>0</v>
          </cell>
          <cell r="M80">
            <v>62</v>
          </cell>
          <cell r="N80">
            <v>20</v>
          </cell>
          <cell r="O80">
            <v>582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C85">
            <v>0</v>
          </cell>
          <cell r="D85">
            <v>0</v>
          </cell>
          <cell r="E85">
            <v>3</v>
          </cell>
          <cell r="F85">
            <v>0</v>
          </cell>
          <cell r="G85">
            <v>2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5</v>
          </cell>
        </row>
        <row r="86">
          <cell r="C86">
            <v>0</v>
          </cell>
          <cell r="D86">
            <v>0</v>
          </cell>
          <cell r="E86">
            <v>527</v>
          </cell>
          <cell r="F86">
            <v>0</v>
          </cell>
          <cell r="G86">
            <v>143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670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pa"/>
    </sheetNames>
    <sheetDataSet>
      <sheetData sheetId="0">
        <row r="7">
          <cell r="O7"/>
        </row>
        <row r="11">
          <cell r="O11">
            <v>0</v>
          </cell>
        </row>
        <row r="12"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>
            <v>0</v>
          </cell>
        </row>
        <row r="13"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>
            <v>0</v>
          </cell>
        </row>
        <row r="14"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>
            <v>0</v>
          </cell>
        </row>
        <row r="19"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>
            <v>0</v>
          </cell>
        </row>
        <row r="20"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>
            <v>0</v>
          </cell>
        </row>
        <row r="21"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>
            <v>0</v>
          </cell>
        </row>
        <row r="22"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>
            <v>0</v>
          </cell>
        </row>
        <row r="26"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>
            <v>0</v>
          </cell>
        </row>
        <row r="27"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O29">
            <v>0</v>
          </cell>
        </row>
        <row r="30">
          <cell r="O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O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>
            <v>0</v>
          </cell>
        </row>
        <row r="45"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>
            <v>0</v>
          </cell>
        </row>
        <row r="46">
          <cell r="C46"/>
          <cell r="D46"/>
          <cell r="E46"/>
          <cell r="F46"/>
          <cell r="G46"/>
          <cell r="H46"/>
          <cell r="I46"/>
          <cell r="J46"/>
          <cell r="K46"/>
          <cell r="L46"/>
          <cell r="M46"/>
          <cell r="N46"/>
          <cell r="O46">
            <v>0</v>
          </cell>
        </row>
        <row r="47"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>
            <v>0</v>
          </cell>
        </row>
        <row r="48">
          <cell r="C48"/>
          <cell r="D48"/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>
            <v>0</v>
          </cell>
        </row>
        <row r="49">
          <cell r="O49">
            <v>0</v>
          </cell>
        </row>
        <row r="50"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>
            <v>0</v>
          </cell>
        </row>
        <row r="51"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>
            <v>0</v>
          </cell>
        </row>
        <row r="55"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>
            <v>0</v>
          </cell>
        </row>
        <row r="56">
          <cell r="O56">
            <v>0</v>
          </cell>
        </row>
        <row r="57"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>
            <v>0</v>
          </cell>
        </row>
        <row r="58"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>
            <v>0</v>
          </cell>
        </row>
        <row r="59"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>
            <v>0</v>
          </cell>
        </row>
        <row r="60">
          <cell r="O60">
            <v>0</v>
          </cell>
        </row>
        <row r="61"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>
            <v>0</v>
          </cell>
        </row>
        <row r="62"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>
            <v>0</v>
          </cell>
        </row>
        <row r="63"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>
            <v>0</v>
          </cell>
        </row>
        <row r="64"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>
            <v>0</v>
          </cell>
        </row>
        <row r="65">
          <cell r="O65">
            <v>0</v>
          </cell>
        </row>
        <row r="66"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>
            <v>0</v>
          </cell>
        </row>
        <row r="67"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>
            <v>0</v>
          </cell>
        </row>
        <row r="68"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>
            <v>0</v>
          </cell>
        </row>
        <row r="69">
          <cell r="C69"/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>
            <v>0</v>
          </cell>
        </row>
        <row r="70">
          <cell r="O70">
            <v>0</v>
          </cell>
        </row>
        <row r="71">
          <cell r="O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O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pa"/>
    </sheetNames>
    <sheetDataSet>
      <sheetData sheetId="0">
        <row r="7">
          <cell r="O7">
            <v>759</v>
          </cell>
        </row>
        <row r="11">
          <cell r="O11">
            <v>1167</v>
          </cell>
        </row>
        <row r="12">
          <cell r="C12">
            <v>25</v>
          </cell>
          <cell r="D12">
            <v>70</v>
          </cell>
          <cell r="E12">
            <v>61</v>
          </cell>
          <cell r="F12">
            <v>78</v>
          </cell>
          <cell r="G12">
            <v>76</v>
          </cell>
          <cell r="H12">
            <v>67</v>
          </cell>
          <cell r="I12">
            <v>54</v>
          </cell>
          <cell r="J12">
            <v>64</v>
          </cell>
          <cell r="K12">
            <v>78</v>
          </cell>
          <cell r="L12">
            <v>64</v>
          </cell>
          <cell r="M12">
            <v>64</v>
          </cell>
          <cell r="N12">
            <v>34</v>
          </cell>
          <cell r="O12">
            <v>735</v>
          </cell>
        </row>
        <row r="13">
          <cell r="C13">
            <v>9</v>
          </cell>
          <cell r="D13">
            <v>19</v>
          </cell>
          <cell r="E13">
            <v>28</v>
          </cell>
          <cell r="F13">
            <v>37</v>
          </cell>
          <cell r="G13">
            <v>36</v>
          </cell>
          <cell r="H13">
            <v>42</v>
          </cell>
          <cell r="I13">
            <v>38</v>
          </cell>
          <cell r="J13">
            <v>20</v>
          </cell>
          <cell r="K13">
            <v>34</v>
          </cell>
          <cell r="L13">
            <v>14</v>
          </cell>
          <cell r="M13">
            <v>24</v>
          </cell>
          <cell r="N13">
            <v>10</v>
          </cell>
          <cell r="O13">
            <v>311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2</v>
          </cell>
          <cell r="G14">
            <v>4</v>
          </cell>
          <cell r="H14">
            <v>0</v>
          </cell>
          <cell r="I14">
            <v>0</v>
          </cell>
          <cell r="J14">
            <v>2</v>
          </cell>
          <cell r="K14">
            <v>3</v>
          </cell>
          <cell r="L14">
            <v>2</v>
          </cell>
          <cell r="M14">
            <v>2</v>
          </cell>
          <cell r="N14">
            <v>1</v>
          </cell>
          <cell r="O14">
            <v>16</v>
          </cell>
        </row>
        <row r="15">
          <cell r="C15">
            <v>26</v>
          </cell>
          <cell r="D15">
            <v>33</v>
          </cell>
          <cell r="E15">
            <v>32</v>
          </cell>
          <cell r="F15">
            <v>30</v>
          </cell>
          <cell r="G15">
            <v>47</v>
          </cell>
          <cell r="H15">
            <v>67</v>
          </cell>
          <cell r="I15">
            <v>38</v>
          </cell>
          <cell r="J15">
            <v>22</v>
          </cell>
          <cell r="K15">
            <v>25</v>
          </cell>
          <cell r="L15">
            <v>42</v>
          </cell>
          <cell r="M15">
            <v>27</v>
          </cell>
          <cell r="N15">
            <v>27</v>
          </cell>
          <cell r="O15">
            <v>416</v>
          </cell>
        </row>
        <row r="16">
          <cell r="C16">
            <v>17</v>
          </cell>
          <cell r="D16">
            <v>15</v>
          </cell>
          <cell r="E16">
            <v>17</v>
          </cell>
          <cell r="F16">
            <v>15</v>
          </cell>
          <cell r="G16">
            <v>6</v>
          </cell>
          <cell r="H16">
            <v>7</v>
          </cell>
          <cell r="I16">
            <v>5</v>
          </cell>
          <cell r="J16">
            <v>2</v>
          </cell>
          <cell r="K16">
            <v>7</v>
          </cell>
          <cell r="L16">
            <v>22</v>
          </cell>
          <cell r="M16">
            <v>10</v>
          </cell>
          <cell r="N16">
            <v>15</v>
          </cell>
          <cell r="O16">
            <v>138</v>
          </cell>
        </row>
        <row r="17">
          <cell r="C17">
            <v>1</v>
          </cell>
          <cell r="D17">
            <v>0</v>
          </cell>
          <cell r="E17">
            <v>0</v>
          </cell>
          <cell r="F17">
            <v>0</v>
          </cell>
          <cell r="G17">
            <v>2</v>
          </cell>
          <cell r="H17">
            <v>4</v>
          </cell>
          <cell r="I17">
            <v>1</v>
          </cell>
          <cell r="J17">
            <v>1</v>
          </cell>
          <cell r="K17">
            <v>1</v>
          </cell>
          <cell r="L17">
            <v>0</v>
          </cell>
          <cell r="M17">
            <v>0</v>
          </cell>
          <cell r="N17">
            <v>0</v>
          </cell>
          <cell r="O17">
            <v>10</v>
          </cell>
        </row>
        <row r="18">
          <cell r="C18">
            <v>39</v>
          </cell>
          <cell r="D18">
            <v>93</v>
          </cell>
          <cell r="E18">
            <v>66</v>
          </cell>
          <cell r="F18">
            <v>86</v>
          </cell>
          <cell r="G18">
            <v>96</v>
          </cell>
          <cell r="H18">
            <v>108</v>
          </cell>
          <cell r="I18">
            <v>74</v>
          </cell>
          <cell r="J18">
            <v>84</v>
          </cell>
          <cell r="K18">
            <v>92</v>
          </cell>
          <cell r="L18">
            <v>74</v>
          </cell>
          <cell r="M18">
            <v>93</v>
          </cell>
          <cell r="N18">
            <v>62</v>
          </cell>
          <cell r="O18">
            <v>967</v>
          </cell>
        </row>
        <row r="19">
          <cell r="C19">
            <v>55</v>
          </cell>
          <cell r="D19">
            <v>40</v>
          </cell>
          <cell r="E19">
            <v>50</v>
          </cell>
          <cell r="F19">
            <v>50</v>
          </cell>
          <cell r="G19">
            <v>107</v>
          </cell>
          <cell r="H19">
            <v>117</v>
          </cell>
          <cell r="I19">
            <v>68</v>
          </cell>
          <cell r="J19">
            <v>56</v>
          </cell>
          <cell r="K19">
            <v>42</v>
          </cell>
          <cell r="L19">
            <v>30</v>
          </cell>
          <cell r="M19">
            <v>28</v>
          </cell>
          <cell r="N19">
            <v>16</v>
          </cell>
          <cell r="O19">
            <v>659</v>
          </cell>
        </row>
        <row r="20">
          <cell r="C20">
            <v>0</v>
          </cell>
          <cell r="D20">
            <v>1</v>
          </cell>
          <cell r="E20">
            <v>4</v>
          </cell>
          <cell r="F20">
            <v>8</v>
          </cell>
          <cell r="G20">
            <v>33</v>
          </cell>
          <cell r="H20">
            <v>77</v>
          </cell>
          <cell r="I20">
            <v>42</v>
          </cell>
          <cell r="J20">
            <v>10</v>
          </cell>
          <cell r="K20">
            <v>1</v>
          </cell>
          <cell r="L20">
            <v>3</v>
          </cell>
          <cell r="M20">
            <v>3</v>
          </cell>
          <cell r="N20">
            <v>2</v>
          </cell>
          <cell r="O20">
            <v>184</v>
          </cell>
        </row>
        <row r="21">
          <cell r="C21">
            <v>1</v>
          </cell>
          <cell r="D21"/>
          <cell r="E21"/>
          <cell r="F21"/>
          <cell r="G21"/>
          <cell r="H21">
            <v>1</v>
          </cell>
          <cell r="I21">
            <v>2</v>
          </cell>
          <cell r="J21"/>
          <cell r="K21"/>
          <cell r="L21"/>
          <cell r="M21"/>
          <cell r="N21"/>
          <cell r="O21">
            <v>4</v>
          </cell>
        </row>
        <row r="22">
          <cell r="C22">
            <v>4</v>
          </cell>
          <cell r="D22">
            <v>1</v>
          </cell>
          <cell r="E22">
            <v>2</v>
          </cell>
          <cell r="F22">
            <v>2</v>
          </cell>
          <cell r="G22">
            <v>4</v>
          </cell>
          <cell r="H22">
            <v>6</v>
          </cell>
          <cell r="I22">
            <v>5</v>
          </cell>
          <cell r="J22">
            <v>3</v>
          </cell>
          <cell r="K22">
            <v>6</v>
          </cell>
          <cell r="L22">
            <v>7</v>
          </cell>
          <cell r="M22">
            <v>6</v>
          </cell>
          <cell r="N22">
            <v>2</v>
          </cell>
          <cell r="O22">
            <v>48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1</v>
          </cell>
          <cell r="G23">
            <v>1</v>
          </cell>
          <cell r="H23">
            <v>1</v>
          </cell>
          <cell r="I23">
            <v>0</v>
          </cell>
          <cell r="J23">
            <v>2</v>
          </cell>
          <cell r="K23">
            <v>0</v>
          </cell>
          <cell r="L23">
            <v>0</v>
          </cell>
          <cell r="M23">
            <v>1</v>
          </cell>
          <cell r="N23">
            <v>2</v>
          </cell>
          <cell r="O23">
            <v>8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50</v>
          </cell>
          <cell r="G24">
            <v>100</v>
          </cell>
          <cell r="H24">
            <v>100</v>
          </cell>
          <cell r="I24">
            <v>0</v>
          </cell>
          <cell r="J24">
            <v>200</v>
          </cell>
          <cell r="K24">
            <v>0</v>
          </cell>
          <cell r="L24">
            <v>0</v>
          </cell>
          <cell r="M24">
            <v>200</v>
          </cell>
          <cell r="N24">
            <v>700</v>
          </cell>
          <cell r="O24">
            <v>1350</v>
          </cell>
        </row>
        <row r="25">
          <cell r="C25">
            <v>200</v>
          </cell>
          <cell r="D25"/>
          <cell r="E25"/>
          <cell r="F25"/>
          <cell r="G25">
            <v>50</v>
          </cell>
          <cell r="H25">
            <v>200</v>
          </cell>
          <cell r="I25"/>
          <cell r="J25">
            <v>150</v>
          </cell>
          <cell r="K25">
            <v>50</v>
          </cell>
          <cell r="L25"/>
          <cell r="M25">
            <v>200</v>
          </cell>
          <cell r="N25">
            <v>700</v>
          </cell>
          <cell r="O25">
            <v>1550</v>
          </cell>
        </row>
        <row r="26"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>
            <v>0</v>
          </cell>
        </row>
        <row r="27"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>
            <v>0</v>
          </cell>
        </row>
        <row r="28">
          <cell r="C28">
            <v>0</v>
          </cell>
          <cell r="D28">
            <v>0</v>
          </cell>
          <cell r="E28">
            <v>2</v>
          </cell>
          <cell r="F28">
            <v>1</v>
          </cell>
          <cell r="G28">
            <v>1</v>
          </cell>
          <cell r="H28">
            <v>1</v>
          </cell>
          <cell r="I28">
            <v>0</v>
          </cell>
          <cell r="J28">
            <v>2</v>
          </cell>
          <cell r="K28">
            <v>1</v>
          </cell>
          <cell r="L28">
            <v>1</v>
          </cell>
          <cell r="M28">
            <v>1</v>
          </cell>
          <cell r="N28">
            <v>0</v>
          </cell>
          <cell r="O28">
            <v>10</v>
          </cell>
        </row>
        <row r="29">
          <cell r="O29">
            <v>9</v>
          </cell>
        </row>
        <row r="30">
          <cell r="O30">
            <v>1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1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1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O37">
            <v>8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2</v>
          </cell>
          <cell r="G38">
            <v>0</v>
          </cell>
          <cell r="H38">
            <v>0</v>
          </cell>
          <cell r="I38">
            <v>0</v>
          </cell>
          <cell r="J38">
            <v>2</v>
          </cell>
          <cell r="K38">
            <v>0</v>
          </cell>
          <cell r="L38">
            <v>1</v>
          </cell>
          <cell r="M38">
            <v>1</v>
          </cell>
          <cell r="N38">
            <v>0</v>
          </cell>
          <cell r="O38">
            <v>6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1</v>
          </cell>
          <cell r="J39">
            <v>0</v>
          </cell>
          <cell r="K39">
            <v>0</v>
          </cell>
          <cell r="L39">
            <v>0</v>
          </cell>
          <cell r="M39">
            <v>1</v>
          </cell>
          <cell r="N39">
            <v>0</v>
          </cell>
          <cell r="O39">
            <v>2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C44"/>
          <cell r="D44"/>
          <cell r="E44"/>
          <cell r="F44"/>
          <cell r="G44"/>
          <cell r="H44"/>
          <cell r="I44">
            <v>1</v>
          </cell>
          <cell r="J44"/>
          <cell r="K44"/>
          <cell r="L44"/>
          <cell r="M44"/>
          <cell r="N44"/>
          <cell r="O44">
            <v>1</v>
          </cell>
        </row>
        <row r="45">
          <cell r="C45"/>
          <cell r="D45"/>
          <cell r="E45">
            <v>400</v>
          </cell>
          <cell r="F45"/>
          <cell r="G45"/>
          <cell r="H45">
            <v>150</v>
          </cell>
          <cell r="I45">
            <v>1400</v>
          </cell>
          <cell r="J45">
            <v>700</v>
          </cell>
          <cell r="K45"/>
          <cell r="L45">
            <v>400</v>
          </cell>
          <cell r="M45">
            <v>1400</v>
          </cell>
          <cell r="N45"/>
          <cell r="O45">
            <v>4450</v>
          </cell>
        </row>
        <row r="46">
          <cell r="C46">
            <v>280</v>
          </cell>
          <cell r="D46"/>
          <cell r="E46"/>
          <cell r="F46"/>
          <cell r="G46">
            <v>200</v>
          </cell>
          <cell r="H46">
            <v>150</v>
          </cell>
          <cell r="I46">
            <v>700</v>
          </cell>
          <cell r="J46">
            <v>500</v>
          </cell>
          <cell r="K46"/>
          <cell r="L46">
            <v>400</v>
          </cell>
          <cell r="M46"/>
          <cell r="N46"/>
          <cell r="O46">
            <v>2230</v>
          </cell>
        </row>
        <row r="47"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>
            <v>0</v>
          </cell>
        </row>
        <row r="48">
          <cell r="C48"/>
          <cell r="D48"/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>
            <v>0</v>
          </cell>
        </row>
        <row r="49">
          <cell r="O49">
            <v>0</v>
          </cell>
        </row>
        <row r="50"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>
            <v>0</v>
          </cell>
        </row>
        <row r="51"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>
            <v>0</v>
          </cell>
        </row>
        <row r="52">
          <cell r="C52">
            <v>0</v>
          </cell>
          <cell r="D52">
            <v>0</v>
          </cell>
          <cell r="E52">
            <v>8</v>
          </cell>
          <cell r="F52">
            <v>4</v>
          </cell>
          <cell r="G52">
            <v>0</v>
          </cell>
          <cell r="H52">
            <v>8</v>
          </cell>
          <cell r="I52">
            <v>5</v>
          </cell>
          <cell r="J52">
            <v>0</v>
          </cell>
          <cell r="K52">
            <v>0</v>
          </cell>
          <cell r="L52">
            <v>1</v>
          </cell>
          <cell r="M52">
            <v>0</v>
          </cell>
          <cell r="N52">
            <v>0</v>
          </cell>
          <cell r="O52">
            <v>26</v>
          </cell>
        </row>
        <row r="53">
          <cell r="C53">
            <v>2</v>
          </cell>
          <cell r="D53">
            <v>11</v>
          </cell>
          <cell r="E53">
            <v>3</v>
          </cell>
          <cell r="F53">
            <v>1</v>
          </cell>
          <cell r="G53">
            <v>0</v>
          </cell>
          <cell r="H53">
            <v>3</v>
          </cell>
          <cell r="I53">
            <v>0</v>
          </cell>
          <cell r="J53">
            <v>0</v>
          </cell>
          <cell r="K53">
            <v>1</v>
          </cell>
          <cell r="L53">
            <v>5</v>
          </cell>
          <cell r="M53">
            <v>3</v>
          </cell>
          <cell r="N53">
            <v>6</v>
          </cell>
          <cell r="O53">
            <v>35</v>
          </cell>
        </row>
        <row r="54">
          <cell r="C54">
            <v>5</v>
          </cell>
          <cell r="D54"/>
          <cell r="E54"/>
          <cell r="F54"/>
          <cell r="G54">
            <v>1</v>
          </cell>
          <cell r="H54"/>
          <cell r="I54"/>
          <cell r="J54"/>
          <cell r="K54"/>
          <cell r="L54"/>
          <cell r="M54"/>
          <cell r="N54">
            <v>1</v>
          </cell>
          <cell r="O54">
            <v>7</v>
          </cell>
        </row>
        <row r="55">
          <cell r="C55">
            <v>2</v>
          </cell>
          <cell r="D55">
            <v>3</v>
          </cell>
          <cell r="E55">
            <v>1</v>
          </cell>
          <cell r="F55">
            <v>1</v>
          </cell>
          <cell r="G55">
            <v>1</v>
          </cell>
          <cell r="H55">
            <v>4</v>
          </cell>
          <cell r="I55">
            <v>2</v>
          </cell>
          <cell r="J55">
            <v>6</v>
          </cell>
          <cell r="K55">
            <v>4</v>
          </cell>
          <cell r="L55">
            <v>1</v>
          </cell>
          <cell r="M55">
            <v>1</v>
          </cell>
          <cell r="N55">
            <v>1</v>
          </cell>
          <cell r="O55">
            <v>27</v>
          </cell>
        </row>
        <row r="56">
          <cell r="O56">
            <v>17</v>
          </cell>
        </row>
        <row r="57">
          <cell r="C57">
            <v>2</v>
          </cell>
          <cell r="D57">
            <v>1</v>
          </cell>
          <cell r="E57">
            <v>1</v>
          </cell>
          <cell r="F57">
            <v>2</v>
          </cell>
          <cell r="G57">
            <v>2</v>
          </cell>
          <cell r="H57">
            <v>2</v>
          </cell>
          <cell r="I57">
            <v>1</v>
          </cell>
          <cell r="J57">
            <v>0</v>
          </cell>
          <cell r="K57">
            <v>1</v>
          </cell>
          <cell r="L57">
            <v>0</v>
          </cell>
          <cell r="M57">
            <v>0</v>
          </cell>
          <cell r="N57">
            <v>0</v>
          </cell>
          <cell r="O57">
            <v>12</v>
          </cell>
        </row>
        <row r="58">
          <cell r="C58">
            <v>1</v>
          </cell>
          <cell r="D58">
            <v>0</v>
          </cell>
          <cell r="E58">
            <v>1</v>
          </cell>
          <cell r="F58">
            <v>2</v>
          </cell>
          <cell r="G58">
            <v>1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5</v>
          </cell>
        </row>
        <row r="59">
          <cell r="C59"/>
          <cell r="D59"/>
          <cell r="E59">
            <v>8</v>
          </cell>
          <cell r="F59"/>
          <cell r="G59"/>
          <cell r="H59">
            <v>8</v>
          </cell>
          <cell r="I59"/>
          <cell r="J59"/>
          <cell r="K59">
            <v>8</v>
          </cell>
          <cell r="L59">
            <v>8</v>
          </cell>
          <cell r="M59"/>
          <cell r="N59"/>
          <cell r="O59">
            <v>32</v>
          </cell>
        </row>
        <row r="60">
          <cell r="O60">
            <v>3</v>
          </cell>
        </row>
        <row r="61"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>
            <v>0</v>
          </cell>
        </row>
        <row r="62"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>
            <v>0</v>
          </cell>
        </row>
        <row r="63">
          <cell r="C63"/>
          <cell r="D63"/>
          <cell r="E63"/>
          <cell r="F63"/>
          <cell r="G63"/>
          <cell r="H63"/>
          <cell r="I63">
            <v>1</v>
          </cell>
          <cell r="J63"/>
          <cell r="K63">
            <v>2</v>
          </cell>
          <cell r="L63"/>
          <cell r="M63"/>
          <cell r="N63"/>
          <cell r="O63">
            <v>3</v>
          </cell>
        </row>
        <row r="64"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>
            <v>0</v>
          </cell>
        </row>
        <row r="65">
          <cell r="O65">
            <v>3</v>
          </cell>
        </row>
        <row r="66"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>
            <v>0</v>
          </cell>
        </row>
        <row r="67"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>
            <v>0</v>
          </cell>
        </row>
        <row r="68">
          <cell r="C68"/>
          <cell r="D68"/>
          <cell r="E68"/>
          <cell r="F68"/>
          <cell r="G68"/>
          <cell r="H68"/>
          <cell r="I68">
            <v>1</v>
          </cell>
          <cell r="J68"/>
          <cell r="K68">
            <v>2</v>
          </cell>
          <cell r="L68"/>
          <cell r="M68"/>
          <cell r="N68"/>
          <cell r="O68">
            <v>3</v>
          </cell>
        </row>
        <row r="69">
          <cell r="C69"/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>
            <v>0</v>
          </cell>
        </row>
        <row r="70">
          <cell r="O70">
            <v>690</v>
          </cell>
        </row>
        <row r="71">
          <cell r="O71">
            <v>17</v>
          </cell>
        </row>
        <row r="72">
          <cell r="C72">
            <v>0</v>
          </cell>
          <cell r="D72">
            <v>1</v>
          </cell>
          <cell r="E72">
            <v>0</v>
          </cell>
          <cell r="F72">
            <v>0</v>
          </cell>
          <cell r="G72">
            <v>1</v>
          </cell>
          <cell r="H72">
            <v>1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3</v>
          </cell>
        </row>
        <row r="73">
          <cell r="C73">
            <v>3</v>
          </cell>
          <cell r="D73">
            <v>1</v>
          </cell>
          <cell r="E73">
            <v>3</v>
          </cell>
          <cell r="F73">
            <v>4</v>
          </cell>
          <cell r="G73">
            <v>1</v>
          </cell>
          <cell r="H73">
            <v>1</v>
          </cell>
          <cell r="I73">
            <v>1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14</v>
          </cell>
        </row>
        <row r="74">
          <cell r="O74">
            <v>673</v>
          </cell>
        </row>
        <row r="75">
          <cell r="C75">
            <v>2</v>
          </cell>
          <cell r="D75">
            <v>8</v>
          </cell>
          <cell r="E75">
            <v>50</v>
          </cell>
          <cell r="F75">
            <v>13</v>
          </cell>
          <cell r="G75">
            <v>12</v>
          </cell>
          <cell r="H75">
            <v>1</v>
          </cell>
          <cell r="I75">
            <v>6</v>
          </cell>
          <cell r="J75">
            <v>2</v>
          </cell>
          <cell r="K75">
            <v>43</v>
          </cell>
          <cell r="L75">
            <v>10</v>
          </cell>
          <cell r="M75">
            <v>4</v>
          </cell>
          <cell r="N75">
            <v>0</v>
          </cell>
          <cell r="O75">
            <v>151</v>
          </cell>
        </row>
        <row r="76">
          <cell r="C76">
            <v>82</v>
          </cell>
          <cell r="D76">
            <v>187</v>
          </cell>
          <cell r="E76">
            <v>1887</v>
          </cell>
          <cell r="F76">
            <v>450</v>
          </cell>
          <cell r="G76">
            <v>1334</v>
          </cell>
          <cell r="H76">
            <v>7</v>
          </cell>
          <cell r="I76">
            <v>61</v>
          </cell>
          <cell r="J76">
            <v>65</v>
          </cell>
          <cell r="K76">
            <v>2258</v>
          </cell>
          <cell r="L76">
            <v>311</v>
          </cell>
          <cell r="M76">
            <v>275</v>
          </cell>
          <cell r="N76">
            <v>0</v>
          </cell>
          <cell r="O76">
            <v>6917</v>
          </cell>
        </row>
        <row r="77">
          <cell r="C77">
            <v>16</v>
          </cell>
          <cell r="D77">
            <v>26</v>
          </cell>
          <cell r="E77">
            <v>17</v>
          </cell>
          <cell r="F77">
            <v>20</v>
          </cell>
          <cell r="G77">
            <v>31</v>
          </cell>
          <cell r="H77">
            <v>26</v>
          </cell>
          <cell r="I77">
            <v>24</v>
          </cell>
          <cell r="J77">
            <v>18</v>
          </cell>
          <cell r="K77">
            <v>35</v>
          </cell>
          <cell r="L77">
            <v>31</v>
          </cell>
          <cell r="M77">
            <v>17</v>
          </cell>
          <cell r="N77">
            <v>17</v>
          </cell>
          <cell r="O77">
            <v>278</v>
          </cell>
        </row>
        <row r="78">
          <cell r="C78">
            <v>249</v>
          </cell>
          <cell r="D78">
            <v>376</v>
          </cell>
          <cell r="E78">
            <v>231</v>
          </cell>
          <cell r="F78">
            <v>684</v>
          </cell>
          <cell r="G78">
            <v>721</v>
          </cell>
          <cell r="H78">
            <v>624</v>
          </cell>
          <cell r="I78">
            <v>992</v>
          </cell>
          <cell r="J78">
            <v>330</v>
          </cell>
          <cell r="K78">
            <v>807</v>
          </cell>
          <cell r="L78">
            <v>792</v>
          </cell>
          <cell r="M78">
            <v>448</v>
          </cell>
          <cell r="N78">
            <v>589</v>
          </cell>
          <cell r="O78">
            <v>6843</v>
          </cell>
        </row>
        <row r="79">
          <cell r="C79">
            <v>0</v>
          </cell>
          <cell r="D79">
            <v>0</v>
          </cell>
          <cell r="E79">
            <v>12</v>
          </cell>
          <cell r="F79">
            <v>0</v>
          </cell>
          <cell r="G79">
            <v>2</v>
          </cell>
          <cell r="H79">
            <v>4</v>
          </cell>
          <cell r="I79">
            <v>0</v>
          </cell>
          <cell r="J79">
            <v>0</v>
          </cell>
          <cell r="K79">
            <v>3</v>
          </cell>
          <cell r="L79">
            <v>1</v>
          </cell>
          <cell r="M79">
            <v>2</v>
          </cell>
          <cell r="N79">
            <v>0</v>
          </cell>
          <cell r="O79">
            <v>24</v>
          </cell>
        </row>
        <row r="80">
          <cell r="C80">
            <v>0</v>
          </cell>
          <cell r="D80">
            <v>0</v>
          </cell>
          <cell r="E80">
            <v>337</v>
          </cell>
          <cell r="F80">
            <v>0</v>
          </cell>
          <cell r="G80">
            <v>28</v>
          </cell>
          <cell r="H80">
            <v>86</v>
          </cell>
          <cell r="I80">
            <v>0</v>
          </cell>
          <cell r="J80">
            <v>0</v>
          </cell>
          <cell r="K80">
            <v>150</v>
          </cell>
          <cell r="L80">
            <v>2</v>
          </cell>
          <cell r="M80">
            <v>100</v>
          </cell>
          <cell r="N80">
            <v>0</v>
          </cell>
          <cell r="O80">
            <v>703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5</v>
          </cell>
          <cell r="H81">
            <v>0</v>
          </cell>
          <cell r="I81">
            <v>1</v>
          </cell>
          <cell r="J81">
            <v>0</v>
          </cell>
          <cell r="K81">
            <v>3</v>
          </cell>
          <cell r="L81">
            <v>1</v>
          </cell>
          <cell r="M81">
            <v>0</v>
          </cell>
          <cell r="N81">
            <v>0</v>
          </cell>
          <cell r="O81">
            <v>10</v>
          </cell>
        </row>
        <row r="82"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529</v>
          </cell>
          <cell r="H82">
            <v>0</v>
          </cell>
          <cell r="I82">
            <v>35</v>
          </cell>
          <cell r="J82">
            <v>0</v>
          </cell>
          <cell r="K82">
            <v>470</v>
          </cell>
          <cell r="L82">
            <v>178</v>
          </cell>
          <cell r="M82">
            <v>0</v>
          </cell>
          <cell r="N82">
            <v>0</v>
          </cell>
          <cell r="O82">
            <v>1212</v>
          </cell>
        </row>
        <row r="83">
          <cell r="C83">
            <v>0</v>
          </cell>
          <cell r="D83">
            <v>2</v>
          </cell>
          <cell r="E83">
            <v>10</v>
          </cell>
          <cell r="F83">
            <v>14</v>
          </cell>
          <cell r="G83">
            <v>65</v>
          </cell>
          <cell r="H83">
            <v>1</v>
          </cell>
          <cell r="I83">
            <v>4</v>
          </cell>
          <cell r="J83">
            <v>5</v>
          </cell>
          <cell r="K83">
            <v>4</v>
          </cell>
          <cell r="L83">
            <v>20</v>
          </cell>
          <cell r="M83">
            <v>4</v>
          </cell>
          <cell r="N83">
            <v>2</v>
          </cell>
          <cell r="O83">
            <v>131</v>
          </cell>
        </row>
        <row r="84">
          <cell r="C84">
            <v>0</v>
          </cell>
          <cell r="D84">
            <v>51</v>
          </cell>
          <cell r="E84">
            <v>195</v>
          </cell>
          <cell r="F84">
            <v>220</v>
          </cell>
          <cell r="G84">
            <v>1207</v>
          </cell>
          <cell r="H84">
            <v>20</v>
          </cell>
          <cell r="I84">
            <v>114</v>
          </cell>
          <cell r="J84">
            <v>66</v>
          </cell>
          <cell r="K84">
            <v>99</v>
          </cell>
          <cell r="L84">
            <v>456</v>
          </cell>
          <cell r="M84">
            <v>88</v>
          </cell>
          <cell r="N84">
            <v>37</v>
          </cell>
          <cell r="O84">
            <v>2553</v>
          </cell>
        </row>
        <row r="85">
          <cell r="C85">
            <v>1</v>
          </cell>
          <cell r="D85">
            <v>1</v>
          </cell>
          <cell r="E85">
            <v>4</v>
          </cell>
          <cell r="F85">
            <v>7</v>
          </cell>
          <cell r="G85">
            <v>13</v>
          </cell>
          <cell r="H85">
            <v>3</v>
          </cell>
          <cell r="I85">
            <v>2</v>
          </cell>
          <cell r="J85">
            <v>2</v>
          </cell>
          <cell r="K85">
            <v>6</v>
          </cell>
          <cell r="L85">
            <v>10</v>
          </cell>
          <cell r="M85">
            <v>30</v>
          </cell>
          <cell r="N85">
            <v>0</v>
          </cell>
          <cell r="O85">
            <v>79</v>
          </cell>
        </row>
        <row r="86">
          <cell r="C86">
            <v>1</v>
          </cell>
          <cell r="D86">
            <v>1</v>
          </cell>
          <cell r="E86">
            <v>200</v>
          </cell>
          <cell r="F86">
            <v>97</v>
          </cell>
          <cell r="G86">
            <v>3086</v>
          </cell>
          <cell r="H86">
            <v>435</v>
          </cell>
          <cell r="I86">
            <v>250</v>
          </cell>
          <cell r="J86">
            <v>130</v>
          </cell>
          <cell r="K86">
            <v>475</v>
          </cell>
          <cell r="L86">
            <v>570</v>
          </cell>
          <cell r="M86">
            <v>1877</v>
          </cell>
          <cell r="N86">
            <v>0</v>
          </cell>
          <cell r="O86">
            <v>7122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pa"/>
    </sheetNames>
    <sheetDataSet>
      <sheetData sheetId="0">
        <row r="7">
          <cell r="O7">
            <v>1245</v>
          </cell>
        </row>
        <row r="11">
          <cell r="O11">
            <v>1434</v>
          </cell>
        </row>
        <row r="12">
          <cell r="C12">
            <v>7</v>
          </cell>
          <cell r="D12">
            <v>89</v>
          </cell>
          <cell r="E12">
            <v>96</v>
          </cell>
          <cell r="F12">
            <v>98</v>
          </cell>
          <cell r="G12">
            <v>98</v>
          </cell>
          <cell r="H12">
            <v>96</v>
          </cell>
          <cell r="I12">
            <v>96</v>
          </cell>
          <cell r="J12">
            <v>57</v>
          </cell>
          <cell r="K12">
            <v>126</v>
          </cell>
          <cell r="L12">
            <v>117</v>
          </cell>
          <cell r="M12">
            <v>85</v>
          </cell>
          <cell r="N12">
            <v>90</v>
          </cell>
          <cell r="O12">
            <v>1055</v>
          </cell>
        </row>
        <row r="13">
          <cell r="C13">
            <v>5</v>
          </cell>
          <cell r="D13">
            <v>10</v>
          </cell>
          <cell r="E13">
            <v>6</v>
          </cell>
          <cell r="F13">
            <v>11</v>
          </cell>
          <cell r="G13">
            <v>16</v>
          </cell>
          <cell r="H13">
            <v>5</v>
          </cell>
          <cell r="I13">
            <v>4</v>
          </cell>
          <cell r="J13">
            <v>19</v>
          </cell>
          <cell r="K13">
            <v>28</v>
          </cell>
          <cell r="L13">
            <v>22</v>
          </cell>
          <cell r="M13">
            <v>21</v>
          </cell>
          <cell r="N13">
            <v>17</v>
          </cell>
          <cell r="O13">
            <v>164</v>
          </cell>
        </row>
        <row r="14">
          <cell r="C14">
            <v>0</v>
          </cell>
          <cell r="D14">
            <v>0</v>
          </cell>
          <cell r="E14">
            <v>1</v>
          </cell>
          <cell r="F14">
            <v>2</v>
          </cell>
          <cell r="G14">
            <v>2</v>
          </cell>
          <cell r="H14">
            <v>0</v>
          </cell>
          <cell r="I14">
            <v>3</v>
          </cell>
          <cell r="J14">
            <v>2</v>
          </cell>
          <cell r="K14">
            <v>1</v>
          </cell>
          <cell r="L14">
            <v>3</v>
          </cell>
          <cell r="M14">
            <v>0</v>
          </cell>
          <cell r="N14">
            <v>2</v>
          </cell>
          <cell r="O14">
            <v>16</v>
          </cell>
        </row>
        <row r="15">
          <cell r="C15">
            <v>26</v>
          </cell>
          <cell r="D15">
            <v>17</v>
          </cell>
          <cell r="E15">
            <v>24</v>
          </cell>
          <cell r="F15">
            <v>33</v>
          </cell>
          <cell r="G15">
            <v>40</v>
          </cell>
          <cell r="H15">
            <v>45</v>
          </cell>
          <cell r="I15">
            <v>33</v>
          </cell>
          <cell r="J15">
            <v>18</v>
          </cell>
          <cell r="K15">
            <v>15</v>
          </cell>
          <cell r="L15">
            <v>29</v>
          </cell>
          <cell r="M15">
            <v>33</v>
          </cell>
          <cell r="N15">
            <v>50</v>
          </cell>
          <cell r="O15">
            <v>363</v>
          </cell>
        </row>
        <row r="16">
          <cell r="C16">
            <v>12</v>
          </cell>
          <cell r="D16">
            <v>8</v>
          </cell>
          <cell r="E16">
            <v>11</v>
          </cell>
          <cell r="F16">
            <v>16</v>
          </cell>
          <cell r="G16">
            <v>7</v>
          </cell>
          <cell r="H16">
            <v>6</v>
          </cell>
          <cell r="I16">
            <v>6</v>
          </cell>
          <cell r="J16">
            <v>3</v>
          </cell>
          <cell r="K16">
            <v>8</v>
          </cell>
          <cell r="L16">
            <v>11</v>
          </cell>
          <cell r="M16">
            <v>16</v>
          </cell>
          <cell r="N16">
            <v>14</v>
          </cell>
          <cell r="O16">
            <v>118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1</v>
          </cell>
          <cell r="G17">
            <v>1</v>
          </cell>
          <cell r="H17">
            <v>1</v>
          </cell>
          <cell r="I17">
            <v>3</v>
          </cell>
          <cell r="J17">
            <v>1</v>
          </cell>
          <cell r="K17">
            <v>0</v>
          </cell>
          <cell r="L17">
            <v>2</v>
          </cell>
          <cell r="M17">
            <v>0</v>
          </cell>
          <cell r="N17">
            <v>13</v>
          </cell>
          <cell r="O17">
            <v>22</v>
          </cell>
        </row>
        <row r="18">
          <cell r="C18">
            <v>26</v>
          </cell>
          <cell r="D18">
            <v>109</v>
          </cell>
          <cell r="E18">
            <v>109</v>
          </cell>
          <cell r="F18">
            <v>114</v>
          </cell>
          <cell r="G18">
            <v>118</v>
          </cell>
          <cell r="H18">
            <v>112</v>
          </cell>
          <cell r="I18">
            <v>110</v>
          </cell>
          <cell r="J18">
            <v>84</v>
          </cell>
          <cell r="K18">
            <v>135</v>
          </cell>
          <cell r="L18">
            <v>133</v>
          </cell>
          <cell r="M18">
            <v>108</v>
          </cell>
          <cell r="N18">
            <v>129</v>
          </cell>
          <cell r="O18">
            <v>1287</v>
          </cell>
        </row>
        <row r="19">
          <cell r="C19">
            <v>99</v>
          </cell>
          <cell r="D19">
            <v>83</v>
          </cell>
          <cell r="E19">
            <v>181</v>
          </cell>
          <cell r="F19">
            <v>239</v>
          </cell>
          <cell r="G19">
            <v>270</v>
          </cell>
          <cell r="H19">
            <v>176</v>
          </cell>
          <cell r="I19">
            <v>205</v>
          </cell>
          <cell r="J19">
            <v>89</v>
          </cell>
          <cell r="K19">
            <v>115</v>
          </cell>
          <cell r="L19">
            <v>88</v>
          </cell>
          <cell r="M19">
            <v>64</v>
          </cell>
          <cell r="N19">
            <v>78</v>
          </cell>
          <cell r="O19">
            <v>1687</v>
          </cell>
        </row>
        <row r="20">
          <cell r="C20">
            <v>3</v>
          </cell>
          <cell r="D20">
            <v>1</v>
          </cell>
          <cell r="E20">
            <v>1</v>
          </cell>
          <cell r="F20">
            <v>11</v>
          </cell>
          <cell r="G20">
            <v>34</v>
          </cell>
          <cell r="H20">
            <v>49</v>
          </cell>
          <cell r="I20">
            <v>28</v>
          </cell>
          <cell r="J20">
            <v>11</v>
          </cell>
          <cell r="K20">
            <v>2</v>
          </cell>
          <cell r="L20">
            <v>4</v>
          </cell>
          <cell r="M20">
            <v>1</v>
          </cell>
          <cell r="N20">
            <v>0</v>
          </cell>
          <cell r="O20">
            <v>145</v>
          </cell>
        </row>
        <row r="21">
          <cell r="C21">
            <v>3</v>
          </cell>
          <cell r="D21">
            <v>3</v>
          </cell>
          <cell r="E21">
            <v>0</v>
          </cell>
          <cell r="F21">
            <v>0</v>
          </cell>
          <cell r="G21">
            <v>0</v>
          </cell>
          <cell r="H21">
            <v>1</v>
          </cell>
          <cell r="I21">
            <v>0</v>
          </cell>
          <cell r="J21">
            <v>0</v>
          </cell>
          <cell r="K21">
            <v>1</v>
          </cell>
          <cell r="L21">
            <v>0</v>
          </cell>
          <cell r="M21">
            <v>2</v>
          </cell>
          <cell r="N21">
            <v>0</v>
          </cell>
          <cell r="O21">
            <v>10</v>
          </cell>
        </row>
        <row r="22">
          <cell r="C22">
            <v>0</v>
          </cell>
          <cell r="D22">
            <v>4</v>
          </cell>
          <cell r="E22">
            <v>7</v>
          </cell>
          <cell r="F22">
            <v>2</v>
          </cell>
          <cell r="G22">
            <v>0</v>
          </cell>
          <cell r="H22">
            <v>8</v>
          </cell>
          <cell r="I22">
            <v>1</v>
          </cell>
          <cell r="J22">
            <v>1</v>
          </cell>
          <cell r="K22">
            <v>2</v>
          </cell>
          <cell r="L22">
            <v>3</v>
          </cell>
          <cell r="M22">
            <v>2</v>
          </cell>
          <cell r="N22">
            <v>2</v>
          </cell>
          <cell r="O22">
            <v>32</v>
          </cell>
        </row>
        <row r="23">
          <cell r="C23">
            <v>0</v>
          </cell>
          <cell r="D23">
            <v>0</v>
          </cell>
          <cell r="E23">
            <v>1</v>
          </cell>
          <cell r="F23">
            <v>6</v>
          </cell>
          <cell r="G23">
            <v>3</v>
          </cell>
          <cell r="H23">
            <v>1</v>
          </cell>
          <cell r="I23">
            <v>3</v>
          </cell>
          <cell r="J23">
            <v>1</v>
          </cell>
          <cell r="K23">
            <v>3</v>
          </cell>
          <cell r="L23">
            <v>2</v>
          </cell>
          <cell r="M23">
            <v>2</v>
          </cell>
          <cell r="N23">
            <v>5</v>
          </cell>
          <cell r="O23">
            <v>27</v>
          </cell>
        </row>
        <row r="24">
          <cell r="C24">
            <v>0</v>
          </cell>
          <cell r="D24">
            <v>0</v>
          </cell>
          <cell r="E24">
            <v>70</v>
          </cell>
          <cell r="F24">
            <v>600</v>
          </cell>
          <cell r="G24">
            <v>370</v>
          </cell>
          <cell r="H24">
            <v>200</v>
          </cell>
          <cell r="I24">
            <v>400</v>
          </cell>
          <cell r="J24">
            <v>200</v>
          </cell>
          <cell r="K24">
            <v>350</v>
          </cell>
          <cell r="L24">
            <v>150</v>
          </cell>
          <cell r="M24">
            <v>400</v>
          </cell>
          <cell r="N24">
            <v>550</v>
          </cell>
          <cell r="O24">
            <v>3290</v>
          </cell>
        </row>
        <row r="25">
          <cell r="C25">
            <v>370</v>
          </cell>
          <cell r="D25">
            <v>50</v>
          </cell>
          <cell r="E25">
            <v>70</v>
          </cell>
          <cell r="F25">
            <v>0</v>
          </cell>
          <cell r="G25">
            <v>270</v>
          </cell>
          <cell r="H25">
            <v>300</v>
          </cell>
          <cell r="I25">
            <v>400</v>
          </cell>
          <cell r="J25">
            <v>200</v>
          </cell>
          <cell r="K25">
            <v>450</v>
          </cell>
          <cell r="L25">
            <v>150</v>
          </cell>
          <cell r="M25">
            <v>100</v>
          </cell>
          <cell r="N25">
            <v>700</v>
          </cell>
          <cell r="O25">
            <v>3060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C27">
            <v>0</v>
          </cell>
          <cell r="D27">
            <v>30</v>
          </cell>
          <cell r="E27">
            <v>0</v>
          </cell>
          <cell r="F27">
            <v>100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130</v>
          </cell>
        </row>
        <row r="28">
          <cell r="C28">
            <v>1</v>
          </cell>
          <cell r="D28">
            <v>2</v>
          </cell>
          <cell r="E28">
            <v>3</v>
          </cell>
          <cell r="F28">
            <v>13</v>
          </cell>
          <cell r="G28">
            <v>2</v>
          </cell>
          <cell r="H28">
            <v>0</v>
          </cell>
          <cell r="I28">
            <v>0</v>
          </cell>
          <cell r="J28">
            <v>0</v>
          </cell>
          <cell r="K28">
            <v>1</v>
          </cell>
          <cell r="L28">
            <v>0</v>
          </cell>
          <cell r="M28">
            <v>6</v>
          </cell>
          <cell r="N28">
            <v>3</v>
          </cell>
          <cell r="O28">
            <v>31</v>
          </cell>
        </row>
        <row r="29">
          <cell r="O29">
            <v>28</v>
          </cell>
        </row>
        <row r="30">
          <cell r="O30">
            <v>21</v>
          </cell>
        </row>
        <row r="31">
          <cell r="C31">
            <v>0</v>
          </cell>
          <cell r="D31">
            <v>1</v>
          </cell>
          <cell r="E31">
            <v>1</v>
          </cell>
          <cell r="F31">
            <v>7</v>
          </cell>
          <cell r="G31">
            <v>5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1</v>
          </cell>
          <cell r="N31">
            <v>4</v>
          </cell>
          <cell r="O31">
            <v>19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1</v>
          </cell>
          <cell r="N34">
            <v>0</v>
          </cell>
          <cell r="O34">
            <v>1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1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O37">
            <v>7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2</v>
          </cell>
          <cell r="H38">
            <v>1</v>
          </cell>
          <cell r="I38">
            <v>0</v>
          </cell>
          <cell r="J38">
            <v>0</v>
          </cell>
          <cell r="K38">
            <v>1</v>
          </cell>
          <cell r="L38">
            <v>0</v>
          </cell>
          <cell r="M38">
            <v>0</v>
          </cell>
          <cell r="N38">
            <v>2</v>
          </cell>
          <cell r="O38">
            <v>6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C40">
            <v>1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1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2</v>
          </cell>
          <cell r="H44">
            <v>0</v>
          </cell>
          <cell r="I44">
            <v>0</v>
          </cell>
          <cell r="J44">
            <v>0</v>
          </cell>
          <cell r="K44"/>
          <cell r="L44"/>
          <cell r="M44">
            <v>1</v>
          </cell>
          <cell r="N44"/>
          <cell r="O44">
            <v>3</v>
          </cell>
        </row>
        <row r="45">
          <cell r="C45">
            <v>300</v>
          </cell>
          <cell r="D45">
            <v>30</v>
          </cell>
          <cell r="E45">
            <v>0</v>
          </cell>
          <cell r="F45">
            <v>60</v>
          </cell>
          <cell r="G45">
            <v>1155</v>
          </cell>
          <cell r="H45">
            <v>280</v>
          </cell>
          <cell r="I45">
            <v>0</v>
          </cell>
          <cell r="J45">
            <v>0</v>
          </cell>
          <cell r="K45">
            <v>280</v>
          </cell>
          <cell r="L45">
            <v>0</v>
          </cell>
          <cell r="M45">
            <v>80</v>
          </cell>
          <cell r="N45">
            <v>620</v>
          </cell>
          <cell r="O45">
            <v>2805</v>
          </cell>
        </row>
        <row r="46">
          <cell r="C46">
            <v>140</v>
          </cell>
          <cell r="D46">
            <v>300</v>
          </cell>
          <cell r="E46">
            <v>30</v>
          </cell>
          <cell r="F46">
            <v>15</v>
          </cell>
          <cell r="G46">
            <v>1120</v>
          </cell>
          <cell r="H46">
            <v>35</v>
          </cell>
          <cell r="I46">
            <v>280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495</v>
          </cell>
          <cell r="O46">
            <v>2415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1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/>
          <cell r="O47">
            <v>1</v>
          </cell>
        </row>
        <row r="48">
          <cell r="C48">
            <v>0</v>
          </cell>
          <cell r="D48">
            <v>0</v>
          </cell>
          <cell r="E48">
            <v>25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/>
          <cell r="O48">
            <v>25</v>
          </cell>
        </row>
        <row r="49">
          <cell r="O49">
            <v>3</v>
          </cell>
        </row>
        <row r="50">
          <cell r="C50">
            <v>0</v>
          </cell>
          <cell r="D50"/>
          <cell r="E50"/>
          <cell r="F50"/>
          <cell r="G50"/>
          <cell r="H50">
            <v>3</v>
          </cell>
          <cell r="I50">
            <v>0</v>
          </cell>
          <cell r="J50"/>
          <cell r="K50">
            <v>0</v>
          </cell>
          <cell r="L50"/>
          <cell r="M50"/>
          <cell r="N50"/>
          <cell r="O50">
            <v>3</v>
          </cell>
        </row>
        <row r="51">
          <cell r="C51">
            <v>0</v>
          </cell>
          <cell r="D51"/>
          <cell r="E51"/>
          <cell r="F51"/>
          <cell r="G51"/>
          <cell r="H51"/>
          <cell r="I51">
            <v>0</v>
          </cell>
          <cell r="J51"/>
          <cell r="K51">
            <v>0</v>
          </cell>
          <cell r="L51"/>
          <cell r="M51"/>
          <cell r="N51"/>
          <cell r="O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4</v>
          </cell>
          <cell r="G52">
            <v>3</v>
          </cell>
          <cell r="H52">
            <v>2</v>
          </cell>
          <cell r="I52">
            <v>0</v>
          </cell>
          <cell r="J52">
            <v>0</v>
          </cell>
          <cell r="K52">
            <v>1</v>
          </cell>
          <cell r="L52">
            <v>1</v>
          </cell>
          <cell r="M52">
            <v>0</v>
          </cell>
          <cell r="N52">
            <v>0</v>
          </cell>
          <cell r="O52">
            <v>11</v>
          </cell>
        </row>
        <row r="53">
          <cell r="C53">
            <v>0</v>
          </cell>
          <cell r="D53">
            <v>0</v>
          </cell>
          <cell r="E53">
            <v>2</v>
          </cell>
          <cell r="F53">
            <v>0</v>
          </cell>
          <cell r="G53">
            <v>2</v>
          </cell>
          <cell r="H53">
            <v>0</v>
          </cell>
          <cell r="I53">
            <v>1</v>
          </cell>
          <cell r="J53">
            <v>0</v>
          </cell>
          <cell r="K53">
            <v>3</v>
          </cell>
          <cell r="L53">
            <v>0</v>
          </cell>
          <cell r="M53">
            <v>0</v>
          </cell>
          <cell r="N53">
            <v>1</v>
          </cell>
          <cell r="O53">
            <v>9</v>
          </cell>
        </row>
        <row r="54">
          <cell r="C54">
            <v>1</v>
          </cell>
          <cell r="D54">
            <v>0</v>
          </cell>
          <cell r="E54">
            <v>1</v>
          </cell>
          <cell r="F54">
            <v>0</v>
          </cell>
          <cell r="G54">
            <v>9</v>
          </cell>
          <cell r="H54">
            <v>2</v>
          </cell>
          <cell r="I54">
            <v>0</v>
          </cell>
          <cell r="J54">
            <v>1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14</v>
          </cell>
        </row>
        <row r="55">
          <cell r="C55">
            <v>0</v>
          </cell>
          <cell r="D55">
            <v>0</v>
          </cell>
          <cell r="E55">
            <v>1</v>
          </cell>
          <cell r="F55">
            <v>0</v>
          </cell>
          <cell r="G55">
            <v>0</v>
          </cell>
          <cell r="H55">
            <v>0</v>
          </cell>
          <cell r="I55">
            <v>1</v>
          </cell>
          <cell r="J55">
            <v>1</v>
          </cell>
          <cell r="K55">
            <v>0</v>
          </cell>
          <cell r="L55">
            <v>1</v>
          </cell>
          <cell r="M55">
            <v>0</v>
          </cell>
          <cell r="N55">
            <v>0</v>
          </cell>
          <cell r="O55">
            <v>4</v>
          </cell>
        </row>
        <row r="56">
          <cell r="O56">
            <v>17</v>
          </cell>
        </row>
        <row r="57">
          <cell r="C57">
            <v>2</v>
          </cell>
          <cell r="D57">
            <v>1</v>
          </cell>
          <cell r="E57">
            <v>0</v>
          </cell>
          <cell r="F57">
            <v>0</v>
          </cell>
          <cell r="G57">
            <v>0</v>
          </cell>
          <cell r="H57">
            <v>1</v>
          </cell>
          <cell r="I57">
            <v>2</v>
          </cell>
          <cell r="J57">
            <v>0</v>
          </cell>
          <cell r="K57">
            <v>3</v>
          </cell>
          <cell r="L57">
            <v>0</v>
          </cell>
          <cell r="M57">
            <v>3</v>
          </cell>
          <cell r="N57">
            <v>1</v>
          </cell>
          <cell r="O57">
            <v>13</v>
          </cell>
        </row>
        <row r="58">
          <cell r="C58">
            <v>1</v>
          </cell>
          <cell r="D58">
            <v>2</v>
          </cell>
          <cell r="E58">
            <v>1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4</v>
          </cell>
        </row>
        <row r="59">
          <cell r="C59">
            <v>0</v>
          </cell>
          <cell r="D59"/>
          <cell r="E59"/>
          <cell r="F59"/>
          <cell r="G59">
            <v>8</v>
          </cell>
          <cell r="H59"/>
          <cell r="I59"/>
          <cell r="J59"/>
          <cell r="K59"/>
          <cell r="L59"/>
          <cell r="M59"/>
          <cell r="N59"/>
          <cell r="O59">
            <v>8</v>
          </cell>
        </row>
        <row r="60">
          <cell r="O60">
            <v>6</v>
          </cell>
        </row>
        <row r="61">
          <cell r="C61">
            <v>0</v>
          </cell>
          <cell r="D61"/>
          <cell r="E61">
            <v>5</v>
          </cell>
          <cell r="F61">
            <v>1</v>
          </cell>
          <cell r="G61"/>
          <cell r="H61"/>
          <cell r="I61"/>
          <cell r="J61"/>
          <cell r="K61"/>
          <cell r="L61"/>
          <cell r="M61"/>
          <cell r="N61"/>
          <cell r="O61">
            <v>6</v>
          </cell>
        </row>
        <row r="62">
          <cell r="C62">
            <v>0</v>
          </cell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>
            <v>0</v>
          </cell>
        </row>
        <row r="63">
          <cell r="C63">
            <v>0</v>
          </cell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>
            <v>0</v>
          </cell>
        </row>
        <row r="64">
          <cell r="C64">
            <v>0</v>
          </cell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>
            <v>0</v>
          </cell>
        </row>
        <row r="65">
          <cell r="O65">
            <v>1</v>
          </cell>
        </row>
        <row r="66">
          <cell r="C66">
            <v>0</v>
          </cell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>
            <v>0</v>
          </cell>
        </row>
        <row r="67">
          <cell r="C67">
            <v>0</v>
          </cell>
          <cell r="D67"/>
          <cell r="E67"/>
          <cell r="F67"/>
          <cell r="G67"/>
          <cell r="H67"/>
          <cell r="I67"/>
          <cell r="J67"/>
          <cell r="K67"/>
          <cell r="L67">
            <v>1</v>
          </cell>
          <cell r="M67"/>
          <cell r="N67"/>
          <cell r="O67">
            <v>1</v>
          </cell>
        </row>
        <row r="68">
          <cell r="C68">
            <v>0</v>
          </cell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>
            <v>0</v>
          </cell>
        </row>
        <row r="69">
          <cell r="C69">
            <v>0</v>
          </cell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>
            <v>0</v>
          </cell>
        </row>
        <row r="70">
          <cell r="O70">
            <v>434</v>
          </cell>
        </row>
        <row r="71">
          <cell r="O71">
            <v>11</v>
          </cell>
        </row>
        <row r="72">
          <cell r="C72">
            <v>0</v>
          </cell>
          <cell r="D72">
            <v>1</v>
          </cell>
          <cell r="E72">
            <v>0</v>
          </cell>
          <cell r="F72">
            <v>2</v>
          </cell>
          <cell r="G72">
            <v>1</v>
          </cell>
          <cell r="H72">
            <v>0</v>
          </cell>
          <cell r="I72">
            <v>1</v>
          </cell>
          <cell r="J72">
            <v>0</v>
          </cell>
          <cell r="K72">
            <v>2</v>
          </cell>
          <cell r="L72">
            <v>0</v>
          </cell>
          <cell r="M72">
            <v>0</v>
          </cell>
          <cell r="N72">
            <v>2</v>
          </cell>
          <cell r="O72">
            <v>9</v>
          </cell>
        </row>
        <row r="73">
          <cell r="C73">
            <v>1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1</v>
          </cell>
          <cell r="O73">
            <v>2</v>
          </cell>
        </row>
        <row r="74">
          <cell r="O74">
            <v>423</v>
          </cell>
        </row>
        <row r="75">
          <cell r="C75">
            <v>2</v>
          </cell>
          <cell r="D75">
            <v>19</v>
          </cell>
          <cell r="E75">
            <v>20</v>
          </cell>
          <cell r="F75">
            <v>5</v>
          </cell>
          <cell r="G75">
            <v>6</v>
          </cell>
          <cell r="H75">
            <v>4</v>
          </cell>
          <cell r="I75">
            <v>1</v>
          </cell>
          <cell r="J75">
            <v>0</v>
          </cell>
          <cell r="K75">
            <v>39</v>
          </cell>
          <cell r="L75">
            <v>17</v>
          </cell>
          <cell r="M75">
            <v>4</v>
          </cell>
          <cell r="N75">
            <v>3</v>
          </cell>
          <cell r="O75">
            <v>120</v>
          </cell>
        </row>
        <row r="76">
          <cell r="C76">
            <v>37</v>
          </cell>
          <cell r="D76">
            <v>325</v>
          </cell>
          <cell r="E76">
            <v>756</v>
          </cell>
          <cell r="F76">
            <v>224</v>
          </cell>
          <cell r="G76">
            <v>442</v>
          </cell>
          <cell r="H76">
            <v>91</v>
          </cell>
          <cell r="I76">
            <v>3</v>
          </cell>
          <cell r="J76">
            <v>0</v>
          </cell>
          <cell r="K76">
            <v>2002</v>
          </cell>
          <cell r="L76">
            <v>549</v>
          </cell>
          <cell r="M76">
            <v>157</v>
          </cell>
          <cell r="N76">
            <v>113</v>
          </cell>
          <cell r="O76">
            <v>4699</v>
          </cell>
        </row>
        <row r="77">
          <cell r="C77">
            <v>11</v>
          </cell>
          <cell r="D77">
            <v>9</v>
          </cell>
          <cell r="E77">
            <v>2</v>
          </cell>
          <cell r="F77">
            <v>10</v>
          </cell>
          <cell r="G77">
            <v>8</v>
          </cell>
          <cell r="H77">
            <v>2</v>
          </cell>
          <cell r="I77">
            <v>2</v>
          </cell>
          <cell r="J77">
            <v>4</v>
          </cell>
          <cell r="K77">
            <v>9</v>
          </cell>
          <cell r="L77">
            <v>4</v>
          </cell>
          <cell r="M77">
            <v>10</v>
          </cell>
          <cell r="N77">
            <v>5</v>
          </cell>
          <cell r="O77">
            <v>76</v>
          </cell>
        </row>
        <row r="78">
          <cell r="C78">
            <v>32</v>
          </cell>
          <cell r="D78">
            <v>16</v>
          </cell>
          <cell r="E78">
            <v>5</v>
          </cell>
          <cell r="F78">
            <v>30</v>
          </cell>
          <cell r="G78">
            <v>18</v>
          </cell>
          <cell r="H78">
            <v>13</v>
          </cell>
          <cell r="I78">
            <v>10</v>
          </cell>
          <cell r="J78">
            <v>9</v>
          </cell>
          <cell r="K78">
            <v>27</v>
          </cell>
          <cell r="L78">
            <v>15</v>
          </cell>
          <cell r="M78">
            <v>14</v>
          </cell>
          <cell r="N78">
            <v>18</v>
          </cell>
          <cell r="O78">
            <v>207</v>
          </cell>
        </row>
        <row r="79">
          <cell r="C79">
            <v>1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1</v>
          </cell>
          <cell r="J79">
            <v>1</v>
          </cell>
          <cell r="K79">
            <v>0</v>
          </cell>
          <cell r="L79">
            <v>0</v>
          </cell>
          <cell r="M79">
            <v>1</v>
          </cell>
          <cell r="N79">
            <v>0</v>
          </cell>
          <cell r="O79">
            <v>4</v>
          </cell>
        </row>
        <row r="80">
          <cell r="C80">
            <v>1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16</v>
          </cell>
          <cell r="J80">
            <v>26</v>
          </cell>
          <cell r="K80">
            <v>0</v>
          </cell>
          <cell r="L80">
            <v>0</v>
          </cell>
          <cell r="M80">
            <v>1</v>
          </cell>
          <cell r="N80">
            <v>0</v>
          </cell>
          <cell r="O80">
            <v>44</v>
          </cell>
        </row>
        <row r="81">
          <cell r="C81">
            <v>0</v>
          </cell>
          <cell r="D81">
            <v>0</v>
          </cell>
          <cell r="E81">
            <v>1</v>
          </cell>
          <cell r="F81">
            <v>0</v>
          </cell>
          <cell r="G81">
            <v>3</v>
          </cell>
          <cell r="H81">
            <v>0</v>
          </cell>
          <cell r="I81">
            <v>0</v>
          </cell>
          <cell r="J81">
            <v>0</v>
          </cell>
          <cell r="K81">
            <v>3</v>
          </cell>
          <cell r="L81">
            <v>1</v>
          </cell>
          <cell r="M81">
            <v>0</v>
          </cell>
          <cell r="N81">
            <v>0</v>
          </cell>
          <cell r="O81">
            <v>8</v>
          </cell>
        </row>
        <row r="82">
          <cell r="C82">
            <v>0</v>
          </cell>
          <cell r="D82">
            <v>0</v>
          </cell>
          <cell r="E82">
            <v>40</v>
          </cell>
          <cell r="F82">
            <v>0</v>
          </cell>
          <cell r="G82">
            <v>156</v>
          </cell>
          <cell r="H82">
            <v>0</v>
          </cell>
          <cell r="I82">
            <v>0</v>
          </cell>
          <cell r="J82">
            <v>0</v>
          </cell>
          <cell r="K82">
            <v>543</v>
          </cell>
          <cell r="L82">
            <v>461</v>
          </cell>
          <cell r="M82">
            <v>0</v>
          </cell>
          <cell r="N82">
            <v>0</v>
          </cell>
          <cell r="O82">
            <v>1200</v>
          </cell>
        </row>
        <row r="83">
          <cell r="C83">
            <v>0</v>
          </cell>
          <cell r="D83">
            <v>1</v>
          </cell>
          <cell r="E83">
            <v>1</v>
          </cell>
          <cell r="F83">
            <v>4</v>
          </cell>
          <cell r="G83">
            <v>68</v>
          </cell>
          <cell r="H83">
            <v>3</v>
          </cell>
          <cell r="I83">
            <v>5</v>
          </cell>
          <cell r="J83">
            <v>0</v>
          </cell>
          <cell r="K83">
            <v>3</v>
          </cell>
          <cell r="L83">
            <v>6</v>
          </cell>
          <cell r="M83">
            <v>4</v>
          </cell>
          <cell r="N83">
            <v>3</v>
          </cell>
          <cell r="O83">
            <v>98</v>
          </cell>
        </row>
        <row r="84">
          <cell r="C84">
            <v>0</v>
          </cell>
          <cell r="D84">
            <v>1</v>
          </cell>
          <cell r="E84">
            <v>16</v>
          </cell>
          <cell r="F84">
            <v>69</v>
          </cell>
          <cell r="G84">
            <v>1398</v>
          </cell>
          <cell r="H84">
            <v>60</v>
          </cell>
          <cell r="I84">
            <v>76</v>
          </cell>
          <cell r="J84">
            <v>0</v>
          </cell>
          <cell r="K84">
            <v>46</v>
          </cell>
          <cell r="L84">
            <v>122</v>
          </cell>
          <cell r="M84">
            <v>83</v>
          </cell>
          <cell r="N84">
            <v>49</v>
          </cell>
          <cell r="O84">
            <v>1920</v>
          </cell>
        </row>
        <row r="85">
          <cell r="C85">
            <v>3</v>
          </cell>
          <cell r="D85">
            <v>15</v>
          </cell>
          <cell r="E85">
            <v>16</v>
          </cell>
          <cell r="F85">
            <v>13</v>
          </cell>
          <cell r="G85">
            <v>14</v>
          </cell>
          <cell r="H85">
            <v>6</v>
          </cell>
          <cell r="I85">
            <v>5</v>
          </cell>
          <cell r="J85">
            <v>7</v>
          </cell>
          <cell r="K85">
            <v>12</v>
          </cell>
          <cell r="L85">
            <v>12</v>
          </cell>
          <cell r="M85">
            <v>9</v>
          </cell>
          <cell r="N85">
            <v>5</v>
          </cell>
          <cell r="O85">
            <v>117</v>
          </cell>
        </row>
        <row r="86">
          <cell r="C86">
            <v>18</v>
          </cell>
          <cell r="D86">
            <v>26</v>
          </cell>
          <cell r="E86">
            <v>523</v>
          </cell>
          <cell r="F86">
            <v>41</v>
          </cell>
          <cell r="G86">
            <v>24</v>
          </cell>
          <cell r="H86">
            <v>23</v>
          </cell>
          <cell r="I86">
            <v>9</v>
          </cell>
          <cell r="J86">
            <v>10</v>
          </cell>
          <cell r="K86">
            <v>43</v>
          </cell>
          <cell r="L86">
            <v>12</v>
          </cell>
          <cell r="M86">
            <v>19</v>
          </cell>
          <cell r="N86">
            <v>5</v>
          </cell>
          <cell r="O86">
            <v>753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pa"/>
    </sheetNames>
    <sheetDataSet>
      <sheetData sheetId="0">
        <row r="7">
          <cell r="O7">
            <v>1033</v>
          </cell>
        </row>
        <row r="11">
          <cell r="O11">
            <v>1402</v>
          </cell>
        </row>
        <row r="12">
          <cell r="C12">
            <v>6</v>
          </cell>
          <cell r="D12">
            <v>69</v>
          </cell>
          <cell r="E12">
            <v>89</v>
          </cell>
          <cell r="F12">
            <v>77</v>
          </cell>
          <cell r="G12">
            <v>87</v>
          </cell>
          <cell r="H12">
            <v>77</v>
          </cell>
          <cell r="I12">
            <v>82</v>
          </cell>
          <cell r="J12">
            <v>117</v>
          </cell>
          <cell r="K12">
            <v>94</v>
          </cell>
          <cell r="L12">
            <v>91</v>
          </cell>
          <cell r="M12">
            <v>81</v>
          </cell>
          <cell r="N12">
            <v>60</v>
          </cell>
          <cell r="O12">
            <v>930</v>
          </cell>
        </row>
        <row r="13">
          <cell r="C13">
            <v>0</v>
          </cell>
          <cell r="D13">
            <v>14</v>
          </cell>
          <cell r="E13">
            <v>19</v>
          </cell>
          <cell r="F13">
            <v>7</v>
          </cell>
          <cell r="G13">
            <v>5</v>
          </cell>
          <cell r="H13">
            <v>6</v>
          </cell>
          <cell r="I13">
            <v>6</v>
          </cell>
          <cell r="J13">
            <v>9</v>
          </cell>
          <cell r="K13">
            <v>3</v>
          </cell>
          <cell r="L13">
            <v>6</v>
          </cell>
          <cell r="M13">
            <v>16</v>
          </cell>
          <cell r="N13">
            <v>1</v>
          </cell>
          <cell r="O13">
            <v>92</v>
          </cell>
        </row>
        <row r="14">
          <cell r="C14">
            <v>0</v>
          </cell>
          <cell r="D14">
            <v>1</v>
          </cell>
          <cell r="E14">
            <v>0</v>
          </cell>
          <cell r="F14">
            <v>0</v>
          </cell>
          <cell r="G14">
            <v>0</v>
          </cell>
          <cell r="H14">
            <v>3</v>
          </cell>
          <cell r="I14">
            <v>4</v>
          </cell>
          <cell r="J14">
            <v>3</v>
          </cell>
          <cell r="K14">
            <v>3</v>
          </cell>
          <cell r="L14">
            <v>2</v>
          </cell>
          <cell r="M14">
            <v>1</v>
          </cell>
          <cell r="N14">
            <v>0</v>
          </cell>
          <cell r="O14">
            <v>17</v>
          </cell>
        </row>
        <row r="15">
          <cell r="C15">
            <v>26</v>
          </cell>
          <cell r="D15">
            <v>24</v>
          </cell>
          <cell r="E15">
            <v>22</v>
          </cell>
          <cell r="F15">
            <v>69</v>
          </cell>
          <cell r="G15">
            <v>31</v>
          </cell>
          <cell r="H15">
            <v>34</v>
          </cell>
          <cell r="I15">
            <v>60</v>
          </cell>
          <cell r="J15">
            <v>41</v>
          </cell>
          <cell r="K15">
            <v>26</v>
          </cell>
          <cell r="L15">
            <v>38</v>
          </cell>
          <cell r="M15">
            <v>34</v>
          </cell>
          <cell r="N15">
            <v>50</v>
          </cell>
          <cell r="O15">
            <v>455</v>
          </cell>
        </row>
        <row r="16">
          <cell r="C16">
            <v>17</v>
          </cell>
          <cell r="D16">
            <v>18</v>
          </cell>
          <cell r="E16">
            <v>12</v>
          </cell>
          <cell r="F16">
            <v>15</v>
          </cell>
          <cell r="G16">
            <v>22</v>
          </cell>
          <cell r="H16">
            <v>22</v>
          </cell>
          <cell r="I16">
            <v>19</v>
          </cell>
          <cell r="J16">
            <v>11</v>
          </cell>
          <cell r="K16">
            <v>10</v>
          </cell>
          <cell r="L16">
            <v>18</v>
          </cell>
          <cell r="M16">
            <v>5</v>
          </cell>
          <cell r="N16">
            <v>4</v>
          </cell>
          <cell r="O16">
            <v>173</v>
          </cell>
        </row>
        <row r="17">
          <cell r="C17">
            <v>0</v>
          </cell>
          <cell r="D17">
            <v>0</v>
          </cell>
          <cell r="E17">
            <v>2</v>
          </cell>
          <cell r="F17">
            <v>3</v>
          </cell>
          <cell r="G17">
            <v>0</v>
          </cell>
          <cell r="H17">
            <v>0</v>
          </cell>
          <cell r="I17">
            <v>14</v>
          </cell>
          <cell r="J17">
            <v>20</v>
          </cell>
          <cell r="K17">
            <v>4</v>
          </cell>
          <cell r="L17">
            <v>0</v>
          </cell>
          <cell r="M17">
            <v>2</v>
          </cell>
          <cell r="N17">
            <v>15</v>
          </cell>
          <cell r="O17">
            <v>60</v>
          </cell>
        </row>
        <row r="18">
          <cell r="C18">
            <v>50</v>
          </cell>
          <cell r="D18">
            <v>57</v>
          </cell>
          <cell r="E18">
            <v>111</v>
          </cell>
          <cell r="F18">
            <v>116</v>
          </cell>
          <cell r="G18">
            <v>122</v>
          </cell>
          <cell r="H18">
            <v>136</v>
          </cell>
          <cell r="I18">
            <v>118</v>
          </cell>
          <cell r="J18">
            <v>142</v>
          </cell>
          <cell r="K18">
            <v>130</v>
          </cell>
          <cell r="L18">
            <v>130</v>
          </cell>
          <cell r="M18">
            <v>107</v>
          </cell>
          <cell r="N18">
            <v>140</v>
          </cell>
          <cell r="O18">
            <v>1359</v>
          </cell>
        </row>
        <row r="19">
          <cell r="C19">
            <v>127</v>
          </cell>
          <cell r="D19">
            <v>114</v>
          </cell>
          <cell r="E19">
            <v>81</v>
          </cell>
          <cell r="F19">
            <v>117</v>
          </cell>
          <cell r="G19">
            <v>146</v>
          </cell>
          <cell r="H19">
            <v>152</v>
          </cell>
          <cell r="I19">
            <v>134</v>
          </cell>
          <cell r="J19">
            <v>127</v>
          </cell>
          <cell r="K19">
            <v>130</v>
          </cell>
          <cell r="L19">
            <v>133</v>
          </cell>
          <cell r="M19">
            <v>125</v>
          </cell>
          <cell r="N19">
            <v>131</v>
          </cell>
          <cell r="O19">
            <v>1517</v>
          </cell>
        </row>
        <row r="20">
          <cell r="C20">
            <v>5</v>
          </cell>
          <cell r="D20">
            <v>6</v>
          </cell>
          <cell r="E20">
            <v>11</v>
          </cell>
          <cell r="F20">
            <v>22</v>
          </cell>
          <cell r="G20">
            <v>95</v>
          </cell>
          <cell r="H20">
            <v>95</v>
          </cell>
          <cell r="I20">
            <v>49</v>
          </cell>
          <cell r="J20">
            <v>18</v>
          </cell>
          <cell r="K20">
            <v>20</v>
          </cell>
          <cell r="L20">
            <v>22</v>
          </cell>
          <cell r="M20">
            <v>11</v>
          </cell>
          <cell r="N20">
            <v>17</v>
          </cell>
          <cell r="O20">
            <v>371</v>
          </cell>
        </row>
        <row r="21">
          <cell r="C21">
            <v>1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2</v>
          </cell>
          <cell r="I21">
            <v>3</v>
          </cell>
          <cell r="J21">
            <v>1</v>
          </cell>
          <cell r="K21">
            <v>2</v>
          </cell>
          <cell r="L21">
            <v>1</v>
          </cell>
          <cell r="M21">
            <v>1</v>
          </cell>
          <cell r="N21">
            <v>2</v>
          </cell>
          <cell r="O21">
            <v>13</v>
          </cell>
        </row>
        <row r="22">
          <cell r="C22">
            <v>20</v>
          </cell>
          <cell r="D22">
            <v>22</v>
          </cell>
          <cell r="E22">
            <v>6</v>
          </cell>
          <cell r="F22">
            <v>11</v>
          </cell>
          <cell r="G22">
            <v>20</v>
          </cell>
          <cell r="H22">
            <v>17</v>
          </cell>
          <cell r="I22">
            <v>18</v>
          </cell>
          <cell r="J22">
            <v>20</v>
          </cell>
          <cell r="K22">
            <v>19</v>
          </cell>
          <cell r="L22">
            <v>15</v>
          </cell>
          <cell r="M22">
            <v>19</v>
          </cell>
          <cell r="N22">
            <v>12</v>
          </cell>
          <cell r="O22">
            <v>199</v>
          </cell>
        </row>
        <row r="23">
          <cell r="C23">
            <v>3</v>
          </cell>
          <cell r="D23">
            <v>8</v>
          </cell>
          <cell r="E23">
            <v>14</v>
          </cell>
          <cell r="F23">
            <v>20</v>
          </cell>
          <cell r="G23">
            <v>7</v>
          </cell>
          <cell r="H23">
            <v>16</v>
          </cell>
          <cell r="I23">
            <v>7</v>
          </cell>
          <cell r="J23">
            <v>16</v>
          </cell>
          <cell r="K23">
            <v>12</v>
          </cell>
          <cell r="L23">
            <v>9</v>
          </cell>
          <cell r="M23">
            <v>10</v>
          </cell>
          <cell r="N23">
            <v>28</v>
          </cell>
          <cell r="O23">
            <v>150</v>
          </cell>
        </row>
        <row r="24">
          <cell r="C24">
            <v>1000</v>
          </cell>
          <cell r="D24">
            <v>1500</v>
          </cell>
          <cell r="E24">
            <v>5850</v>
          </cell>
          <cell r="F24">
            <v>4700</v>
          </cell>
          <cell r="G24">
            <v>1410</v>
          </cell>
          <cell r="H24">
            <v>4600</v>
          </cell>
          <cell r="I24">
            <v>1440</v>
          </cell>
          <cell r="J24">
            <v>3610</v>
          </cell>
          <cell r="K24">
            <v>2450</v>
          </cell>
          <cell r="L24">
            <v>2480</v>
          </cell>
          <cell r="M24">
            <v>2550</v>
          </cell>
          <cell r="N24">
            <v>5495</v>
          </cell>
          <cell r="O24">
            <v>37085</v>
          </cell>
        </row>
        <row r="25">
          <cell r="C25">
            <v>2720</v>
          </cell>
          <cell r="D25">
            <v>1420</v>
          </cell>
          <cell r="E25">
            <v>2750</v>
          </cell>
          <cell r="F25">
            <v>2800</v>
          </cell>
          <cell r="G25">
            <v>1310</v>
          </cell>
          <cell r="H25">
            <v>3250</v>
          </cell>
          <cell r="I25">
            <v>2390</v>
          </cell>
          <cell r="J25">
            <v>2200</v>
          </cell>
          <cell r="K25">
            <v>2760</v>
          </cell>
          <cell r="L25">
            <v>2730</v>
          </cell>
          <cell r="M25">
            <v>3400</v>
          </cell>
          <cell r="N25">
            <v>2165</v>
          </cell>
          <cell r="O25">
            <v>29895</v>
          </cell>
        </row>
        <row r="26">
          <cell r="C26">
            <v>2</v>
          </cell>
          <cell r="D26">
            <v>0</v>
          </cell>
          <cell r="E26">
            <v>0</v>
          </cell>
          <cell r="F26">
            <v>0</v>
          </cell>
          <cell r="G26">
            <v>1</v>
          </cell>
          <cell r="H26">
            <v>7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10</v>
          </cell>
        </row>
        <row r="27">
          <cell r="C27">
            <v>700</v>
          </cell>
          <cell r="D27">
            <v>200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300</v>
          </cell>
          <cell r="J27">
            <v>500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1700</v>
          </cell>
        </row>
        <row r="28">
          <cell r="C28">
            <v>2</v>
          </cell>
          <cell r="D28">
            <v>3</v>
          </cell>
          <cell r="E28">
            <v>9</v>
          </cell>
          <cell r="F28">
            <v>4</v>
          </cell>
          <cell r="G28">
            <v>9</v>
          </cell>
          <cell r="H28">
            <v>10</v>
          </cell>
          <cell r="I28">
            <v>10</v>
          </cell>
          <cell r="J28">
            <v>10</v>
          </cell>
          <cell r="K28">
            <v>6</v>
          </cell>
          <cell r="L28">
            <v>1</v>
          </cell>
          <cell r="M28">
            <v>3</v>
          </cell>
          <cell r="N28">
            <v>5</v>
          </cell>
          <cell r="O28">
            <v>72</v>
          </cell>
        </row>
        <row r="29">
          <cell r="O29">
            <v>54</v>
          </cell>
        </row>
        <row r="30">
          <cell r="O30">
            <v>16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3</v>
          </cell>
          <cell r="I31">
            <v>1</v>
          </cell>
          <cell r="J31">
            <v>1</v>
          </cell>
          <cell r="K31">
            <v>5</v>
          </cell>
          <cell r="L31">
            <v>0</v>
          </cell>
          <cell r="M31">
            <v>0</v>
          </cell>
          <cell r="N31">
            <v>1</v>
          </cell>
          <cell r="O31">
            <v>11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1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1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C34">
            <v>1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1</v>
          </cell>
          <cell r="I34">
            <v>0</v>
          </cell>
          <cell r="J34">
            <v>0</v>
          </cell>
          <cell r="K34">
            <v>2</v>
          </cell>
          <cell r="L34">
            <v>0</v>
          </cell>
          <cell r="M34">
            <v>0</v>
          </cell>
          <cell r="N34">
            <v>0</v>
          </cell>
          <cell r="O34">
            <v>4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O37">
            <v>38</v>
          </cell>
        </row>
        <row r="38">
          <cell r="C38">
            <v>1</v>
          </cell>
          <cell r="D38">
            <v>1</v>
          </cell>
          <cell r="E38">
            <v>0</v>
          </cell>
          <cell r="F38">
            <v>3</v>
          </cell>
          <cell r="G38">
            <v>5</v>
          </cell>
          <cell r="H38">
            <v>5</v>
          </cell>
          <cell r="I38">
            <v>3</v>
          </cell>
          <cell r="J38">
            <v>5</v>
          </cell>
          <cell r="K38">
            <v>5</v>
          </cell>
          <cell r="L38">
            <v>3</v>
          </cell>
          <cell r="M38">
            <v>0</v>
          </cell>
          <cell r="N38">
            <v>3</v>
          </cell>
          <cell r="O38">
            <v>34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2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2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C41">
            <v>0</v>
          </cell>
          <cell r="D41">
            <v>1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1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2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C44">
            <v>0</v>
          </cell>
          <cell r="D44">
            <v>0</v>
          </cell>
          <cell r="E44">
            <v>3</v>
          </cell>
          <cell r="F44">
            <v>3</v>
          </cell>
          <cell r="G44">
            <v>0</v>
          </cell>
          <cell r="H44">
            <v>2</v>
          </cell>
          <cell r="I44">
            <v>3</v>
          </cell>
          <cell r="J44">
            <v>1</v>
          </cell>
          <cell r="K44">
            <v>0</v>
          </cell>
          <cell r="L44">
            <v>2</v>
          </cell>
          <cell r="M44">
            <v>0</v>
          </cell>
          <cell r="N44">
            <v>0</v>
          </cell>
          <cell r="O44">
            <v>14</v>
          </cell>
        </row>
        <row r="45">
          <cell r="C45">
            <v>370</v>
          </cell>
          <cell r="D45">
            <v>575</v>
          </cell>
          <cell r="E45">
            <v>0</v>
          </cell>
          <cell r="F45">
            <v>740</v>
          </cell>
          <cell r="G45">
            <v>1400</v>
          </cell>
          <cell r="H45">
            <v>1450</v>
          </cell>
          <cell r="I45">
            <v>870</v>
          </cell>
          <cell r="J45">
            <v>3180</v>
          </cell>
          <cell r="K45">
            <v>2130</v>
          </cell>
          <cell r="L45">
            <v>1260</v>
          </cell>
          <cell r="M45">
            <v>0</v>
          </cell>
          <cell r="N45">
            <v>740</v>
          </cell>
          <cell r="O45">
            <v>12715</v>
          </cell>
        </row>
        <row r="46">
          <cell r="C46">
            <v>300</v>
          </cell>
          <cell r="D46">
            <v>1605</v>
          </cell>
          <cell r="E46">
            <v>280</v>
          </cell>
          <cell r="F46">
            <v>180</v>
          </cell>
          <cell r="G46">
            <v>560</v>
          </cell>
          <cell r="H46">
            <v>1600</v>
          </cell>
          <cell r="I46">
            <v>2260</v>
          </cell>
          <cell r="J46">
            <v>910</v>
          </cell>
          <cell r="K46">
            <v>1870</v>
          </cell>
          <cell r="L46">
            <v>3180</v>
          </cell>
          <cell r="M46">
            <v>700</v>
          </cell>
          <cell r="N46">
            <v>740</v>
          </cell>
          <cell r="O46">
            <v>14185</v>
          </cell>
        </row>
        <row r="47">
          <cell r="C47">
            <v>3</v>
          </cell>
          <cell r="D47">
            <v>0</v>
          </cell>
          <cell r="E47">
            <v>3</v>
          </cell>
          <cell r="F47">
            <v>0</v>
          </cell>
          <cell r="G47">
            <v>2</v>
          </cell>
          <cell r="H47">
            <v>1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2</v>
          </cell>
          <cell r="N47">
            <v>2</v>
          </cell>
          <cell r="O47">
            <v>13</v>
          </cell>
        </row>
        <row r="48">
          <cell r="C48">
            <v>1700</v>
          </cell>
          <cell r="D48">
            <v>0</v>
          </cell>
          <cell r="E48">
            <v>41</v>
          </cell>
          <cell r="F48">
            <v>70</v>
          </cell>
          <cell r="G48">
            <v>220</v>
          </cell>
          <cell r="H48">
            <v>280</v>
          </cell>
          <cell r="I48">
            <v>0</v>
          </cell>
          <cell r="J48">
            <v>280</v>
          </cell>
          <cell r="K48">
            <v>0</v>
          </cell>
          <cell r="L48">
            <v>0</v>
          </cell>
          <cell r="M48">
            <v>0</v>
          </cell>
          <cell r="N48">
            <v>60.03</v>
          </cell>
          <cell r="O48">
            <v>2651.03</v>
          </cell>
        </row>
        <row r="49">
          <cell r="O49">
            <v>5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1</v>
          </cell>
          <cell r="I50">
            <v>1</v>
          </cell>
          <cell r="J50">
            <v>0</v>
          </cell>
          <cell r="K50">
            <v>0</v>
          </cell>
          <cell r="L50">
            <v>2</v>
          </cell>
          <cell r="M50">
            <v>0</v>
          </cell>
          <cell r="N50">
            <v>0</v>
          </cell>
          <cell r="O50">
            <v>4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1</v>
          </cell>
        </row>
        <row r="52">
          <cell r="C52">
            <v>1</v>
          </cell>
          <cell r="D52">
            <v>0</v>
          </cell>
          <cell r="E52">
            <v>1</v>
          </cell>
          <cell r="F52">
            <v>2</v>
          </cell>
          <cell r="G52">
            <v>0</v>
          </cell>
          <cell r="H52">
            <v>1</v>
          </cell>
          <cell r="I52">
            <v>1</v>
          </cell>
          <cell r="J52">
            <v>5</v>
          </cell>
          <cell r="K52">
            <v>3</v>
          </cell>
          <cell r="L52">
            <v>3</v>
          </cell>
          <cell r="M52">
            <v>1</v>
          </cell>
          <cell r="N52">
            <v>2</v>
          </cell>
          <cell r="O52">
            <v>20</v>
          </cell>
        </row>
        <row r="53">
          <cell r="C53">
            <v>0</v>
          </cell>
          <cell r="D53">
            <v>0</v>
          </cell>
          <cell r="E53">
            <v>4</v>
          </cell>
          <cell r="F53">
            <v>3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5</v>
          </cell>
          <cell r="M53">
            <v>3</v>
          </cell>
          <cell r="N53">
            <v>3</v>
          </cell>
          <cell r="O53">
            <v>18</v>
          </cell>
        </row>
        <row r="54">
          <cell r="C54">
            <v>4</v>
          </cell>
          <cell r="D54">
            <v>0</v>
          </cell>
          <cell r="E54">
            <v>0</v>
          </cell>
          <cell r="F54">
            <v>5</v>
          </cell>
          <cell r="G54">
            <v>1</v>
          </cell>
          <cell r="H54">
            <v>1</v>
          </cell>
          <cell r="I54">
            <v>3</v>
          </cell>
          <cell r="J54">
            <v>0</v>
          </cell>
          <cell r="K54">
            <v>2</v>
          </cell>
          <cell r="L54">
            <v>1</v>
          </cell>
          <cell r="M54">
            <v>1</v>
          </cell>
          <cell r="N54">
            <v>5</v>
          </cell>
          <cell r="O54">
            <v>23</v>
          </cell>
        </row>
        <row r="55">
          <cell r="C55">
            <v>8</v>
          </cell>
          <cell r="D55">
            <v>3</v>
          </cell>
          <cell r="E55">
            <v>5</v>
          </cell>
          <cell r="F55">
            <v>6</v>
          </cell>
          <cell r="G55">
            <v>1</v>
          </cell>
          <cell r="H55">
            <v>2</v>
          </cell>
          <cell r="I55">
            <v>2</v>
          </cell>
          <cell r="J55">
            <v>4</v>
          </cell>
          <cell r="K55">
            <v>3</v>
          </cell>
          <cell r="L55">
            <v>3</v>
          </cell>
          <cell r="M55">
            <v>1</v>
          </cell>
          <cell r="N55">
            <v>5</v>
          </cell>
          <cell r="O55">
            <v>43</v>
          </cell>
        </row>
        <row r="56">
          <cell r="O56">
            <v>43</v>
          </cell>
        </row>
        <row r="57">
          <cell r="C57">
            <v>10</v>
          </cell>
          <cell r="D57">
            <v>7</v>
          </cell>
          <cell r="E57">
            <v>0</v>
          </cell>
          <cell r="F57">
            <v>5</v>
          </cell>
          <cell r="G57">
            <v>0</v>
          </cell>
          <cell r="H57">
            <v>2</v>
          </cell>
          <cell r="I57">
            <v>1</v>
          </cell>
          <cell r="J57">
            <v>7</v>
          </cell>
          <cell r="K57">
            <v>4</v>
          </cell>
          <cell r="L57">
            <v>0</v>
          </cell>
          <cell r="M57">
            <v>1</v>
          </cell>
          <cell r="N57">
            <v>1</v>
          </cell>
          <cell r="O57">
            <v>38</v>
          </cell>
        </row>
        <row r="58">
          <cell r="C58">
            <v>1</v>
          </cell>
          <cell r="D58">
            <v>0</v>
          </cell>
          <cell r="E58">
            <v>0</v>
          </cell>
          <cell r="F58">
            <v>0</v>
          </cell>
          <cell r="G58">
            <v>1</v>
          </cell>
          <cell r="H58">
            <v>0</v>
          </cell>
          <cell r="I58">
            <v>1</v>
          </cell>
          <cell r="J58">
            <v>0</v>
          </cell>
          <cell r="K58">
            <v>0</v>
          </cell>
          <cell r="L58">
            <v>1</v>
          </cell>
          <cell r="M58">
            <v>0</v>
          </cell>
          <cell r="N58">
            <v>1</v>
          </cell>
          <cell r="O58">
            <v>5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O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O65">
            <v>34</v>
          </cell>
        </row>
        <row r="66">
          <cell r="C66">
            <v>0</v>
          </cell>
          <cell r="D66">
            <v>11</v>
          </cell>
          <cell r="E66">
            <v>2</v>
          </cell>
          <cell r="F66">
            <v>3</v>
          </cell>
          <cell r="G66">
            <v>1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17</v>
          </cell>
        </row>
        <row r="67">
          <cell r="C67">
            <v>0</v>
          </cell>
          <cell r="D67">
            <v>11</v>
          </cell>
          <cell r="E67">
            <v>2</v>
          </cell>
          <cell r="F67">
            <v>3</v>
          </cell>
          <cell r="G67">
            <v>1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17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O70">
            <v>141</v>
          </cell>
        </row>
        <row r="71">
          <cell r="O71">
            <v>26</v>
          </cell>
        </row>
        <row r="72">
          <cell r="C72">
            <v>0</v>
          </cell>
          <cell r="D72">
            <v>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1</v>
          </cell>
          <cell r="N72">
            <v>0</v>
          </cell>
          <cell r="O72">
            <v>2</v>
          </cell>
        </row>
        <row r="73">
          <cell r="C73">
            <v>3</v>
          </cell>
          <cell r="D73">
            <v>1</v>
          </cell>
          <cell r="E73">
            <v>1</v>
          </cell>
          <cell r="F73">
            <v>2</v>
          </cell>
          <cell r="G73">
            <v>5</v>
          </cell>
          <cell r="H73">
            <v>2</v>
          </cell>
          <cell r="I73">
            <v>2</v>
          </cell>
          <cell r="J73">
            <v>1</v>
          </cell>
          <cell r="K73">
            <v>1</v>
          </cell>
          <cell r="L73">
            <v>2</v>
          </cell>
          <cell r="M73">
            <v>2</v>
          </cell>
          <cell r="N73">
            <v>2</v>
          </cell>
          <cell r="O73">
            <v>24</v>
          </cell>
        </row>
        <row r="74">
          <cell r="O74">
            <v>115</v>
          </cell>
        </row>
        <row r="75">
          <cell r="C75">
            <v>0</v>
          </cell>
          <cell r="D75">
            <v>3</v>
          </cell>
          <cell r="E75">
            <v>2</v>
          </cell>
          <cell r="F75">
            <v>1</v>
          </cell>
          <cell r="G75">
            <v>5</v>
          </cell>
          <cell r="H75">
            <v>2</v>
          </cell>
          <cell r="I75">
            <v>0</v>
          </cell>
          <cell r="J75">
            <v>0</v>
          </cell>
          <cell r="K75">
            <v>1</v>
          </cell>
          <cell r="L75">
            <v>5</v>
          </cell>
          <cell r="M75">
            <v>2</v>
          </cell>
          <cell r="N75">
            <v>0</v>
          </cell>
          <cell r="O75">
            <v>21</v>
          </cell>
        </row>
        <row r="76">
          <cell r="C76">
            <v>0</v>
          </cell>
          <cell r="D76">
            <v>89</v>
          </cell>
          <cell r="E76">
            <v>125</v>
          </cell>
          <cell r="F76">
            <v>75</v>
          </cell>
          <cell r="G76">
            <v>316</v>
          </cell>
          <cell r="H76">
            <v>72</v>
          </cell>
          <cell r="I76">
            <v>0</v>
          </cell>
          <cell r="J76">
            <v>0</v>
          </cell>
          <cell r="K76">
            <v>160</v>
          </cell>
          <cell r="L76">
            <v>313</v>
          </cell>
          <cell r="M76">
            <v>45</v>
          </cell>
          <cell r="N76">
            <v>0</v>
          </cell>
          <cell r="O76">
            <v>1195</v>
          </cell>
        </row>
        <row r="77">
          <cell r="C77">
            <v>0</v>
          </cell>
          <cell r="D77">
            <v>0</v>
          </cell>
          <cell r="E77">
            <v>2</v>
          </cell>
          <cell r="F77">
            <v>0</v>
          </cell>
          <cell r="G77">
            <v>2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1</v>
          </cell>
          <cell r="N77">
            <v>0</v>
          </cell>
          <cell r="O77">
            <v>5</v>
          </cell>
        </row>
        <row r="78">
          <cell r="C78">
            <v>0</v>
          </cell>
          <cell r="D78">
            <v>0</v>
          </cell>
          <cell r="E78">
            <v>2</v>
          </cell>
          <cell r="F78">
            <v>0</v>
          </cell>
          <cell r="G78">
            <v>3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3</v>
          </cell>
          <cell r="N78">
            <v>0</v>
          </cell>
          <cell r="O78">
            <v>8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1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1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30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6</v>
          </cell>
          <cell r="G83">
            <v>36</v>
          </cell>
          <cell r="H83">
            <v>1</v>
          </cell>
          <cell r="I83">
            <v>6</v>
          </cell>
          <cell r="J83">
            <v>2</v>
          </cell>
          <cell r="K83">
            <v>2</v>
          </cell>
          <cell r="L83">
            <v>2</v>
          </cell>
          <cell r="M83">
            <v>0</v>
          </cell>
          <cell r="N83">
            <v>0</v>
          </cell>
          <cell r="O83">
            <v>55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104</v>
          </cell>
          <cell r="G84">
            <v>2757</v>
          </cell>
          <cell r="H84">
            <v>31</v>
          </cell>
          <cell r="I84">
            <v>157</v>
          </cell>
          <cell r="J84">
            <v>35</v>
          </cell>
          <cell r="K84">
            <v>33</v>
          </cell>
          <cell r="L84">
            <v>50</v>
          </cell>
          <cell r="M84">
            <v>0</v>
          </cell>
          <cell r="N84">
            <v>0</v>
          </cell>
          <cell r="O84">
            <v>3167</v>
          </cell>
        </row>
        <row r="85">
          <cell r="C85">
            <v>0</v>
          </cell>
          <cell r="D85">
            <v>0</v>
          </cell>
          <cell r="E85">
            <v>3</v>
          </cell>
          <cell r="F85">
            <v>0</v>
          </cell>
          <cell r="G85">
            <v>13</v>
          </cell>
          <cell r="H85">
            <v>1</v>
          </cell>
          <cell r="I85">
            <v>6</v>
          </cell>
          <cell r="J85">
            <v>3</v>
          </cell>
          <cell r="K85">
            <v>2</v>
          </cell>
          <cell r="L85">
            <v>2</v>
          </cell>
          <cell r="M85">
            <v>1</v>
          </cell>
          <cell r="N85">
            <v>2</v>
          </cell>
          <cell r="O85">
            <v>33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80</v>
          </cell>
          <cell r="H86">
            <v>30</v>
          </cell>
          <cell r="I86">
            <v>935</v>
          </cell>
          <cell r="J86">
            <v>613</v>
          </cell>
          <cell r="K86">
            <v>90</v>
          </cell>
          <cell r="L86">
            <v>75</v>
          </cell>
          <cell r="M86">
            <v>40</v>
          </cell>
          <cell r="N86">
            <v>45</v>
          </cell>
          <cell r="O86">
            <v>1908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pa"/>
    </sheetNames>
    <sheetDataSet>
      <sheetData sheetId="0">
        <row r="7">
          <cell r="O7">
            <v>899</v>
          </cell>
        </row>
        <row r="11">
          <cell r="O11">
            <v>1046</v>
          </cell>
        </row>
        <row r="12">
          <cell r="C12">
            <v>46</v>
          </cell>
          <cell r="D12">
            <v>55</v>
          </cell>
          <cell r="E12">
            <v>94</v>
          </cell>
          <cell r="F12">
            <v>64</v>
          </cell>
          <cell r="G12">
            <v>70</v>
          </cell>
          <cell r="H12">
            <v>57</v>
          </cell>
          <cell r="I12">
            <v>58</v>
          </cell>
          <cell r="J12">
            <v>62</v>
          </cell>
          <cell r="K12">
            <v>65</v>
          </cell>
          <cell r="L12">
            <v>58</v>
          </cell>
          <cell r="M12">
            <v>54</v>
          </cell>
          <cell r="N12">
            <v>36</v>
          </cell>
          <cell r="O12">
            <v>719</v>
          </cell>
        </row>
        <row r="13">
          <cell r="C13">
            <v>9</v>
          </cell>
          <cell r="D13">
            <v>10</v>
          </cell>
          <cell r="E13">
            <v>32</v>
          </cell>
          <cell r="F13">
            <v>20</v>
          </cell>
          <cell r="G13">
            <v>24</v>
          </cell>
          <cell r="H13">
            <v>12</v>
          </cell>
          <cell r="I13">
            <v>18</v>
          </cell>
          <cell r="J13">
            <v>22</v>
          </cell>
          <cell r="K13">
            <v>20</v>
          </cell>
          <cell r="L13">
            <v>17</v>
          </cell>
          <cell r="M13">
            <v>6</v>
          </cell>
          <cell r="N13">
            <v>6</v>
          </cell>
          <cell r="O13">
            <v>196</v>
          </cell>
        </row>
        <row r="14">
          <cell r="C14">
            <v>0</v>
          </cell>
          <cell r="D14">
            <v>1</v>
          </cell>
          <cell r="E14">
            <v>3</v>
          </cell>
          <cell r="F14">
            <v>0</v>
          </cell>
          <cell r="G14">
            <v>1</v>
          </cell>
          <cell r="H14">
            <v>3</v>
          </cell>
          <cell r="I14">
            <v>2</v>
          </cell>
          <cell r="J14">
            <v>3</v>
          </cell>
          <cell r="K14">
            <v>1</v>
          </cell>
          <cell r="L14">
            <v>1</v>
          </cell>
          <cell r="M14">
            <v>2</v>
          </cell>
          <cell r="N14">
            <v>0</v>
          </cell>
          <cell r="O14">
            <v>17</v>
          </cell>
        </row>
        <row r="15">
          <cell r="C15">
            <v>11</v>
          </cell>
          <cell r="D15">
            <v>12</v>
          </cell>
          <cell r="E15">
            <v>29</v>
          </cell>
          <cell r="F15">
            <v>13</v>
          </cell>
          <cell r="G15">
            <v>45</v>
          </cell>
          <cell r="H15">
            <v>72</v>
          </cell>
          <cell r="I15">
            <v>30</v>
          </cell>
          <cell r="J15">
            <v>21</v>
          </cell>
          <cell r="K15">
            <v>22</v>
          </cell>
          <cell r="L15">
            <v>21</v>
          </cell>
          <cell r="M15">
            <v>14</v>
          </cell>
          <cell r="N15">
            <v>20</v>
          </cell>
          <cell r="O15">
            <v>310</v>
          </cell>
        </row>
        <row r="16">
          <cell r="C16">
            <v>4</v>
          </cell>
          <cell r="D16">
            <v>2</v>
          </cell>
          <cell r="E16">
            <v>3</v>
          </cell>
          <cell r="F16">
            <v>0</v>
          </cell>
          <cell r="G16">
            <v>1</v>
          </cell>
          <cell r="H16">
            <v>4</v>
          </cell>
          <cell r="I16">
            <v>0</v>
          </cell>
          <cell r="J16">
            <v>2</v>
          </cell>
          <cell r="K16">
            <v>2</v>
          </cell>
          <cell r="L16">
            <v>3</v>
          </cell>
          <cell r="M16">
            <v>3</v>
          </cell>
          <cell r="N16">
            <v>1</v>
          </cell>
          <cell r="O16">
            <v>25</v>
          </cell>
        </row>
        <row r="17">
          <cell r="C17">
            <v>0</v>
          </cell>
          <cell r="D17">
            <v>0</v>
          </cell>
          <cell r="E17">
            <v>4</v>
          </cell>
          <cell r="F17">
            <v>0</v>
          </cell>
          <cell r="G17">
            <v>4</v>
          </cell>
          <cell r="H17">
            <v>2</v>
          </cell>
          <cell r="I17">
            <v>0</v>
          </cell>
          <cell r="J17">
            <v>2</v>
          </cell>
          <cell r="K17">
            <v>0</v>
          </cell>
          <cell r="L17">
            <v>0</v>
          </cell>
          <cell r="M17">
            <v>0</v>
          </cell>
          <cell r="N17">
            <v>3</v>
          </cell>
          <cell r="O17">
            <v>15</v>
          </cell>
        </row>
        <row r="18">
          <cell r="C18">
            <v>53</v>
          </cell>
          <cell r="D18">
            <v>55</v>
          </cell>
          <cell r="E18">
            <v>78</v>
          </cell>
          <cell r="F18">
            <v>79</v>
          </cell>
          <cell r="G18">
            <v>94</v>
          </cell>
          <cell r="H18">
            <v>78</v>
          </cell>
          <cell r="I18">
            <v>49</v>
          </cell>
          <cell r="J18">
            <v>78</v>
          </cell>
          <cell r="K18">
            <v>76</v>
          </cell>
          <cell r="L18">
            <v>81</v>
          </cell>
          <cell r="M18">
            <v>61</v>
          </cell>
          <cell r="N18">
            <v>50</v>
          </cell>
          <cell r="O18">
            <v>832</v>
          </cell>
        </row>
        <row r="19">
          <cell r="C19">
            <v>17</v>
          </cell>
          <cell r="D19">
            <v>18</v>
          </cell>
          <cell r="E19">
            <v>15</v>
          </cell>
          <cell r="F19">
            <v>37</v>
          </cell>
          <cell r="G19">
            <v>86</v>
          </cell>
          <cell r="H19">
            <v>183</v>
          </cell>
          <cell r="I19">
            <v>77</v>
          </cell>
          <cell r="J19">
            <v>38</v>
          </cell>
          <cell r="K19">
            <v>30</v>
          </cell>
          <cell r="L19">
            <v>45</v>
          </cell>
          <cell r="M19">
            <v>31</v>
          </cell>
          <cell r="N19">
            <v>34</v>
          </cell>
          <cell r="O19">
            <v>611</v>
          </cell>
        </row>
        <row r="20">
          <cell r="C20">
            <v>0</v>
          </cell>
          <cell r="D20">
            <v>2</v>
          </cell>
          <cell r="E20">
            <v>9</v>
          </cell>
          <cell r="F20">
            <v>16</v>
          </cell>
          <cell r="G20">
            <v>37</v>
          </cell>
          <cell r="H20">
            <v>142</v>
          </cell>
          <cell r="I20">
            <v>49</v>
          </cell>
          <cell r="J20">
            <v>18</v>
          </cell>
          <cell r="K20">
            <v>1</v>
          </cell>
          <cell r="L20">
            <v>12</v>
          </cell>
          <cell r="M20">
            <v>3</v>
          </cell>
          <cell r="N20">
            <v>4</v>
          </cell>
          <cell r="O20">
            <v>293</v>
          </cell>
        </row>
        <row r="21">
          <cell r="C21"/>
          <cell r="D21"/>
          <cell r="E21"/>
          <cell r="F21"/>
          <cell r="G21">
            <v>1</v>
          </cell>
          <cell r="H21"/>
          <cell r="I21">
            <v>0</v>
          </cell>
          <cell r="J21"/>
          <cell r="K21">
            <v>1</v>
          </cell>
          <cell r="L21"/>
          <cell r="M21"/>
          <cell r="N21">
            <v>1</v>
          </cell>
          <cell r="O21">
            <v>3</v>
          </cell>
        </row>
        <row r="22">
          <cell r="C22">
            <v>2</v>
          </cell>
          <cell r="D22">
            <v>3</v>
          </cell>
          <cell r="E22">
            <v>1</v>
          </cell>
          <cell r="F22">
            <v>1</v>
          </cell>
          <cell r="G22">
            <v>2</v>
          </cell>
          <cell r="H22">
            <v>2</v>
          </cell>
          <cell r="I22">
            <v>4</v>
          </cell>
          <cell r="J22">
            <v>0</v>
          </cell>
          <cell r="K22">
            <v>3</v>
          </cell>
          <cell r="L22">
            <v>0</v>
          </cell>
          <cell r="M22">
            <v>4</v>
          </cell>
          <cell r="N22">
            <v>6</v>
          </cell>
          <cell r="O22">
            <v>28</v>
          </cell>
        </row>
        <row r="23">
          <cell r="C23">
            <v>1</v>
          </cell>
          <cell r="D23">
            <v>0</v>
          </cell>
          <cell r="E23">
            <v>0</v>
          </cell>
          <cell r="F23">
            <v>1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</v>
          </cell>
          <cell r="L23">
            <v>0</v>
          </cell>
          <cell r="M23">
            <v>0</v>
          </cell>
          <cell r="N23">
            <v>0</v>
          </cell>
          <cell r="O23">
            <v>3</v>
          </cell>
        </row>
        <row r="24">
          <cell r="C24">
            <v>150</v>
          </cell>
          <cell r="D24">
            <v>0</v>
          </cell>
          <cell r="E24">
            <v>0</v>
          </cell>
          <cell r="F24">
            <v>150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500</v>
          </cell>
          <cell r="L24">
            <v>0</v>
          </cell>
          <cell r="M24">
            <v>0</v>
          </cell>
          <cell r="N24">
            <v>0</v>
          </cell>
          <cell r="O24">
            <v>800</v>
          </cell>
        </row>
        <row r="25">
          <cell r="C25">
            <v>50</v>
          </cell>
          <cell r="D25">
            <v>150</v>
          </cell>
          <cell r="E25"/>
          <cell r="F25"/>
          <cell r="G25"/>
          <cell r="H25">
            <v>150</v>
          </cell>
          <cell r="I25"/>
          <cell r="J25"/>
          <cell r="K25">
            <v>500</v>
          </cell>
          <cell r="L25"/>
          <cell r="M25"/>
          <cell r="N25"/>
          <cell r="O25">
            <v>850</v>
          </cell>
        </row>
        <row r="26"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>
            <v>0</v>
          </cell>
        </row>
        <row r="27"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>
            <v>0</v>
          </cell>
        </row>
        <row r="28">
          <cell r="C28">
            <v>2</v>
          </cell>
          <cell r="D28">
            <v>2</v>
          </cell>
          <cell r="E28">
            <v>2</v>
          </cell>
          <cell r="F28">
            <v>9</v>
          </cell>
          <cell r="G28">
            <v>25</v>
          </cell>
          <cell r="H28">
            <v>2</v>
          </cell>
          <cell r="I28">
            <v>4</v>
          </cell>
          <cell r="J28">
            <v>1</v>
          </cell>
          <cell r="K28">
            <v>3</v>
          </cell>
          <cell r="L28">
            <v>1</v>
          </cell>
          <cell r="M28">
            <v>3</v>
          </cell>
          <cell r="N28">
            <v>4</v>
          </cell>
          <cell r="O28">
            <v>58</v>
          </cell>
        </row>
        <row r="29">
          <cell r="O29">
            <v>8</v>
          </cell>
        </row>
        <row r="30">
          <cell r="O30">
            <v>8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C32">
            <v>1</v>
          </cell>
          <cell r="D32">
            <v>0</v>
          </cell>
          <cell r="E32">
            <v>0</v>
          </cell>
          <cell r="F32">
            <v>1</v>
          </cell>
          <cell r="G32">
            <v>5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0</v>
          </cell>
          <cell r="M32">
            <v>0</v>
          </cell>
          <cell r="N32">
            <v>0</v>
          </cell>
          <cell r="O32">
            <v>8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O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>
            <v>0</v>
          </cell>
        </row>
        <row r="45">
          <cell r="C45">
            <v>70</v>
          </cell>
          <cell r="D45"/>
          <cell r="E45"/>
          <cell r="F45">
            <v>70</v>
          </cell>
          <cell r="G45">
            <v>350</v>
          </cell>
          <cell r="H45"/>
          <cell r="I45"/>
          <cell r="J45"/>
          <cell r="K45">
            <v>70</v>
          </cell>
          <cell r="L45"/>
          <cell r="M45"/>
          <cell r="N45"/>
          <cell r="O45">
            <v>560</v>
          </cell>
        </row>
        <row r="46">
          <cell r="C46">
            <v>70</v>
          </cell>
          <cell r="D46"/>
          <cell r="E46"/>
          <cell r="F46">
            <v>70</v>
          </cell>
          <cell r="G46">
            <v>280</v>
          </cell>
          <cell r="H46">
            <v>70</v>
          </cell>
          <cell r="I46"/>
          <cell r="J46"/>
          <cell r="K46">
            <v>70</v>
          </cell>
          <cell r="L46"/>
          <cell r="M46"/>
          <cell r="N46"/>
          <cell r="O46">
            <v>560</v>
          </cell>
        </row>
        <row r="47"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>
            <v>0</v>
          </cell>
        </row>
        <row r="48">
          <cell r="C48"/>
          <cell r="D48"/>
          <cell r="E48"/>
          <cell r="F48"/>
          <cell r="G48"/>
          <cell r="H48"/>
          <cell r="I48"/>
          <cell r="J48">
            <v>50</v>
          </cell>
          <cell r="K48"/>
          <cell r="L48"/>
          <cell r="M48">
            <v>10</v>
          </cell>
          <cell r="N48"/>
          <cell r="O48">
            <v>60</v>
          </cell>
        </row>
        <row r="49">
          <cell r="O49">
            <v>0</v>
          </cell>
        </row>
        <row r="50"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>
            <v>0</v>
          </cell>
        </row>
        <row r="51"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>
            <v>0</v>
          </cell>
        </row>
        <row r="52">
          <cell r="C52">
            <v>1</v>
          </cell>
          <cell r="D52">
            <v>0</v>
          </cell>
          <cell r="E52">
            <v>0</v>
          </cell>
          <cell r="F52">
            <v>4</v>
          </cell>
          <cell r="G52">
            <v>1</v>
          </cell>
          <cell r="H52">
            <v>1</v>
          </cell>
          <cell r="I52">
            <v>0</v>
          </cell>
          <cell r="J52">
            <v>0</v>
          </cell>
          <cell r="K52">
            <v>1</v>
          </cell>
          <cell r="L52">
            <v>0</v>
          </cell>
          <cell r="M52">
            <v>0</v>
          </cell>
          <cell r="N52">
            <v>1</v>
          </cell>
          <cell r="O52">
            <v>9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1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1</v>
          </cell>
          <cell r="N53">
            <v>0</v>
          </cell>
          <cell r="O53">
            <v>2</v>
          </cell>
        </row>
        <row r="54">
          <cell r="C54"/>
          <cell r="D54"/>
          <cell r="E54">
            <v>1</v>
          </cell>
          <cell r="F54"/>
          <cell r="G54"/>
          <cell r="H54"/>
          <cell r="I54"/>
          <cell r="J54"/>
          <cell r="K54"/>
          <cell r="L54">
            <v>3</v>
          </cell>
          <cell r="M54">
            <v>1</v>
          </cell>
          <cell r="N54"/>
          <cell r="O54">
            <v>5</v>
          </cell>
        </row>
        <row r="55">
          <cell r="C55">
            <v>1</v>
          </cell>
          <cell r="D55">
            <v>1</v>
          </cell>
          <cell r="E55">
            <v>3</v>
          </cell>
          <cell r="F55">
            <v>1</v>
          </cell>
          <cell r="G55">
            <v>3</v>
          </cell>
          <cell r="H55">
            <v>1</v>
          </cell>
          <cell r="I55">
            <v>1</v>
          </cell>
          <cell r="J55">
            <v>2</v>
          </cell>
          <cell r="K55">
            <v>3</v>
          </cell>
          <cell r="L55">
            <v>1</v>
          </cell>
          <cell r="M55">
            <v>1</v>
          </cell>
          <cell r="N55">
            <v>1</v>
          </cell>
          <cell r="O55">
            <v>19</v>
          </cell>
        </row>
        <row r="56">
          <cell r="O56">
            <v>20</v>
          </cell>
        </row>
        <row r="57">
          <cell r="C57"/>
          <cell r="D57"/>
          <cell r="E57"/>
          <cell r="F57"/>
          <cell r="G57"/>
          <cell r="H57"/>
          <cell r="I57">
            <v>1</v>
          </cell>
          <cell r="J57"/>
          <cell r="K57"/>
          <cell r="L57">
            <v>3</v>
          </cell>
          <cell r="M57">
            <v>4</v>
          </cell>
          <cell r="N57">
            <v>2</v>
          </cell>
          <cell r="O57">
            <v>10</v>
          </cell>
        </row>
        <row r="58">
          <cell r="C58"/>
          <cell r="D58"/>
          <cell r="E58"/>
          <cell r="F58"/>
          <cell r="G58"/>
          <cell r="H58">
            <v>2</v>
          </cell>
          <cell r="I58"/>
          <cell r="J58"/>
          <cell r="K58"/>
          <cell r="L58">
            <v>5</v>
          </cell>
          <cell r="M58">
            <v>3</v>
          </cell>
          <cell r="N58"/>
          <cell r="O58">
            <v>10</v>
          </cell>
        </row>
        <row r="59">
          <cell r="C59"/>
          <cell r="D59"/>
          <cell r="E59"/>
          <cell r="F59"/>
          <cell r="G59"/>
          <cell r="H59"/>
          <cell r="I59"/>
          <cell r="J59">
            <v>5</v>
          </cell>
          <cell r="K59">
            <v>1</v>
          </cell>
          <cell r="L59"/>
          <cell r="M59"/>
          <cell r="N59"/>
          <cell r="O59">
            <v>6</v>
          </cell>
        </row>
        <row r="60">
          <cell r="O60">
            <v>1</v>
          </cell>
        </row>
        <row r="61">
          <cell r="C61"/>
          <cell r="D61"/>
          <cell r="E61"/>
          <cell r="F61"/>
          <cell r="G61"/>
          <cell r="H61"/>
          <cell r="I61"/>
          <cell r="J61"/>
          <cell r="K61">
            <v>1</v>
          </cell>
          <cell r="L61"/>
          <cell r="M61"/>
          <cell r="N61"/>
          <cell r="O61">
            <v>1</v>
          </cell>
        </row>
        <row r="62"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>
            <v>0</v>
          </cell>
        </row>
        <row r="63"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>
            <v>0</v>
          </cell>
        </row>
        <row r="64"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>
            <v>0</v>
          </cell>
        </row>
        <row r="65">
          <cell r="O65">
            <v>3</v>
          </cell>
        </row>
        <row r="66">
          <cell r="C66"/>
          <cell r="D66"/>
          <cell r="E66">
            <v>1</v>
          </cell>
          <cell r="F66"/>
          <cell r="G66"/>
          <cell r="H66"/>
          <cell r="I66"/>
          <cell r="J66"/>
          <cell r="K66"/>
          <cell r="L66"/>
          <cell r="M66"/>
          <cell r="N66"/>
          <cell r="O66">
            <v>1</v>
          </cell>
        </row>
        <row r="67"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>
            <v>0</v>
          </cell>
        </row>
        <row r="68">
          <cell r="C68"/>
          <cell r="D68"/>
          <cell r="E68"/>
          <cell r="F68"/>
          <cell r="G68"/>
          <cell r="H68"/>
          <cell r="I68">
            <v>2</v>
          </cell>
          <cell r="J68"/>
          <cell r="K68"/>
          <cell r="L68"/>
          <cell r="M68"/>
          <cell r="N68"/>
          <cell r="O68">
            <v>2</v>
          </cell>
        </row>
        <row r="69">
          <cell r="C69"/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>
            <v>0</v>
          </cell>
        </row>
        <row r="70">
          <cell r="O70">
            <v>434</v>
          </cell>
        </row>
        <row r="71">
          <cell r="O71">
            <v>23</v>
          </cell>
        </row>
        <row r="72">
          <cell r="C72">
            <v>1</v>
          </cell>
          <cell r="D72">
            <v>1</v>
          </cell>
          <cell r="E72">
            <v>1</v>
          </cell>
          <cell r="F72">
            <v>0</v>
          </cell>
          <cell r="G72">
            <v>3</v>
          </cell>
          <cell r="H72">
            <v>1</v>
          </cell>
          <cell r="I72">
            <v>0</v>
          </cell>
          <cell r="J72">
            <v>1</v>
          </cell>
          <cell r="K72">
            <v>0</v>
          </cell>
          <cell r="L72">
            <v>1</v>
          </cell>
          <cell r="M72">
            <v>0</v>
          </cell>
          <cell r="N72">
            <v>0</v>
          </cell>
          <cell r="O72">
            <v>9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4</v>
          </cell>
          <cell r="G73">
            <v>5</v>
          </cell>
          <cell r="H73">
            <v>2</v>
          </cell>
          <cell r="I73">
            <v>1</v>
          </cell>
          <cell r="J73">
            <v>1</v>
          </cell>
          <cell r="K73">
            <v>1</v>
          </cell>
          <cell r="L73">
            <v>0</v>
          </cell>
          <cell r="M73">
            <v>0</v>
          </cell>
          <cell r="N73">
            <v>0</v>
          </cell>
          <cell r="O73">
            <v>14</v>
          </cell>
        </row>
        <row r="74">
          <cell r="O74">
            <v>411</v>
          </cell>
        </row>
        <row r="75">
          <cell r="C75">
            <v>0</v>
          </cell>
          <cell r="D75">
            <v>2</v>
          </cell>
          <cell r="E75">
            <v>12</v>
          </cell>
          <cell r="F75">
            <v>1</v>
          </cell>
          <cell r="G75">
            <v>7</v>
          </cell>
          <cell r="H75">
            <v>2</v>
          </cell>
          <cell r="I75">
            <v>0</v>
          </cell>
          <cell r="J75">
            <v>1</v>
          </cell>
          <cell r="K75">
            <v>24</v>
          </cell>
          <cell r="L75">
            <v>21</v>
          </cell>
          <cell r="M75">
            <v>5</v>
          </cell>
          <cell r="N75">
            <v>2</v>
          </cell>
          <cell r="O75">
            <v>77</v>
          </cell>
        </row>
        <row r="76">
          <cell r="C76">
            <v>0</v>
          </cell>
          <cell r="D76">
            <v>153</v>
          </cell>
          <cell r="E76">
            <v>371</v>
          </cell>
          <cell r="F76">
            <v>14</v>
          </cell>
          <cell r="G76">
            <v>389</v>
          </cell>
          <cell r="H76">
            <v>113</v>
          </cell>
          <cell r="I76">
            <v>0</v>
          </cell>
          <cell r="J76">
            <v>35</v>
          </cell>
          <cell r="K76">
            <v>1058</v>
          </cell>
          <cell r="L76">
            <v>756</v>
          </cell>
          <cell r="M76">
            <v>178</v>
          </cell>
          <cell r="N76">
            <v>108</v>
          </cell>
          <cell r="O76">
            <v>3175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1</v>
          </cell>
          <cell r="J77">
            <v>1</v>
          </cell>
          <cell r="K77">
            <v>24</v>
          </cell>
          <cell r="L77">
            <v>12</v>
          </cell>
          <cell r="M77">
            <v>6</v>
          </cell>
          <cell r="N77">
            <v>0</v>
          </cell>
          <cell r="O77">
            <v>44</v>
          </cell>
        </row>
        <row r="78"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2</v>
          </cell>
          <cell r="J78">
            <v>1</v>
          </cell>
          <cell r="K78">
            <v>93</v>
          </cell>
          <cell r="L78">
            <v>130</v>
          </cell>
          <cell r="M78">
            <v>7</v>
          </cell>
          <cell r="N78">
            <v>0</v>
          </cell>
          <cell r="O78">
            <v>233</v>
          </cell>
        </row>
        <row r="79">
          <cell r="C79">
            <v>0</v>
          </cell>
          <cell r="D79">
            <v>0</v>
          </cell>
          <cell r="E79">
            <v>1</v>
          </cell>
          <cell r="F79">
            <v>0</v>
          </cell>
          <cell r="G79">
            <v>2</v>
          </cell>
          <cell r="H79">
            <v>1</v>
          </cell>
          <cell r="I79">
            <v>1</v>
          </cell>
          <cell r="J79">
            <v>7</v>
          </cell>
          <cell r="K79">
            <v>1</v>
          </cell>
          <cell r="L79">
            <v>0</v>
          </cell>
          <cell r="M79">
            <v>0</v>
          </cell>
          <cell r="N79">
            <v>1</v>
          </cell>
          <cell r="O79">
            <v>14</v>
          </cell>
        </row>
        <row r="80">
          <cell r="C80">
            <v>0</v>
          </cell>
          <cell r="D80">
            <v>0</v>
          </cell>
          <cell r="E80">
            <v>1</v>
          </cell>
          <cell r="F80">
            <v>0</v>
          </cell>
          <cell r="G80">
            <v>501</v>
          </cell>
          <cell r="H80">
            <v>90</v>
          </cell>
          <cell r="I80">
            <v>1</v>
          </cell>
          <cell r="J80">
            <v>79</v>
          </cell>
          <cell r="K80">
            <v>4</v>
          </cell>
          <cell r="L80">
            <v>0</v>
          </cell>
          <cell r="M80">
            <v>0</v>
          </cell>
          <cell r="N80">
            <v>1</v>
          </cell>
          <cell r="O80">
            <v>677</v>
          </cell>
        </row>
        <row r="81">
          <cell r="C81">
            <v>0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1</v>
          </cell>
          <cell r="J81">
            <v>0</v>
          </cell>
          <cell r="K81">
            <v>2</v>
          </cell>
          <cell r="L81">
            <v>2</v>
          </cell>
          <cell r="M81">
            <v>0</v>
          </cell>
          <cell r="N81">
            <v>0</v>
          </cell>
          <cell r="O81">
            <v>6</v>
          </cell>
        </row>
        <row r="82">
          <cell r="C82">
            <v>0</v>
          </cell>
          <cell r="D82">
            <v>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92</v>
          </cell>
          <cell r="L82">
            <v>139</v>
          </cell>
          <cell r="M82">
            <v>0</v>
          </cell>
          <cell r="N82">
            <v>0</v>
          </cell>
          <cell r="O82">
            <v>232</v>
          </cell>
        </row>
        <row r="83">
          <cell r="C83">
            <v>0</v>
          </cell>
          <cell r="D83">
            <v>1</v>
          </cell>
          <cell r="E83">
            <v>0</v>
          </cell>
          <cell r="F83">
            <v>8</v>
          </cell>
          <cell r="G83">
            <v>83</v>
          </cell>
          <cell r="H83">
            <v>5</v>
          </cell>
          <cell r="I83">
            <v>1</v>
          </cell>
          <cell r="J83">
            <v>10</v>
          </cell>
          <cell r="K83">
            <v>6</v>
          </cell>
          <cell r="L83">
            <v>9</v>
          </cell>
          <cell r="M83">
            <v>3</v>
          </cell>
          <cell r="N83">
            <v>1</v>
          </cell>
          <cell r="O83">
            <v>127</v>
          </cell>
        </row>
        <row r="84">
          <cell r="C84">
            <v>0</v>
          </cell>
          <cell r="D84">
            <v>9</v>
          </cell>
          <cell r="E84">
            <v>0</v>
          </cell>
          <cell r="F84">
            <v>75</v>
          </cell>
          <cell r="G84">
            <v>2186</v>
          </cell>
          <cell r="H84">
            <v>90</v>
          </cell>
          <cell r="I84">
            <v>14</v>
          </cell>
          <cell r="J84">
            <v>296</v>
          </cell>
          <cell r="K84">
            <v>1248</v>
          </cell>
          <cell r="L84">
            <v>217</v>
          </cell>
          <cell r="M84">
            <v>50</v>
          </cell>
          <cell r="N84">
            <v>10</v>
          </cell>
          <cell r="O84">
            <v>4195</v>
          </cell>
        </row>
        <row r="85">
          <cell r="C85">
            <v>5</v>
          </cell>
          <cell r="D85">
            <v>6</v>
          </cell>
          <cell r="E85">
            <v>41</v>
          </cell>
          <cell r="F85">
            <v>32</v>
          </cell>
          <cell r="G85">
            <v>13</v>
          </cell>
          <cell r="H85">
            <v>3</v>
          </cell>
          <cell r="I85">
            <v>8</v>
          </cell>
          <cell r="J85">
            <v>13</v>
          </cell>
          <cell r="K85">
            <v>8</v>
          </cell>
          <cell r="L85">
            <v>11</v>
          </cell>
          <cell r="M85">
            <v>2</v>
          </cell>
          <cell r="N85">
            <v>1</v>
          </cell>
          <cell r="O85">
            <v>143</v>
          </cell>
        </row>
        <row r="86">
          <cell r="C86">
            <v>23</v>
          </cell>
          <cell r="D86">
            <v>5</v>
          </cell>
          <cell r="E86">
            <v>88</v>
          </cell>
          <cell r="F86">
            <v>33</v>
          </cell>
          <cell r="G86">
            <v>273</v>
          </cell>
          <cell r="H86">
            <v>1038</v>
          </cell>
          <cell r="I86">
            <v>7326</v>
          </cell>
          <cell r="J86">
            <v>80</v>
          </cell>
          <cell r="K86">
            <v>1529</v>
          </cell>
          <cell r="L86">
            <v>828</v>
          </cell>
          <cell r="M86">
            <v>2</v>
          </cell>
          <cell r="N86">
            <v>1</v>
          </cell>
          <cell r="O86">
            <v>11226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pa"/>
    </sheetNames>
    <sheetDataSet>
      <sheetData sheetId="0">
        <row r="7">
          <cell r="O7">
            <v>712</v>
          </cell>
        </row>
        <row r="11">
          <cell r="O11">
            <v>1092</v>
          </cell>
        </row>
        <row r="12">
          <cell r="C12">
            <v>57</v>
          </cell>
          <cell r="D12">
            <v>60</v>
          </cell>
          <cell r="E12">
            <v>91</v>
          </cell>
          <cell r="F12">
            <v>72</v>
          </cell>
          <cell r="G12">
            <v>75</v>
          </cell>
          <cell r="H12">
            <v>45</v>
          </cell>
          <cell r="I12">
            <v>48</v>
          </cell>
          <cell r="J12">
            <v>52</v>
          </cell>
          <cell r="K12">
            <v>68</v>
          </cell>
          <cell r="L12">
            <v>98</v>
          </cell>
          <cell r="M12">
            <v>72</v>
          </cell>
          <cell r="N12">
            <v>36</v>
          </cell>
          <cell r="O12">
            <v>774</v>
          </cell>
        </row>
        <row r="13">
          <cell r="C13">
            <v>5</v>
          </cell>
          <cell r="D13">
            <v>13</v>
          </cell>
          <cell r="E13">
            <v>2</v>
          </cell>
          <cell r="F13">
            <v>6</v>
          </cell>
          <cell r="G13">
            <v>0</v>
          </cell>
          <cell r="H13">
            <v>0</v>
          </cell>
          <cell r="I13">
            <v>9</v>
          </cell>
          <cell r="J13">
            <v>5</v>
          </cell>
          <cell r="K13">
            <v>8</v>
          </cell>
          <cell r="L13">
            <v>20</v>
          </cell>
          <cell r="M13">
            <v>0</v>
          </cell>
          <cell r="N13">
            <v>0</v>
          </cell>
          <cell r="O13">
            <v>68</v>
          </cell>
        </row>
        <row r="14">
          <cell r="C14">
            <v>0</v>
          </cell>
          <cell r="D14">
            <v>1</v>
          </cell>
          <cell r="E14">
            <v>1</v>
          </cell>
          <cell r="F14">
            <v>0</v>
          </cell>
          <cell r="G14">
            <v>0</v>
          </cell>
          <cell r="H14">
            <v>1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3</v>
          </cell>
        </row>
        <row r="15">
          <cell r="C15">
            <v>23</v>
          </cell>
          <cell r="D15">
            <v>33</v>
          </cell>
          <cell r="E15">
            <v>21</v>
          </cell>
          <cell r="F15">
            <v>36</v>
          </cell>
          <cell r="G15">
            <v>32</v>
          </cell>
          <cell r="H15">
            <v>33</v>
          </cell>
          <cell r="I15">
            <v>33</v>
          </cell>
          <cell r="J15">
            <v>22</v>
          </cell>
          <cell r="K15">
            <v>20</v>
          </cell>
          <cell r="L15">
            <v>17</v>
          </cell>
          <cell r="M15">
            <v>27</v>
          </cell>
          <cell r="N15">
            <v>18</v>
          </cell>
          <cell r="O15">
            <v>315</v>
          </cell>
        </row>
        <row r="16">
          <cell r="C16">
            <v>8</v>
          </cell>
          <cell r="D16">
            <v>5</v>
          </cell>
          <cell r="E16">
            <v>6</v>
          </cell>
          <cell r="F16">
            <v>12</v>
          </cell>
          <cell r="G16">
            <v>1</v>
          </cell>
          <cell r="H16">
            <v>1</v>
          </cell>
          <cell r="I16">
            <v>3</v>
          </cell>
          <cell r="J16">
            <v>2</v>
          </cell>
          <cell r="K16">
            <v>3</v>
          </cell>
          <cell r="L16">
            <v>4</v>
          </cell>
          <cell r="M16">
            <v>4</v>
          </cell>
          <cell r="N16">
            <v>7</v>
          </cell>
          <cell r="O16">
            <v>56</v>
          </cell>
        </row>
        <row r="17">
          <cell r="C17">
            <v>0</v>
          </cell>
          <cell r="D17">
            <v>0</v>
          </cell>
          <cell r="E17">
            <v>2</v>
          </cell>
          <cell r="F17">
            <v>0</v>
          </cell>
          <cell r="G17">
            <v>1</v>
          </cell>
          <cell r="H17">
            <v>5</v>
          </cell>
          <cell r="I17">
            <v>2</v>
          </cell>
          <cell r="J17">
            <v>0</v>
          </cell>
          <cell r="K17">
            <v>1</v>
          </cell>
          <cell r="L17">
            <v>2</v>
          </cell>
          <cell r="M17">
            <v>2</v>
          </cell>
          <cell r="N17">
            <v>2</v>
          </cell>
          <cell r="O17">
            <v>17</v>
          </cell>
        </row>
        <row r="18">
          <cell r="C18">
            <v>71</v>
          </cell>
          <cell r="D18">
            <v>68</v>
          </cell>
          <cell r="E18">
            <v>68</v>
          </cell>
          <cell r="F18">
            <v>104</v>
          </cell>
          <cell r="G18">
            <v>90</v>
          </cell>
          <cell r="H18">
            <v>71</v>
          </cell>
          <cell r="I18">
            <v>60</v>
          </cell>
          <cell r="J18">
            <v>57</v>
          </cell>
          <cell r="K18">
            <v>70</v>
          </cell>
          <cell r="L18">
            <v>93</v>
          </cell>
          <cell r="M18">
            <v>94</v>
          </cell>
          <cell r="N18">
            <v>91</v>
          </cell>
          <cell r="O18">
            <v>937</v>
          </cell>
        </row>
        <row r="19">
          <cell r="C19">
            <v>31</v>
          </cell>
          <cell r="D19">
            <v>43</v>
          </cell>
          <cell r="E19">
            <v>59</v>
          </cell>
          <cell r="F19">
            <v>68</v>
          </cell>
          <cell r="G19">
            <v>128</v>
          </cell>
          <cell r="H19">
            <v>99</v>
          </cell>
          <cell r="I19">
            <v>97</v>
          </cell>
          <cell r="J19">
            <v>58</v>
          </cell>
          <cell r="K19">
            <v>49</v>
          </cell>
          <cell r="L19">
            <v>46</v>
          </cell>
          <cell r="M19">
            <v>34</v>
          </cell>
          <cell r="N19">
            <v>52</v>
          </cell>
          <cell r="O19">
            <v>764</v>
          </cell>
        </row>
        <row r="20">
          <cell r="C20">
            <v>2</v>
          </cell>
          <cell r="D20">
            <v>1</v>
          </cell>
          <cell r="E20">
            <v>6</v>
          </cell>
          <cell r="F20">
            <v>12</v>
          </cell>
          <cell r="G20">
            <v>43</v>
          </cell>
          <cell r="H20">
            <v>64</v>
          </cell>
          <cell r="I20">
            <v>50</v>
          </cell>
          <cell r="J20">
            <v>19</v>
          </cell>
          <cell r="K20">
            <v>0</v>
          </cell>
          <cell r="L20">
            <v>5</v>
          </cell>
          <cell r="M20">
            <v>0</v>
          </cell>
          <cell r="N20">
            <v>3</v>
          </cell>
          <cell r="O20">
            <v>205</v>
          </cell>
        </row>
        <row r="21">
          <cell r="C21">
            <v>3</v>
          </cell>
          <cell r="D21">
            <v>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2</v>
          </cell>
          <cell r="O21">
            <v>6</v>
          </cell>
        </row>
        <row r="22">
          <cell r="C22">
            <v>3</v>
          </cell>
          <cell r="D22">
            <v>5</v>
          </cell>
          <cell r="E22">
            <v>2</v>
          </cell>
          <cell r="F22">
            <v>3</v>
          </cell>
          <cell r="G22">
            <v>3</v>
          </cell>
          <cell r="H22">
            <v>3</v>
          </cell>
          <cell r="I22">
            <v>1</v>
          </cell>
          <cell r="J22">
            <v>4</v>
          </cell>
          <cell r="K22">
            <v>1</v>
          </cell>
          <cell r="L22">
            <v>1</v>
          </cell>
          <cell r="M22">
            <v>4</v>
          </cell>
          <cell r="N22">
            <v>4</v>
          </cell>
          <cell r="O22">
            <v>34</v>
          </cell>
        </row>
        <row r="23">
          <cell r="C23">
            <v>1</v>
          </cell>
          <cell r="D23">
            <v>3</v>
          </cell>
          <cell r="E23">
            <v>3</v>
          </cell>
          <cell r="F23">
            <v>6</v>
          </cell>
          <cell r="G23">
            <v>5</v>
          </cell>
          <cell r="H23">
            <v>2</v>
          </cell>
          <cell r="I23">
            <v>1</v>
          </cell>
          <cell r="J23">
            <v>2</v>
          </cell>
          <cell r="K23">
            <v>1</v>
          </cell>
          <cell r="L23">
            <v>7</v>
          </cell>
          <cell r="M23">
            <v>1</v>
          </cell>
          <cell r="N23">
            <v>0</v>
          </cell>
          <cell r="O23">
            <v>32</v>
          </cell>
        </row>
        <row r="24">
          <cell r="C24">
            <v>100</v>
          </cell>
          <cell r="D24">
            <v>500</v>
          </cell>
          <cell r="E24">
            <v>750</v>
          </cell>
          <cell r="F24">
            <v>1400</v>
          </cell>
          <cell r="G24">
            <v>1500</v>
          </cell>
          <cell r="H24">
            <v>300</v>
          </cell>
          <cell r="I24">
            <v>450</v>
          </cell>
          <cell r="J24">
            <v>300</v>
          </cell>
          <cell r="K24">
            <v>250</v>
          </cell>
          <cell r="L24">
            <v>1110</v>
          </cell>
          <cell r="M24">
            <v>100</v>
          </cell>
          <cell r="N24">
            <v>0</v>
          </cell>
          <cell r="O24">
            <v>6760</v>
          </cell>
        </row>
        <row r="25">
          <cell r="C25">
            <v>350</v>
          </cell>
          <cell r="D25">
            <v>300</v>
          </cell>
          <cell r="E25">
            <v>1050</v>
          </cell>
          <cell r="F25">
            <v>350</v>
          </cell>
          <cell r="G25">
            <v>1250</v>
          </cell>
          <cell r="H25">
            <v>1400</v>
          </cell>
          <cell r="I25">
            <v>200</v>
          </cell>
          <cell r="J25">
            <v>100</v>
          </cell>
          <cell r="K25">
            <v>650</v>
          </cell>
          <cell r="L25">
            <v>400</v>
          </cell>
          <cell r="M25">
            <v>100</v>
          </cell>
          <cell r="N25">
            <v>200</v>
          </cell>
          <cell r="O25">
            <v>6350</v>
          </cell>
        </row>
        <row r="26">
          <cell r="C26">
            <v>1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1</v>
          </cell>
          <cell r="O26">
            <v>2</v>
          </cell>
        </row>
        <row r="27">
          <cell r="C27">
            <v>0</v>
          </cell>
          <cell r="D27">
            <v>200</v>
          </cell>
          <cell r="E27">
            <v>0</v>
          </cell>
          <cell r="F27">
            <v>0</v>
          </cell>
          <cell r="G27">
            <v>300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60</v>
          </cell>
          <cell r="O27">
            <v>560</v>
          </cell>
        </row>
        <row r="28">
          <cell r="C28">
            <v>15</v>
          </cell>
          <cell r="D28">
            <v>12</v>
          </cell>
          <cell r="E28">
            <v>23</v>
          </cell>
          <cell r="F28">
            <v>40</v>
          </cell>
          <cell r="G28">
            <v>11</v>
          </cell>
          <cell r="H28">
            <v>2</v>
          </cell>
          <cell r="I28">
            <v>6</v>
          </cell>
          <cell r="J28">
            <v>2</v>
          </cell>
          <cell r="K28">
            <v>1</v>
          </cell>
          <cell r="L28">
            <v>2</v>
          </cell>
          <cell r="M28">
            <v>4</v>
          </cell>
          <cell r="N28">
            <v>17</v>
          </cell>
          <cell r="O28">
            <v>135</v>
          </cell>
        </row>
        <row r="29">
          <cell r="O29">
            <v>134</v>
          </cell>
        </row>
        <row r="30">
          <cell r="O30">
            <v>115</v>
          </cell>
        </row>
        <row r="31">
          <cell r="C31">
            <v>8</v>
          </cell>
          <cell r="D31">
            <v>24</v>
          </cell>
          <cell r="E31">
            <v>8</v>
          </cell>
          <cell r="F31">
            <v>31</v>
          </cell>
          <cell r="G31">
            <v>19</v>
          </cell>
          <cell r="H31">
            <v>2</v>
          </cell>
          <cell r="I31">
            <v>1</v>
          </cell>
          <cell r="J31">
            <v>3</v>
          </cell>
          <cell r="K31">
            <v>2</v>
          </cell>
          <cell r="L31">
            <v>0</v>
          </cell>
          <cell r="M31">
            <v>2</v>
          </cell>
          <cell r="N31">
            <v>12</v>
          </cell>
          <cell r="O31">
            <v>112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3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3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O37">
            <v>17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4</v>
          </cell>
          <cell r="G38">
            <v>7</v>
          </cell>
          <cell r="H38">
            <v>0</v>
          </cell>
          <cell r="I38">
            <v>0</v>
          </cell>
          <cell r="J38">
            <v>3</v>
          </cell>
          <cell r="K38">
            <v>0</v>
          </cell>
          <cell r="L38">
            <v>0</v>
          </cell>
          <cell r="M38">
            <v>1</v>
          </cell>
          <cell r="N38">
            <v>1</v>
          </cell>
          <cell r="O38">
            <v>16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1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1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1</v>
          </cell>
          <cell r="G44">
            <v>2</v>
          </cell>
          <cell r="H44">
            <v>1</v>
          </cell>
          <cell r="I44">
            <v>1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1</v>
          </cell>
          <cell r="O44">
            <v>6</v>
          </cell>
        </row>
        <row r="45">
          <cell r="C45">
            <v>460</v>
          </cell>
          <cell r="D45">
            <v>600</v>
          </cell>
          <cell r="E45">
            <v>150</v>
          </cell>
          <cell r="F45">
            <v>2110</v>
          </cell>
          <cell r="G45">
            <v>2110</v>
          </cell>
          <cell r="H45">
            <v>60</v>
          </cell>
          <cell r="I45">
            <v>30</v>
          </cell>
          <cell r="J45">
            <v>765</v>
          </cell>
          <cell r="K45">
            <v>60</v>
          </cell>
          <cell r="L45">
            <v>0</v>
          </cell>
          <cell r="M45">
            <v>310</v>
          </cell>
          <cell r="N45">
            <v>210</v>
          </cell>
          <cell r="O45">
            <v>6865</v>
          </cell>
        </row>
        <row r="46">
          <cell r="C46">
            <v>610</v>
          </cell>
          <cell r="D46">
            <v>460</v>
          </cell>
          <cell r="E46">
            <v>315</v>
          </cell>
          <cell r="F46">
            <v>530</v>
          </cell>
          <cell r="G46">
            <v>1160</v>
          </cell>
          <cell r="H46">
            <v>415</v>
          </cell>
          <cell r="I46">
            <v>60</v>
          </cell>
          <cell r="J46">
            <v>640</v>
          </cell>
          <cell r="K46">
            <v>45</v>
          </cell>
          <cell r="L46">
            <v>280</v>
          </cell>
          <cell r="M46">
            <v>310</v>
          </cell>
          <cell r="N46">
            <v>105</v>
          </cell>
          <cell r="O46">
            <v>4930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7</v>
          </cell>
          <cell r="I47">
            <v>2</v>
          </cell>
          <cell r="J47">
            <v>5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14</v>
          </cell>
        </row>
        <row r="48">
          <cell r="C48">
            <v>30</v>
          </cell>
          <cell r="D48">
            <v>0</v>
          </cell>
          <cell r="E48">
            <v>70</v>
          </cell>
          <cell r="F48">
            <v>0</v>
          </cell>
          <cell r="G48">
            <v>0</v>
          </cell>
          <cell r="H48">
            <v>70</v>
          </cell>
          <cell r="I48">
            <v>262.42</v>
          </cell>
          <cell r="J48">
            <v>1447.58</v>
          </cell>
          <cell r="K48">
            <v>280</v>
          </cell>
          <cell r="L48">
            <v>60</v>
          </cell>
          <cell r="M48">
            <v>0</v>
          </cell>
          <cell r="N48">
            <v>0</v>
          </cell>
          <cell r="O48">
            <v>2220</v>
          </cell>
        </row>
        <row r="49">
          <cell r="O49">
            <v>1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1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C53">
            <v>2</v>
          </cell>
          <cell r="D53">
            <v>1</v>
          </cell>
          <cell r="E53">
            <v>1</v>
          </cell>
          <cell r="F53">
            <v>1</v>
          </cell>
          <cell r="G53">
            <v>0</v>
          </cell>
          <cell r="H53">
            <v>0</v>
          </cell>
          <cell r="I53">
            <v>0</v>
          </cell>
          <cell r="J53">
            <v>1</v>
          </cell>
          <cell r="K53">
            <v>0</v>
          </cell>
          <cell r="L53">
            <v>0</v>
          </cell>
          <cell r="M53">
            <v>1</v>
          </cell>
          <cell r="N53">
            <v>1</v>
          </cell>
          <cell r="O53">
            <v>8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2</v>
          </cell>
          <cell r="M54">
            <v>0</v>
          </cell>
          <cell r="N54">
            <v>0</v>
          </cell>
          <cell r="O54">
            <v>2</v>
          </cell>
        </row>
        <row r="55">
          <cell r="C55">
            <v>3</v>
          </cell>
          <cell r="D55">
            <v>4</v>
          </cell>
          <cell r="E55">
            <v>3</v>
          </cell>
          <cell r="F55">
            <v>2</v>
          </cell>
          <cell r="G55">
            <v>3</v>
          </cell>
          <cell r="H55">
            <v>3</v>
          </cell>
          <cell r="I55">
            <v>2</v>
          </cell>
          <cell r="J55">
            <v>1</v>
          </cell>
          <cell r="K55">
            <v>1</v>
          </cell>
          <cell r="L55">
            <v>0</v>
          </cell>
          <cell r="M55">
            <v>1</v>
          </cell>
          <cell r="N55">
            <v>1</v>
          </cell>
          <cell r="O55">
            <v>24</v>
          </cell>
        </row>
        <row r="56">
          <cell r="O56">
            <v>10</v>
          </cell>
        </row>
        <row r="57">
          <cell r="C57">
            <v>0</v>
          </cell>
          <cell r="D57">
            <v>1</v>
          </cell>
          <cell r="E57">
            <v>0</v>
          </cell>
          <cell r="F57">
            <v>2</v>
          </cell>
          <cell r="G57">
            <v>1</v>
          </cell>
          <cell r="H57">
            <v>2</v>
          </cell>
          <cell r="I57">
            <v>0</v>
          </cell>
          <cell r="J57">
            <v>0</v>
          </cell>
          <cell r="K57">
            <v>3</v>
          </cell>
          <cell r="L57">
            <v>0</v>
          </cell>
          <cell r="M57">
            <v>0</v>
          </cell>
          <cell r="N57">
            <v>0</v>
          </cell>
          <cell r="O57">
            <v>9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1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O60">
            <v>1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1</v>
          </cell>
          <cell r="M63">
            <v>0</v>
          </cell>
          <cell r="N63">
            <v>0</v>
          </cell>
          <cell r="O63">
            <v>1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O65">
            <v>3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1</v>
          </cell>
          <cell r="K66">
            <v>0</v>
          </cell>
          <cell r="L66">
            <v>0</v>
          </cell>
          <cell r="M66">
            <v>0</v>
          </cell>
          <cell r="N66">
            <v>1</v>
          </cell>
          <cell r="O66">
            <v>2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1</v>
          </cell>
          <cell r="M68">
            <v>0</v>
          </cell>
          <cell r="N68">
            <v>0</v>
          </cell>
          <cell r="O68">
            <v>1</v>
          </cell>
        </row>
        <row r="69"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O70">
            <v>929</v>
          </cell>
        </row>
        <row r="71">
          <cell r="O71">
            <v>31</v>
          </cell>
        </row>
        <row r="72">
          <cell r="C72">
            <v>0</v>
          </cell>
          <cell r="D72">
            <v>0</v>
          </cell>
          <cell r="E72">
            <v>1</v>
          </cell>
          <cell r="F72">
            <v>1</v>
          </cell>
          <cell r="G72">
            <v>11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13</v>
          </cell>
        </row>
        <row r="73">
          <cell r="C73">
            <v>0</v>
          </cell>
          <cell r="D73">
            <v>0</v>
          </cell>
          <cell r="E73">
            <v>1</v>
          </cell>
          <cell r="F73">
            <v>3</v>
          </cell>
          <cell r="G73">
            <v>1</v>
          </cell>
          <cell r="H73">
            <v>4</v>
          </cell>
          <cell r="I73">
            <v>0</v>
          </cell>
          <cell r="J73">
            <v>1</v>
          </cell>
          <cell r="K73">
            <v>2</v>
          </cell>
          <cell r="L73">
            <v>6</v>
          </cell>
          <cell r="M73">
            <v>0</v>
          </cell>
          <cell r="N73">
            <v>0</v>
          </cell>
          <cell r="O73">
            <v>18</v>
          </cell>
        </row>
        <row r="74">
          <cell r="O74">
            <v>898</v>
          </cell>
        </row>
        <row r="75">
          <cell r="C75">
            <v>2</v>
          </cell>
          <cell r="D75">
            <v>14</v>
          </cell>
          <cell r="E75">
            <v>53</v>
          </cell>
          <cell r="F75">
            <v>6</v>
          </cell>
          <cell r="G75">
            <v>8</v>
          </cell>
          <cell r="H75">
            <v>19</v>
          </cell>
          <cell r="I75">
            <v>4</v>
          </cell>
          <cell r="J75">
            <v>1</v>
          </cell>
          <cell r="K75">
            <v>18</v>
          </cell>
          <cell r="L75">
            <v>23</v>
          </cell>
          <cell r="M75">
            <v>1</v>
          </cell>
          <cell r="N75">
            <v>2</v>
          </cell>
          <cell r="O75">
            <v>151</v>
          </cell>
        </row>
        <row r="76">
          <cell r="C76">
            <v>124</v>
          </cell>
          <cell r="D76">
            <v>286</v>
          </cell>
          <cell r="E76">
            <v>1352</v>
          </cell>
          <cell r="F76">
            <v>136</v>
          </cell>
          <cell r="G76">
            <v>53</v>
          </cell>
          <cell r="H76">
            <v>29</v>
          </cell>
          <cell r="I76">
            <v>10</v>
          </cell>
          <cell r="J76">
            <v>3</v>
          </cell>
          <cell r="K76">
            <v>458</v>
          </cell>
          <cell r="L76">
            <v>1232</v>
          </cell>
          <cell r="M76">
            <v>26</v>
          </cell>
          <cell r="N76">
            <v>7</v>
          </cell>
          <cell r="O76">
            <v>3716</v>
          </cell>
        </row>
        <row r="77">
          <cell r="C77">
            <v>20</v>
          </cell>
          <cell r="D77">
            <v>25</v>
          </cell>
          <cell r="E77">
            <v>6</v>
          </cell>
          <cell r="F77">
            <v>11</v>
          </cell>
          <cell r="G77">
            <v>3</v>
          </cell>
          <cell r="H77">
            <v>2</v>
          </cell>
          <cell r="I77">
            <v>7</v>
          </cell>
          <cell r="J77">
            <v>0</v>
          </cell>
          <cell r="K77">
            <v>4</v>
          </cell>
          <cell r="L77">
            <v>0</v>
          </cell>
          <cell r="M77">
            <v>6</v>
          </cell>
          <cell r="N77">
            <v>20</v>
          </cell>
          <cell r="O77">
            <v>104</v>
          </cell>
        </row>
        <row r="78">
          <cell r="C78">
            <v>26</v>
          </cell>
          <cell r="D78">
            <v>33</v>
          </cell>
          <cell r="E78">
            <v>6</v>
          </cell>
          <cell r="F78">
            <v>21</v>
          </cell>
          <cell r="G78">
            <v>3</v>
          </cell>
          <cell r="H78">
            <v>2</v>
          </cell>
          <cell r="I78">
            <v>11</v>
          </cell>
          <cell r="J78">
            <v>0</v>
          </cell>
          <cell r="K78">
            <v>5</v>
          </cell>
          <cell r="L78">
            <v>0</v>
          </cell>
          <cell r="M78">
            <v>12</v>
          </cell>
          <cell r="N78">
            <v>40</v>
          </cell>
          <cell r="O78">
            <v>159</v>
          </cell>
        </row>
        <row r="79">
          <cell r="C79">
            <v>33</v>
          </cell>
          <cell r="D79">
            <v>13</v>
          </cell>
          <cell r="E79">
            <v>35</v>
          </cell>
          <cell r="F79">
            <v>41</v>
          </cell>
          <cell r="G79">
            <v>38</v>
          </cell>
          <cell r="H79">
            <v>53</v>
          </cell>
          <cell r="I79">
            <v>33</v>
          </cell>
          <cell r="J79">
            <v>31</v>
          </cell>
          <cell r="K79">
            <v>23</v>
          </cell>
          <cell r="L79">
            <v>40</v>
          </cell>
          <cell r="M79">
            <v>20</v>
          </cell>
          <cell r="N79">
            <v>20</v>
          </cell>
          <cell r="O79">
            <v>380</v>
          </cell>
        </row>
        <row r="80">
          <cell r="C80">
            <v>86</v>
          </cell>
          <cell r="D80">
            <v>43</v>
          </cell>
          <cell r="E80">
            <v>151</v>
          </cell>
          <cell r="F80">
            <v>119</v>
          </cell>
          <cell r="G80">
            <v>272</v>
          </cell>
          <cell r="H80">
            <v>126</v>
          </cell>
          <cell r="I80">
            <v>87</v>
          </cell>
          <cell r="J80">
            <v>85</v>
          </cell>
          <cell r="K80">
            <v>137</v>
          </cell>
          <cell r="L80">
            <v>109</v>
          </cell>
          <cell r="M80">
            <v>62</v>
          </cell>
          <cell r="N80">
            <v>63</v>
          </cell>
          <cell r="O80">
            <v>1340</v>
          </cell>
        </row>
        <row r="81">
          <cell r="C81">
            <v>0</v>
          </cell>
          <cell r="D81">
            <v>0</v>
          </cell>
          <cell r="E81">
            <v>2</v>
          </cell>
          <cell r="F81">
            <v>3</v>
          </cell>
          <cell r="G81">
            <v>5</v>
          </cell>
          <cell r="H81">
            <v>1</v>
          </cell>
          <cell r="I81">
            <v>1</v>
          </cell>
          <cell r="J81">
            <v>1</v>
          </cell>
          <cell r="K81">
            <v>3</v>
          </cell>
          <cell r="L81">
            <v>11</v>
          </cell>
          <cell r="M81">
            <v>0</v>
          </cell>
          <cell r="N81">
            <v>0</v>
          </cell>
          <cell r="O81">
            <v>27</v>
          </cell>
        </row>
        <row r="82">
          <cell r="C82">
            <v>0</v>
          </cell>
          <cell r="D82">
            <v>0</v>
          </cell>
          <cell r="E82">
            <v>143</v>
          </cell>
          <cell r="F82">
            <v>277</v>
          </cell>
          <cell r="G82">
            <v>106</v>
          </cell>
          <cell r="H82">
            <v>40</v>
          </cell>
          <cell r="I82">
            <v>28</v>
          </cell>
          <cell r="J82">
            <v>38</v>
          </cell>
          <cell r="K82">
            <v>234</v>
          </cell>
          <cell r="L82">
            <v>566</v>
          </cell>
          <cell r="M82">
            <v>0</v>
          </cell>
          <cell r="N82">
            <v>0</v>
          </cell>
          <cell r="O82">
            <v>1432</v>
          </cell>
        </row>
        <row r="83">
          <cell r="C83">
            <v>1</v>
          </cell>
          <cell r="D83">
            <v>0</v>
          </cell>
          <cell r="E83">
            <v>5</v>
          </cell>
          <cell r="F83">
            <v>16</v>
          </cell>
          <cell r="G83">
            <v>134</v>
          </cell>
          <cell r="H83">
            <v>1</v>
          </cell>
          <cell r="I83">
            <v>2</v>
          </cell>
          <cell r="J83">
            <v>0</v>
          </cell>
          <cell r="K83">
            <v>2</v>
          </cell>
          <cell r="L83">
            <v>17</v>
          </cell>
          <cell r="M83">
            <v>5</v>
          </cell>
          <cell r="N83">
            <v>0</v>
          </cell>
          <cell r="O83">
            <v>183</v>
          </cell>
        </row>
        <row r="84">
          <cell r="C84">
            <v>13</v>
          </cell>
          <cell r="D84">
            <v>0</v>
          </cell>
          <cell r="E84">
            <v>95</v>
          </cell>
          <cell r="F84">
            <v>272</v>
          </cell>
          <cell r="G84">
            <v>2497</v>
          </cell>
          <cell r="H84">
            <v>34</v>
          </cell>
          <cell r="I84">
            <v>19</v>
          </cell>
          <cell r="J84">
            <v>0</v>
          </cell>
          <cell r="K84">
            <v>52</v>
          </cell>
          <cell r="L84">
            <v>401</v>
          </cell>
          <cell r="M84">
            <v>76</v>
          </cell>
          <cell r="N84">
            <v>0</v>
          </cell>
          <cell r="O84">
            <v>3459</v>
          </cell>
        </row>
        <row r="85">
          <cell r="C85">
            <v>0</v>
          </cell>
          <cell r="D85">
            <v>1</v>
          </cell>
          <cell r="E85">
            <v>12</v>
          </cell>
          <cell r="F85">
            <v>1</v>
          </cell>
          <cell r="G85">
            <v>1</v>
          </cell>
          <cell r="H85">
            <v>2</v>
          </cell>
          <cell r="I85">
            <v>12</v>
          </cell>
          <cell r="J85">
            <v>3</v>
          </cell>
          <cell r="K85">
            <v>11</v>
          </cell>
          <cell r="L85">
            <v>1</v>
          </cell>
          <cell r="M85">
            <v>7</v>
          </cell>
          <cell r="N85">
            <v>2</v>
          </cell>
          <cell r="O85">
            <v>53</v>
          </cell>
        </row>
        <row r="86">
          <cell r="C86">
            <v>0</v>
          </cell>
          <cell r="D86">
            <v>1</v>
          </cell>
          <cell r="E86">
            <v>12</v>
          </cell>
          <cell r="F86">
            <v>1</v>
          </cell>
          <cell r="G86">
            <v>250</v>
          </cell>
          <cell r="H86">
            <v>367</v>
          </cell>
          <cell r="I86">
            <v>1368</v>
          </cell>
          <cell r="J86">
            <v>806</v>
          </cell>
          <cell r="K86">
            <v>2411</v>
          </cell>
          <cell r="L86">
            <v>1</v>
          </cell>
          <cell r="M86">
            <v>11</v>
          </cell>
          <cell r="N86">
            <v>4</v>
          </cell>
          <cell r="O86">
            <v>5232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pa"/>
    </sheetNames>
    <sheetDataSet>
      <sheetData sheetId="0">
        <row r="70">
          <cell r="O70">
            <v>3026</v>
          </cell>
        </row>
        <row r="71">
          <cell r="O71">
            <v>2523</v>
          </cell>
        </row>
        <row r="72">
          <cell r="C72">
            <v>203</v>
          </cell>
          <cell r="D72">
            <v>197</v>
          </cell>
          <cell r="E72">
            <v>252</v>
          </cell>
          <cell r="F72">
            <v>179</v>
          </cell>
          <cell r="G72">
            <v>205</v>
          </cell>
          <cell r="H72">
            <v>205</v>
          </cell>
          <cell r="I72">
            <v>187</v>
          </cell>
          <cell r="J72">
            <v>188</v>
          </cell>
          <cell r="K72">
            <v>178</v>
          </cell>
          <cell r="L72">
            <v>199</v>
          </cell>
          <cell r="M72">
            <v>194</v>
          </cell>
          <cell r="N72">
            <v>174</v>
          </cell>
          <cell r="O72">
            <v>2361</v>
          </cell>
        </row>
        <row r="73">
          <cell r="C73">
            <v>9</v>
          </cell>
          <cell r="D73">
            <v>6</v>
          </cell>
          <cell r="E73">
            <v>18</v>
          </cell>
          <cell r="F73">
            <v>7</v>
          </cell>
          <cell r="G73">
            <v>39</v>
          </cell>
          <cell r="H73">
            <v>11</v>
          </cell>
          <cell r="I73">
            <v>9</v>
          </cell>
          <cell r="J73">
            <v>9</v>
          </cell>
          <cell r="K73">
            <v>9</v>
          </cell>
          <cell r="L73">
            <v>8</v>
          </cell>
          <cell r="M73">
            <v>13</v>
          </cell>
          <cell r="N73">
            <v>24</v>
          </cell>
          <cell r="O73">
            <v>162</v>
          </cell>
        </row>
        <row r="74">
          <cell r="O74">
            <v>503</v>
          </cell>
        </row>
        <row r="75">
          <cell r="C75">
            <v>4</v>
          </cell>
          <cell r="D75">
            <v>76</v>
          </cell>
          <cell r="E75">
            <v>218</v>
          </cell>
          <cell r="F75">
            <v>20</v>
          </cell>
          <cell r="G75">
            <v>5</v>
          </cell>
          <cell r="H75">
            <v>5</v>
          </cell>
          <cell r="I75">
            <v>0</v>
          </cell>
          <cell r="J75">
            <v>0</v>
          </cell>
          <cell r="K75">
            <v>81</v>
          </cell>
          <cell r="L75">
            <v>41</v>
          </cell>
          <cell r="M75">
            <v>12</v>
          </cell>
          <cell r="N75">
            <v>1</v>
          </cell>
          <cell r="O75">
            <v>463</v>
          </cell>
        </row>
        <row r="76">
          <cell r="C76">
            <v>52</v>
          </cell>
          <cell r="D76">
            <v>2343</v>
          </cell>
          <cell r="E76">
            <v>6463</v>
          </cell>
          <cell r="F76">
            <v>792</v>
          </cell>
          <cell r="G76">
            <v>543</v>
          </cell>
          <cell r="H76">
            <v>223</v>
          </cell>
          <cell r="I76">
            <v>0</v>
          </cell>
          <cell r="J76">
            <v>0</v>
          </cell>
          <cell r="K76">
            <v>2799</v>
          </cell>
          <cell r="L76">
            <v>1161</v>
          </cell>
          <cell r="M76">
            <v>469</v>
          </cell>
          <cell r="N76">
            <v>56</v>
          </cell>
          <cell r="O76">
            <v>14901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C79">
            <v>0</v>
          </cell>
          <cell r="D79">
            <v>0</v>
          </cell>
          <cell r="E79">
            <v>2</v>
          </cell>
          <cell r="F79">
            <v>1</v>
          </cell>
          <cell r="G79">
            <v>3</v>
          </cell>
          <cell r="H79">
            <v>0</v>
          </cell>
          <cell r="I79">
            <v>0</v>
          </cell>
          <cell r="J79">
            <v>1</v>
          </cell>
          <cell r="K79">
            <v>2</v>
          </cell>
          <cell r="L79">
            <v>1</v>
          </cell>
          <cell r="M79">
            <v>0</v>
          </cell>
          <cell r="N79">
            <v>0</v>
          </cell>
          <cell r="O79">
            <v>10</v>
          </cell>
        </row>
        <row r="80">
          <cell r="C80">
            <v>0</v>
          </cell>
          <cell r="D80">
            <v>0</v>
          </cell>
          <cell r="E80">
            <v>195</v>
          </cell>
          <cell r="F80">
            <v>12</v>
          </cell>
          <cell r="G80">
            <v>6270</v>
          </cell>
          <cell r="H80">
            <v>0</v>
          </cell>
          <cell r="I80">
            <v>0</v>
          </cell>
          <cell r="J80">
            <v>130</v>
          </cell>
          <cell r="K80">
            <v>78</v>
          </cell>
          <cell r="L80">
            <v>68</v>
          </cell>
          <cell r="M80">
            <v>0</v>
          </cell>
          <cell r="N80">
            <v>0</v>
          </cell>
          <cell r="O80">
            <v>6753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C85">
            <v>0</v>
          </cell>
          <cell r="D85">
            <v>1</v>
          </cell>
          <cell r="E85">
            <v>4</v>
          </cell>
          <cell r="F85">
            <v>0</v>
          </cell>
          <cell r="G85">
            <v>2</v>
          </cell>
          <cell r="H85">
            <v>0</v>
          </cell>
          <cell r="I85">
            <v>3</v>
          </cell>
          <cell r="J85">
            <v>2</v>
          </cell>
          <cell r="K85">
            <v>13</v>
          </cell>
          <cell r="L85">
            <v>4</v>
          </cell>
          <cell r="M85">
            <v>1</v>
          </cell>
          <cell r="N85">
            <v>0</v>
          </cell>
          <cell r="O85">
            <v>30</v>
          </cell>
        </row>
        <row r="86">
          <cell r="C86">
            <v>0</v>
          </cell>
          <cell r="D86">
            <v>6871</v>
          </cell>
          <cell r="E86">
            <v>177140</v>
          </cell>
          <cell r="F86">
            <v>0</v>
          </cell>
          <cell r="G86">
            <v>0</v>
          </cell>
          <cell r="H86">
            <v>0</v>
          </cell>
          <cell r="I86">
            <v>150</v>
          </cell>
          <cell r="J86">
            <v>0</v>
          </cell>
          <cell r="K86">
            <v>7587</v>
          </cell>
          <cell r="L86">
            <v>100</v>
          </cell>
          <cell r="M86">
            <v>70</v>
          </cell>
          <cell r="N86">
            <v>0</v>
          </cell>
          <cell r="O86">
            <v>191918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IV126"/>
  <sheetViews>
    <sheetView tabSelected="1" zoomScale="90" zoomScaleNormal="90" zoomScaleSheetLayoutView="100" workbookViewId="0"/>
  </sheetViews>
  <sheetFormatPr defaultColWidth="9.140625" defaultRowHeight="12.75"/>
  <cols>
    <col min="1" max="1" width="7.5703125" style="22" customWidth="1"/>
    <col min="2" max="2" width="71.42578125" style="22" customWidth="1"/>
    <col min="3" max="4" width="6.7109375" style="22" customWidth="1"/>
    <col min="5" max="5" width="7.5703125" style="22" bestFit="1" customWidth="1"/>
    <col min="6" max="8" width="6.7109375" style="22" customWidth="1"/>
    <col min="9" max="9" width="7.5703125" style="22" bestFit="1" customWidth="1"/>
    <col min="10" max="10" width="8.5703125" style="22" bestFit="1" customWidth="1"/>
    <col min="11" max="14" width="6.7109375" style="22" customWidth="1"/>
    <col min="15" max="15" width="9.140625" style="22" customWidth="1"/>
    <col min="16" max="16384" width="9.140625" style="22"/>
  </cols>
  <sheetData>
    <row r="1" spans="1:16" ht="15" customHeight="1">
      <c r="F1" s="21" t="s">
        <v>0</v>
      </c>
      <c r="I1" s="21"/>
      <c r="J1" s="21"/>
    </row>
    <row r="2" spans="1:16" ht="15" customHeight="1">
      <c r="F2" s="21" t="s">
        <v>1</v>
      </c>
      <c r="I2" s="21"/>
      <c r="J2" s="21"/>
    </row>
    <row r="3" spans="1:16" ht="15" customHeight="1">
      <c r="F3" s="21" t="s">
        <v>2</v>
      </c>
      <c r="I3" s="21"/>
      <c r="J3" s="21"/>
    </row>
    <row r="4" spans="1:16" ht="8.25" customHeight="1">
      <c r="K4" s="21"/>
      <c r="M4" s="21"/>
      <c r="N4" s="21"/>
      <c r="O4" s="21"/>
    </row>
    <row r="5" spans="1:16" ht="15" customHeight="1">
      <c r="B5" s="65" t="s">
        <v>3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</row>
    <row r="6" spans="1:16" ht="15" customHeight="1">
      <c r="K6" s="21"/>
      <c r="M6" s="21"/>
      <c r="N6" s="21"/>
      <c r="O6" s="21"/>
    </row>
    <row r="7" spans="1:16" ht="15" customHeight="1">
      <c r="A7" s="69" t="s">
        <v>4</v>
      </c>
      <c r="B7" s="70"/>
      <c r="C7" s="70"/>
      <c r="D7" s="71" t="s">
        <v>5</v>
      </c>
      <c r="E7" s="72"/>
      <c r="F7" s="72"/>
      <c r="G7" s="72"/>
      <c r="H7" s="72"/>
      <c r="I7" s="72"/>
      <c r="J7" s="72"/>
      <c r="K7" s="72"/>
      <c r="L7" s="72"/>
      <c r="M7" s="72"/>
      <c r="N7" s="72"/>
      <c r="O7" s="45">
        <f>[1]Lapa!O7+[2]Lapa!O7+[3]Lapa!O7+[4]Lapa!O7+[5]Lapa!O7+[6]Lapa!O7+[7]Lapa!O7</f>
        <v>4698</v>
      </c>
    </row>
    <row r="8" spans="1:16" ht="8.25" customHeight="1">
      <c r="M8" s="21"/>
      <c r="N8" s="21"/>
      <c r="O8" s="21"/>
    </row>
    <row r="9" spans="1:16" ht="15" customHeight="1">
      <c r="A9" s="66" t="s">
        <v>6</v>
      </c>
      <c r="B9" s="67" t="s">
        <v>7</v>
      </c>
      <c r="C9" s="68" t="s">
        <v>8</v>
      </c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7" t="s">
        <v>9</v>
      </c>
    </row>
    <row r="10" spans="1:16" ht="15" customHeight="1">
      <c r="A10" s="66"/>
      <c r="B10" s="67"/>
      <c r="C10" s="57" t="s">
        <v>10</v>
      </c>
      <c r="D10" s="57" t="s">
        <v>11</v>
      </c>
      <c r="E10" s="57" t="s">
        <v>12</v>
      </c>
      <c r="F10" s="57" t="s">
        <v>13</v>
      </c>
      <c r="G10" s="57" t="s">
        <v>14</v>
      </c>
      <c r="H10" s="57" t="s">
        <v>15</v>
      </c>
      <c r="I10" s="57" t="s">
        <v>16</v>
      </c>
      <c r="J10" s="57" t="s">
        <v>17</v>
      </c>
      <c r="K10" s="57" t="s">
        <v>18</v>
      </c>
      <c r="L10" s="57" t="s">
        <v>19</v>
      </c>
      <c r="M10" s="57" t="s">
        <v>20</v>
      </c>
      <c r="N10" s="57" t="s">
        <v>21</v>
      </c>
      <c r="O10" s="67"/>
    </row>
    <row r="11" spans="1:16" ht="17.25" customHeight="1">
      <c r="A11" s="14" t="s">
        <v>22</v>
      </c>
      <c r="B11" s="3" t="s">
        <v>23</v>
      </c>
      <c r="C11" s="10">
        <f>C12+C14+C15</f>
        <v>257</v>
      </c>
      <c r="D11" s="10">
        <f t="shared" ref="D11:N11" si="0">D12+D14+D15</f>
        <v>465</v>
      </c>
      <c r="E11" s="10">
        <f t="shared" si="0"/>
        <v>569</v>
      </c>
      <c r="F11" s="10">
        <f t="shared" si="0"/>
        <v>582</v>
      </c>
      <c r="G11" s="10">
        <f t="shared" si="0"/>
        <v>619</v>
      </c>
      <c r="H11" s="10">
        <f t="shared" si="0"/>
        <v>605</v>
      </c>
      <c r="I11" s="10">
        <f t="shared" si="0"/>
        <v>547</v>
      </c>
      <c r="J11" s="10">
        <f t="shared" si="0"/>
        <v>493</v>
      </c>
      <c r="K11" s="10">
        <f t="shared" si="0"/>
        <v>554</v>
      </c>
      <c r="L11" s="10">
        <f>L12+L14+L15</f>
        <v>586</v>
      </c>
      <c r="M11" s="10">
        <f t="shared" si="0"/>
        <v>499</v>
      </c>
      <c r="N11" s="10">
        <f t="shared" si="0"/>
        <v>424</v>
      </c>
      <c r="O11" s="12">
        <f t="shared" ref="O11:O20" si="1">SUM(C11:N11)</f>
        <v>6200</v>
      </c>
    </row>
    <row r="12" spans="1:16" ht="17.25" customHeight="1">
      <c r="A12" s="15" t="s">
        <v>24</v>
      </c>
      <c r="B12" s="4" t="s">
        <v>25</v>
      </c>
      <c r="C12" s="44">
        <f>[1]Lapa!C12+[2]Lapa!C12+[3]Lapa!C12+[4]Lapa!C12+[5]Lapa!C12+[6]Lapa!C12+[7]Lapa!C12</f>
        <v>145</v>
      </c>
      <c r="D12" s="44">
        <f>[1]Lapa!D12+[2]Lapa!D12+[3]Lapa!D12+[4]Lapa!D12+[5]Lapa!D12+[6]Lapa!D12+[7]Lapa!D12</f>
        <v>343</v>
      </c>
      <c r="E12" s="44">
        <f>[1]Lapa!E12+[2]Lapa!E12+[3]Lapa!E12+[4]Lapa!E12+[5]Lapa!E12+[6]Lapa!E12+[7]Lapa!E12</f>
        <v>434</v>
      </c>
      <c r="F12" s="44">
        <f>[1]Lapa!F12+[2]Lapa!F12+[3]Lapa!F12+[4]Lapa!F12+[5]Lapa!F12+[6]Lapa!F12+[7]Lapa!F12</f>
        <v>397</v>
      </c>
      <c r="G12" s="44">
        <f>[1]Lapa!G12+[2]Lapa!G12+[3]Lapa!G12+[4]Lapa!G12+[5]Lapa!G12+[6]Lapa!G12+[7]Lapa!G12</f>
        <v>414</v>
      </c>
      <c r="H12" s="44">
        <f>[1]Lapa!H12+[2]Lapa!H12+[3]Lapa!H12+[4]Lapa!H12+[5]Lapa!H12+[6]Lapa!H12+[7]Lapa!H12</f>
        <v>346</v>
      </c>
      <c r="I12" s="44">
        <f>[1]Lapa!I12+[2]Lapa!I12+[3]Lapa!I12+[4]Lapa!I12+[5]Lapa!I12+[6]Lapa!I12+[7]Lapa!I12</f>
        <v>344</v>
      </c>
      <c r="J12" s="44">
        <f>[1]Lapa!J12+[2]Lapa!J12+[3]Lapa!J12+[4]Lapa!J12+[5]Lapa!J12+[6]Lapa!J12+[7]Lapa!J12</f>
        <v>359</v>
      </c>
      <c r="K12" s="44">
        <f>[1]Lapa!K12+[2]Lapa!K12+[3]Lapa!K12+[4]Lapa!K12+[5]Lapa!K12+[6]Lapa!K12+[7]Lapa!K12</f>
        <v>438</v>
      </c>
      <c r="L12" s="44">
        <f>[1]Lapa!L12+[2]Lapa!L12+[3]Lapa!L12+[4]Lapa!L12+[5]Lapa!L12+[6]Lapa!L12+[7]Lapa!L12</f>
        <v>431</v>
      </c>
      <c r="M12" s="44">
        <f>[1]Lapa!M12+[2]Lapa!M12+[3]Lapa!M12+[4]Lapa!M12+[5]Lapa!M12+[6]Lapa!M12+[7]Lapa!M12</f>
        <v>359</v>
      </c>
      <c r="N12" s="44">
        <f>[1]Lapa!N12+[2]Lapa!N12+[3]Lapa!N12+[4]Lapa!N12+[5]Lapa!N12+[6]Lapa!N12+[7]Lapa!N12</f>
        <v>256</v>
      </c>
      <c r="O12" s="12">
        <f t="shared" si="1"/>
        <v>4266</v>
      </c>
    </row>
    <row r="13" spans="1:16" ht="17.25" customHeight="1">
      <c r="A13" s="15" t="s">
        <v>26</v>
      </c>
      <c r="B13" s="4" t="s">
        <v>27</v>
      </c>
      <c r="C13" s="44">
        <f>[1]Lapa!C13+[2]Lapa!C13+[3]Lapa!C13+[4]Lapa!C13+[5]Lapa!C13+[6]Lapa!C13+[7]Lapa!C13</f>
        <v>28</v>
      </c>
      <c r="D13" s="44">
        <f>[1]Lapa!D13+[2]Lapa!D13+[3]Lapa!D13+[4]Lapa!D13+[5]Lapa!D13+[6]Lapa!D13+[7]Lapa!D13</f>
        <v>66</v>
      </c>
      <c r="E13" s="44">
        <f>[1]Lapa!E13+[2]Lapa!E13+[3]Lapa!E13+[4]Lapa!E13+[5]Lapa!E13+[6]Lapa!E13+[7]Lapa!E13</f>
        <v>87</v>
      </c>
      <c r="F13" s="44">
        <f>[1]Lapa!F13+[2]Lapa!F13+[3]Lapa!F13+[4]Lapa!F13+[5]Lapa!F13+[6]Lapa!F13+[7]Lapa!F13</f>
        <v>81</v>
      </c>
      <c r="G13" s="44">
        <f>[1]Lapa!G13+[2]Lapa!G13+[3]Lapa!G13+[4]Lapa!G13+[5]Lapa!G13+[6]Lapa!G13+[7]Lapa!G13</f>
        <v>81</v>
      </c>
      <c r="H13" s="44">
        <f>[1]Lapa!H13+[2]Lapa!H13+[3]Lapa!H13+[4]Lapa!H13+[5]Lapa!H13+[6]Lapa!H13+[7]Lapa!H13</f>
        <v>65</v>
      </c>
      <c r="I13" s="44">
        <f>[1]Lapa!I13+[2]Lapa!I13+[3]Lapa!I13+[4]Lapa!I13+[5]Lapa!I13+[6]Lapa!I13+[7]Lapa!I13</f>
        <v>75</v>
      </c>
      <c r="J13" s="44">
        <f>[1]Lapa!J13+[2]Lapa!J13+[3]Lapa!J13+[4]Lapa!J13+[5]Lapa!J13+[6]Lapa!J13+[7]Lapa!J13</f>
        <v>75</v>
      </c>
      <c r="K13" s="44">
        <f>[1]Lapa!K13+[2]Lapa!K13+[3]Lapa!K13+[4]Lapa!K13+[5]Lapa!K13+[6]Lapa!K13+[7]Lapa!K13</f>
        <v>93</v>
      </c>
      <c r="L13" s="44">
        <f>[1]Lapa!L13+[2]Lapa!L13+[3]Lapa!L13+[4]Lapa!L13+[5]Lapa!L13+[6]Lapa!L13+[7]Lapa!L13</f>
        <v>79</v>
      </c>
      <c r="M13" s="44">
        <f>[1]Lapa!M13+[2]Lapa!M13+[3]Lapa!M13+[4]Lapa!M13+[5]Lapa!M13+[6]Lapa!M13+[7]Lapa!M13</f>
        <v>67</v>
      </c>
      <c r="N13" s="44">
        <f>[1]Lapa!N13+[2]Lapa!N13+[3]Lapa!N13+[4]Lapa!N13+[5]Lapa!N13+[6]Lapa!N13+[7]Lapa!N13</f>
        <v>34</v>
      </c>
      <c r="O13" s="12">
        <f t="shared" si="1"/>
        <v>831</v>
      </c>
    </row>
    <row r="14" spans="1:16" ht="20.25" customHeight="1">
      <c r="A14" s="15" t="s">
        <v>28</v>
      </c>
      <c r="B14" s="4" t="s">
        <v>29</v>
      </c>
      <c r="C14" s="44">
        <f>[1]Lapa!C14+[2]Lapa!C14+[3]Lapa!C14+[4]Lapa!C14+[5]Lapa!C14+[6]Lapa!C14+[7]Lapa!C14</f>
        <v>0</v>
      </c>
      <c r="D14" s="44">
        <f>[1]Lapa!D14+[2]Lapa!D14+[3]Lapa!D14+[4]Lapa!D14+[5]Lapa!D14+[6]Lapa!D14+[7]Lapa!D14</f>
        <v>3</v>
      </c>
      <c r="E14" s="44">
        <f>[1]Lapa!E14+[2]Lapa!E14+[3]Lapa!E14+[4]Lapa!E14+[5]Lapa!E14+[6]Lapa!E14+[7]Lapa!E14</f>
        <v>5</v>
      </c>
      <c r="F14" s="44">
        <f>[1]Lapa!F14+[2]Lapa!F14+[3]Lapa!F14+[4]Lapa!F14+[5]Lapa!F14+[6]Lapa!F14+[7]Lapa!F14</f>
        <v>4</v>
      </c>
      <c r="G14" s="44">
        <f>[1]Lapa!G14+[2]Lapa!G14+[3]Lapa!G14+[4]Lapa!G14+[5]Lapa!G14+[6]Lapa!G14+[7]Lapa!G14</f>
        <v>7</v>
      </c>
      <c r="H14" s="44">
        <f>[1]Lapa!H14+[2]Lapa!H14+[3]Lapa!H14+[4]Lapa!H14+[5]Lapa!H14+[6]Lapa!H14+[7]Lapa!H14</f>
        <v>7</v>
      </c>
      <c r="I14" s="44">
        <f>[1]Lapa!I14+[2]Lapa!I14+[3]Lapa!I14+[4]Lapa!I14+[5]Lapa!I14+[6]Lapa!I14+[7]Lapa!I14</f>
        <v>9</v>
      </c>
      <c r="J14" s="44">
        <f>[1]Lapa!J14+[2]Lapa!J14+[3]Lapa!J14+[4]Lapa!J14+[5]Lapa!J14+[6]Lapa!J14+[7]Lapa!J14</f>
        <v>10</v>
      </c>
      <c r="K14" s="44">
        <f>[1]Lapa!K14+[2]Lapa!K14+[3]Lapa!K14+[4]Lapa!K14+[5]Lapa!K14+[6]Lapa!K14+[7]Lapa!K14</f>
        <v>8</v>
      </c>
      <c r="L14" s="44">
        <f>[1]Lapa!L14+[2]Lapa!L14+[3]Lapa!L14+[4]Lapa!L14+[5]Lapa!L14+[6]Lapa!L14+[7]Lapa!L14</f>
        <v>8</v>
      </c>
      <c r="M14" s="44">
        <f>[1]Lapa!M14+[2]Lapa!M14+[3]Lapa!M14+[4]Lapa!M14+[5]Lapa!M14+[6]Lapa!M14+[7]Lapa!M14</f>
        <v>5</v>
      </c>
      <c r="N14" s="44">
        <f>[1]Lapa!N14+[2]Lapa!N14+[3]Lapa!N14+[4]Lapa!N14+[5]Lapa!N14+[6]Lapa!N14+[7]Lapa!N14</f>
        <v>3</v>
      </c>
      <c r="O14" s="12">
        <f t="shared" si="1"/>
        <v>69</v>
      </c>
    </row>
    <row r="15" spans="1:16" s="46" customFormat="1" ht="19.5" customHeight="1">
      <c r="A15" s="15" t="s">
        <v>30</v>
      </c>
      <c r="B15" s="4" t="s">
        <v>31</v>
      </c>
      <c r="C15" s="44">
        <f>[1]Lapa!C15+[2]Lapa!C15+[3]Lapa!C15+[4]Lapa!C15+[5]Lapa!C15+[6]Lapa!C15+[7]Lapa!C15</f>
        <v>112</v>
      </c>
      <c r="D15" s="44">
        <f>[1]Lapa!D15+[2]Lapa!D15+[3]Lapa!D15+[4]Lapa!D15+[5]Lapa!D15+[6]Lapa!D15+[7]Lapa!D15</f>
        <v>119</v>
      </c>
      <c r="E15" s="44">
        <f>[1]Lapa!E15+[2]Lapa!E15+[3]Lapa!E15+[4]Lapa!E15+[5]Lapa!E15+[6]Lapa!E15+[7]Lapa!E15</f>
        <v>130</v>
      </c>
      <c r="F15" s="44">
        <f>[1]Lapa!F15+[2]Lapa!F15+[3]Lapa!F15+[4]Lapa!F15+[5]Lapa!F15+[6]Lapa!F15+[7]Lapa!F15</f>
        <v>181</v>
      </c>
      <c r="G15" s="44">
        <f>[1]Lapa!G15+[2]Lapa!G15+[3]Lapa!G15+[4]Lapa!G15+[5]Lapa!G15+[6]Lapa!G15+[7]Lapa!G15</f>
        <v>198</v>
      </c>
      <c r="H15" s="44">
        <f>[1]Lapa!H15+[2]Lapa!H15+[3]Lapa!H15+[4]Lapa!H15+[5]Lapa!H15+[6]Lapa!H15+[7]Lapa!H15</f>
        <v>252</v>
      </c>
      <c r="I15" s="44">
        <f>[1]Lapa!I15+[2]Lapa!I15+[3]Lapa!I15+[4]Lapa!I15+[5]Lapa!I15+[6]Lapa!I15+[7]Lapa!I15</f>
        <v>194</v>
      </c>
      <c r="J15" s="44">
        <f>[1]Lapa!J15+[2]Lapa!J15+[3]Lapa!J15+[4]Lapa!J15+[5]Lapa!J15+[6]Lapa!J15+[7]Lapa!J15</f>
        <v>124</v>
      </c>
      <c r="K15" s="44">
        <f>[1]Lapa!K15+[2]Lapa!K15+[3]Lapa!K15+[4]Lapa!K15+[5]Lapa!K15+[6]Lapa!K15+[7]Lapa!K15</f>
        <v>108</v>
      </c>
      <c r="L15" s="44">
        <f>[1]Lapa!L15+[2]Lapa!L15+[3]Lapa!L15+[4]Lapa!L15+[5]Lapa!L15+[6]Lapa!L15+[7]Lapa!L15</f>
        <v>147</v>
      </c>
      <c r="M15" s="44">
        <f>[1]Lapa!M15+[2]Lapa!M15+[3]Lapa!M15+[4]Lapa!M15+[5]Lapa!M15+[6]Lapa!M15+[7]Lapa!M15</f>
        <v>135</v>
      </c>
      <c r="N15" s="44">
        <f>[1]Lapa!N15+[2]Lapa!N15+[3]Lapa!N15+[4]Lapa!N15+[5]Lapa!N15+[6]Lapa!N15+[7]Lapa!N15</f>
        <v>165</v>
      </c>
      <c r="O15" s="12">
        <f t="shared" si="1"/>
        <v>1865</v>
      </c>
    </row>
    <row r="16" spans="1:16" s="46" customFormat="1" ht="19.5" customHeight="1">
      <c r="A16" s="15" t="s">
        <v>32</v>
      </c>
      <c r="B16" s="4" t="s">
        <v>27</v>
      </c>
      <c r="C16" s="44">
        <f>[1]Lapa!C16+[2]Lapa!C16+[3]Lapa!C16+[4]Lapa!C16+[5]Lapa!C16+[6]Lapa!C16+[7]Lapa!C16</f>
        <v>58</v>
      </c>
      <c r="D16" s="44">
        <f>[1]Lapa!D16+[2]Lapa!D16+[3]Lapa!D16+[4]Lapa!D16+[5]Lapa!D16+[6]Lapa!D16+[7]Lapa!D16</f>
        <v>48</v>
      </c>
      <c r="E16" s="44">
        <f>[1]Lapa!E16+[2]Lapa!E16+[3]Lapa!E16+[4]Lapa!E16+[5]Lapa!E16+[6]Lapa!E16+[7]Lapa!E16</f>
        <v>49</v>
      </c>
      <c r="F16" s="44">
        <f>[1]Lapa!F16+[2]Lapa!F16+[3]Lapa!F16+[4]Lapa!F16+[5]Lapa!F16+[6]Lapa!F16+[7]Lapa!F16</f>
        <v>58</v>
      </c>
      <c r="G16" s="44">
        <f>[1]Lapa!G16+[2]Lapa!G16+[3]Lapa!G16+[4]Lapa!G16+[5]Lapa!G16+[6]Lapa!G16+[7]Lapa!G16</f>
        <v>37</v>
      </c>
      <c r="H16" s="44">
        <f>[1]Lapa!H16+[2]Lapa!H16+[3]Lapa!H16+[4]Lapa!H16+[5]Lapa!H16+[6]Lapa!H16+[7]Lapa!H16</f>
        <v>40</v>
      </c>
      <c r="I16" s="44">
        <f>[1]Lapa!I16+[2]Lapa!I16+[3]Lapa!I16+[4]Lapa!I16+[5]Lapa!I16+[6]Lapa!I16+[7]Lapa!I16</f>
        <v>33</v>
      </c>
      <c r="J16" s="44">
        <f>[1]Lapa!J16+[2]Lapa!J16+[3]Lapa!J16+[4]Lapa!J16+[5]Lapa!J16+[6]Lapa!J16+[7]Lapa!J16</f>
        <v>20</v>
      </c>
      <c r="K16" s="44">
        <f>[1]Lapa!K16+[2]Lapa!K16+[3]Lapa!K16+[4]Lapa!K16+[5]Lapa!K16+[6]Lapa!K16+[7]Lapa!K16</f>
        <v>30</v>
      </c>
      <c r="L16" s="44">
        <f>[1]Lapa!L16+[2]Lapa!L16+[3]Lapa!L16+[4]Lapa!L16+[5]Lapa!L16+[6]Lapa!L16+[7]Lapa!L16</f>
        <v>58</v>
      </c>
      <c r="M16" s="44">
        <f>[1]Lapa!M16+[2]Lapa!M16+[3]Lapa!M16+[4]Lapa!M16+[5]Lapa!M16+[6]Lapa!M16+[7]Lapa!M16</f>
        <v>38</v>
      </c>
      <c r="N16" s="44">
        <f>[1]Lapa!N16+[2]Lapa!N16+[3]Lapa!N16+[4]Lapa!N16+[5]Lapa!N16+[6]Lapa!N16+[7]Lapa!N16</f>
        <v>41</v>
      </c>
      <c r="O16" s="12">
        <f t="shared" si="1"/>
        <v>510</v>
      </c>
    </row>
    <row r="17" spans="1:15" s="46" customFormat="1" ht="33" customHeight="1">
      <c r="A17" s="15" t="s">
        <v>33</v>
      </c>
      <c r="B17" s="4" t="s">
        <v>34</v>
      </c>
      <c r="C17" s="44">
        <f>[1]Lapa!C17+[2]Lapa!C17+[3]Lapa!C17+[4]Lapa!C17+[5]Lapa!C17+[6]Lapa!C17+[7]Lapa!C17</f>
        <v>1</v>
      </c>
      <c r="D17" s="44">
        <f>[1]Lapa!D17+[2]Lapa!D17+[3]Lapa!D17+[4]Lapa!D17+[5]Lapa!D17+[6]Lapa!D17+[7]Lapa!D17</f>
        <v>0</v>
      </c>
      <c r="E17" s="44">
        <f>[1]Lapa!E17+[2]Lapa!E17+[3]Lapa!E17+[4]Lapa!E17+[5]Lapa!E17+[6]Lapa!E17+[7]Lapa!E17</f>
        <v>8</v>
      </c>
      <c r="F17" s="44">
        <f>[1]Lapa!F17+[2]Lapa!F17+[3]Lapa!F17+[4]Lapa!F17+[5]Lapa!F17+[6]Lapa!F17+[7]Lapa!F17</f>
        <v>4</v>
      </c>
      <c r="G17" s="44">
        <f>[1]Lapa!G17+[2]Lapa!G17+[3]Lapa!G17+[4]Lapa!G17+[5]Lapa!G17+[6]Lapa!G17+[7]Lapa!G17</f>
        <v>8</v>
      </c>
      <c r="H17" s="44">
        <f>[1]Lapa!H17+[2]Lapa!H17+[3]Lapa!H17+[4]Lapa!H17+[5]Lapa!H17+[6]Lapa!H17+[7]Lapa!H17</f>
        <v>12</v>
      </c>
      <c r="I17" s="44">
        <f>[1]Lapa!I17+[2]Lapa!I17+[3]Lapa!I17+[4]Lapa!I17+[5]Lapa!I17+[6]Lapa!I17+[7]Lapa!I17</f>
        <v>20</v>
      </c>
      <c r="J17" s="44">
        <f>[1]Lapa!J17+[2]Lapa!J17+[3]Lapa!J17+[4]Lapa!J17+[5]Lapa!J17+[6]Lapa!J17+[7]Lapa!J17</f>
        <v>24</v>
      </c>
      <c r="K17" s="44">
        <f>[1]Lapa!K17+[2]Lapa!K17+[3]Lapa!K17+[4]Lapa!K17+[5]Lapa!K17+[6]Lapa!K17+[7]Lapa!K17</f>
        <v>6</v>
      </c>
      <c r="L17" s="44">
        <f>[1]Lapa!L17+[2]Lapa!L17+[3]Lapa!L17+[4]Lapa!L17+[5]Lapa!L17+[6]Lapa!L17+[7]Lapa!L17</f>
        <v>4</v>
      </c>
      <c r="M17" s="44">
        <f>[1]Lapa!M17+[2]Lapa!M17+[3]Lapa!M17+[4]Lapa!M17+[5]Lapa!M17+[6]Lapa!M17+[7]Lapa!M17</f>
        <v>4</v>
      </c>
      <c r="N17" s="44">
        <f>[1]Lapa!N17+[2]Lapa!N17+[3]Lapa!N17+[4]Lapa!N17+[5]Lapa!N17+[6]Lapa!N17+[7]Lapa!N17</f>
        <v>33</v>
      </c>
      <c r="O17" s="12">
        <f t="shared" si="1"/>
        <v>124</v>
      </c>
    </row>
    <row r="18" spans="1:15" s="47" customFormat="1" ht="18" customHeight="1">
      <c r="A18" s="14" t="s">
        <v>35</v>
      </c>
      <c r="B18" s="3" t="s">
        <v>36</v>
      </c>
      <c r="C18" s="44">
        <f>[1]Lapa!C18+[2]Lapa!C18+[3]Lapa!C18+[4]Lapa!C18+[5]Lapa!C18+[6]Lapa!C18+[7]Lapa!C18</f>
        <v>243</v>
      </c>
      <c r="D18" s="44">
        <f>[1]Lapa!D18+[2]Lapa!D18+[3]Lapa!D18+[4]Lapa!D18+[5]Lapa!D18+[6]Lapa!D18+[7]Lapa!D18</f>
        <v>382</v>
      </c>
      <c r="E18" s="44">
        <f>[1]Lapa!E18+[2]Lapa!E18+[3]Lapa!E18+[4]Lapa!E18+[5]Lapa!E18+[6]Lapa!E18+[7]Lapa!E18</f>
        <v>435</v>
      </c>
      <c r="F18" s="44">
        <f>[1]Lapa!F18+[2]Lapa!F18+[3]Lapa!F18+[4]Lapa!F18+[5]Lapa!F18+[6]Lapa!F18+[7]Lapa!F18</f>
        <v>507</v>
      </c>
      <c r="G18" s="44">
        <f>[1]Lapa!G18+[2]Lapa!G18+[3]Lapa!G18+[4]Lapa!G18+[5]Lapa!G18+[6]Lapa!G18+[7]Lapa!G18</f>
        <v>528</v>
      </c>
      <c r="H18" s="44">
        <f>[1]Lapa!H18+[2]Lapa!H18+[3]Lapa!H18+[4]Lapa!H18+[5]Lapa!H18+[6]Lapa!H18+[7]Lapa!H18</f>
        <v>509</v>
      </c>
      <c r="I18" s="44">
        <f>[1]Lapa!I18+[2]Lapa!I18+[3]Lapa!I18+[4]Lapa!I18+[5]Lapa!I18+[6]Lapa!I18+[7]Lapa!I18</f>
        <v>417</v>
      </c>
      <c r="J18" s="44">
        <f>[1]Lapa!J18+[2]Lapa!J18+[3]Lapa!J18+[4]Lapa!J18+[5]Lapa!J18+[6]Lapa!J18+[7]Lapa!J18</f>
        <v>452</v>
      </c>
      <c r="K18" s="44">
        <f>[1]Lapa!K18+[2]Lapa!K18+[3]Lapa!K18+[4]Lapa!K18+[5]Lapa!K18+[6]Lapa!K18+[7]Lapa!K18</f>
        <v>510</v>
      </c>
      <c r="L18" s="44">
        <f>[1]Lapa!L18+[2]Lapa!L18+[3]Lapa!L18+[4]Lapa!L18+[5]Lapa!L18+[6]Lapa!L18+[7]Lapa!L18</f>
        <v>514</v>
      </c>
      <c r="M18" s="44">
        <f>[1]Lapa!M18+[2]Lapa!M18+[3]Lapa!M18+[4]Lapa!M18+[5]Lapa!M18+[6]Lapa!M18+[7]Lapa!M18</f>
        <v>466</v>
      </c>
      <c r="N18" s="44">
        <f>[1]Lapa!N18+[2]Lapa!N18+[3]Lapa!N18+[4]Lapa!N18+[5]Lapa!N18+[6]Lapa!N18+[7]Lapa!N18</f>
        <v>478</v>
      </c>
      <c r="O18" s="12">
        <f t="shared" si="1"/>
        <v>5441</v>
      </c>
    </row>
    <row r="19" spans="1:15" ht="18" customHeight="1">
      <c r="A19" s="14" t="s">
        <v>37</v>
      </c>
      <c r="B19" s="9" t="s">
        <v>38</v>
      </c>
      <c r="C19" s="44">
        <f>[1]Lapa!C19+[2]Lapa!C19+[3]Lapa!C19+[4]Lapa!C19+[5]Lapa!C19+[6]Lapa!C19+[7]Lapa!C19</f>
        <v>398</v>
      </c>
      <c r="D19" s="44">
        <f>[1]Lapa!D19+[2]Lapa!D19+[3]Lapa!D19+[4]Lapa!D19+[5]Lapa!D19+[6]Lapa!D19+[7]Lapa!D19</f>
        <v>346</v>
      </c>
      <c r="E19" s="44">
        <f>[1]Lapa!E19+[2]Lapa!E19+[3]Lapa!E19+[4]Lapa!E19+[5]Lapa!E19+[6]Lapa!E19+[7]Lapa!E19</f>
        <v>475</v>
      </c>
      <c r="F19" s="44">
        <f>[1]Lapa!F19+[2]Lapa!F19+[3]Lapa!F19+[4]Lapa!F19+[5]Lapa!F19+[6]Lapa!F19+[7]Lapa!F19</f>
        <v>578</v>
      </c>
      <c r="G19" s="44">
        <f>[1]Lapa!G19+[2]Lapa!G19+[3]Lapa!G19+[4]Lapa!G19+[5]Lapa!G19+[6]Lapa!G19+[7]Lapa!G19</f>
        <v>794</v>
      </c>
      <c r="H19" s="44">
        <f>[1]Lapa!H19+[2]Lapa!H19+[3]Lapa!H19+[4]Lapa!H19+[5]Lapa!H19+[6]Lapa!H19+[7]Lapa!H19</f>
        <v>801</v>
      </c>
      <c r="I19" s="44">
        <f>[1]Lapa!I19+[2]Lapa!I19+[3]Lapa!I19+[4]Lapa!I19+[5]Lapa!I19+[6]Lapa!I19+[7]Lapa!I19</f>
        <v>634</v>
      </c>
      <c r="J19" s="44">
        <f>[1]Lapa!J19+[2]Lapa!J19+[3]Lapa!J19+[4]Lapa!J19+[5]Lapa!J19+[6]Lapa!J19+[7]Lapa!J19</f>
        <v>427</v>
      </c>
      <c r="K19" s="44">
        <f>[1]Lapa!K19+[2]Lapa!K19+[3]Lapa!K19+[4]Lapa!K19+[5]Lapa!K19+[6]Lapa!K19+[7]Lapa!K19</f>
        <v>446</v>
      </c>
      <c r="L19" s="44">
        <f>[1]Lapa!L19+[2]Lapa!L19+[3]Lapa!L19+[4]Lapa!L19+[5]Lapa!L19+[6]Lapa!L19+[7]Lapa!L19</f>
        <v>405</v>
      </c>
      <c r="M19" s="44">
        <f>[1]Lapa!M19+[2]Lapa!M19+[3]Lapa!M19+[4]Lapa!M19+[5]Lapa!M19+[6]Lapa!M19+[7]Lapa!M19</f>
        <v>339</v>
      </c>
      <c r="N19" s="44">
        <f>[1]Lapa!N19+[2]Lapa!N19+[3]Lapa!N19+[4]Lapa!N19+[5]Lapa!N19+[6]Lapa!N19+[7]Lapa!N19</f>
        <v>369</v>
      </c>
      <c r="O19" s="12">
        <f t="shared" si="1"/>
        <v>6012</v>
      </c>
    </row>
    <row r="20" spans="1:15" s="48" customFormat="1" ht="18" customHeight="1">
      <c r="A20" s="14" t="s">
        <v>39</v>
      </c>
      <c r="B20" s="9" t="s">
        <v>40</v>
      </c>
      <c r="C20" s="44">
        <f>[1]Lapa!C20+[2]Lapa!C20+[3]Lapa!C20+[4]Lapa!C20+[5]Lapa!C20+[6]Lapa!C20+[7]Lapa!C20</f>
        <v>10</v>
      </c>
      <c r="D20" s="44">
        <f>[1]Lapa!D20+[2]Lapa!D20+[3]Lapa!D20+[4]Lapa!D20+[5]Lapa!D20+[6]Lapa!D20+[7]Lapa!D20</f>
        <v>11</v>
      </c>
      <c r="E20" s="44">
        <f>[1]Lapa!E20+[2]Lapa!E20+[3]Lapa!E20+[4]Lapa!E20+[5]Lapa!E20+[6]Lapa!E20+[7]Lapa!E20</f>
        <v>31</v>
      </c>
      <c r="F20" s="44">
        <f>[1]Lapa!F20+[2]Lapa!F20+[3]Lapa!F20+[4]Lapa!F20+[5]Lapa!F20+[6]Lapa!F20+[7]Lapa!F20</f>
        <v>69</v>
      </c>
      <c r="G20" s="44">
        <f>[1]Lapa!G20+[2]Lapa!G20+[3]Lapa!G20+[4]Lapa!G20+[5]Lapa!G20+[6]Lapa!G20+[7]Lapa!G20</f>
        <v>242</v>
      </c>
      <c r="H20" s="44">
        <f>[1]Lapa!H20+[2]Lapa!H20+[3]Lapa!H20+[4]Lapa!H20+[5]Lapa!H20+[6]Lapa!H20+[7]Lapa!H20</f>
        <v>428</v>
      </c>
      <c r="I20" s="44">
        <f>[1]Lapa!I20+[2]Lapa!I20+[3]Lapa!I20+[4]Lapa!I20+[5]Lapa!I20+[6]Lapa!I20+[7]Lapa!I20</f>
        <v>218</v>
      </c>
      <c r="J20" s="44">
        <f>[1]Lapa!J20+[2]Lapa!J20+[3]Lapa!J20+[4]Lapa!J20+[5]Lapa!J20+[6]Lapa!J20+[7]Lapa!J20</f>
        <v>76</v>
      </c>
      <c r="K20" s="44">
        <f>[1]Lapa!K20+[2]Lapa!K20+[3]Lapa!K20+[4]Lapa!K20+[5]Lapa!K20+[6]Lapa!K20+[7]Lapa!K20</f>
        <v>24</v>
      </c>
      <c r="L20" s="44">
        <f>[1]Lapa!L20+[2]Lapa!L20+[3]Lapa!L20+[4]Lapa!L20+[5]Lapa!L20+[6]Lapa!L20+[7]Lapa!L20</f>
        <v>46</v>
      </c>
      <c r="M20" s="44">
        <f>[1]Lapa!M20+[2]Lapa!M20+[3]Lapa!M20+[4]Lapa!M20+[5]Lapa!M20+[6]Lapa!M20+[7]Lapa!M20</f>
        <v>18</v>
      </c>
      <c r="N20" s="44">
        <f>[1]Lapa!N20+[2]Lapa!N20+[3]Lapa!N20+[4]Lapa!N20+[5]Lapa!N20+[6]Lapa!N20+[7]Lapa!N20</f>
        <v>26</v>
      </c>
      <c r="O20" s="12">
        <f t="shared" si="1"/>
        <v>1199</v>
      </c>
    </row>
    <row r="21" spans="1:15" ht="19.5" customHeight="1">
      <c r="A21" s="14" t="s">
        <v>41</v>
      </c>
      <c r="B21" s="3" t="s">
        <v>42</v>
      </c>
      <c r="C21" s="44">
        <f>[1]Lapa!C21+[2]Lapa!C21+[3]Lapa!C21+[4]Lapa!C21+[5]Lapa!C21+[6]Lapa!C21+[7]Lapa!C21</f>
        <v>9</v>
      </c>
      <c r="D21" s="44">
        <f>[1]Lapa!D21+[2]Lapa!D21+[3]Lapa!D21+[4]Lapa!D21+[5]Lapa!D21+[6]Lapa!D21+[7]Lapa!D21</f>
        <v>5</v>
      </c>
      <c r="E21" s="44">
        <f>[1]Lapa!E21+[2]Lapa!E21+[3]Lapa!E21+[4]Lapa!E21+[5]Lapa!E21+[6]Lapa!E21+[7]Lapa!E21</f>
        <v>2</v>
      </c>
      <c r="F21" s="44">
        <f>[1]Lapa!F21+[2]Lapa!F21+[3]Lapa!F21+[4]Lapa!F21+[5]Lapa!F21+[6]Lapa!F21+[7]Lapa!F21</f>
        <v>2</v>
      </c>
      <c r="G21" s="44">
        <f>[1]Lapa!G21+[2]Lapa!G21+[3]Lapa!G21+[4]Lapa!G21+[5]Lapa!G21+[6]Lapa!G21+[7]Lapa!G21</f>
        <v>2</v>
      </c>
      <c r="H21" s="44">
        <f>[1]Lapa!H21+[2]Lapa!H21+[3]Lapa!H21+[4]Lapa!H21+[5]Lapa!H21+[6]Lapa!H21+[7]Lapa!H21</f>
        <v>7</v>
      </c>
      <c r="I21" s="44">
        <f>[1]Lapa!I21+[2]Lapa!I21+[3]Lapa!I21+[4]Lapa!I21+[5]Lapa!I21+[6]Lapa!I21+[7]Lapa!I21</f>
        <v>8</v>
      </c>
      <c r="J21" s="44">
        <f>[1]Lapa!J21+[2]Lapa!J21+[3]Lapa!J21+[4]Lapa!J21+[5]Lapa!J21+[6]Lapa!J21+[7]Lapa!J21</f>
        <v>2</v>
      </c>
      <c r="K21" s="44">
        <f>[1]Lapa!K21+[2]Lapa!K21+[3]Lapa!K21+[4]Lapa!K21+[5]Lapa!K21+[6]Lapa!K21+[7]Lapa!K21</f>
        <v>5</v>
      </c>
      <c r="L21" s="44">
        <f>[1]Lapa!L21+[2]Lapa!L21+[3]Lapa!L21+[4]Lapa!L21+[5]Lapa!L21+[6]Lapa!L21+[7]Lapa!L21</f>
        <v>3</v>
      </c>
      <c r="M21" s="44">
        <f>[1]Lapa!M21+[2]Lapa!M21+[3]Lapa!M21+[4]Lapa!M21+[5]Lapa!M21+[6]Lapa!M21+[7]Lapa!M21</f>
        <v>5</v>
      </c>
      <c r="N21" s="44">
        <f>[1]Lapa!N21+[2]Lapa!N21+[3]Lapa!N21+[4]Lapa!N21+[5]Lapa!N21+[6]Lapa!N21+[7]Lapa!N21</f>
        <v>6</v>
      </c>
      <c r="O21" s="12">
        <f t="shared" ref="O21" si="2">SUM(C21:N21)</f>
        <v>56</v>
      </c>
    </row>
    <row r="22" spans="1:15" ht="18.75" customHeight="1">
      <c r="A22" s="14" t="s">
        <v>43</v>
      </c>
      <c r="B22" s="4" t="s">
        <v>44</v>
      </c>
      <c r="C22" s="44">
        <f>[1]Lapa!C22+[2]Lapa!C22+[3]Lapa!C22+[4]Lapa!C22+[5]Lapa!C22+[6]Lapa!C22+[7]Lapa!C22</f>
        <v>29</v>
      </c>
      <c r="D22" s="44">
        <f>[1]Lapa!D22+[2]Lapa!D22+[3]Lapa!D22+[4]Lapa!D22+[5]Lapa!D22+[6]Lapa!D22+[7]Lapa!D22</f>
        <v>35</v>
      </c>
      <c r="E22" s="44">
        <f>[1]Lapa!E22+[2]Lapa!E22+[3]Lapa!E22+[4]Lapa!E22+[5]Lapa!E22+[6]Lapa!E22+[7]Lapa!E22</f>
        <v>19</v>
      </c>
      <c r="F22" s="44">
        <f>[1]Lapa!F22+[2]Lapa!F22+[3]Lapa!F22+[4]Lapa!F22+[5]Lapa!F22+[6]Lapa!F22+[7]Lapa!F22</f>
        <v>19</v>
      </c>
      <c r="G22" s="44">
        <f>[1]Lapa!G22+[2]Lapa!G22+[3]Lapa!G22+[4]Lapa!G22+[5]Lapa!G22+[6]Lapa!G22+[7]Lapa!G22</f>
        <v>29</v>
      </c>
      <c r="H22" s="44">
        <f>[1]Lapa!H22+[2]Lapa!H22+[3]Lapa!H22+[4]Lapa!H22+[5]Lapa!H22+[6]Lapa!H22+[7]Lapa!H22</f>
        <v>36</v>
      </c>
      <c r="I22" s="44">
        <f>[1]Lapa!I22+[2]Lapa!I22+[3]Lapa!I22+[4]Lapa!I22+[5]Lapa!I22+[6]Lapa!I22+[7]Lapa!I22</f>
        <v>29</v>
      </c>
      <c r="J22" s="44">
        <f>[1]Lapa!J22+[2]Lapa!J22+[3]Lapa!J22+[4]Lapa!J22+[5]Lapa!J22+[6]Lapa!J22+[7]Lapa!J22</f>
        <v>28</v>
      </c>
      <c r="K22" s="44">
        <f>[1]Lapa!K22+[2]Lapa!K22+[3]Lapa!K22+[4]Lapa!K22+[5]Lapa!K22+[6]Lapa!K22+[7]Lapa!K22</f>
        <v>31</v>
      </c>
      <c r="L22" s="44">
        <f>[1]Lapa!L22+[2]Lapa!L22+[3]Lapa!L22+[4]Lapa!L22+[5]Lapa!L22+[6]Lapa!L22+[7]Lapa!L22</f>
        <v>26</v>
      </c>
      <c r="M22" s="44">
        <f>[1]Lapa!M22+[2]Lapa!M22+[3]Lapa!M22+[4]Lapa!M22+[5]Lapa!M22+[6]Lapa!M22+[7]Lapa!M22</f>
        <v>35</v>
      </c>
      <c r="N22" s="44">
        <f>[1]Lapa!N22+[2]Lapa!N22+[3]Lapa!N22+[4]Lapa!N22+[5]Lapa!N22+[6]Lapa!N22+[7]Lapa!N22</f>
        <v>26</v>
      </c>
      <c r="O22" s="12">
        <f t="shared" ref="O22:O29" si="3">SUM(C22:N22)</f>
        <v>342</v>
      </c>
    </row>
    <row r="23" spans="1:15" ht="18" customHeight="1">
      <c r="A23" s="14" t="s">
        <v>45</v>
      </c>
      <c r="B23" s="3" t="s">
        <v>46</v>
      </c>
      <c r="C23" s="44">
        <f>[1]Lapa!C23+[2]Lapa!C23+[3]Lapa!C23+[4]Lapa!C23+[5]Lapa!C23+[6]Lapa!C23+[7]Lapa!C23</f>
        <v>5</v>
      </c>
      <c r="D23" s="44">
        <f>[1]Lapa!D23+[2]Lapa!D23+[3]Lapa!D23+[4]Lapa!D23+[5]Lapa!D23+[6]Lapa!D23+[7]Lapa!D23</f>
        <v>11</v>
      </c>
      <c r="E23" s="44">
        <f>[1]Lapa!E23+[2]Lapa!E23+[3]Lapa!E23+[4]Lapa!E23+[5]Lapa!E23+[6]Lapa!E23+[7]Lapa!E23</f>
        <v>18</v>
      </c>
      <c r="F23" s="44">
        <f>[1]Lapa!F23+[2]Lapa!F23+[3]Lapa!F23+[4]Lapa!F23+[5]Lapa!F23+[6]Lapa!F23+[7]Lapa!F23</f>
        <v>34</v>
      </c>
      <c r="G23" s="44">
        <f>[1]Lapa!G23+[2]Lapa!G23+[3]Lapa!G23+[4]Lapa!G23+[5]Lapa!G23+[6]Lapa!G23+[7]Lapa!G23</f>
        <v>16</v>
      </c>
      <c r="H23" s="44">
        <f>[1]Lapa!H23+[2]Lapa!H23+[3]Lapa!H23+[4]Lapa!H23+[5]Lapa!H23+[6]Lapa!H23+[7]Lapa!H23</f>
        <v>20</v>
      </c>
      <c r="I23" s="44">
        <f>[1]Lapa!I23+[2]Lapa!I23+[3]Lapa!I23+[4]Lapa!I23+[5]Lapa!I23+[6]Lapa!I23+[7]Lapa!I23</f>
        <v>11</v>
      </c>
      <c r="J23" s="44">
        <f>[1]Lapa!J23+[2]Lapa!J23+[3]Lapa!J23+[4]Lapa!J23+[5]Lapa!J23+[6]Lapa!J23+[7]Lapa!J23</f>
        <v>21</v>
      </c>
      <c r="K23" s="44">
        <f>[1]Lapa!K23+[2]Lapa!K23+[3]Lapa!K23+[4]Lapa!K23+[5]Lapa!K23+[6]Lapa!K23+[7]Lapa!K23</f>
        <v>18</v>
      </c>
      <c r="L23" s="44">
        <f>[1]Lapa!L23+[2]Lapa!L23+[3]Lapa!L23+[4]Lapa!L23+[5]Lapa!L23+[6]Lapa!L23+[7]Lapa!L23</f>
        <v>18</v>
      </c>
      <c r="M23" s="44">
        <f>[1]Lapa!M23+[2]Lapa!M23+[3]Lapa!M23+[4]Lapa!M23+[5]Lapa!M23+[6]Lapa!M23+[7]Lapa!M23</f>
        <v>14</v>
      </c>
      <c r="N23" s="44">
        <f>[1]Lapa!N23+[2]Lapa!N23+[3]Lapa!N23+[4]Lapa!N23+[5]Lapa!N23+[6]Lapa!N23+[7]Lapa!N23</f>
        <v>35</v>
      </c>
      <c r="O23" s="12">
        <f t="shared" si="3"/>
        <v>221</v>
      </c>
    </row>
    <row r="24" spans="1:15" ht="21" customHeight="1">
      <c r="A24" s="14" t="s">
        <v>47</v>
      </c>
      <c r="B24" s="3" t="s">
        <v>48</v>
      </c>
      <c r="C24" s="44">
        <f>[1]Lapa!C24+[2]Lapa!C24+[3]Lapa!C24+[4]Lapa!C24+[5]Lapa!C24+[6]Lapa!C24+[7]Lapa!C24</f>
        <v>1250</v>
      </c>
      <c r="D24" s="44">
        <f>[1]Lapa!D24+[2]Lapa!D24+[3]Lapa!D24+[4]Lapa!D24+[5]Lapa!D24+[6]Lapa!D24+[7]Lapa!D24</f>
        <v>2000</v>
      </c>
      <c r="E24" s="44">
        <f>[1]Lapa!E24+[2]Lapa!E24+[3]Lapa!E24+[4]Lapa!E24+[5]Lapa!E24+[6]Lapa!E24+[7]Lapa!E24</f>
        <v>6670</v>
      </c>
      <c r="F24" s="44">
        <f>[1]Lapa!F24+[2]Lapa!F24+[3]Lapa!F24+[4]Lapa!F24+[5]Lapa!F24+[6]Lapa!F24+[7]Lapa!F24</f>
        <v>6900</v>
      </c>
      <c r="G24" s="44">
        <f>[1]Lapa!G24+[2]Lapa!G24+[3]Lapa!G24+[4]Lapa!G24+[5]Lapa!G24+[6]Lapa!G24+[7]Lapa!G24</f>
        <v>3380</v>
      </c>
      <c r="H24" s="44">
        <f>[1]Lapa!H24+[2]Lapa!H24+[3]Lapa!H24+[4]Lapa!H24+[5]Lapa!H24+[6]Lapa!H24+[7]Lapa!H24</f>
        <v>5200</v>
      </c>
      <c r="I24" s="44">
        <f>[1]Lapa!I24+[2]Lapa!I24+[3]Lapa!I24+[4]Lapa!I24+[5]Lapa!I24+[6]Lapa!I24+[7]Lapa!I24</f>
        <v>2290</v>
      </c>
      <c r="J24" s="44">
        <f>[1]Lapa!J24+[2]Lapa!J24+[3]Lapa!J24+[4]Lapa!J24+[5]Lapa!J24+[6]Lapa!J24+[7]Lapa!J24</f>
        <v>4310</v>
      </c>
      <c r="K24" s="44">
        <f>[1]Lapa!K24+[2]Lapa!K24+[3]Lapa!K24+[4]Lapa!K24+[5]Lapa!K24+[6]Lapa!K24+[7]Lapa!K24</f>
        <v>4150</v>
      </c>
      <c r="L24" s="44">
        <f>[1]Lapa!L24+[2]Lapa!L24+[3]Lapa!L24+[4]Lapa!L24+[5]Lapa!L24+[6]Lapa!L24+[7]Lapa!L24</f>
        <v>3740</v>
      </c>
      <c r="M24" s="44">
        <f>[1]Lapa!M24+[2]Lapa!M24+[3]Lapa!M24+[4]Lapa!M24+[5]Lapa!M24+[6]Lapa!M24+[7]Lapa!M24</f>
        <v>3250</v>
      </c>
      <c r="N24" s="44">
        <f>[1]Lapa!N24+[2]Lapa!N24+[3]Lapa!N24+[4]Lapa!N24+[5]Lapa!N24+[6]Lapa!N24+[7]Lapa!N24</f>
        <v>6745</v>
      </c>
      <c r="O24" s="13">
        <f t="shared" si="3"/>
        <v>49885</v>
      </c>
    </row>
    <row r="25" spans="1:15" ht="20.25" customHeight="1">
      <c r="A25" s="14" t="s">
        <v>49</v>
      </c>
      <c r="B25" s="3" t="s">
        <v>50</v>
      </c>
      <c r="C25" s="44">
        <f>[1]Lapa!C25+[2]Lapa!C25+[3]Lapa!C25+[4]Lapa!C25+[5]Lapa!C25+[6]Lapa!C25+[7]Lapa!C25</f>
        <v>3690</v>
      </c>
      <c r="D25" s="44">
        <f>[1]Lapa!D25+[2]Lapa!D25+[3]Lapa!D25+[4]Lapa!D25+[5]Lapa!D25+[6]Lapa!D25+[7]Lapa!D25</f>
        <v>1920</v>
      </c>
      <c r="E25" s="44">
        <f>[1]Lapa!E25+[2]Lapa!E25+[3]Lapa!E25+[4]Lapa!E25+[5]Lapa!E25+[6]Lapa!E25+[7]Lapa!E25</f>
        <v>3870</v>
      </c>
      <c r="F25" s="44">
        <f>[1]Lapa!F25+[2]Lapa!F25+[3]Lapa!F25+[4]Lapa!F25+[5]Lapa!F25+[6]Lapa!F25+[7]Lapa!F25</f>
        <v>3150</v>
      </c>
      <c r="G25" s="44">
        <f>[1]Lapa!G25+[2]Lapa!G25+[3]Lapa!G25+[4]Lapa!G25+[5]Lapa!G25+[6]Lapa!G25+[7]Lapa!G25</f>
        <v>2880</v>
      </c>
      <c r="H25" s="44">
        <f>[1]Lapa!H25+[2]Lapa!H25+[3]Lapa!H25+[4]Lapa!H25+[5]Lapa!H25+[6]Lapa!H25+[7]Lapa!H25</f>
        <v>5300</v>
      </c>
      <c r="I25" s="44">
        <f>[1]Lapa!I25+[2]Lapa!I25+[3]Lapa!I25+[4]Lapa!I25+[5]Lapa!I25+[6]Lapa!I25+[7]Lapa!I25</f>
        <v>2990</v>
      </c>
      <c r="J25" s="44">
        <f>[1]Lapa!J25+[2]Lapa!J25+[3]Lapa!J25+[4]Lapa!J25+[5]Lapa!J25+[6]Lapa!J25+[7]Lapa!J25</f>
        <v>2650</v>
      </c>
      <c r="K25" s="44">
        <f>[1]Lapa!K25+[2]Lapa!K25+[3]Lapa!K25+[4]Lapa!K25+[5]Lapa!K25+[6]Lapa!K25+[7]Lapa!K25</f>
        <v>4410</v>
      </c>
      <c r="L25" s="44">
        <f>[1]Lapa!L25+[2]Lapa!L25+[3]Lapa!L25+[4]Lapa!L25+[5]Lapa!L25+[6]Lapa!L25+[7]Lapa!L25</f>
        <v>3880</v>
      </c>
      <c r="M25" s="44">
        <f>[1]Lapa!M25+[2]Lapa!M25+[3]Lapa!M25+[4]Lapa!M25+[5]Lapa!M25+[6]Lapa!M25+[7]Lapa!M25</f>
        <v>3800</v>
      </c>
      <c r="N25" s="44">
        <f>[1]Lapa!N25+[2]Lapa!N25+[3]Lapa!N25+[4]Lapa!N25+[5]Lapa!N25+[6]Lapa!N25+[7]Lapa!N25</f>
        <v>3765</v>
      </c>
      <c r="O25" s="13">
        <f t="shared" si="3"/>
        <v>42305</v>
      </c>
    </row>
    <row r="26" spans="1:15" ht="18" customHeight="1">
      <c r="A26" s="14" t="s">
        <v>51</v>
      </c>
      <c r="B26" s="4" t="s">
        <v>52</v>
      </c>
      <c r="C26" s="44">
        <f>[1]Lapa!C26+[2]Lapa!C26+[3]Lapa!C26+[4]Lapa!C26+[5]Lapa!C26+[6]Lapa!C26+[7]Lapa!C26</f>
        <v>3</v>
      </c>
      <c r="D26" s="44">
        <f>[1]Lapa!D26+[2]Lapa!D26+[3]Lapa!D26+[4]Lapa!D26+[5]Lapa!D26+[6]Lapa!D26+[7]Lapa!D26</f>
        <v>0</v>
      </c>
      <c r="E26" s="44">
        <f>[1]Lapa!E26+[2]Lapa!E26+[3]Lapa!E26+[4]Lapa!E26+[5]Lapa!E26+[6]Lapa!E26+[7]Lapa!E26</f>
        <v>0</v>
      </c>
      <c r="F26" s="44">
        <f>[1]Lapa!F26+[2]Lapa!F26+[3]Lapa!F26+[4]Lapa!F26+[5]Lapa!F26+[6]Lapa!F26+[7]Lapa!F26</f>
        <v>0</v>
      </c>
      <c r="G26" s="44">
        <f>[1]Lapa!G26+[2]Lapa!G26+[3]Lapa!G26+[4]Lapa!G26+[5]Lapa!G26+[6]Lapa!G26+[7]Lapa!G26</f>
        <v>1</v>
      </c>
      <c r="H26" s="44">
        <f>[1]Lapa!H26+[2]Lapa!H26+[3]Lapa!H26+[4]Lapa!H26+[5]Lapa!H26+[6]Lapa!H26+[7]Lapa!H26</f>
        <v>7</v>
      </c>
      <c r="I26" s="44">
        <f>[1]Lapa!I26+[2]Lapa!I26+[3]Lapa!I26+[4]Lapa!I26+[5]Lapa!I26+[6]Lapa!I26+[7]Lapa!I26</f>
        <v>0</v>
      </c>
      <c r="J26" s="44">
        <f>[1]Lapa!J26+[2]Lapa!J26+[3]Lapa!J26+[4]Lapa!J26+[5]Lapa!J26+[6]Lapa!J26+[7]Lapa!J26</f>
        <v>0</v>
      </c>
      <c r="K26" s="44">
        <f>[1]Lapa!K26+[2]Lapa!K26+[3]Lapa!K26+[4]Lapa!K26+[5]Lapa!K26+[6]Lapa!K26+[7]Lapa!K26</f>
        <v>0</v>
      </c>
      <c r="L26" s="44">
        <f>[1]Lapa!L26+[2]Lapa!L26+[3]Lapa!L26+[4]Lapa!L26+[5]Lapa!L26+[6]Lapa!L26+[7]Lapa!L26</f>
        <v>0</v>
      </c>
      <c r="M26" s="44">
        <f>[1]Lapa!M26+[2]Lapa!M26+[3]Lapa!M26+[4]Lapa!M26+[5]Lapa!M26+[6]Lapa!M26+[7]Lapa!M26</f>
        <v>0</v>
      </c>
      <c r="N26" s="44">
        <f>[1]Lapa!N26+[2]Lapa!N26+[3]Lapa!N26+[4]Lapa!N26+[5]Lapa!N26+[6]Lapa!N26+[7]Lapa!N26</f>
        <v>1</v>
      </c>
      <c r="O26" s="13">
        <f t="shared" si="3"/>
        <v>12</v>
      </c>
    </row>
    <row r="27" spans="1:15" ht="20.25" customHeight="1">
      <c r="A27" s="14" t="s">
        <v>53</v>
      </c>
      <c r="B27" s="3" t="s">
        <v>54</v>
      </c>
      <c r="C27" s="44">
        <f>[1]Lapa!C27+[2]Lapa!C27+[3]Lapa!C27+[4]Lapa!C27+[5]Lapa!C27+[6]Lapa!C27+[7]Lapa!C27</f>
        <v>700</v>
      </c>
      <c r="D27" s="44">
        <f>[1]Lapa!D27+[2]Lapa!D27+[3]Lapa!D27+[4]Lapa!D27+[5]Lapa!D27+[6]Lapa!D27+[7]Lapa!D27</f>
        <v>430</v>
      </c>
      <c r="E27" s="44">
        <f>[1]Lapa!E27+[2]Lapa!E27+[3]Lapa!E27+[4]Lapa!E27+[5]Lapa!E27+[6]Lapa!E27+[7]Lapa!E27</f>
        <v>0</v>
      </c>
      <c r="F27" s="44">
        <f>[1]Lapa!F27+[2]Lapa!F27+[3]Lapa!F27+[4]Lapa!F27+[5]Lapa!F27+[6]Lapa!F27+[7]Lapa!F27</f>
        <v>100</v>
      </c>
      <c r="G27" s="44">
        <f>[1]Lapa!G27+[2]Lapa!G27+[3]Lapa!G27+[4]Lapa!G27+[5]Lapa!G27+[6]Lapa!G27+[7]Lapa!G27</f>
        <v>300</v>
      </c>
      <c r="H27" s="44">
        <f>[1]Lapa!H27+[2]Lapa!H27+[3]Lapa!H27+[4]Lapa!H27+[5]Lapa!H27+[6]Lapa!H27+[7]Lapa!H27</f>
        <v>0</v>
      </c>
      <c r="I27" s="44">
        <f>[1]Lapa!I27+[2]Lapa!I27+[3]Lapa!I27+[4]Lapa!I27+[5]Lapa!I27+[6]Lapa!I27+[7]Lapa!I27</f>
        <v>300</v>
      </c>
      <c r="J27" s="44">
        <f>[1]Lapa!J27+[2]Lapa!J27+[3]Lapa!J27+[4]Lapa!J27+[5]Lapa!J27+[6]Lapa!J27+[7]Lapa!J27</f>
        <v>500</v>
      </c>
      <c r="K27" s="44">
        <f>[1]Lapa!K27+[2]Lapa!K27+[3]Lapa!K27+[4]Lapa!K27+[5]Lapa!K27+[6]Lapa!K27+[7]Lapa!K27</f>
        <v>0</v>
      </c>
      <c r="L27" s="44">
        <f>[1]Lapa!L27+[2]Lapa!L27+[3]Lapa!L27+[4]Lapa!L27+[5]Lapa!L27+[6]Lapa!L27+[7]Lapa!L27</f>
        <v>0</v>
      </c>
      <c r="M27" s="44">
        <f>[1]Lapa!M27+[2]Lapa!M27+[3]Lapa!M27+[4]Lapa!M27+[5]Lapa!M27+[6]Lapa!M27+[7]Lapa!M27</f>
        <v>0</v>
      </c>
      <c r="N27" s="44">
        <f>[1]Lapa!N27+[2]Lapa!N27+[3]Lapa!N27+[4]Lapa!N27+[5]Lapa!N27+[6]Lapa!N27+[7]Lapa!N27</f>
        <v>60</v>
      </c>
      <c r="O27" s="13">
        <f t="shared" si="3"/>
        <v>2390</v>
      </c>
    </row>
    <row r="28" spans="1:15" ht="20.25" customHeight="1">
      <c r="A28" s="14" t="s">
        <v>55</v>
      </c>
      <c r="B28" s="5" t="s">
        <v>56</v>
      </c>
      <c r="C28" s="44">
        <f>[1]Lapa!C28+[2]Lapa!C28+[3]Lapa!C28+[4]Lapa!C28+[5]Lapa!C28+[6]Lapa!C28+[7]Lapa!C28</f>
        <v>20</v>
      </c>
      <c r="D28" s="44">
        <f>[1]Lapa!D28+[2]Lapa!D28+[3]Lapa!D28+[4]Lapa!D28+[5]Lapa!D28+[6]Lapa!D28+[7]Lapa!D28</f>
        <v>19</v>
      </c>
      <c r="E28" s="44">
        <f>[1]Lapa!E28+[2]Lapa!E28+[3]Lapa!E28+[4]Lapa!E28+[5]Lapa!E28+[6]Lapa!E28+[7]Lapa!E28</f>
        <v>39</v>
      </c>
      <c r="F28" s="44">
        <f>[1]Lapa!F28+[2]Lapa!F28+[3]Lapa!F28+[4]Lapa!F28+[5]Lapa!F28+[6]Lapa!F28+[7]Lapa!F28</f>
        <v>67</v>
      </c>
      <c r="G28" s="44">
        <f>[1]Lapa!G28+[2]Lapa!G28+[3]Lapa!G28+[4]Lapa!G28+[5]Lapa!G28+[6]Lapa!G28+[7]Lapa!G28</f>
        <v>48</v>
      </c>
      <c r="H28" s="44">
        <f>[1]Lapa!H28+[2]Lapa!H28+[3]Lapa!H28+[4]Lapa!H28+[5]Lapa!H28+[6]Lapa!H28+[7]Lapa!H28</f>
        <v>15</v>
      </c>
      <c r="I28" s="44">
        <f>[1]Lapa!I28+[2]Lapa!I28+[3]Lapa!I28+[4]Lapa!I28+[5]Lapa!I28+[6]Lapa!I28+[7]Lapa!I28</f>
        <v>20</v>
      </c>
      <c r="J28" s="44">
        <f>[1]Lapa!J28+[2]Lapa!J28+[3]Lapa!J28+[4]Lapa!J28+[5]Lapa!J28+[6]Lapa!J28+[7]Lapa!J28</f>
        <v>15</v>
      </c>
      <c r="K28" s="44">
        <f>[1]Lapa!K28+[2]Lapa!K28+[3]Lapa!K28+[4]Lapa!K28+[5]Lapa!K28+[6]Lapa!K28+[7]Lapa!K28</f>
        <v>12</v>
      </c>
      <c r="L28" s="44">
        <f>[1]Lapa!L28+[2]Lapa!L28+[3]Lapa!L28+[4]Lapa!L28+[5]Lapa!L28+[6]Lapa!L28+[7]Lapa!L28</f>
        <v>5</v>
      </c>
      <c r="M28" s="44">
        <f>[1]Lapa!M28+[2]Lapa!M28+[3]Lapa!M28+[4]Lapa!M28+[5]Lapa!M28+[6]Lapa!M28+[7]Lapa!M28</f>
        <v>17</v>
      </c>
      <c r="N28" s="44">
        <f>[1]Lapa!N28+[2]Lapa!N28+[3]Lapa!N28+[4]Lapa!N28+[5]Lapa!N28+[6]Lapa!N28+[7]Lapa!N28</f>
        <v>29</v>
      </c>
      <c r="O28" s="12">
        <f t="shared" si="3"/>
        <v>306</v>
      </c>
    </row>
    <row r="29" spans="1:15" ht="19.5" customHeight="1">
      <c r="A29" s="14" t="s">
        <v>57</v>
      </c>
      <c r="B29" s="5" t="s">
        <v>58</v>
      </c>
      <c r="C29" s="10">
        <f>C30+C37</f>
        <v>12</v>
      </c>
      <c r="D29" s="10">
        <f t="shared" ref="D29:N29" si="4">D30+D37</f>
        <v>27</v>
      </c>
      <c r="E29" s="10">
        <f t="shared" si="4"/>
        <v>9</v>
      </c>
      <c r="F29" s="10">
        <f t="shared" si="4"/>
        <v>49</v>
      </c>
      <c r="G29" s="10">
        <f t="shared" si="4"/>
        <v>47</v>
      </c>
      <c r="H29" s="10">
        <f t="shared" si="4"/>
        <v>14</v>
      </c>
      <c r="I29" s="10">
        <f t="shared" si="4"/>
        <v>6</v>
      </c>
      <c r="J29" s="10">
        <f t="shared" si="4"/>
        <v>17</v>
      </c>
      <c r="K29" s="10">
        <f t="shared" si="4"/>
        <v>16</v>
      </c>
      <c r="L29" s="10">
        <f t="shared" si="4"/>
        <v>4</v>
      </c>
      <c r="M29" s="10">
        <f t="shared" si="4"/>
        <v>7</v>
      </c>
      <c r="N29" s="10">
        <f t="shared" si="4"/>
        <v>23</v>
      </c>
      <c r="O29" s="12">
        <f t="shared" si="3"/>
        <v>231</v>
      </c>
    </row>
    <row r="30" spans="1:15" ht="18.75" customHeight="1">
      <c r="A30" s="16" t="s">
        <v>59</v>
      </c>
      <c r="B30" s="4" t="s">
        <v>60</v>
      </c>
      <c r="C30" s="10">
        <f>C31+C32+C33+C34+C35+C36</f>
        <v>10</v>
      </c>
      <c r="D30" s="10">
        <f t="shared" ref="D30:L30" si="5">D31+D32+D33+D34+D35+D36</f>
        <v>25</v>
      </c>
      <c r="E30" s="10">
        <f t="shared" si="5"/>
        <v>9</v>
      </c>
      <c r="F30" s="10">
        <f t="shared" si="5"/>
        <v>40</v>
      </c>
      <c r="G30" s="10">
        <f t="shared" si="5"/>
        <v>33</v>
      </c>
      <c r="H30" s="10">
        <f t="shared" si="5"/>
        <v>7</v>
      </c>
      <c r="I30" s="10">
        <f t="shared" si="5"/>
        <v>2</v>
      </c>
      <c r="J30" s="10">
        <f t="shared" si="5"/>
        <v>4</v>
      </c>
      <c r="K30" s="10">
        <f>K31+K32+K33+K34+K35+K36</f>
        <v>10</v>
      </c>
      <c r="L30" s="10">
        <f t="shared" si="5"/>
        <v>0</v>
      </c>
      <c r="M30" s="10">
        <f>M31+M32+M33+M34+M35+M36</f>
        <v>4</v>
      </c>
      <c r="N30" s="10">
        <f>N31+N32+N33+N34+N35+N36</f>
        <v>17</v>
      </c>
      <c r="O30" s="12">
        <f>SUM(C30:N30)</f>
        <v>161</v>
      </c>
    </row>
    <row r="31" spans="1:15" ht="19.5" customHeight="1">
      <c r="A31" s="16" t="s">
        <v>61</v>
      </c>
      <c r="B31" s="7" t="s">
        <v>62</v>
      </c>
      <c r="C31" s="44">
        <f>[1]Lapa!C31+[2]Lapa!C31+[3]Lapa!C31+[4]Lapa!C31+[5]Lapa!C31+[6]Lapa!C31+[7]Lapa!C31</f>
        <v>8</v>
      </c>
      <c r="D31" s="44">
        <f>[1]Lapa!D31+[2]Lapa!D31+[3]Lapa!D31+[4]Lapa!D31+[5]Lapa!D31+[6]Lapa!D31+[7]Lapa!D31</f>
        <v>25</v>
      </c>
      <c r="E31" s="44">
        <f>[1]Lapa!E31+[2]Lapa!E31+[3]Lapa!E31+[4]Lapa!E31+[5]Lapa!E31+[6]Lapa!E31+[7]Lapa!E31</f>
        <v>9</v>
      </c>
      <c r="F31" s="44">
        <f>[1]Lapa!F31+[2]Lapa!F31+[3]Lapa!F31+[4]Lapa!F31+[5]Lapa!F31+[6]Lapa!F31+[7]Lapa!F31</f>
        <v>38</v>
      </c>
      <c r="G31" s="44">
        <f>[1]Lapa!G31+[2]Lapa!G31+[3]Lapa!G31+[4]Lapa!G31+[5]Lapa!G31+[6]Lapa!G31+[7]Lapa!G31</f>
        <v>24</v>
      </c>
      <c r="H31" s="44">
        <f>[1]Lapa!H31+[2]Lapa!H31+[3]Lapa!H31+[4]Lapa!H31+[5]Lapa!H31+[6]Lapa!H31+[7]Lapa!H31</f>
        <v>5</v>
      </c>
      <c r="I31" s="44">
        <f>[1]Lapa!I31+[2]Lapa!I31+[3]Lapa!I31+[4]Lapa!I31+[5]Lapa!I31+[6]Lapa!I31+[7]Lapa!I31</f>
        <v>2</v>
      </c>
      <c r="J31" s="44">
        <f>[1]Lapa!J31+[2]Lapa!J31+[3]Lapa!J31+[4]Lapa!J31+[5]Lapa!J31+[6]Lapa!J31+[7]Lapa!J31</f>
        <v>4</v>
      </c>
      <c r="K31" s="44">
        <f>[1]Lapa!K31+[2]Lapa!K31+[3]Lapa!K31+[4]Lapa!K31+[5]Lapa!K31+[6]Lapa!K31+[7]Lapa!K31</f>
        <v>7</v>
      </c>
      <c r="L31" s="44">
        <f>[1]Lapa!L31+[2]Lapa!L31+[3]Lapa!L31+[4]Lapa!L31+[5]Lapa!L31+[6]Lapa!L31+[7]Lapa!L31</f>
        <v>0</v>
      </c>
      <c r="M31" s="44">
        <f>[1]Lapa!M31+[2]Lapa!M31+[3]Lapa!M31+[4]Lapa!M31+[5]Lapa!M31+[6]Lapa!M31+[7]Lapa!M31</f>
        <v>3</v>
      </c>
      <c r="N31" s="44">
        <f>[1]Lapa!N31+[2]Lapa!N31+[3]Lapa!N31+[4]Lapa!N31+[5]Lapa!N31+[6]Lapa!N31+[7]Lapa!N31</f>
        <v>17</v>
      </c>
      <c r="O31" s="12">
        <f t="shared" ref="O31:O37" si="6">SUM(C31:N31)</f>
        <v>142</v>
      </c>
    </row>
    <row r="32" spans="1:15" ht="18" customHeight="1">
      <c r="A32" s="16" t="s">
        <v>63</v>
      </c>
      <c r="B32" s="8" t="s">
        <v>64</v>
      </c>
      <c r="C32" s="44">
        <f>[1]Lapa!C32+[2]Lapa!C32+[3]Lapa!C32+[4]Lapa!C32+[5]Lapa!C32+[6]Lapa!C32+[7]Lapa!C32</f>
        <v>1</v>
      </c>
      <c r="D32" s="44">
        <f>[1]Lapa!D32+[2]Lapa!D32+[3]Lapa!D32+[4]Lapa!D32+[5]Lapa!D32+[6]Lapa!D32+[7]Lapa!D32</f>
        <v>0</v>
      </c>
      <c r="E32" s="44">
        <f>[1]Lapa!E32+[2]Lapa!E32+[3]Lapa!E32+[4]Lapa!E32+[5]Lapa!E32+[6]Lapa!E32+[7]Lapa!E32</f>
        <v>0</v>
      </c>
      <c r="F32" s="44">
        <f>[1]Lapa!F32+[2]Lapa!F32+[3]Lapa!F32+[4]Lapa!F32+[5]Lapa!F32+[6]Lapa!F32+[7]Lapa!F32</f>
        <v>2</v>
      </c>
      <c r="G32" s="44">
        <f>[1]Lapa!G32+[2]Lapa!G32+[3]Lapa!G32+[4]Lapa!G32+[5]Lapa!G32+[6]Lapa!G32+[7]Lapa!G32</f>
        <v>5</v>
      </c>
      <c r="H32" s="44">
        <f>[1]Lapa!H32+[2]Lapa!H32+[3]Lapa!H32+[4]Lapa!H32+[5]Lapa!H32+[6]Lapa!H32+[7]Lapa!H32</f>
        <v>1</v>
      </c>
      <c r="I32" s="44">
        <f>[1]Lapa!I32+[2]Lapa!I32+[3]Lapa!I32+[4]Lapa!I32+[5]Lapa!I32+[6]Lapa!I32+[7]Lapa!I32</f>
        <v>0</v>
      </c>
      <c r="J32" s="44">
        <f>[1]Lapa!J32+[2]Lapa!J32+[3]Lapa!J32+[4]Lapa!J32+[5]Lapa!J32+[6]Lapa!J32+[7]Lapa!J32</f>
        <v>0</v>
      </c>
      <c r="K32" s="44">
        <f>[1]Lapa!K32+[2]Lapa!K32+[3]Lapa!K32+[4]Lapa!K32+[5]Lapa!K32+[6]Lapa!K32+[7]Lapa!K32</f>
        <v>1</v>
      </c>
      <c r="L32" s="44">
        <f>[1]Lapa!L32+[2]Lapa!L32+[3]Lapa!L32+[4]Lapa!L32+[5]Lapa!L32+[6]Lapa!L32+[7]Lapa!L32</f>
        <v>0</v>
      </c>
      <c r="M32" s="44">
        <f>[1]Lapa!M32+[2]Lapa!M32+[3]Lapa!M32+[4]Lapa!M32+[5]Lapa!M32+[6]Lapa!M32+[7]Lapa!M32</f>
        <v>0</v>
      </c>
      <c r="N32" s="44">
        <f>[1]Lapa!N32+[2]Lapa!N32+[3]Lapa!N32+[4]Lapa!N32+[5]Lapa!N32+[6]Lapa!N32+[7]Lapa!N32</f>
        <v>0</v>
      </c>
      <c r="O32" s="12">
        <f t="shared" si="6"/>
        <v>10</v>
      </c>
    </row>
    <row r="33" spans="1:256" ht="50.25" customHeight="1">
      <c r="A33" s="16" t="s">
        <v>65</v>
      </c>
      <c r="B33" s="5" t="s">
        <v>66</v>
      </c>
      <c r="C33" s="44">
        <f>[1]Lapa!C33+[2]Lapa!C33+[3]Lapa!C33+[4]Lapa!C33+[5]Lapa!C33+[6]Lapa!C33+[7]Lapa!C33</f>
        <v>0</v>
      </c>
      <c r="D33" s="44">
        <f>[1]Lapa!D33+[2]Lapa!D33+[3]Lapa!D33+[4]Lapa!D33+[5]Lapa!D33+[6]Lapa!D33+[7]Lapa!D33</f>
        <v>0</v>
      </c>
      <c r="E33" s="44">
        <f>[1]Lapa!E33+[2]Lapa!E33+[3]Lapa!E33+[4]Lapa!E33+[5]Lapa!E33+[6]Lapa!E33+[7]Lapa!E33</f>
        <v>0</v>
      </c>
      <c r="F33" s="44">
        <f>[1]Lapa!F33+[2]Lapa!F33+[3]Lapa!F33+[4]Lapa!F33+[5]Lapa!F33+[6]Lapa!F33+[7]Lapa!F33</f>
        <v>0</v>
      </c>
      <c r="G33" s="44">
        <f>[1]Lapa!G33+[2]Lapa!G33+[3]Lapa!G33+[4]Lapa!G33+[5]Lapa!G33+[6]Lapa!G33+[7]Lapa!G33</f>
        <v>0</v>
      </c>
      <c r="H33" s="44">
        <f>[1]Lapa!H33+[2]Lapa!H33+[3]Lapa!H33+[4]Lapa!H33+[5]Lapa!H33+[6]Lapa!H33+[7]Lapa!H33</f>
        <v>0</v>
      </c>
      <c r="I33" s="44">
        <f>[1]Lapa!I33+[2]Lapa!I33+[3]Lapa!I33+[4]Lapa!I33+[5]Lapa!I33+[6]Lapa!I33+[7]Lapa!I33</f>
        <v>0</v>
      </c>
      <c r="J33" s="44">
        <f>[1]Lapa!J33+[2]Lapa!J33+[3]Lapa!J33+[4]Lapa!J33+[5]Lapa!J33+[6]Lapa!J33+[7]Lapa!J33</f>
        <v>0</v>
      </c>
      <c r="K33" s="44">
        <f>[1]Lapa!K33+[2]Lapa!K33+[3]Lapa!K33+[4]Lapa!K33+[5]Lapa!K33+[6]Lapa!K33+[7]Lapa!K33</f>
        <v>0</v>
      </c>
      <c r="L33" s="44">
        <f>[1]Lapa!L33+[2]Lapa!L33+[3]Lapa!L33+[4]Lapa!L33+[5]Lapa!L33+[6]Lapa!L33+[7]Lapa!L33</f>
        <v>0</v>
      </c>
      <c r="M33" s="44">
        <f>[1]Lapa!M33+[2]Lapa!M33+[3]Lapa!M33+[4]Lapa!M33+[5]Lapa!M33+[6]Lapa!M33+[7]Lapa!M33</f>
        <v>0</v>
      </c>
      <c r="N33" s="44">
        <f>[1]Lapa!N33+[2]Lapa!N33+[3]Lapa!N33+[4]Lapa!N33+[5]Lapa!N33+[6]Lapa!N33+[7]Lapa!N33</f>
        <v>0</v>
      </c>
      <c r="O33" s="12">
        <f t="shared" si="6"/>
        <v>0</v>
      </c>
    </row>
    <row r="34" spans="1:256" ht="36.75" customHeight="1">
      <c r="A34" s="16" t="s">
        <v>67</v>
      </c>
      <c r="B34" s="5" t="s">
        <v>68</v>
      </c>
      <c r="C34" s="44">
        <f>[1]Lapa!C34+[2]Lapa!C34+[3]Lapa!C34+[4]Lapa!C34+[5]Lapa!C34+[6]Lapa!C34+[7]Lapa!C34</f>
        <v>1</v>
      </c>
      <c r="D34" s="44">
        <f>[1]Lapa!D34+[2]Lapa!D34+[3]Lapa!D34+[4]Lapa!D34+[5]Lapa!D34+[6]Lapa!D34+[7]Lapa!D34</f>
        <v>0</v>
      </c>
      <c r="E34" s="44">
        <f>[1]Lapa!E34+[2]Lapa!E34+[3]Lapa!E34+[4]Lapa!E34+[5]Lapa!E34+[6]Lapa!E34+[7]Lapa!E34</f>
        <v>0</v>
      </c>
      <c r="F34" s="44">
        <f>[1]Lapa!F34+[2]Lapa!F34+[3]Lapa!F34+[4]Lapa!F34+[5]Lapa!F34+[6]Lapa!F34+[7]Lapa!F34</f>
        <v>0</v>
      </c>
      <c r="G34" s="44">
        <f>[1]Lapa!G34+[2]Lapa!G34+[3]Lapa!G34+[4]Lapa!G34+[5]Lapa!G34+[6]Lapa!G34+[7]Lapa!G34</f>
        <v>3</v>
      </c>
      <c r="H34" s="44">
        <f>[1]Lapa!H34+[2]Lapa!H34+[3]Lapa!H34+[4]Lapa!H34+[5]Lapa!H34+[6]Lapa!H34+[7]Lapa!H34</f>
        <v>1</v>
      </c>
      <c r="I34" s="44">
        <f>[1]Lapa!I34+[2]Lapa!I34+[3]Lapa!I34+[4]Lapa!I34+[5]Lapa!I34+[6]Lapa!I34+[7]Lapa!I34</f>
        <v>0</v>
      </c>
      <c r="J34" s="44">
        <f>[1]Lapa!J34+[2]Lapa!J34+[3]Lapa!J34+[4]Lapa!J34+[5]Lapa!J34+[6]Lapa!J34+[7]Lapa!J34</f>
        <v>0</v>
      </c>
      <c r="K34" s="44">
        <f>[1]Lapa!K34+[2]Lapa!K34+[3]Lapa!K34+[4]Lapa!K34+[5]Lapa!K34+[6]Lapa!K34+[7]Lapa!K34</f>
        <v>2</v>
      </c>
      <c r="L34" s="44">
        <f>[1]Lapa!L34+[2]Lapa!L34+[3]Lapa!L34+[4]Lapa!L34+[5]Lapa!L34+[6]Lapa!L34+[7]Lapa!L34</f>
        <v>0</v>
      </c>
      <c r="M34" s="44">
        <f>[1]Lapa!M34+[2]Lapa!M34+[3]Lapa!M34+[4]Lapa!M34+[5]Lapa!M34+[6]Lapa!M34+[7]Lapa!M34</f>
        <v>1</v>
      </c>
      <c r="N34" s="44">
        <f>[1]Lapa!N34+[2]Lapa!N34+[3]Lapa!N34+[4]Lapa!N34+[5]Lapa!N34+[6]Lapa!N34+[7]Lapa!N34</f>
        <v>0</v>
      </c>
      <c r="O34" s="12">
        <f t="shared" si="6"/>
        <v>8</v>
      </c>
    </row>
    <row r="35" spans="1:256" ht="48.75" customHeight="1">
      <c r="A35" s="16" t="s">
        <v>69</v>
      </c>
      <c r="B35" s="5" t="s">
        <v>70</v>
      </c>
      <c r="C35" s="44">
        <f>[1]Lapa!C35+[2]Lapa!C35+[3]Lapa!C35+[4]Lapa!C35+[5]Lapa!C35+[6]Lapa!C35+[7]Lapa!C35</f>
        <v>0</v>
      </c>
      <c r="D35" s="44">
        <f>[1]Lapa!D35+[2]Lapa!D35+[3]Lapa!D35+[4]Lapa!D35+[5]Lapa!D35+[6]Lapa!D35+[7]Lapa!D35</f>
        <v>0</v>
      </c>
      <c r="E35" s="44">
        <f>[1]Lapa!E35+[2]Lapa!E35+[3]Lapa!E35+[4]Lapa!E35+[5]Lapa!E35+[6]Lapa!E35+[7]Lapa!E35</f>
        <v>0</v>
      </c>
      <c r="F35" s="44">
        <f>[1]Lapa!F35+[2]Lapa!F35+[3]Lapa!F35+[4]Lapa!F35+[5]Lapa!F35+[6]Lapa!F35+[7]Lapa!F35</f>
        <v>0</v>
      </c>
      <c r="G35" s="44">
        <f>[1]Lapa!G35+[2]Lapa!G35+[3]Lapa!G35+[4]Lapa!G35+[5]Lapa!G35+[6]Lapa!G35+[7]Lapa!G35</f>
        <v>1</v>
      </c>
      <c r="H35" s="44">
        <f>[1]Lapa!H35+[2]Lapa!H35+[3]Lapa!H35+[4]Lapa!H35+[5]Lapa!H35+[6]Lapa!H35+[7]Lapa!H35</f>
        <v>0</v>
      </c>
      <c r="I35" s="44">
        <f>[1]Lapa!I35+[2]Lapa!I35+[3]Lapa!I35+[4]Lapa!I35+[5]Lapa!I35+[6]Lapa!I35+[7]Lapa!I35</f>
        <v>0</v>
      </c>
      <c r="J35" s="44">
        <f>[1]Lapa!J35+[2]Lapa!J35+[3]Lapa!J35+[4]Lapa!J35+[5]Lapa!J35+[6]Lapa!J35+[7]Lapa!J35</f>
        <v>0</v>
      </c>
      <c r="K35" s="44">
        <f>[1]Lapa!K35+[2]Lapa!K35+[3]Lapa!K35+[4]Lapa!K35+[5]Lapa!K35+[6]Lapa!K35+[7]Lapa!K35</f>
        <v>0</v>
      </c>
      <c r="L35" s="44">
        <f>[1]Lapa!L35+[2]Lapa!L35+[3]Lapa!L35+[4]Lapa!L35+[5]Lapa!L35+[6]Lapa!L35+[7]Lapa!L35</f>
        <v>0</v>
      </c>
      <c r="M35" s="44">
        <f>[1]Lapa!M35+[2]Lapa!M35+[3]Lapa!M35+[4]Lapa!M35+[5]Lapa!M35+[6]Lapa!M35+[7]Lapa!M35</f>
        <v>0</v>
      </c>
      <c r="N35" s="44">
        <f>[1]Lapa!N35+[2]Lapa!N35+[3]Lapa!N35+[4]Lapa!N35+[5]Lapa!N35+[6]Lapa!N35+[7]Lapa!N35</f>
        <v>0</v>
      </c>
      <c r="O35" s="12">
        <f t="shared" si="6"/>
        <v>1</v>
      </c>
    </row>
    <row r="36" spans="1:256" ht="34.5" customHeight="1">
      <c r="A36" s="16" t="s">
        <v>71</v>
      </c>
      <c r="B36" s="17" t="s">
        <v>72</v>
      </c>
      <c r="C36" s="44">
        <f>[1]Lapa!C36+[2]Lapa!C36+[3]Lapa!C36+[4]Lapa!C36+[5]Lapa!C36+[6]Lapa!C36+[7]Lapa!C36</f>
        <v>0</v>
      </c>
      <c r="D36" s="44">
        <f>[1]Lapa!D36+[2]Lapa!D36+[3]Lapa!D36+[4]Lapa!D36+[5]Lapa!D36+[6]Lapa!D36+[7]Lapa!D36</f>
        <v>0</v>
      </c>
      <c r="E36" s="44">
        <f>[1]Lapa!E36+[2]Lapa!E36+[3]Lapa!E36+[4]Lapa!E36+[5]Lapa!E36+[6]Lapa!E36+[7]Lapa!E36</f>
        <v>0</v>
      </c>
      <c r="F36" s="44">
        <f>[1]Lapa!F36+[2]Lapa!F36+[3]Lapa!F36+[4]Lapa!F36+[5]Lapa!F36+[6]Lapa!F36+[7]Lapa!F36</f>
        <v>0</v>
      </c>
      <c r="G36" s="44">
        <f>[1]Lapa!G36+[2]Lapa!G36+[3]Lapa!G36+[4]Lapa!G36+[5]Lapa!G36+[6]Lapa!G36+[7]Lapa!G36</f>
        <v>0</v>
      </c>
      <c r="H36" s="44">
        <f>[1]Lapa!H36+[2]Lapa!H36+[3]Lapa!H36+[4]Lapa!H36+[5]Lapa!H36+[6]Lapa!H36+[7]Lapa!H36</f>
        <v>0</v>
      </c>
      <c r="I36" s="44">
        <f>[1]Lapa!I36+[2]Lapa!I36+[3]Lapa!I36+[4]Lapa!I36+[5]Lapa!I36+[6]Lapa!I36+[7]Lapa!I36</f>
        <v>0</v>
      </c>
      <c r="J36" s="44">
        <f>[1]Lapa!J36+[2]Lapa!J36+[3]Lapa!J36+[4]Lapa!J36+[5]Lapa!J36+[6]Lapa!J36+[7]Lapa!J36</f>
        <v>0</v>
      </c>
      <c r="K36" s="44">
        <f>[1]Lapa!K36+[2]Lapa!K36+[3]Lapa!K36+[4]Lapa!K36+[5]Lapa!K36+[6]Lapa!K36+[7]Lapa!K36</f>
        <v>0</v>
      </c>
      <c r="L36" s="44">
        <f>[1]Lapa!L36+[2]Lapa!L36+[3]Lapa!L36+[4]Lapa!L36+[5]Lapa!L36+[6]Lapa!L36+[7]Lapa!L36</f>
        <v>0</v>
      </c>
      <c r="M36" s="44">
        <f>[1]Lapa!M36+[2]Lapa!M36+[3]Lapa!M36+[4]Lapa!M36+[5]Lapa!M36+[6]Lapa!M36+[7]Lapa!M36</f>
        <v>0</v>
      </c>
      <c r="N36" s="44">
        <f>[1]Lapa!N36+[2]Lapa!N36+[3]Lapa!N36+[4]Lapa!N36+[5]Lapa!N36+[6]Lapa!N36+[7]Lapa!N36</f>
        <v>0</v>
      </c>
      <c r="O36" s="12">
        <f t="shared" si="6"/>
        <v>0</v>
      </c>
    </row>
    <row r="37" spans="1:256" ht="19.5" customHeight="1">
      <c r="A37" s="6" t="s">
        <v>73</v>
      </c>
      <c r="B37" s="4" t="s">
        <v>74</v>
      </c>
      <c r="C37" s="10">
        <f>C38+C39+C40+C41+C42+C43</f>
        <v>2</v>
      </c>
      <c r="D37" s="10">
        <f t="shared" ref="D37:M37" si="7">D38+D39+D40+D41+D42+D43</f>
        <v>2</v>
      </c>
      <c r="E37" s="10">
        <f t="shared" si="7"/>
        <v>0</v>
      </c>
      <c r="F37" s="10">
        <f t="shared" si="7"/>
        <v>9</v>
      </c>
      <c r="G37" s="10">
        <f t="shared" si="7"/>
        <v>14</v>
      </c>
      <c r="H37" s="10">
        <f t="shared" si="7"/>
        <v>7</v>
      </c>
      <c r="I37" s="10">
        <f t="shared" si="7"/>
        <v>4</v>
      </c>
      <c r="J37" s="10">
        <f t="shared" si="7"/>
        <v>13</v>
      </c>
      <c r="K37" s="10">
        <f t="shared" si="7"/>
        <v>6</v>
      </c>
      <c r="L37" s="10">
        <f t="shared" si="7"/>
        <v>4</v>
      </c>
      <c r="M37" s="10">
        <f t="shared" si="7"/>
        <v>3</v>
      </c>
      <c r="N37" s="10">
        <f>N38+N39+N40+N41+N42+N43</f>
        <v>6</v>
      </c>
      <c r="O37" s="12">
        <f t="shared" si="6"/>
        <v>70</v>
      </c>
    </row>
    <row r="38" spans="1:256" ht="23.25" customHeight="1">
      <c r="A38" s="16" t="s">
        <v>75</v>
      </c>
      <c r="B38" s="4" t="s">
        <v>62</v>
      </c>
      <c r="C38" s="44">
        <f>[1]Lapa!C38+[2]Lapa!C38+[3]Lapa!C38+[4]Lapa!C38+[5]Lapa!C38+[6]Lapa!C38+[7]Lapa!C38</f>
        <v>1</v>
      </c>
      <c r="D38" s="44">
        <f>[1]Lapa!D38+[2]Lapa!D38+[3]Lapa!D38+[4]Lapa!D38+[5]Lapa!D38+[6]Lapa!D38+[7]Lapa!D38</f>
        <v>1</v>
      </c>
      <c r="E38" s="44">
        <f>[1]Lapa!E38+[2]Lapa!E38+[3]Lapa!E38+[4]Lapa!E38+[5]Lapa!E38+[6]Lapa!E38+[7]Lapa!E38</f>
        <v>0</v>
      </c>
      <c r="F38" s="44">
        <f>[1]Lapa!F38+[2]Lapa!F38+[3]Lapa!F38+[4]Lapa!F38+[5]Lapa!F38+[6]Lapa!F38+[7]Lapa!F38</f>
        <v>9</v>
      </c>
      <c r="G38" s="44">
        <f>[1]Lapa!G38+[2]Lapa!G38+[3]Lapa!G38+[4]Lapa!G38+[5]Lapa!G38+[6]Lapa!G38+[7]Lapa!G38</f>
        <v>14</v>
      </c>
      <c r="H38" s="44">
        <f>[1]Lapa!H38+[2]Lapa!H38+[3]Lapa!H38+[4]Lapa!H38+[5]Lapa!H38+[6]Lapa!H38+[7]Lapa!H38</f>
        <v>6</v>
      </c>
      <c r="I38" s="44">
        <f>[1]Lapa!I38+[2]Lapa!I38+[3]Lapa!I38+[4]Lapa!I38+[5]Lapa!I38+[6]Lapa!I38+[7]Lapa!I38</f>
        <v>3</v>
      </c>
      <c r="J38" s="44">
        <f>[1]Lapa!J38+[2]Lapa!J38+[3]Lapa!J38+[4]Lapa!J38+[5]Lapa!J38+[6]Lapa!J38+[7]Lapa!J38</f>
        <v>10</v>
      </c>
      <c r="K38" s="44">
        <f>[1]Lapa!K38+[2]Lapa!K38+[3]Lapa!K38+[4]Lapa!K38+[5]Lapa!K38+[6]Lapa!K38+[7]Lapa!K38</f>
        <v>6</v>
      </c>
      <c r="L38" s="44">
        <f>[1]Lapa!L38+[2]Lapa!L38+[3]Lapa!L38+[4]Lapa!L38+[5]Lapa!L38+[6]Lapa!L38+[7]Lapa!L38</f>
        <v>4</v>
      </c>
      <c r="M38" s="44">
        <f>[1]Lapa!M38+[2]Lapa!M38+[3]Lapa!M38+[4]Lapa!M38+[5]Lapa!M38+[6]Lapa!M38+[7]Lapa!M38</f>
        <v>2</v>
      </c>
      <c r="N38" s="44">
        <f>[1]Lapa!N38+[2]Lapa!N38+[3]Lapa!N38+[4]Lapa!N38+[5]Lapa!N38+[6]Lapa!N38+[7]Lapa!N38</f>
        <v>6</v>
      </c>
      <c r="O38" s="12">
        <f t="shared" ref="O38:O43" si="8">SUM(C38:N38)</f>
        <v>62</v>
      </c>
    </row>
    <row r="39" spans="1:256" ht="19.5" customHeight="1">
      <c r="A39" s="16" t="s">
        <v>76</v>
      </c>
      <c r="B39" s="8" t="s">
        <v>77</v>
      </c>
      <c r="C39" s="44">
        <f>[1]Lapa!C39+[2]Lapa!C39+[3]Lapa!C39+[4]Lapa!C39+[5]Lapa!C39+[6]Lapa!C39+[7]Lapa!C39</f>
        <v>0</v>
      </c>
      <c r="D39" s="44">
        <f>[1]Lapa!D39+[2]Lapa!D39+[3]Lapa!D39+[4]Lapa!D39+[5]Lapa!D39+[6]Lapa!D39+[7]Lapa!D39</f>
        <v>0</v>
      </c>
      <c r="E39" s="44">
        <f>[1]Lapa!E39+[2]Lapa!E39+[3]Lapa!E39+[4]Lapa!E39+[5]Lapa!E39+[6]Lapa!E39+[7]Lapa!E39</f>
        <v>0</v>
      </c>
      <c r="F39" s="44">
        <f>[1]Lapa!F39+[2]Lapa!F39+[3]Lapa!F39+[4]Lapa!F39+[5]Lapa!F39+[6]Lapa!F39+[7]Lapa!F39</f>
        <v>0</v>
      </c>
      <c r="G39" s="44">
        <f>[1]Lapa!G39+[2]Lapa!G39+[3]Lapa!G39+[4]Lapa!G39+[5]Lapa!G39+[6]Lapa!G39+[7]Lapa!G39</f>
        <v>0</v>
      </c>
      <c r="H39" s="44">
        <f>[1]Lapa!H39+[2]Lapa!H39+[3]Lapa!H39+[4]Lapa!H39+[5]Lapa!H39+[6]Lapa!H39+[7]Lapa!H39</f>
        <v>0</v>
      </c>
      <c r="I39" s="44">
        <f>[1]Lapa!I39+[2]Lapa!I39+[3]Lapa!I39+[4]Lapa!I39+[5]Lapa!I39+[6]Lapa!I39+[7]Lapa!I39</f>
        <v>1</v>
      </c>
      <c r="J39" s="44">
        <f>[1]Lapa!J39+[2]Lapa!J39+[3]Lapa!J39+[4]Lapa!J39+[5]Lapa!J39+[6]Lapa!J39+[7]Lapa!J39</f>
        <v>2</v>
      </c>
      <c r="K39" s="44">
        <f>[1]Lapa!K39+[2]Lapa!K39+[3]Lapa!K39+[4]Lapa!K39+[5]Lapa!K39+[6]Lapa!K39+[7]Lapa!K39</f>
        <v>0</v>
      </c>
      <c r="L39" s="44">
        <f>[1]Lapa!L39+[2]Lapa!L39+[3]Lapa!L39+[4]Lapa!L39+[5]Lapa!L39+[6]Lapa!L39+[7]Lapa!L39</f>
        <v>0</v>
      </c>
      <c r="M39" s="44">
        <f>[1]Lapa!M39+[2]Lapa!M39+[3]Lapa!M39+[4]Lapa!M39+[5]Lapa!M39+[6]Lapa!M39+[7]Lapa!M39</f>
        <v>1</v>
      </c>
      <c r="N39" s="44">
        <f>[1]Lapa!N39+[2]Lapa!N39+[3]Lapa!N39+[4]Lapa!N39+[5]Lapa!N39+[6]Lapa!N39+[7]Lapa!N39</f>
        <v>0</v>
      </c>
      <c r="O39" s="12">
        <f t="shared" si="8"/>
        <v>4</v>
      </c>
    </row>
    <row r="40" spans="1:256" s="48" customFormat="1" ht="35.25" customHeight="1">
      <c r="A40" s="18" t="s">
        <v>78</v>
      </c>
      <c r="B40" s="5" t="s">
        <v>79</v>
      </c>
      <c r="C40" s="44">
        <f>[1]Lapa!C40+[2]Lapa!C40+[3]Lapa!C40+[4]Lapa!C40+[5]Lapa!C40+[6]Lapa!C40+[7]Lapa!C40</f>
        <v>1</v>
      </c>
      <c r="D40" s="44">
        <f>[1]Lapa!D40+[2]Lapa!D40+[3]Lapa!D40+[4]Lapa!D40+[5]Lapa!D40+[6]Lapa!D40+[7]Lapa!D40</f>
        <v>0</v>
      </c>
      <c r="E40" s="44">
        <f>[1]Lapa!E40+[2]Lapa!E40+[3]Lapa!E40+[4]Lapa!E40+[5]Lapa!E40+[6]Lapa!E40+[7]Lapa!E40</f>
        <v>0</v>
      </c>
      <c r="F40" s="44">
        <f>[1]Lapa!F40+[2]Lapa!F40+[3]Lapa!F40+[4]Lapa!F40+[5]Lapa!F40+[6]Lapa!F40+[7]Lapa!F40</f>
        <v>0</v>
      </c>
      <c r="G40" s="44">
        <f>[1]Lapa!G40+[2]Lapa!G40+[3]Lapa!G40+[4]Lapa!G40+[5]Lapa!G40+[6]Lapa!G40+[7]Lapa!G40</f>
        <v>0</v>
      </c>
      <c r="H40" s="44">
        <f>[1]Lapa!H40+[2]Lapa!H40+[3]Lapa!H40+[4]Lapa!H40+[5]Lapa!H40+[6]Lapa!H40+[7]Lapa!H40</f>
        <v>0</v>
      </c>
      <c r="I40" s="44">
        <f>[1]Lapa!I40+[2]Lapa!I40+[3]Lapa!I40+[4]Lapa!I40+[5]Lapa!I40+[6]Lapa!I40+[7]Lapa!I40</f>
        <v>0</v>
      </c>
      <c r="J40" s="44">
        <f>[1]Lapa!J40+[2]Lapa!J40+[3]Lapa!J40+[4]Lapa!J40+[5]Lapa!J40+[6]Lapa!J40+[7]Lapa!J40</f>
        <v>0</v>
      </c>
      <c r="K40" s="44">
        <f>[1]Lapa!K40+[2]Lapa!K40+[3]Lapa!K40+[4]Lapa!K40+[5]Lapa!K40+[6]Lapa!K40+[7]Lapa!K40</f>
        <v>0</v>
      </c>
      <c r="L40" s="44">
        <f>[1]Lapa!L40+[2]Lapa!L40+[3]Lapa!L40+[4]Lapa!L40+[5]Lapa!L40+[6]Lapa!L40+[7]Lapa!L40</f>
        <v>0</v>
      </c>
      <c r="M40" s="44">
        <f>[1]Lapa!M40+[2]Lapa!M40+[3]Lapa!M40+[4]Lapa!M40+[5]Lapa!M40+[6]Lapa!M40+[7]Lapa!M40</f>
        <v>0</v>
      </c>
      <c r="N40" s="44">
        <f>[1]Lapa!N40+[2]Lapa!N40+[3]Lapa!N40+[4]Lapa!N40+[5]Lapa!N40+[6]Lapa!N40+[7]Lapa!N40</f>
        <v>0</v>
      </c>
      <c r="O40" s="12">
        <f t="shared" si="8"/>
        <v>1</v>
      </c>
    </row>
    <row r="41" spans="1:256" s="48" customFormat="1" ht="35.25" customHeight="1">
      <c r="A41" s="18" t="s">
        <v>80</v>
      </c>
      <c r="B41" s="17" t="s">
        <v>68</v>
      </c>
      <c r="C41" s="44">
        <f>[1]Lapa!C41+[2]Lapa!C41+[3]Lapa!C41+[4]Lapa!C41+[5]Lapa!C41+[6]Lapa!C41+[7]Lapa!C41</f>
        <v>0</v>
      </c>
      <c r="D41" s="44">
        <f>[1]Lapa!D41+[2]Lapa!D41+[3]Lapa!D41+[4]Lapa!D41+[5]Lapa!D41+[6]Lapa!D41+[7]Lapa!D41</f>
        <v>1</v>
      </c>
      <c r="E41" s="44">
        <f>[1]Lapa!E41+[2]Lapa!E41+[3]Lapa!E41+[4]Lapa!E41+[5]Lapa!E41+[6]Lapa!E41+[7]Lapa!E41</f>
        <v>0</v>
      </c>
      <c r="F41" s="44">
        <f>[1]Lapa!F41+[2]Lapa!F41+[3]Lapa!F41+[4]Lapa!F41+[5]Lapa!F41+[6]Lapa!F41+[7]Lapa!F41</f>
        <v>0</v>
      </c>
      <c r="G41" s="44">
        <f>[1]Lapa!G41+[2]Lapa!G41+[3]Lapa!G41+[4]Lapa!G41+[5]Lapa!G41+[6]Lapa!G41+[7]Lapa!G41</f>
        <v>0</v>
      </c>
      <c r="H41" s="44">
        <f>[1]Lapa!H41+[2]Lapa!H41+[3]Lapa!H41+[4]Lapa!H41+[5]Lapa!H41+[6]Lapa!H41+[7]Lapa!H41</f>
        <v>1</v>
      </c>
      <c r="I41" s="44">
        <f>[1]Lapa!I41+[2]Lapa!I41+[3]Lapa!I41+[4]Lapa!I41+[5]Lapa!I41+[6]Lapa!I41+[7]Lapa!I41</f>
        <v>0</v>
      </c>
      <c r="J41" s="44">
        <f>[1]Lapa!J41+[2]Lapa!J41+[3]Lapa!J41+[4]Lapa!J41+[5]Lapa!J41+[6]Lapa!J41+[7]Lapa!J41</f>
        <v>1</v>
      </c>
      <c r="K41" s="44">
        <f>[1]Lapa!K41+[2]Lapa!K41+[3]Lapa!K41+[4]Lapa!K41+[5]Lapa!K41+[6]Lapa!K41+[7]Lapa!K41</f>
        <v>0</v>
      </c>
      <c r="L41" s="44">
        <f>[1]Lapa!L41+[2]Lapa!L41+[3]Lapa!L41+[4]Lapa!L41+[5]Lapa!L41+[6]Lapa!L41+[7]Lapa!L41</f>
        <v>0</v>
      </c>
      <c r="M41" s="44">
        <f>[1]Lapa!M41+[2]Lapa!M41+[3]Lapa!M41+[4]Lapa!M41+[5]Lapa!M41+[6]Lapa!M41+[7]Lapa!M41</f>
        <v>0</v>
      </c>
      <c r="N41" s="44">
        <f>[1]Lapa!N41+[2]Lapa!N41+[3]Lapa!N41+[4]Lapa!N41+[5]Lapa!N41+[6]Lapa!N41+[7]Lapa!N41</f>
        <v>0</v>
      </c>
      <c r="O41" s="12">
        <f t="shared" si="8"/>
        <v>3</v>
      </c>
    </row>
    <row r="42" spans="1:256" s="48" customFormat="1" ht="48" customHeight="1">
      <c r="A42" s="18" t="s">
        <v>81</v>
      </c>
      <c r="B42" s="17" t="s">
        <v>70</v>
      </c>
      <c r="C42" s="44">
        <f>[1]Lapa!C42+[2]Lapa!C42+[3]Lapa!C42+[4]Lapa!C42+[5]Lapa!C42+[6]Lapa!C42+[7]Lapa!C42</f>
        <v>0</v>
      </c>
      <c r="D42" s="44">
        <f>[1]Lapa!D42+[2]Lapa!D42+[3]Lapa!D42+[4]Lapa!D42+[5]Lapa!D42+[6]Lapa!D42+[7]Lapa!D42</f>
        <v>0</v>
      </c>
      <c r="E42" s="44">
        <f>[1]Lapa!E42+[2]Lapa!E42+[3]Lapa!E42+[4]Lapa!E42+[5]Lapa!E42+[6]Lapa!E42+[7]Lapa!E42</f>
        <v>0</v>
      </c>
      <c r="F42" s="44">
        <f>[1]Lapa!F42+[2]Lapa!F42+[3]Lapa!F42+[4]Lapa!F42+[5]Lapa!F42+[6]Lapa!F42+[7]Lapa!F42</f>
        <v>0</v>
      </c>
      <c r="G42" s="44">
        <f>[1]Lapa!G42+[2]Lapa!G42+[3]Lapa!G42+[4]Lapa!G42+[5]Lapa!G42+[6]Lapa!G42+[7]Lapa!G42</f>
        <v>0</v>
      </c>
      <c r="H42" s="44">
        <f>[1]Lapa!H42+[2]Lapa!H42+[3]Lapa!H42+[4]Lapa!H42+[5]Lapa!H42+[6]Lapa!H42+[7]Lapa!H42</f>
        <v>0</v>
      </c>
      <c r="I42" s="44">
        <f>[1]Lapa!I42+[2]Lapa!I42+[3]Lapa!I42+[4]Lapa!I42+[5]Lapa!I42+[6]Lapa!I42+[7]Lapa!I42</f>
        <v>0</v>
      </c>
      <c r="J42" s="44">
        <f>[1]Lapa!J42+[2]Lapa!J42+[3]Lapa!J42+[4]Lapa!J42+[5]Lapa!J42+[6]Lapa!J42+[7]Lapa!J42</f>
        <v>0</v>
      </c>
      <c r="K42" s="44">
        <f>[1]Lapa!K42+[2]Lapa!K42+[3]Lapa!K42+[4]Lapa!K42+[5]Lapa!K42+[6]Lapa!K42+[7]Lapa!K42</f>
        <v>0</v>
      </c>
      <c r="L42" s="44">
        <f>[1]Lapa!L42+[2]Lapa!L42+[3]Lapa!L42+[4]Lapa!L42+[5]Lapa!L42+[6]Lapa!L42+[7]Lapa!L42</f>
        <v>0</v>
      </c>
      <c r="M42" s="44">
        <f>[1]Lapa!M42+[2]Lapa!M42+[3]Lapa!M42+[4]Lapa!M42+[5]Lapa!M42+[6]Lapa!M42+[7]Lapa!M42</f>
        <v>0</v>
      </c>
      <c r="N42" s="44">
        <f>[1]Lapa!N42+[2]Lapa!N42+[3]Lapa!N42+[4]Lapa!N42+[5]Lapa!N42+[6]Lapa!N42+[7]Lapa!N42</f>
        <v>0</v>
      </c>
      <c r="O42" s="12">
        <f t="shared" si="8"/>
        <v>0</v>
      </c>
    </row>
    <row r="43" spans="1:256" s="48" customFormat="1" ht="33.75" customHeight="1">
      <c r="A43" s="18" t="s">
        <v>82</v>
      </c>
      <c r="B43" s="17" t="s">
        <v>72</v>
      </c>
      <c r="C43" s="44">
        <f>[1]Lapa!C43+[2]Lapa!C43+[3]Lapa!C43+[4]Lapa!C43+[5]Lapa!C43+[6]Lapa!C43+[7]Lapa!C43</f>
        <v>0</v>
      </c>
      <c r="D43" s="44">
        <f>[1]Lapa!D43+[2]Lapa!D43+[3]Lapa!D43+[4]Lapa!D43+[5]Lapa!D43+[6]Lapa!D43+[7]Lapa!D43</f>
        <v>0</v>
      </c>
      <c r="E43" s="44">
        <f>[1]Lapa!E43+[2]Lapa!E43+[3]Lapa!E43+[4]Lapa!E43+[5]Lapa!E43+[6]Lapa!E43+[7]Lapa!E43</f>
        <v>0</v>
      </c>
      <c r="F43" s="44">
        <f>[1]Lapa!F43+[2]Lapa!F43+[3]Lapa!F43+[4]Lapa!F43+[5]Lapa!F43+[6]Lapa!F43+[7]Lapa!F43</f>
        <v>0</v>
      </c>
      <c r="G43" s="44">
        <f>[1]Lapa!G43+[2]Lapa!G43+[3]Lapa!G43+[4]Lapa!G43+[5]Lapa!G43+[6]Lapa!G43+[7]Lapa!G43</f>
        <v>0</v>
      </c>
      <c r="H43" s="44">
        <f>[1]Lapa!H43+[2]Lapa!H43+[3]Lapa!H43+[4]Lapa!H43+[5]Lapa!H43+[6]Lapa!H43+[7]Lapa!H43</f>
        <v>0</v>
      </c>
      <c r="I43" s="44">
        <f>[1]Lapa!I43+[2]Lapa!I43+[3]Lapa!I43+[4]Lapa!I43+[5]Lapa!I43+[6]Lapa!I43+[7]Lapa!I43</f>
        <v>0</v>
      </c>
      <c r="J43" s="44">
        <f>[1]Lapa!J43+[2]Lapa!J43+[3]Lapa!J43+[4]Lapa!J43+[5]Lapa!J43+[6]Lapa!J43+[7]Lapa!J43</f>
        <v>0</v>
      </c>
      <c r="K43" s="44">
        <f>[1]Lapa!K43+[2]Lapa!K43+[3]Lapa!K43+[4]Lapa!K43+[5]Lapa!K43+[6]Lapa!K43+[7]Lapa!K43</f>
        <v>0</v>
      </c>
      <c r="L43" s="44">
        <f>[1]Lapa!L43+[2]Lapa!L43+[3]Lapa!L43+[4]Lapa!L43+[5]Lapa!L43+[6]Lapa!L43+[7]Lapa!L43</f>
        <v>0</v>
      </c>
      <c r="M43" s="44">
        <f>[1]Lapa!M43+[2]Lapa!M43+[3]Lapa!M43+[4]Lapa!M43+[5]Lapa!M43+[6]Lapa!M43+[7]Lapa!M43</f>
        <v>0</v>
      </c>
      <c r="N43" s="44">
        <f>[1]Lapa!N43+[2]Lapa!N43+[3]Lapa!N43+[4]Lapa!N43+[5]Lapa!N43+[6]Lapa!N43+[7]Lapa!N43</f>
        <v>0</v>
      </c>
      <c r="O43" s="12">
        <f t="shared" si="8"/>
        <v>0</v>
      </c>
    </row>
    <row r="44" spans="1:256" s="48" customFormat="1" ht="17.25" customHeight="1">
      <c r="A44" s="18" t="s">
        <v>83</v>
      </c>
      <c r="B44" s="17" t="s">
        <v>84</v>
      </c>
      <c r="C44" s="44">
        <f>[1]Lapa!C44+[2]Lapa!C44+[3]Lapa!C44+[4]Lapa!C44+[5]Lapa!C44+[6]Lapa!C44+[7]Lapa!C44</f>
        <v>0</v>
      </c>
      <c r="D44" s="44">
        <f>[1]Lapa!D44+[2]Lapa!D44+[3]Lapa!D44+[4]Lapa!D44+[5]Lapa!D44+[6]Lapa!D44+[7]Lapa!D44</f>
        <v>0</v>
      </c>
      <c r="E44" s="44">
        <f>[1]Lapa!E44+[2]Lapa!E44+[3]Lapa!E44+[4]Lapa!E44+[5]Lapa!E44+[6]Lapa!E44+[7]Lapa!E44</f>
        <v>3</v>
      </c>
      <c r="F44" s="44">
        <f>[1]Lapa!F44+[2]Lapa!F44+[3]Lapa!F44+[4]Lapa!F44+[5]Lapa!F44+[6]Lapa!F44+[7]Lapa!F44</f>
        <v>4</v>
      </c>
      <c r="G44" s="44">
        <f>[1]Lapa!G44+[2]Lapa!G44+[3]Lapa!G44+[4]Lapa!G44+[5]Lapa!G44+[6]Lapa!G44+[7]Lapa!G44</f>
        <v>4</v>
      </c>
      <c r="H44" s="44">
        <f>[1]Lapa!H44+[2]Lapa!H44+[3]Lapa!H44+[4]Lapa!H44+[5]Lapa!H44+[6]Lapa!H44+[7]Lapa!H44</f>
        <v>3</v>
      </c>
      <c r="I44" s="44">
        <f>[1]Lapa!I44+[2]Lapa!I44+[3]Lapa!I44+[4]Lapa!I44+[5]Lapa!I44+[6]Lapa!I44+[7]Lapa!I44</f>
        <v>5</v>
      </c>
      <c r="J44" s="44">
        <f>[1]Lapa!J44+[2]Lapa!J44+[3]Lapa!J44+[4]Lapa!J44+[5]Lapa!J44+[6]Lapa!J44+[7]Lapa!J44</f>
        <v>1</v>
      </c>
      <c r="K44" s="44">
        <f>[1]Lapa!K44+[2]Lapa!K44+[3]Lapa!K44+[4]Lapa!K44+[5]Lapa!K44+[6]Lapa!K44+[7]Lapa!K44</f>
        <v>0</v>
      </c>
      <c r="L44" s="44">
        <f>[1]Lapa!L44+[2]Lapa!L44+[3]Lapa!L44+[4]Lapa!L44+[5]Lapa!L44+[6]Lapa!L44+[7]Lapa!L44</f>
        <v>2</v>
      </c>
      <c r="M44" s="44">
        <f>[1]Lapa!M44+[2]Lapa!M44+[3]Lapa!M44+[4]Lapa!M44+[5]Lapa!M44+[6]Lapa!M44+[7]Lapa!M44</f>
        <v>1</v>
      </c>
      <c r="N44" s="44">
        <f>[1]Lapa!N44+[2]Lapa!N44+[3]Lapa!N44+[4]Lapa!N44+[5]Lapa!N44+[6]Lapa!N44+[7]Lapa!N44</f>
        <v>1</v>
      </c>
      <c r="O44" s="1">
        <f t="shared" ref="O44:O49" si="9">SUM(C44:N44)</f>
        <v>24</v>
      </c>
    </row>
    <row r="45" spans="1:256" ht="15.75" customHeight="1">
      <c r="A45" s="14" t="s">
        <v>85</v>
      </c>
      <c r="B45" s="3" t="s">
        <v>86</v>
      </c>
      <c r="C45" s="44">
        <f>[1]Lapa!C45+[2]Lapa!C45+[3]Lapa!C45+[4]Lapa!C45+[5]Lapa!C45+[6]Lapa!C45+[7]Lapa!C45</f>
        <v>1200</v>
      </c>
      <c r="D45" s="44">
        <f>[1]Lapa!D45+[2]Lapa!D45+[3]Lapa!D45+[4]Lapa!D45+[5]Lapa!D45+[6]Lapa!D45+[7]Lapa!D45</f>
        <v>1205</v>
      </c>
      <c r="E45" s="44">
        <f>[1]Lapa!E45+[2]Lapa!E45+[3]Lapa!E45+[4]Lapa!E45+[5]Lapa!E45+[6]Lapa!E45+[7]Lapa!E45</f>
        <v>550</v>
      </c>
      <c r="F45" s="44">
        <f>[1]Lapa!F45+[2]Lapa!F45+[3]Lapa!F45+[4]Lapa!F45+[5]Lapa!F45+[6]Lapa!F45+[7]Lapa!F45</f>
        <v>2980</v>
      </c>
      <c r="G45" s="44">
        <f>[1]Lapa!G45+[2]Lapa!G45+[3]Lapa!G45+[4]Lapa!G45+[5]Lapa!G45+[6]Lapa!G45+[7]Lapa!G45</f>
        <v>5015</v>
      </c>
      <c r="H45" s="44">
        <f>[1]Lapa!H45+[2]Lapa!H45+[3]Lapa!H45+[4]Lapa!H45+[5]Lapa!H45+[6]Lapa!H45+[7]Lapa!H45</f>
        <v>1940</v>
      </c>
      <c r="I45" s="44">
        <f>[1]Lapa!I45+[2]Lapa!I45+[3]Lapa!I45+[4]Lapa!I45+[5]Lapa!I45+[6]Lapa!I45+[7]Lapa!I45</f>
        <v>2300</v>
      </c>
      <c r="J45" s="44">
        <f>[1]Lapa!J45+[2]Lapa!J45+[3]Lapa!J45+[4]Lapa!J45+[5]Lapa!J45+[6]Lapa!J45+[7]Lapa!J45</f>
        <v>4645</v>
      </c>
      <c r="K45" s="44">
        <f>[1]Lapa!K45+[2]Lapa!K45+[3]Lapa!K45+[4]Lapa!K45+[5]Lapa!K45+[6]Lapa!K45+[7]Lapa!K45</f>
        <v>2540</v>
      </c>
      <c r="L45" s="44">
        <f>[1]Lapa!L45+[2]Lapa!L45+[3]Lapa!L45+[4]Lapa!L45+[5]Lapa!L45+[6]Lapa!L45+[7]Lapa!L45</f>
        <v>1660</v>
      </c>
      <c r="M45" s="44">
        <f>[1]Lapa!M45+[2]Lapa!M45+[3]Lapa!M45+[4]Lapa!M45+[5]Lapa!M45+[6]Lapa!M45+[7]Lapa!M45</f>
        <v>1790</v>
      </c>
      <c r="N45" s="44">
        <f>[1]Lapa!N45+[2]Lapa!N45+[3]Lapa!N45+[4]Lapa!N45+[5]Lapa!N45+[6]Lapa!N45+[7]Lapa!N45</f>
        <v>1570</v>
      </c>
      <c r="O45" s="12">
        <f t="shared" si="9"/>
        <v>27395</v>
      </c>
    </row>
    <row r="46" spans="1:256" s="39" customFormat="1" ht="15" customHeight="1">
      <c r="A46" s="14" t="s">
        <v>87</v>
      </c>
      <c r="B46" s="3" t="s">
        <v>88</v>
      </c>
      <c r="C46" s="44">
        <f>[1]Lapa!C46+[2]Lapa!C46+[3]Lapa!C46+[4]Lapa!C46+[5]Lapa!C46+[6]Lapa!C46+[7]Lapa!C46</f>
        <v>1400</v>
      </c>
      <c r="D46" s="44">
        <f>[1]Lapa!D46+[2]Lapa!D46+[3]Lapa!D46+[4]Lapa!D46+[5]Lapa!D46+[6]Lapa!D46+[7]Lapa!D46</f>
        <v>2365</v>
      </c>
      <c r="E46" s="44">
        <f>[1]Lapa!E46+[2]Lapa!E46+[3]Lapa!E46+[4]Lapa!E46+[5]Lapa!E46+[6]Lapa!E46+[7]Lapa!E46</f>
        <v>625</v>
      </c>
      <c r="F46" s="44">
        <f>[1]Lapa!F46+[2]Lapa!F46+[3]Lapa!F46+[4]Lapa!F46+[5]Lapa!F46+[6]Lapa!F46+[7]Lapa!F46</f>
        <v>795</v>
      </c>
      <c r="G46" s="44">
        <f>[1]Lapa!G46+[2]Lapa!G46+[3]Lapa!G46+[4]Lapa!G46+[5]Lapa!G46+[6]Lapa!G46+[7]Lapa!G46</f>
        <v>3320</v>
      </c>
      <c r="H46" s="44">
        <f>[1]Lapa!H46+[2]Lapa!H46+[3]Lapa!H46+[4]Lapa!H46+[5]Lapa!H46+[6]Lapa!H46+[7]Lapa!H46</f>
        <v>2270</v>
      </c>
      <c r="I46" s="44">
        <f>[1]Lapa!I46+[2]Lapa!I46+[3]Lapa!I46+[4]Lapa!I46+[5]Lapa!I46+[6]Lapa!I46+[7]Lapa!I46</f>
        <v>3300</v>
      </c>
      <c r="J46" s="44">
        <f>[1]Lapa!J46+[2]Lapa!J46+[3]Lapa!J46+[4]Lapa!J46+[5]Lapa!J46+[6]Lapa!J46+[7]Lapa!J46</f>
        <v>2050</v>
      </c>
      <c r="K46" s="44">
        <f>[1]Lapa!K46+[2]Lapa!K46+[3]Lapa!K46+[4]Lapa!K46+[5]Lapa!K46+[6]Lapa!K46+[7]Lapa!K46</f>
        <v>1985</v>
      </c>
      <c r="L46" s="44">
        <f>[1]Lapa!L46+[2]Lapa!L46+[3]Lapa!L46+[4]Lapa!L46+[5]Lapa!L46+[6]Lapa!L46+[7]Lapa!L46</f>
        <v>3860</v>
      </c>
      <c r="M46" s="44">
        <f>[1]Lapa!M46+[2]Lapa!M46+[3]Lapa!M46+[4]Lapa!M46+[5]Lapa!M46+[6]Lapa!M46+[7]Lapa!M46</f>
        <v>1010</v>
      </c>
      <c r="N46" s="44">
        <f>[1]Lapa!N46+[2]Lapa!N46+[3]Lapa!N46+[4]Lapa!N46+[5]Lapa!N46+[6]Lapa!N46+[7]Lapa!N46</f>
        <v>1340</v>
      </c>
      <c r="O46" s="1">
        <f t="shared" si="9"/>
        <v>24320</v>
      </c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  <c r="CN46" s="22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2"/>
      <c r="DO46" s="22"/>
      <c r="DP46" s="22"/>
      <c r="DQ46" s="22"/>
      <c r="DR46" s="22"/>
      <c r="DS46" s="22"/>
      <c r="DT46" s="22"/>
      <c r="DU46" s="22"/>
      <c r="DV46" s="22"/>
      <c r="DW46" s="22"/>
      <c r="DX46" s="22"/>
      <c r="DY46" s="22"/>
      <c r="DZ46" s="22"/>
      <c r="EA46" s="22"/>
      <c r="EB46" s="22"/>
      <c r="EC46" s="22"/>
      <c r="ED46" s="22"/>
      <c r="EE46" s="22"/>
      <c r="EF46" s="22"/>
      <c r="EG46" s="22"/>
      <c r="EH46" s="22"/>
      <c r="EI46" s="22"/>
      <c r="EJ46" s="22"/>
      <c r="EK46" s="22"/>
      <c r="EL46" s="22"/>
      <c r="EM46" s="22"/>
      <c r="EN46" s="22"/>
      <c r="EO46" s="22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22"/>
      <c r="FF46" s="22"/>
      <c r="FG46" s="22"/>
      <c r="FH46" s="22"/>
      <c r="FI46" s="22"/>
      <c r="FJ46" s="22"/>
      <c r="FK46" s="22"/>
      <c r="FL46" s="22"/>
      <c r="FM46" s="22"/>
      <c r="FN46" s="22"/>
      <c r="FO46" s="22"/>
      <c r="FP46" s="22"/>
      <c r="FQ46" s="22"/>
      <c r="FR46" s="22"/>
      <c r="FS46" s="22"/>
      <c r="FT46" s="22"/>
      <c r="FU46" s="22"/>
      <c r="FV46" s="22"/>
      <c r="FW46" s="22"/>
      <c r="FX46" s="22"/>
      <c r="FY46" s="22"/>
      <c r="FZ46" s="22"/>
      <c r="GA46" s="22"/>
      <c r="GB46" s="22"/>
      <c r="GC46" s="22"/>
      <c r="GD46" s="22"/>
      <c r="GE46" s="22"/>
      <c r="GF46" s="22"/>
      <c r="GG46" s="22"/>
      <c r="GH46" s="22"/>
      <c r="GI46" s="22"/>
      <c r="GJ46" s="22"/>
      <c r="GK46" s="22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  <c r="GX46" s="22"/>
      <c r="GY46" s="22"/>
      <c r="GZ46" s="22"/>
      <c r="HA46" s="22"/>
      <c r="HB46" s="22"/>
      <c r="HC46" s="22"/>
      <c r="HD46" s="22"/>
      <c r="HE46" s="22"/>
      <c r="HF46" s="22"/>
      <c r="HG46" s="22"/>
      <c r="HH46" s="22"/>
      <c r="HI46" s="22"/>
      <c r="HJ46" s="22"/>
      <c r="HK46" s="22"/>
      <c r="HL46" s="22"/>
      <c r="HM46" s="22"/>
      <c r="HN46" s="22"/>
      <c r="HO46" s="22"/>
      <c r="HP46" s="22"/>
      <c r="HQ46" s="22"/>
      <c r="HR46" s="22"/>
      <c r="HS46" s="22"/>
      <c r="HT46" s="22"/>
      <c r="HU46" s="22"/>
      <c r="HV46" s="22"/>
      <c r="HW46" s="22"/>
      <c r="HX46" s="22"/>
      <c r="HY46" s="22"/>
      <c r="HZ46" s="22"/>
      <c r="IA46" s="22"/>
      <c r="IB46" s="22"/>
      <c r="IC46" s="22"/>
      <c r="ID46" s="22"/>
      <c r="IE46" s="22"/>
      <c r="IF46" s="22"/>
      <c r="IG46" s="22"/>
      <c r="IH46" s="22"/>
      <c r="II46" s="22"/>
      <c r="IJ46" s="22"/>
      <c r="IK46" s="22"/>
      <c r="IL46" s="22"/>
      <c r="IM46" s="22"/>
      <c r="IN46" s="22"/>
      <c r="IO46" s="22"/>
      <c r="IP46" s="22"/>
      <c r="IQ46" s="22"/>
      <c r="IR46" s="22"/>
      <c r="IS46" s="22"/>
      <c r="IT46" s="22"/>
      <c r="IU46" s="22"/>
      <c r="IV46" s="22"/>
    </row>
    <row r="47" spans="1:256" s="49" customFormat="1" ht="16.5" customHeight="1">
      <c r="A47" s="14" t="s">
        <v>89</v>
      </c>
      <c r="B47" s="9" t="s">
        <v>90</v>
      </c>
      <c r="C47" s="44">
        <f>[1]Lapa!C47+[2]Lapa!C47+[3]Lapa!C47+[4]Lapa!C47+[5]Lapa!C47+[6]Lapa!C47+[7]Lapa!C47</f>
        <v>3</v>
      </c>
      <c r="D47" s="44">
        <f>[1]Lapa!D47+[2]Lapa!D47+[3]Lapa!D47+[4]Lapa!D47+[5]Lapa!D47+[6]Lapa!D47+[7]Lapa!D47</f>
        <v>0</v>
      </c>
      <c r="E47" s="44">
        <f>[1]Lapa!E47+[2]Lapa!E47+[3]Lapa!E47+[4]Lapa!E47+[5]Lapa!E47+[6]Lapa!E47+[7]Lapa!E47</f>
        <v>3</v>
      </c>
      <c r="F47" s="44">
        <f>[1]Lapa!F47+[2]Lapa!F47+[3]Lapa!F47+[4]Lapa!F47+[5]Lapa!F47+[6]Lapa!F47+[7]Lapa!F47</f>
        <v>0</v>
      </c>
      <c r="G47" s="44">
        <f>[1]Lapa!G47+[2]Lapa!G47+[3]Lapa!G47+[4]Lapa!G47+[5]Lapa!G47+[6]Lapa!G47+[7]Lapa!G47</f>
        <v>2</v>
      </c>
      <c r="H47" s="44">
        <f>[1]Lapa!H47+[2]Lapa!H47+[3]Lapa!H47+[4]Lapa!H47+[5]Lapa!H47+[6]Lapa!H47+[7]Lapa!H47</f>
        <v>8</v>
      </c>
      <c r="I47" s="44">
        <f>[1]Lapa!I47+[2]Lapa!I47+[3]Lapa!I47+[4]Lapa!I47+[5]Lapa!I47+[6]Lapa!I47+[7]Lapa!I47</f>
        <v>3</v>
      </c>
      <c r="J47" s="44">
        <f>[1]Lapa!J47+[2]Lapa!J47+[3]Lapa!J47+[4]Lapa!J47+[5]Lapa!J47+[6]Lapa!J47+[7]Lapa!J47</f>
        <v>5</v>
      </c>
      <c r="K47" s="44">
        <f>[1]Lapa!K47+[2]Lapa!K47+[3]Lapa!K47+[4]Lapa!K47+[5]Lapa!K47+[6]Lapa!K47+[7]Lapa!K47</f>
        <v>0</v>
      </c>
      <c r="L47" s="44">
        <f>[1]Lapa!L47+[2]Lapa!L47+[3]Lapa!L47+[4]Lapa!L47+[5]Lapa!L47+[6]Lapa!L47+[7]Lapa!L47</f>
        <v>0</v>
      </c>
      <c r="M47" s="44">
        <f>[1]Lapa!M47+[2]Lapa!M47+[3]Lapa!M47+[4]Lapa!M47+[5]Lapa!M47+[6]Lapa!M47+[7]Lapa!M47</f>
        <v>2</v>
      </c>
      <c r="N47" s="44">
        <f>[1]Lapa!N47+[2]Lapa!N47+[3]Lapa!N47+[4]Lapa!N47+[5]Lapa!N47+[6]Lapa!N47+[7]Lapa!N47</f>
        <v>2</v>
      </c>
      <c r="O47" s="1">
        <f t="shared" si="9"/>
        <v>28</v>
      </c>
    </row>
    <row r="48" spans="1:256" ht="17.25" customHeight="1">
      <c r="A48" s="14" t="s">
        <v>91</v>
      </c>
      <c r="B48" s="3" t="s">
        <v>92</v>
      </c>
      <c r="C48" s="44">
        <f>[1]Lapa!C48+[2]Lapa!C48+[3]Lapa!C48+[4]Lapa!C48+[5]Lapa!C48+[6]Lapa!C48+[7]Lapa!C48</f>
        <v>1730</v>
      </c>
      <c r="D48" s="44">
        <f>[1]Lapa!D48+[2]Lapa!D48+[3]Lapa!D48+[4]Lapa!D48+[5]Lapa!D48+[6]Lapa!D48+[7]Lapa!D48</f>
        <v>0</v>
      </c>
      <c r="E48" s="44">
        <f>[1]Lapa!E48+[2]Lapa!E48+[3]Lapa!E48+[4]Lapa!E48+[5]Lapa!E48+[6]Lapa!E48+[7]Lapa!E48</f>
        <v>136</v>
      </c>
      <c r="F48" s="44">
        <f>[1]Lapa!F48+[2]Lapa!F48+[3]Lapa!F48+[4]Lapa!F48+[5]Lapa!F48+[6]Lapa!F48+[7]Lapa!F48</f>
        <v>70</v>
      </c>
      <c r="G48" s="44">
        <f>[1]Lapa!G48+[2]Lapa!G48+[3]Lapa!G48+[4]Lapa!G48+[5]Lapa!G48+[6]Lapa!G48+[7]Lapa!G48</f>
        <v>220</v>
      </c>
      <c r="H48" s="44">
        <f>[1]Lapa!H48+[2]Lapa!H48+[3]Lapa!H48+[4]Lapa!H48+[5]Lapa!H48+[6]Lapa!H48+[7]Lapa!H48</f>
        <v>350</v>
      </c>
      <c r="I48" s="44">
        <f>[1]Lapa!I48+[2]Lapa!I48+[3]Lapa!I48+[4]Lapa!I48+[5]Lapa!I48+[6]Lapa!I48+[7]Lapa!I48</f>
        <v>262.42</v>
      </c>
      <c r="J48" s="44">
        <f>[1]Lapa!J48+[2]Lapa!J48+[3]Lapa!J48+[4]Lapa!J48+[5]Lapa!J48+[6]Lapa!J48+[7]Lapa!J48</f>
        <v>1777.58</v>
      </c>
      <c r="K48" s="44">
        <f>[1]Lapa!K48+[2]Lapa!K48+[3]Lapa!K48+[4]Lapa!K48+[5]Lapa!K48+[6]Lapa!K48+[7]Lapa!K48</f>
        <v>280</v>
      </c>
      <c r="L48" s="44">
        <f>[1]Lapa!L48+[2]Lapa!L48+[3]Lapa!L48+[4]Lapa!L48+[5]Lapa!L48+[6]Lapa!L48+[7]Lapa!L48</f>
        <v>60</v>
      </c>
      <c r="M48" s="44">
        <f>[1]Lapa!M48+[2]Lapa!M48+[3]Lapa!M48+[4]Lapa!M48+[5]Lapa!M48+[6]Lapa!M48+[7]Lapa!M48</f>
        <v>10</v>
      </c>
      <c r="N48" s="44">
        <f>[1]Lapa!N48+[2]Lapa!N48+[3]Lapa!N48+[4]Lapa!N48+[5]Lapa!N48+[6]Lapa!N48+[7]Lapa!N48</f>
        <v>60.03</v>
      </c>
      <c r="O48" s="1">
        <f t="shared" si="9"/>
        <v>4956.03</v>
      </c>
    </row>
    <row r="49" spans="1:15" ht="17.25" customHeight="1">
      <c r="A49" s="2" t="s">
        <v>93</v>
      </c>
      <c r="B49" s="4" t="s">
        <v>94</v>
      </c>
      <c r="C49" s="10">
        <f>C50+C51</f>
        <v>0</v>
      </c>
      <c r="D49" s="10">
        <f t="shared" ref="D49:M49" si="10">D50+D51</f>
        <v>0</v>
      </c>
      <c r="E49" s="10">
        <f t="shared" si="10"/>
        <v>0</v>
      </c>
      <c r="F49" s="10">
        <f t="shared" si="10"/>
        <v>0</v>
      </c>
      <c r="G49" s="10">
        <f t="shared" si="10"/>
        <v>1</v>
      </c>
      <c r="H49" s="10">
        <f t="shared" si="10"/>
        <v>5</v>
      </c>
      <c r="I49" s="10">
        <f>I50+I51</f>
        <v>1</v>
      </c>
      <c r="J49" s="10">
        <f t="shared" si="10"/>
        <v>0</v>
      </c>
      <c r="K49" s="10">
        <f t="shared" si="10"/>
        <v>0</v>
      </c>
      <c r="L49" s="10">
        <f t="shared" si="10"/>
        <v>2</v>
      </c>
      <c r="M49" s="10">
        <f t="shared" si="10"/>
        <v>0</v>
      </c>
      <c r="N49" s="10">
        <f>N50+N51</f>
        <v>0</v>
      </c>
      <c r="O49" s="12">
        <f t="shared" si="9"/>
        <v>9</v>
      </c>
    </row>
    <row r="50" spans="1:15" ht="19.5" customHeight="1">
      <c r="A50" s="6" t="s">
        <v>95</v>
      </c>
      <c r="B50" s="4" t="s">
        <v>96</v>
      </c>
      <c r="C50" s="44">
        <f>[1]Lapa!C50+[2]Lapa!C50+[3]Lapa!C50+[4]Lapa!C50+[5]Lapa!C50+[6]Lapa!C50+[7]Lapa!C50</f>
        <v>0</v>
      </c>
      <c r="D50" s="44">
        <f>[1]Lapa!D50+[2]Lapa!D50+[3]Lapa!D50+[4]Lapa!D50+[5]Lapa!D50+[6]Lapa!D50+[7]Lapa!D50</f>
        <v>0</v>
      </c>
      <c r="E50" s="44">
        <f>[1]Lapa!E50+[2]Lapa!E50+[3]Lapa!E50+[4]Lapa!E50+[5]Lapa!E50+[6]Lapa!E50+[7]Lapa!E50</f>
        <v>0</v>
      </c>
      <c r="F50" s="44">
        <f>[1]Lapa!F50+[2]Lapa!F50+[3]Lapa!F50+[4]Lapa!F50+[5]Lapa!F50+[6]Lapa!F50+[7]Lapa!F50</f>
        <v>0</v>
      </c>
      <c r="G50" s="44">
        <f>[1]Lapa!G50+[2]Lapa!G50+[3]Lapa!G50+[4]Lapa!G50+[5]Lapa!G50+[6]Lapa!G50+[7]Lapa!G50</f>
        <v>1</v>
      </c>
      <c r="H50" s="44">
        <f>[1]Lapa!H50+[2]Lapa!H50+[3]Lapa!H50+[4]Lapa!H50+[5]Lapa!H50+[6]Lapa!H50+[7]Lapa!H50</f>
        <v>4</v>
      </c>
      <c r="I50" s="44">
        <f>[1]Lapa!I50+[2]Lapa!I50+[3]Lapa!I50+[4]Lapa!I50+[5]Lapa!I50+[6]Lapa!I50+[7]Lapa!I50</f>
        <v>1</v>
      </c>
      <c r="J50" s="44">
        <f>[1]Lapa!J50+[2]Lapa!J50+[3]Lapa!J50+[4]Lapa!J50+[5]Lapa!J50+[6]Lapa!J50+[7]Lapa!J50</f>
        <v>0</v>
      </c>
      <c r="K50" s="44">
        <f>[1]Lapa!K50+[2]Lapa!K50+[3]Lapa!K50+[4]Lapa!K50+[5]Lapa!K50+[6]Lapa!K50+[7]Lapa!K50</f>
        <v>0</v>
      </c>
      <c r="L50" s="44">
        <f>[1]Lapa!L50+[2]Lapa!L50+[3]Lapa!L50+[4]Lapa!L50+[5]Lapa!L50+[6]Lapa!L50+[7]Lapa!L50</f>
        <v>2</v>
      </c>
      <c r="M50" s="44">
        <f>[1]Lapa!M50+[2]Lapa!M50+[3]Lapa!M50+[4]Lapa!M50+[5]Lapa!M50+[6]Lapa!M50+[7]Lapa!M50</f>
        <v>0</v>
      </c>
      <c r="N50" s="44">
        <f>[1]Lapa!N50+[2]Lapa!N50+[3]Lapa!N50+[4]Lapa!N50+[5]Lapa!N50+[6]Lapa!N50+[7]Lapa!N50</f>
        <v>0</v>
      </c>
      <c r="O50" s="1">
        <f t="shared" ref="O50:O51" si="11">SUM(C50:N50)</f>
        <v>8</v>
      </c>
    </row>
    <row r="51" spans="1:15" ht="21.75" customHeight="1">
      <c r="A51" s="6" t="s">
        <v>97</v>
      </c>
      <c r="B51" s="4" t="s">
        <v>98</v>
      </c>
      <c r="C51" s="44">
        <f>[1]Lapa!C51+[2]Lapa!C51+[3]Lapa!C51+[4]Lapa!C51+[5]Lapa!C51+[6]Lapa!C51+[7]Lapa!C51</f>
        <v>0</v>
      </c>
      <c r="D51" s="44">
        <f>[1]Lapa!D51+[2]Lapa!D51+[3]Lapa!D51+[4]Lapa!D51+[5]Lapa!D51+[6]Lapa!D51+[7]Lapa!D51</f>
        <v>0</v>
      </c>
      <c r="E51" s="44">
        <f>[1]Lapa!E51+[2]Lapa!E51+[3]Lapa!E51+[4]Lapa!E51+[5]Lapa!E51+[6]Lapa!E51+[7]Lapa!E51</f>
        <v>0</v>
      </c>
      <c r="F51" s="44">
        <f>[1]Lapa!F51+[2]Lapa!F51+[3]Lapa!F51+[4]Lapa!F51+[5]Lapa!F51+[6]Lapa!F51+[7]Lapa!F51</f>
        <v>0</v>
      </c>
      <c r="G51" s="44">
        <f>[1]Lapa!G51+[2]Lapa!G51+[3]Lapa!G51+[4]Lapa!G51+[5]Lapa!G51+[6]Lapa!G51+[7]Lapa!G51</f>
        <v>0</v>
      </c>
      <c r="H51" s="44">
        <f>[1]Lapa!H51+[2]Lapa!H51+[3]Lapa!H51+[4]Lapa!H51+[5]Lapa!H51+[6]Lapa!H51+[7]Lapa!H51</f>
        <v>1</v>
      </c>
      <c r="I51" s="44">
        <f>[1]Lapa!I51+[2]Lapa!I51+[3]Lapa!I51+[4]Lapa!I51+[5]Lapa!I51+[6]Lapa!I51+[7]Lapa!I51</f>
        <v>0</v>
      </c>
      <c r="J51" s="44">
        <f>[1]Lapa!J51+[2]Lapa!J51+[3]Lapa!J51+[4]Lapa!J51+[5]Lapa!J51+[6]Lapa!J51+[7]Lapa!J51</f>
        <v>0</v>
      </c>
      <c r="K51" s="44">
        <f>[1]Lapa!K51+[2]Lapa!K51+[3]Lapa!K51+[4]Lapa!K51+[5]Lapa!K51+[6]Lapa!K51+[7]Lapa!K51</f>
        <v>0</v>
      </c>
      <c r="L51" s="44">
        <f>[1]Lapa!L51+[2]Lapa!L51+[3]Lapa!L51+[4]Lapa!L51+[5]Lapa!L51+[6]Lapa!L51+[7]Lapa!L51</f>
        <v>0</v>
      </c>
      <c r="M51" s="44">
        <f>[1]Lapa!M51+[2]Lapa!M51+[3]Lapa!M51+[4]Lapa!M51+[5]Lapa!M51+[6]Lapa!M51+[7]Lapa!M51</f>
        <v>0</v>
      </c>
      <c r="N51" s="44">
        <f>[1]Lapa!N51+[2]Lapa!N51+[3]Lapa!N51+[4]Lapa!N51+[5]Lapa!N51+[6]Lapa!N51+[7]Lapa!N51</f>
        <v>0</v>
      </c>
      <c r="O51" s="1">
        <f t="shared" si="11"/>
        <v>1</v>
      </c>
    </row>
    <row r="52" spans="1:15" ht="19.5" customHeight="1">
      <c r="A52" s="2" t="s">
        <v>99</v>
      </c>
      <c r="B52" s="3" t="s">
        <v>100</v>
      </c>
      <c r="C52" s="44">
        <f>[1]Lapa!C52+[2]Lapa!C52+[3]Lapa!C52+[4]Lapa!C52+[5]Lapa!C52+[6]Lapa!C52+[7]Lapa!C52</f>
        <v>2</v>
      </c>
      <c r="D52" s="44">
        <f>[1]Lapa!D52+[2]Lapa!D52+[3]Lapa!D52+[4]Lapa!D52+[5]Lapa!D52+[6]Lapa!D52+[7]Lapa!D52</f>
        <v>0</v>
      </c>
      <c r="E52" s="44">
        <f>[1]Lapa!E52+[2]Lapa!E52+[3]Lapa!E52+[4]Lapa!E52+[5]Lapa!E52+[6]Lapa!E52+[7]Lapa!E52</f>
        <v>9</v>
      </c>
      <c r="F52" s="44">
        <f>[1]Lapa!F52+[2]Lapa!F52+[3]Lapa!F52+[4]Lapa!F52+[5]Lapa!F52+[6]Lapa!F52+[7]Lapa!F52</f>
        <v>14</v>
      </c>
      <c r="G52" s="44">
        <f>[1]Lapa!G52+[2]Lapa!G52+[3]Lapa!G52+[4]Lapa!G52+[5]Lapa!G52+[6]Lapa!G52+[7]Lapa!G52</f>
        <v>6</v>
      </c>
      <c r="H52" s="44">
        <f>[1]Lapa!H52+[2]Lapa!H52+[3]Lapa!H52+[4]Lapa!H52+[5]Lapa!H52+[6]Lapa!H52+[7]Lapa!H52</f>
        <v>12</v>
      </c>
      <c r="I52" s="44">
        <f>[1]Lapa!I52+[2]Lapa!I52+[3]Lapa!I52+[4]Lapa!I52+[5]Lapa!I52+[6]Lapa!I52+[7]Lapa!I52</f>
        <v>6</v>
      </c>
      <c r="J52" s="44">
        <f>[1]Lapa!J52+[2]Lapa!J52+[3]Lapa!J52+[4]Lapa!J52+[5]Lapa!J52+[6]Lapa!J52+[7]Lapa!J52</f>
        <v>5</v>
      </c>
      <c r="K52" s="44">
        <f>[1]Lapa!K52+[2]Lapa!K52+[3]Lapa!K52+[4]Lapa!K52+[5]Lapa!K52+[6]Lapa!K52+[7]Lapa!K52</f>
        <v>5</v>
      </c>
      <c r="L52" s="44">
        <f>[1]Lapa!L52+[2]Lapa!L52+[3]Lapa!L52+[4]Lapa!L52+[5]Lapa!L52+[6]Lapa!L52+[7]Lapa!L52</f>
        <v>5</v>
      </c>
      <c r="M52" s="44">
        <f>[1]Lapa!M52+[2]Lapa!M52+[3]Lapa!M52+[4]Lapa!M52+[5]Lapa!M52+[6]Lapa!M52+[7]Lapa!M52</f>
        <v>1</v>
      </c>
      <c r="N52" s="44">
        <f>[1]Lapa!N52+[2]Lapa!N52+[3]Lapa!N52+[4]Lapa!N52+[5]Lapa!N52+[6]Lapa!N52+[7]Lapa!N52</f>
        <v>3</v>
      </c>
      <c r="O52" s="12">
        <f t="shared" ref="O52:O60" si="12">SUM(C52:N52)</f>
        <v>68</v>
      </c>
    </row>
    <row r="53" spans="1:15" ht="19.5" customHeight="1">
      <c r="A53" s="2" t="s">
        <v>101</v>
      </c>
      <c r="B53" s="3" t="s">
        <v>102</v>
      </c>
      <c r="C53" s="44">
        <f>[1]Lapa!C53+[2]Lapa!C53+[3]Lapa!C53+[4]Lapa!C53+[5]Lapa!C53+[6]Lapa!C53+[7]Lapa!C53</f>
        <v>4</v>
      </c>
      <c r="D53" s="44">
        <f>[1]Lapa!D53+[2]Lapa!D53+[3]Lapa!D53+[4]Lapa!D53+[5]Lapa!D53+[6]Lapa!D53+[7]Lapa!D53</f>
        <v>12</v>
      </c>
      <c r="E53" s="44">
        <f>[1]Lapa!E53+[2]Lapa!E53+[3]Lapa!E53+[4]Lapa!E53+[5]Lapa!E53+[6]Lapa!E53+[7]Lapa!E53</f>
        <v>10</v>
      </c>
      <c r="F53" s="44">
        <f>[1]Lapa!F53+[2]Lapa!F53+[3]Lapa!F53+[4]Lapa!F53+[5]Lapa!F53+[6]Lapa!F53+[7]Lapa!F53</f>
        <v>5</v>
      </c>
      <c r="G53" s="44">
        <f>[1]Lapa!G53+[2]Lapa!G53+[3]Lapa!G53+[4]Lapa!G53+[5]Lapa!G53+[6]Lapa!G53+[7]Lapa!G53</f>
        <v>2</v>
      </c>
      <c r="H53" s="44">
        <f>[1]Lapa!H53+[2]Lapa!H53+[3]Lapa!H53+[4]Lapa!H53+[5]Lapa!H53+[6]Lapa!H53+[7]Lapa!H53</f>
        <v>4</v>
      </c>
      <c r="I53" s="44">
        <f>[1]Lapa!I53+[2]Lapa!I53+[3]Lapa!I53+[4]Lapa!I53+[5]Lapa!I53+[6]Lapa!I53+[7]Lapa!I53</f>
        <v>1</v>
      </c>
      <c r="J53" s="44">
        <f>[1]Lapa!J53+[2]Lapa!J53+[3]Lapa!J53+[4]Lapa!J53+[5]Lapa!J53+[6]Lapa!J53+[7]Lapa!J53</f>
        <v>2</v>
      </c>
      <c r="K53" s="44">
        <f>[1]Lapa!K53+[2]Lapa!K53+[3]Lapa!K53+[4]Lapa!K53+[5]Lapa!K53+[6]Lapa!K53+[7]Lapa!K53</f>
        <v>4</v>
      </c>
      <c r="L53" s="44">
        <f>[1]Lapa!L53+[2]Lapa!L53+[3]Lapa!L53+[4]Lapa!L53+[5]Lapa!L53+[6]Lapa!L53+[7]Lapa!L53</f>
        <v>10</v>
      </c>
      <c r="M53" s="44">
        <f>[1]Lapa!M53+[2]Lapa!M53+[3]Lapa!M53+[4]Lapa!M53+[5]Lapa!M53+[6]Lapa!M53+[7]Lapa!M53</f>
        <v>8</v>
      </c>
      <c r="N53" s="44">
        <f>[1]Lapa!N53+[2]Lapa!N53+[3]Lapa!N53+[4]Lapa!N53+[5]Lapa!N53+[6]Lapa!N53+[7]Lapa!N53</f>
        <v>11</v>
      </c>
      <c r="O53" s="12">
        <f t="shared" si="12"/>
        <v>73</v>
      </c>
    </row>
    <row r="54" spans="1:15" ht="19.5" customHeight="1">
      <c r="A54" s="2" t="s">
        <v>103</v>
      </c>
      <c r="B54" s="7" t="s">
        <v>104</v>
      </c>
      <c r="C54" s="44">
        <f>[1]Lapa!C54+[2]Lapa!C54+[3]Lapa!C54+[4]Lapa!C54+[5]Lapa!C54+[6]Lapa!C54+[7]Lapa!C54</f>
        <v>10</v>
      </c>
      <c r="D54" s="44">
        <f>[1]Lapa!D54+[2]Lapa!D54+[3]Lapa!D54+[4]Lapa!D54+[5]Lapa!D54+[6]Lapa!D54+[7]Lapa!D54</f>
        <v>0</v>
      </c>
      <c r="E54" s="44">
        <f>[1]Lapa!E54+[2]Lapa!E54+[3]Lapa!E54+[4]Lapa!E54+[5]Lapa!E54+[6]Lapa!E54+[7]Lapa!E54</f>
        <v>2</v>
      </c>
      <c r="F54" s="44">
        <f>[1]Lapa!F54+[2]Lapa!F54+[3]Lapa!F54+[4]Lapa!F54+[5]Lapa!F54+[6]Lapa!F54+[7]Lapa!F54</f>
        <v>5</v>
      </c>
      <c r="G54" s="44">
        <f>[1]Lapa!G54+[2]Lapa!G54+[3]Lapa!G54+[4]Lapa!G54+[5]Lapa!G54+[6]Lapa!G54+[7]Lapa!G54</f>
        <v>11</v>
      </c>
      <c r="H54" s="44">
        <f>[1]Lapa!H54+[2]Lapa!H54+[3]Lapa!H54+[4]Lapa!H54+[5]Lapa!H54+[6]Lapa!H54+[7]Lapa!H54</f>
        <v>3</v>
      </c>
      <c r="I54" s="44">
        <f>[1]Lapa!I54+[2]Lapa!I54+[3]Lapa!I54+[4]Lapa!I54+[5]Lapa!I54+[6]Lapa!I54+[7]Lapa!I54</f>
        <v>3</v>
      </c>
      <c r="J54" s="44">
        <f>[1]Lapa!J54+[2]Lapa!J54+[3]Lapa!J54+[4]Lapa!J54+[5]Lapa!J54+[6]Lapa!J54+[7]Lapa!J54</f>
        <v>1</v>
      </c>
      <c r="K54" s="44">
        <f>[1]Lapa!K54+[2]Lapa!K54+[3]Lapa!K54+[4]Lapa!K54+[5]Lapa!K54+[6]Lapa!K54+[7]Lapa!K54</f>
        <v>2</v>
      </c>
      <c r="L54" s="44">
        <f>[1]Lapa!L54+[2]Lapa!L54+[3]Lapa!L54+[4]Lapa!L54+[5]Lapa!L54+[6]Lapa!L54+[7]Lapa!L54</f>
        <v>6</v>
      </c>
      <c r="M54" s="44">
        <f>[1]Lapa!M54+[2]Lapa!M54+[3]Lapa!M54+[4]Lapa!M54+[5]Lapa!M54+[6]Lapa!M54+[7]Lapa!M54</f>
        <v>2</v>
      </c>
      <c r="N54" s="44">
        <f>[1]Lapa!N54+[2]Lapa!N54+[3]Lapa!N54+[4]Lapa!N54+[5]Lapa!N54+[6]Lapa!N54+[7]Lapa!N54</f>
        <v>6</v>
      </c>
      <c r="O54" s="12">
        <f t="shared" si="12"/>
        <v>51</v>
      </c>
    </row>
    <row r="55" spans="1:15" ht="32.25" customHeight="1">
      <c r="A55" s="2" t="s">
        <v>105</v>
      </c>
      <c r="B55" s="4" t="s">
        <v>106</v>
      </c>
      <c r="C55" s="44">
        <f>[1]Lapa!C55+[2]Lapa!C55+[3]Lapa!C55+[4]Lapa!C55+[5]Lapa!C55+[6]Lapa!C55+[7]Lapa!C55</f>
        <v>14</v>
      </c>
      <c r="D55" s="44">
        <f>[1]Lapa!D55+[2]Lapa!D55+[3]Lapa!D55+[4]Lapa!D55+[5]Lapa!D55+[6]Lapa!D55+[7]Lapa!D55</f>
        <v>11</v>
      </c>
      <c r="E55" s="44">
        <f>[1]Lapa!E55+[2]Lapa!E55+[3]Lapa!E55+[4]Lapa!E55+[5]Lapa!E55+[6]Lapa!E55+[7]Lapa!E55</f>
        <v>13</v>
      </c>
      <c r="F55" s="44">
        <f>[1]Lapa!F55+[2]Lapa!F55+[3]Lapa!F55+[4]Lapa!F55+[5]Lapa!F55+[6]Lapa!F55+[7]Lapa!F55</f>
        <v>10</v>
      </c>
      <c r="G55" s="44">
        <f>[1]Lapa!G55+[2]Lapa!G55+[3]Lapa!G55+[4]Lapa!G55+[5]Lapa!G55+[6]Lapa!G55+[7]Lapa!G55</f>
        <v>8</v>
      </c>
      <c r="H55" s="44">
        <f>[1]Lapa!H55+[2]Lapa!H55+[3]Lapa!H55+[4]Lapa!H55+[5]Lapa!H55+[6]Lapa!H55+[7]Lapa!H55</f>
        <v>11</v>
      </c>
      <c r="I55" s="44">
        <f>[1]Lapa!I55+[2]Lapa!I55+[3]Lapa!I55+[4]Lapa!I55+[5]Lapa!I55+[6]Lapa!I55+[7]Lapa!I55</f>
        <v>8</v>
      </c>
      <c r="J55" s="44">
        <f>[1]Lapa!J55+[2]Lapa!J55+[3]Lapa!J55+[4]Lapa!J55+[5]Lapa!J55+[6]Lapa!J55+[7]Lapa!J55</f>
        <v>15</v>
      </c>
      <c r="K55" s="44">
        <f>[1]Lapa!K55+[2]Lapa!K55+[3]Lapa!K55+[4]Lapa!K55+[5]Lapa!K55+[6]Lapa!K55+[7]Lapa!K55</f>
        <v>11</v>
      </c>
      <c r="L55" s="44">
        <f>[1]Lapa!L55+[2]Lapa!L55+[3]Lapa!L55+[4]Lapa!L55+[5]Lapa!L55+[6]Lapa!L55+[7]Lapa!L55</f>
        <v>6</v>
      </c>
      <c r="M55" s="44">
        <f>[1]Lapa!M55+[2]Lapa!M55+[3]Lapa!M55+[4]Lapa!M55+[5]Lapa!M55+[6]Lapa!M55+[7]Lapa!M55</f>
        <v>4</v>
      </c>
      <c r="N55" s="44">
        <f>[1]Lapa!N55+[2]Lapa!N55+[3]Lapa!N55+[4]Lapa!N55+[5]Lapa!N55+[6]Lapa!N55+[7]Lapa!N55</f>
        <v>9</v>
      </c>
      <c r="O55" s="12">
        <f t="shared" si="12"/>
        <v>120</v>
      </c>
    </row>
    <row r="56" spans="1:15" ht="20.25" customHeight="1">
      <c r="A56" s="2" t="s">
        <v>107</v>
      </c>
      <c r="B56" s="7" t="s">
        <v>108</v>
      </c>
      <c r="C56" s="10">
        <f>SUM(C57:C58)</f>
        <v>17</v>
      </c>
      <c r="D56" s="10">
        <f t="shared" ref="D56:M56" si="13">SUM(D57:D58)</f>
        <v>12</v>
      </c>
      <c r="E56" s="10">
        <f t="shared" si="13"/>
        <v>3</v>
      </c>
      <c r="F56" s="10">
        <f t="shared" si="13"/>
        <v>12</v>
      </c>
      <c r="G56" s="10">
        <f>SUM(G57:G58)</f>
        <v>5</v>
      </c>
      <c r="H56" s="10">
        <f t="shared" si="13"/>
        <v>9</v>
      </c>
      <c r="I56" s="10">
        <f t="shared" si="13"/>
        <v>6</v>
      </c>
      <c r="J56" s="10">
        <f>SUM(J57:J58)</f>
        <v>7</v>
      </c>
      <c r="K56" s="10">
        <f t="shared" si="13"/>
        <v>11</v>
      </c>
      <c r="L56" s="10">
        <f t="shared" si="13"/>
        <v>9</v>
      </c>
      <c r="M56" s="10">
        <f t="shared" si="13"/>
        <v>11</v>
      </c>
      <c r="N56" s="10">
        <f>SUM(N57:N58)</f>
        <v>6</v>
      </c>
      <c r="O56" s="12">
        <f t="shared" si="12"/>
        <v>108</v>
      </c>
    </row>
    <row r="57" spans="1:15" ht="20.25" customHeight="1">
      <c r="A57" s="16" t="s">
        <v>109</v>
      </c>
      <c r="B57" s="7" t="s">
        <v>110</v>
      </c>
      <c r="C57" s="44">
        <f>[1]Lapa!C57+[2]Lapa!C57+[3]Lapa!C57+[4]Lapa!C57+[5]Lapa!C57+[6]Lapa!C57+[7]Lapa!C57</f>
        <v>14</v>
      </c>
      <c r="D57" s="44">
        <f>[1]Lapa!D57+[2]Lapa!D57+[3]Lapa!D57+[4]Lapa!D57+[5]Lapa!D57+[6]Lapa!D57+[7]Lapa!D57</f>
        <v>10</v>
      </c>
      <c r="E57" s="44">
        <f>[1]Lapa!E57+[2]Lapa!E57+[3]Lapa!E57+[4]Lapa!E57+[5]Lapa!E57+[6]Lapa!E57+[7]Lapa!E57</f>
        <v>1</v>
      </c>
      <c r="F57" s="44">
        <f>[1]Lapa!F57+[2]Lapa!F57+[3]Lapa!F57+[4]Lapa!F57+[5]Lapa!F57+[6]Lapa!F57+[7]Lapa!F57</f>
        <v>9</v>
      </c>
      <c r="G57" s="44">
        <f>[1]Lapa!G57+[2]Lapa!G57+[3]Lapa!G57+[4]Lapa!G57+[5]Lapa!G57+[6]Lapa!G57+[7]Lapa!G57</f>
        <v>3</v>
      </c>
      <c r="H57" s="44">
        <f>[1]Lapa!H57+[2]Lapa!H57+[3]Lapa!H57+[4]Lapa!H57+[5]Lapa!H57+[6]Lapa!H57+[7]Lapa!H57</f>
        <v>7</v>
      </c>
      <c r="I57" s="44">
        <f>[1]Lapa!I57+[2]Lapa!I57+[3]Lapa!I57+[4]Lapa!I57+[5]Lapa!I57+[6]Lapa!I57+[7]Lapa!I57</f>
        <v>5</v>
      </c>
      <c r="J57" s="44">
        <f>[1]Lapa!J57+[2]Lapa!J57+[3]Lapa!J57+[4]Lapa!J57+[5]Lapa!J57+[6]Lapa!J57+[7]Lapa!J57</f>
        <v>7</v>
      </c>
      <c r="K57" s="44">
        <f>[1]Lapa!K57+[2]Lapa!K57+[3]Lapa!K57+[4]Lapa!K57+[5]Lapa!K57+[6]Lapa!K57+[7]Lapa!K57</f>
        <v>11</v>
      </c>
      <c r="L57" s="44">
        <f>[1]Lapa!L57+[2]Lapa!L57+[3]Lapa!L57+[4]Lapa!L57+[5]Lapa!L57+[6]Lapa!L57+[7]Lapa!L57</f>
        <v>3</v>
      </c>
      <c r="M57" s="44">
        <f>[1]Lapa!M57+[2]Lapa!M57+[3]Lapa!M57+[4]Lapa!M57+[5]Lapa!M57+[6]Lapa!M57+[7]Lapa!M57</f>
        <v>8</v>
      </c>
      <c r="N57" s="44">
        <f>[1]Lapa!N57+[2]Lapa!N57+[3]Lapa!N57+[4]Lapa!N57+[5]Lapa!N57+[6]Lapa!N57+[7]Lapa!N57</f>
        <v>5</v>
      </c>
      <c r="O57" s="12">
        <f t="shared" si="12"/>
        <v>83</v>
      </c>
    </row>
    <row r="58" spans="1:15" ht="20.25" customHeight="1">
      <c r="A58" s="16" t="s">
        <v>111</v>
      </c>
      <c r="B58" s="7" t="s">
        <v>112</v>
      </c>
      <c r="C58" s="44">
        <f>[1]Lapa!C58+[2]Lapa!C58+[3]Lapa!C58+[4]Lapa!C58+[5]Lapa!C58+[6]Lapa!C58+[7]Lapa!C58</f>
        <v>3</v>
      </c>
      <c r="D58" s="44">
        <f>[1]Lapa!D58+[2]Lapa!D58+[3]Lapa!D58+[4]Lapa!D58+[5]Lapa!D58+[6]Lapa!D58+[7]Lapa!D58</f>
        <v>2</v>
      </c>
      <c r="E58" s="44">
        <f>[1]Lapa!E58+[2]Lapa!E58+[3]Lapa!E58+[4]Lapa!E58+[5]Lapa!E58+[6]Lapa!E58+[7]Lapa!E58</f>
        <v>2</v>
      </c>
      <c r="F58" s="44">
        <f>[1]Lapa!F58+[2]Lapa!F58+[3]Lapa!F58+[4]Lapa!F58+[5]Lapa!F58+[6]Lapa!F58+[7]Lapa!F58</f>
        <v>3</v>
      </c>
      <c r="G58" s="44">
        <f>[1]Lapa!G58+[2]Lapa!G58+[3]Lapa!G58+[4]Lapa!G58+[5]Lapa!G58+[6]Lapa!G58+[7]Lapa!G58</f>
        <v>2</v>
      </c>
      <c r="H58" s="44">
        <f>[1]Lapa!H58+[2]Lapa!H58+[3]Lapa!H58+[4]Lapa!H58+[5]Lapa!H58+[6]Lapa!H58+[7]Lapa!H58</f>
        <v>2</v>
      </c>
      <c r="I58" s="44">
        <f>[1]Lapa!I58+[2]Lapa!I58+[3]Lapa!I58+[4]Lapa!I58+[5]Lapa!I58+[6]Lapa!I58+[7]Lapa!I58</f>
        <v>1</v>
      </c>
      <c r="J58" s="44">
        <f>[1]Lapa!J58+[2]Lapa!J58+[3]Lapa!J58+[4]Lapa!J58+[5]Lapa!J58+[6]Lapa!J58+[7]Lapa!J58</f>
        <v>0</v>
      </c>
      <c r="K58" s="44">
        <f>[1]Lapa!K58+[2]Lapa!K58+[3]Lapa!K58+[4]Lapa!K58+[5]Lapa!K58+[6]Lapa!K58+[7]Lapa!K58</f>
        <v>0</v>
      </c>
      <c r="L58" s="44">
        <f>[1]Lapa!L58+[2]Lapa!L58+[3]Lapa!L58+[4]Lapa!L58+[5]Lapa!L58+[6]Lapa!L58+[7]Lapa!L58</f>
        <v>6</v>
      </c>
      <c r="M58" s="44">
        <f>[1]Lapa!M58+[2]Lapa!M58+[3]Lapa!M58+[4]Lapa!M58+[5]Lapa!M58+[6]Lapa!M58+[7]Lapa!M58</f>
        <v>3</v>
      </c>
      <c r="N58" s="44">
        <f>[1]Lapa!N58+[2]Lapa!N58+[3]Lapa!N58+[4]Lapa!N58+[5]Lapa!N58+[6]Lapa!N58+[7]Lapa!N58</f>
        <v>1</v>
      </c>
      <c r="O58" s="12">
        <f t="shared" si="12"/>
        <v>25</v>
      </c>
    </row>
    <row r="59" spans="1:15" ht="21" customHeight="1">
      <c r="A59" s="14" t="s">
        <v>113</v>
      </c>
      <c r="B59" s="7" t="s">
        <v>114</v>
      </c>
      <c r="C59" s="44">
        <f>[1]Lapa!C59+[2]Lapa!C59+[3]Lapa!C59+[4]Lapa!C59+[5]Lapa!C59+[6]Lapa!C59+[7]Lapa!C59</f>
        <v>0</v>
      </c>
      <c r="D59" s="44">
        <f>[1]Lapa!D59+[2]Lapa!D59+[3]Lapa!D59+[4]Lapa!D59+[5]Lapa!D59+[6]Lapa!D59+[7]Lapa!D59</f>
        <v>0</v>
      </c>
      <c r="E59" s="44">
        <f>[1]Lapa!E59+[2]Lapa!E59+[3]Lapa!E59+[4]Lapa!E59+[5]Lapa!E59+[6]Lapa!E59+[7]Lapa!E59</f>
        <v>8</v>
      </c>
      <c r="F59" s="44">
        <f>[1]Lapa!F59+[2]Lapa!F59+[3]Lapa!F59+[4]Lapa!F59+[5]Lapa!F59+[6]Lapa!F59+[7]Lapa!F59</f>
        <v>0</v>
      </c>
      <c r="G59" s="44">
        <f>[1]Lapa!G59+[2]Lapa!G59+[3]Lapa!G59+[4]Lapa!G59+[5]Lapa!G59+[6]Lapa!G59+[7]Lapa!G59</f>
        <v>8</v>
      </c>
      <c r="H59" s="44">
        <f>[1]Lapa!H59+[2]Lapa!H59+[3]Lapa!H59+[4]Lapa!H59+[5]Lapa!H59+[6]Lapa!H59+[7]Lapa!H59</f>
        <v>8</v>
      </c>
      <c r="I59" s="44">
        <f>[1]Lapa!I59+[2]Lapa!I59+[3]Lapa!I59+[4]Lapa!I59+[5]Lapa!I59+[6]Lapa!I59+[7]Lapa!I59</f>
        <v>0</v>
      </c>
      <c r="J59" s="44">
        <f>[1]Lapa!J59+[2]Lapa!J59+[3]Lapa!J59+[4]Lapa!J59+[5]Lapa!J59+[6]Lapa!J59+[7]Lapa!J59</f>
        <v>5</v>
      </c>
      <c r="K59" s="44">
        <f>[1]Lapa!K59+[2]Lapa!K59+[3]Lapa!K59+[4]Lapa!K59+[5]Lapa!K59+[6]Lapa!K59+[7]Lapa!K59</f>
        <v>9</v>
      </c>
      <c r="L59" s="44">
        <f>[1]Lapa!L59+[2]Lapa!L59+[3]Lapa!L59+[4]Lapa!L59+[5]Lapa!L59+[6]Lapa!L59+[7]Lapa!L59</f>
        <v>8</v>
      </c>
      <c r="M59" s="44">
        <f>[1]Lapa!M59+[2]Lapa!M59+[3]Lapa!M59+[4]Lapa!M59+[5]Lapa!M59+[6]Lapa!M59+[7]Lapa!M59</f>
        <v>0</v>
      </c>
      <c r="N59" s="44">
        <f>[1]Lapa!N59+[2]Lapa!N59+[3]Lapa!N59+[4]Lapa!N59+[5]Lapa!N59+[6]Lapa!N59+[7]Lapa!N59</f>
        <v>0</v>
      </c>
      <c r="O59" s="12">
        <f t="shared" si="12"/>
        <v>46</v>
      </c>
    </row>
    <row r="60" spans="1:15" ht="19.5" customHeight="1">
      <c r="A60" s="14" t="s">
        <v>115</v>
      </c>
      <c r="B60" s="7" t="s">
        <v>116</v>
      </c>
      <c r="C60" s="10">
        <f>SUM(C61:C64)</f>
        <v>0</v>
      </c>
      <c r="D60" s="10">
        <f t="shared" ref="D60:M60" si="14">SUM(D61:D64)</f>
        <v>0</v>
      </c>
      <c r="E60" s="10">
        <f t="shared" si="14"/>
        <v>5</v>
      </c>
      <c r="F60" s="10">
        <f t="shared" si="14"/>
        <v>1</v>
      </c>
      <c r="G60" s="10">
        <f t="shared" si="14"/>
        <v>0</v>
      </c>
      <c r="H60" s="10">
        <f t="shared" si="14"/>
        <v>0</v>
      </c>
      <c r="I60" s="10">
        <f t="shared" si="14"/>
        <v>1</v>
      </c>
      <c r="J60" s="10">
        <f>SUM(J61:J64)</f>
        <v>0</v>
      </c>
      <c r="K60" s="10">
        <f t="shared" si="14"/>
        <v>3</v>
      </c>
      <c r="L60" s="10">
        <f t="shared" si="14"/>
        <v>1</v>
      </c>
      <c r="M60" s="10">
        <f t="shared" si="14"/>
        <v>0</v>
      </c>
      <c r="N60" s="10">
        <f>SUM(N61:N64)</f>
        <v>0</v>
      </c>
      <c r="O60" s="12">
        <f t="shared" si="12"/>
        <v>11</v>
      </c>
    </row>
    <row r="61" spans="1:15" ht="19.5" customHeight="1">
      <c r="A61" s="16" t="s">
        <v>117</v>
      </c>
      <c r="B61" s="7" t="s">
        <v>118</v>
      </c>
      <c r="C61" s="44">
        <f>[1]Lapa!C61+[2]Lapa!C61+[3]Lapa!C61+[4]Lapa!C61+[5]Lapa!C61+[6]Lapa!C61+[7]Lapa!C61</f>
        <v>0</v>
      </c>
      <c r="D61" s="44">
        <f>[1]Lapa!D61+[2]Lapa!D61+[3]Lapa!D61+[4]Lapa!D61+[5]Lapa!D61+[6]Lapa!D61+[7]Lapa!D61</f>
        <v>0</v>
      </c>
      <c r="E61" s="44">
        <f>[1]Lapa!E61+[2]Lapa!E61+[3]Lapa!E61+[4]Lapa!E61+[5]Lapa!E61+[6]Lapa!E61+[7]Lapa!E61</f>
        <v>5</v>
      </c>
      <c r="F61" s="44">
        <f>[1]Lapa!F61+[2]Lapa!F61+[3]Lapa!F61+[4]Lapa!F61+[5]Lapa!F61+[6]Lapa!F61+[7]Lapa!F61</f>
        <v>1</v>
      </c>
      <c r="G61" s="44">
        <f>[1]Lapa!G61+[2]Lapa!G61+[3]Lapa!G61+[4]Lapa!G61+[5]Lapa!G61+[6]Lapa!G61+[7]Lapa!G61</f>
        <v>0</v>
      </c>
      <c r="H61" s="44">
        <f>[1]Lapa!H61+[2]Lapa!H61+[3]Lapa!H61+[4]Lapa!H61+[5]Lapa!H61+[6]Lapa!H61+[7]Lapa!H61</f>
        <v>0</v>
      </c>
      <c r="I61" s="44">
        <f>[1]Lapa!I61+[2]Lapa!I61+[3]Lapa!I61+[4]Lapa!I61+[5]Lapa!I61+[6]Lapa!I61+[7]Lapa!I61</f>
        <v>0</v>
      </c>
      <c r="J61" s="44">
        <f>[1]Lapa!J61+[2]Lapa!J61+[3]Lapa!J61+[4]Lapa!J61+[5]Lapa!J61+[6]Lapa!J61+[7]Lapa!J61</f>
        <v>0</v>
      </c>
      <c r="K61" s="44">
        <f>[1]Lapa!K61+[2]Lapa!K61+[3]Lapa!K61+[4]Lapa!K61+[5]Lapa!K61+[6]Lapa!K61+[7]Lapa!K61</f>
        <v>1</v>
      </c>
      <c r="L61" s="44">
        <f>[1]Lapa!L61+[2]Lapa!L61+[3]Lapa!L61+[4]Lapa!L61+[5]Lapa!L61+[6]Lapa!L61+[7]Lapa!L61</f>
        <v>0</v>
      </c>
      <c r="M61" s="44">
        <f>[1]Lapa!M61+[2]Lapa!M61+[3]Lapa!M61+[4]Lapa!M61+[5]Lapa!M61+[6]Lapa!M61+[7]Lapa!M61</f>
        <v>0</v>
      </c>
      <c r="N61" s="44">
        <f>[1]Lapa!N61+[2]Lapa!N61+[3]Lapa!N61+[4]Lapa!N61+[5]Lapa!N61+[6]Lapa!N61+[7]Lapa!N61</f>
        <v>0</v>
      </c>
      <c r="O61" s="12">
        <f t="shared" ref="O61:O69" si="15">SUM(C61:N61)</f>
        <v>7</v>
      </c>
    </row>
    <row r="62" spans="1:15" ht="20.25" customHeight="1">
      <c r="A62" s="16" t="s">
        <v>119</v>
      </c>
      <c r="B62" s="7" t="s">
        <v>120</v>
      </c>
      <c r="C62" s="44">
        <f>[1]Lapa!C62+[2]Lapa!C62+[3]Lapa!C62+[4]Lapa!C62+[5]Lapa!C62+[6]Lapa!C62+[7]Lapa!C62</f>
        <v>0</v>
      </c>
      <c r="D62" s="44">
        <f>[1]Lapa!D62+[2]Lapa!D62+[3]Lapa!D62+[4]Lapa!D62+[5]Lapa!D62+[6]Lapa!D62+[7]Lapa!D62</f>
        <v>0</v>
      </c>
      <c r="E62" s="44">
        <f>[1]Lapa!E62+[2]Lapa!E62+[3]Lapa!E62+[4]Lapa!E62+[5]Lapa!E62+[6]Lapa!E62+[7]Lapa!E62</f>
        <v>0</v>
      </c>
      <c r="F62" s="44">
        <f>[1]Lapa!F62+[2]Lapa!F62+[3]Lapa!F62+[4]Lapa!F62+[5]Lapa!F62+[6]Lapa!F62+[7]Lapa!F62</f>
        <v>0</v>
      </c>
      <c r="G62" s="44">
        <f>[1]Lapa!G62+[2]Lapa!G62+[3]Lapa!G62+[4]Lapa!G62+[5]Lapa!G62+[6]Lapa!G62+[7]Lapa!G62</f>
        <v>0</v>
      </c>
      <c r="H62" s="44">
        <f>[1]Lapa!H62+[2]Lapa!H62+[3]Lapa!H62+[4]Lapa!H62+[5]Lapa!H62+[6]Lapa!H62+[7]Lapa!H62</f>
        <v>0</v>
      </c>
      <c r="I62" s="44">
        <f>[1]Lapa!I62+[2]Lapa!I62+[3]Lapa!I62+[4]Lapa!I62+[5]Lapa!I62+[6]Lapa!I62+[7]Lapa!I62</f>
        <v>0</v>
      </c>
      <c r="J62" s="44">
        <f>[1]Lapa!J62+[2]Lapa!J62+[3]Lapa!J62+[4]Lapa!J62+[5]Lapa!J62+[6]Lapa!J62+[7]Lapa!J62</f>
        <v>0</v>
      </c>
      <c r="K62" s="44">
        <f>[1]Lapa!K62+[2]Lapa!K62+[3]Lapa!K62+[4]Lapa!K62+[5]Lapa!K62+[6]Lapa!K62+[7]Lapa!K62</f>
        <v>0</v>
      </c>
      <c r="L62" s="44">
        <f>[1]Lapa!L62+[2]Lapa!L62+[3]Lapa!L62+[4]Lapa!L62+[5]Lapa!L62+[6]Lapa!L62+[7]Lapa!L62</f>
        <v>0</v>
      </c>
      <c r="M62" s="44">
        <f>[1]Lapa!M62+[2]Lapa!M62+[3]Lapa!M62+[4]Lapa!M62+[5]Lapa!M62+[6]Lapa!M62+[7]Lapa!M62</f>
        <v>0</v>
      </c>
      <c r="N62" s="44">
        <f>[1]Lapa!N62+[2]Lapa!N62+[3]Lapa!N62+[4]Lapa!N62+[5]Lapa!N62+[6]Lapa!N62+[7]Lapa!N62</f>
        <v>0</v>
      </c>
      <c r="O62" s="12">
        <f t="shared" si="15"/>
        <v>0</v>
      </c>
    </row>
    <row r="63" spans="1:15" ht="21" customHeight="1">
      <c r="A63" s="16" t="s">
        <v>121</v>
      </c>
      <c r="B63" s="7" t="s">
        <v>122</v>
      </c>
      <c r="C63" s="44">
        <f>[1]Lapa!C63+[2]Lapa!C63+[3]Lapa!C63+[4]Lapa!C63+[5]Lapa!C63+[6]Lapa!C63+[7]Lapa!C63</f>
        <v>0</v>
      </c>
      <c r="D63" s="44">
        <f>[1]Lapa!D63+[2]Lapa!D63+[3]Lapa!D63+[4]Lapa!D63+[5]Lapa!D63+[6]Lapa!D63+[7]Lapa!D63</f>
        <v>0</v>
      </c>
      <c r="E63" s="44">
        <f>[1]Lapa!E63+[2]Lapa!E63+[3]Lapa!E63+[4]Lapa!E63+[5]Lapa!E63+[6]Lapa!E63+[7]Lapa!E63</f>
        <v>0</v>
      </c>
      <c r="F63" s="44">
        <f>[1]Lapa!F63+[2]Lapa!F63+[3]Lapa!F63+[4]Lapa!F63+[5]Lapa!F63+[6]Lapa!F63+[7]Lapa!F63</f>
        <v>0</v>
      </c>
      <c r="G63" s="44">
        <f>[1]Lapa!G63+[2]Lapa!G63+[3]Lapa!G63+[4]Lapa!G63+[5]Lapa!G63+[6]Lapa!G63+[7]Lapa!G63</f>
        <v>0</v>
      </c>
      <c r="H63" s="44">
        <f>[1]Lapa!H63+[2]Lapa!H63+[3]Lapa!H63+[4]Lapa!H63+[5]Lapa!H63+[6]Lapa!H63+[7]Lapa!H63</f>
        <v>0</v>
      </c>
      <c r="I63" s="44">
        <f>[1]Lapa!I63+[2]Lapa!I63+[3]Lapa!I63+[4]Lapa!I63+[5]Lapa!I63+[6]Lapa!I63+[7]Lapa!I63</f>
        <v>1</v>
      </c>
      <c r="J63" s="44">
        <f>[1]Lapa!J63+[2]Lapa!J63+[3]Lapa!J63+[4]Lapa!J63+[5]Lapa!J63+[6]Lapa!J63+[7]Lapa!J63</f>
        <v>0</v>
      </c>
      <c r="K63" s="44">
        <f>[1]Lapa!K63+[2]Lapa!K63+[3]Lapa!K63+[4]Lapa!K63+[5]Lapa!K63+[6]Lapa!K63+[7]Lapa!K63</f>
        <v>2</v>
      </c>
      <c r="L63" s="44">
        <f>[1]Lapa!L63+[2]Lapa!L63+[3]Lapa!L63+[4]Lapa!L63+[5]Lapa!L63+[6]Lapa!L63+[7]Lapa!L63</f>
        <v>1</v>
      </c>
      <c r="M63" s="44">
        <f>[1]Lapa!M63+[2]Lapa!M63+[3]Lapa!M63+[4]Lapa!M63+[5]Lapa!M63+[6]Lapa!M63+[7]Lapa!M63</f>
        <v>0</v>
      </c>
      <c r="N63" s="44">
        <f>[1]Lapa!N63+[2]Lapa!N63+[3]Lapa!N63+[4]Lapa!N63+[5]Lapa!N63+[6]Lapa!N63+[7]Lapa!N63</f>
        <v>0</v>
      </c>
      <c r="O63" s="12">
        <f t="shared" si="15"/>
        <v>4</v>
      </c>
    </row>
    <row r="64" spans="1:15" ht="20.25" customHeight="1">
      <c r="A64" s="16" t="s">
        <v>123</v>
      </c>
      <c r="B64" s="7" t="s">
        <v>124</v>
      </c>
      <c r="C64" s="44">
        <f>[1]Lapa!C64+[2]Lapa!C64+[3]Lapa!C64+[4]Lapa!C64+[5]Lapa!C64+[6]Lapa!C64+[7]Lapa!C64</f>
        <v>0</v>
      </c>
      <c r="D64" s="44">
        <f>[1]Lapa!D64+[2]Lapa!D64+[3]Lapa!D64+[4]Lapa!D64+[5]Lapa!D64+[6]Lapa!D64+[7]Lapa!D64</f>
        <v>0</v>
      </c>
      <c r="E64" s="44">
        <f>[1]Lapa!E64+[2]Lapa!E64+[3]Lapa!E64+[4]Lapa!E64+[5]Lapa!E64+[6]Lapa!E64+[7]Lapa!E64</f>
        <v>0</v>
      </c>
      <c r="F64" s="44">
        <f>[1]Lapa!F64+[2]Lapa!F64+[3]Lapa!F64+[4]Lapa!F64+[5]Lapa!F64+[6]Lapa!F64+[7]Lapa!F64</f>
        <v>0</v>
      </c>
      <c r="G64" s="44">
        <f>[1]Lapa!G64+[2]Lapa!G64+[3]Lapa!G64+[4]Lapa!G64+[5]Lapa!G64+[6]Lapa!G64+[7]Lapa!G64</f>
        <v>0</v>
      </c>
      <c r="H64" s="44">
        <f>[1]Lapa!H64+[2]Lapa!H64+[3]Lapa!H64+[4]Lapa!H64+[5]Lapa!H64+[6]Lapa!H64+[7]Lapa!H64</f>
        <v>0</v>
      </c>
      <c r="I64" s="44">
        <f>[1]Lapa!I64+[2]Lapa!I64+[3]Lapa!I64+[4]Lapa!I64+[5]Lapa!I64+[6]Lapa!I64+[7]Lapa!I64</f>
        <v>0</v>
      </c>
      <c r="J64" s="44">
        <f>[1]Lapa!J64+[2]Lapa!J64+[3]Lapa!J64+[4]Lapa!J64+[5]Lapa!J64+[6]Lapa!J64+[7]Lapa!J64</f>
        <v>0</v>
      </c>
      <c r="K64" s="44">
        <f>[1]Lapa!K64+[2]Lapa!K64+[3]Lapa!K64+[4]Lapa!K64+[5]Lapa!K64+[6]Lapa!K64+[7]Lapa!K64</f>
        <v>0</v>
      </c>
      <c r="L64" s="44">
        <f>[1]Lapa!L64+[2]Lapa!L64+[3]Lapa!L64+[4]Lapa!L64+[5]Lapa!L64+[6]Lapa!L64+[7]Lapa!L64</f>
        <v>0</v>
      </c>
      <c r="M64" s="44">
        <f>[1]Lapa!M64+[2]Lapa!M64+[3]Lapa!M64+[4]Lapa!M64+[5]Lapa!M64+[6]Lapa!M64+[7]Lapa!M64</f>
        <v>0</v>
      </c>
      <c r="N64" s="44">
        <f>[1]Lapa!N64+[2]Lapa!N64+[3]Lapa!N64+[4]Lapa!N64+[5]Lapa!N64+[6]Lapa!N64+[7]Lapa!N64</f>
        <v>0</v>
      </c>
      <c r="O64" s="12">
        <f t="shared" si="15"/>
        <v>0</v>
      </c>
    </row>
    <row r="65" spans="1:15" ht="20.25" customHeight="1">
      <c r="A65" s="14" t="s">
        <v>125</v>
      </c>
      <c r="B65" s="7" t="s">
        <v>126</v>
      </c>
      <c r="C65" s="10">
        <f>SUM(C66:C69)</f>
        <v>0</v>
      </c>
      <c r="D65" s="10">
        <f t="shared" ref="D65:M65" si="16">SUM(D66:D69)</f>
        <v>22</v>
      </c>
      <c r="E65" s="10">
        <f t="shared" si="16"/>
        <v>5</v>
      </c>
      <c r="F65" s="10">
        <f t="shared" si="16"/>
        <v>7</v>
      </c>
      <c r="G65" s="10">
        <f>SUM(G66:G69)</f>
        <v>4</v>
      </c>
      <c r="H65" s="10">
        <f t="shared" si="16"/>
        <v>1</v>
      </c>
      <c r="I65" s="10">
        <f t="shared" si="16"/>
        <v>4</v>
      </c>
      <c r="J65" s="10">
        <f t="shared" si="16"/>
        <v>2</v>
      </c>
      <c r="K65" s="10">
        <f t="shared" si="16"/>
        <v>4</v>
      </c>
      <c r="L65" s="10">
        <f>SUM(L66:L69)</f>
        <v>2</v>
      </c>
      <c r="M65" s="10">
        <f t="shared" si="16"/>
        <v>0</v>
      </c>
      <c r="N65" s="10">
        <f>SUM(N66:N69)</f>
        <v>1</v>
      </c>
      <c r="O65" s="12">
        <f>SUM(C65:N65)</f>
        <v>52</v>
      </c>
    </row>
    <row r="66" spans="1:15" ht="19.5" customHeight="1">
      <c r="A66" s="16" t="s">
        <v>127</v>
      </c>
      <c r="B66" s="7" t="s">
        <v>118</v>
      </c>
      <c r="C66" s="44">
        <f>[1]Lapa!C66+[2]Lapa!C66+[3]Lapa!C66+[4]Lapa!C66+[5]Lapa!C66+[6]Lapa!C66+[7]Lapa!C66</f>
        <v>0</v>
      </c>
      <c r="D66" s="44">
        <f>[1]Lapa!D66+[2]Lapa!D66+[3]Lapa!D66+[4]Lapa!D66+[5]Lapa!D66+[6]Lapa!D66+[7]Lapa!D66</f>
        <v>11</v>
      </c>
      <c r="E66" s="44">
        <f>[1]Lapa!E66+[2]Lapa!E66+[3]Lapa!E66+[4]Lapa!E66+[5]Lapa!E66+[6]Lapa!E66+[7]Lapa!E66</f>
        <v>3</v>
      </c>
      <c r="F66" s="44">
        <f>[1]Lapa!F66+[2]Lapa!F66+[3]Lapa!F66+[4]Lapa!F66+[5]Lapa!F66+[6]Lapa!F66+[7]Lapa!F66</f>
        <v>3</v>
      </c>
      <c r="G66" s="44">
        <f>[1]Lapa!G66+[2]Lapa!G66+[3]Lapa!G66+[4]Lapa!G66+[5]Lapa!G66+[6]Lapa!G66+[7]Lapa!G66</f>
        <v>1</v>
      </c>
      <c r="H66" s="44">
        <f>[1]Lapa!H66+[2]Lapa!H66+[3]Lapa!H66+[4]Lapa!H66+[5]Lapa!H66+[6]Lapa!H66+[7]Lapa!H66</f>
        <v>0</v>
      </c>
      <c r="I66" s="44">
        <f>[1]Lapa!I66+[2]Lapa!I66+[3]Lapa!I66+[4]Lapa!I66+[5]Lapa!I66+[6]Lapa!I66+[7]Lapa!I66</f>
        <v>0</v>
      </c>
      <c r="J66" s="44">
        <f>[1]Lapa!J66+[2]Lapa!J66+[3]Lapa!J66+[4]Lapa!J66+[5]Lapa!J66+[6]Lapa!J66+[7]Lapa!J66</f>
        <v>1</v>
      </c>
      <c r="K66" s="44">
        <f>[1]Lapa!K66+[2]Lapa!K66+[3]Lapa!K66+[4]Lapa!K66+[5]Lapa!K66+[6]Lapa!K66+[7]Lapa!K66</f>
        <v>0</v>
      </c>
      <c r="L66" s="44">
        <f>[1]Lapa!L66+[2]Lapa!L66+[3]Lapa!L66+[4]Lapa!L66+[5]Lapa!L66+[6]Lapa!L66+[7]Lapa!L66</f>
        <v>0</v>
      </c>
      <c r="M66" s="44">
        <f>[1]Lapa!M66+[2]Lapa!M66+[3]Lapa!M66+[4]Lapa!M66+[5]Lapa!M66+[6]Lapa!M66+[7]Lapa!M66</f>
        <v>0</v>
      </c>
      <c r="N66" s="44">
        <f>[1]Lapa!N66+[2]Lapa!N66+[3]Lapa!N66+[4]Lapa!N66+[5]Lapa!N66+[6]Lapa!N66+[7]Lapa!N66</f>
        <v>1</v>
      </c>
      <c r="O66" s="12">
        <f t="shared" si="15"/>
        <v>20</v>
      </c>
    </row>
    <row r="67" spans="1:15" ht="19.5" customHeight="1">
      <c r="A67" s="16" t="s">
        <v>128</v>
      </c>
      <c r="B67" s="7" t="s">
        <v>120</v>
      </c>
      <c r="C67" s="44">
        <f>[1]Lapa!C67+[2]Lapa!C67+[3]Lapa!C67+[4]Lapa!C67+[5]Lapa!C67+[6]Lapa!C67+[7]Lapa!C67</f>
        <v>0</v>
      </c>
      <c r="D67" s="44">
        <f>[1]Lapa!D67+[2]Lapa!D67+[3]Lapa!D67+[4]Lapa!D67+[5]Lapa!D67+[6]Lapa!D67+[7]Lapa!D67</f>
        <v>11</v>
      </c>
      <c r="E67" s="44">
        <f>[1]Lapa!E67+[2]Lapa!E67+[3]Lapa!E67+[4]Lapa!E67+[5]Lapa!E67+[6]Lapa!E67+[7]Lapa!E67</f>
        <v>2</v>
      </c>
      <c r="F67" s="44">
        <f>[1]Lapa!F67+[2]Lapa!F67+[3]Lapa!F67+[4]Lapa!F67+[5]Lapa!F67+[6]Lapa!F67+[7]Lapa!F67</f>
        <v>3</v>
      </c>
      <c r="G67" s="44">
        <f>[1]Lapa!G67+[2]Lapa!G67+[3]Lapa!G67+[4]Lapa!G67+[5]Lapa!G67+[6]Lapa!G67+[7]Lapa!G67</f>
        <v>1</v>
      </c>
      <c r="H67" s="44">
        <f>[1]Lapa!H67+[2]Lapa!H67+[3]Lapa!H67+[4]Lapa!H67+[5]Lapa!H67+[6]Lapa!H67+[7]Lapa!H67</f>
        <v>0</v>
      </c>
      <c r="I67" s="44">
        <f>[1]Lapa!I67+[2]Lapa!I67+[3]Lapa!I67+[4]Lapa!I67+[5]Lapa!I67+[6]Lapa!I67+[7]Lapa!I67</f>
        <v>0</v>
      </c>
      <c r="J67" s="44">
        <f>[1]Lapa!J67+[2]Lapa!J67+[3]Lapa!J67+[4]Lapa!J67+[5]Lapa!J67+[6]Lapa!J67+[7]Lapa!J67</f>
        <v>0</v>
      </c>
      <c r="K67" s="44">
        <f>[1]Lapa!K67+[2]Lapa!K67+[3]Lapa!K67+[4]Lapa!K67+[5]Lapa!K67+[6]Lapa!K67+[7]Lapa!K67</f>
        <v>0</v>
      </c>
      <c r="L67" s="44">
        <f>[1]Lapa!L67+[2]Lapa!L67+[3]Lapa!L67+[4]Lapa!L67+[5]Lapa!L67+[6]Lapa!L67+[7]Lapa!L67</f>
        <v>1</v>
      </c>
      <c r="M67" s="44">
        <f>[1]Lapa!M67+[2]Lapa!M67+[3]Lapa!M67+[4]Lapa!M67+[5]Lapa!M67+[6]Lapa!M67+[7]Lapa!M67</f>
        <v>0</v>
      </c>
      <c r="N67" s="44">
        <f>[1]Lapa!N67+[2]Lapa!N67+[3]Lapa!N67+[4]Lapa!N67+[5]Lapa!N67+[6]Lapa!N67+[7]Lapa!N67</f>
        <v>0</v>
      </c>
      <c r="O67" s="12">
        <f t="shared" si="15"/>
        <v>18</v>
      </c>
    </row>
    <row r="68" spans="1:15" ht="19.5" customHeight="1">
      <c r="A68" s="16" t="s">
        <v>129</v>
      </c>
      <c r="B68" s="7" t="s">
        <v>122</v>
      </c>
      <c r="C68" s="44">
        <f>[1]Lapa!C68+[2]Lapa!C68+[3]Lapa!C68+[4]Lapa!C68+[5]Lapa!C68+[6]Lapa!C68+[7]Lapa!C68</f>
        <v>0</v>
      </c>
      <c r="D68" s="44">
        <f>[1]Lapa!D68+[2]Lapa!D68+[3]Lapa!D68+[4]Lapa!D68+[5]Lapa!D68+[6]Lapa!D68+[7]Lapa!D68</f>
        <v>0</v>
      </c>
      <c r="E68" s="44">
        <f>[1]Lapa!E68+[2]Lapa!E68+[3]Lapa!E68+[4]Lapa!E68+[5]Lapa!E68+[6]Lapa!E68+[7]Lapa!E68</f>
        <v>0</v>
      </c>
      <c r="F68" s="44">
        <f>[1]Lapa!F68+[2]Lapa!F68+[3]Lapa!F68+[4]Lapa!F68+[5]Lapa!F68+[6]Lapa!F68+[7]Lapa!F68</f>
        <v>1</v>
      </c>
      <c r="G68" s="44">
        <f>[1]Lapa!G68+[2]Lapa!G68+[3]Lapa!G68+[4]Lapa!G68+[5]Lapa!G68+[6]Lapa!G68+[7]Lapa!G68</f>
        <v>2</v>
      </c>
      <c r="H68" s="44">
        <f>[1]Lapa!H68+[2]Lapa!H68+[3]Lapa!H68+[4]Lapa!H68+[5]Lapa!H68+[6]Lapa!H68+[7]Lapa!H68</f>
        <v>1</v>
      </c>
      <c r="I68" s="44">
        <f>[1]Lapa!I68+[2]Lapa!I68+[3]Lapa!I68+[4]Lapa!I68+[5]Lapa!I68+[6]Lapa!I68+[7]Lapa!I68</f>
        <v>4</v>
      </c>
      <c r="J68" s="44">
        <f>[1]Lapa!J68+[2]Lapa!J68+[3]Lapa!J68+[4]Lapa!J68+[5]Lapa!J68+[6]Lapa!J68+[7]Lapa!J68</f>
        <v>1</v>
      </c>
      <c r="K68" s="44">
        <f>[1]Lapa!K68+[2]Lapa!K68+[3]Lapa!K68+[4]Lapa!K68+[5]Lapa!K68+[6]Lapa!K68+[7]Lapa!K68</f>
        <v>4</v>
      </c>
      <c r="L68" s="44">
        <f>[1]Lapa!L68+[2]Lapa!L68+[3]Lapa!L68+[4]Lapa!L68+[5]Lapa!L68+[6]Lapa!L68+[7]Lapa!L68</f>
        <v>1</v>
      </c>
      <c r="M68" s="44">
        <f>[1]Lapa!M68+[2]Lapa!M68+[3]Lapa!M68+[4]Lapa!M68+[5]Lapa!M68+[6]Lapa!M68+[7]Lapa!M68</f>
        <v>0</v>
      </c>
      <c r="N68" s="44">
        <f>[1]Lapa!N68+[2]Lapa!N68+[3]Lapa!N68+[4]Lapa!N68+[5]Lapa!N68+[6]Lapa!N68+[7]Lapa!N68</f>
        <v>0</v>
      </c>
      <c r="O68" s="12">
        <f t="shared" si="15"/>
        <v>14</v>
      </c>
    </row>
    <row r="69" spans="1:15" ht="18.75" customHeight="1">
      <c r="A69" s="16" t="s">
        <v>130</v>
      </c>
      <c r="B69" s="7" t="s">
        <v>124</v>
      </c>
      <c r="C69" s="44">
        <f>[1]Lapa!C69+[2]Lapa!C69+[3]Lapa!C69+[4]Lapa!C69+[5]Lapa!C69+[6]Lapa!C69+[7]Lapa!C69</f>
        <v>0</v>
      </c>
      <c r="D69" s="44">
        <f>[1]Lapa!D69+[2]Lapa!D69+[3]Lapa!D69+[4]Lapa!D69+[5]Lapa!D69+[6]Lapa!D69+[7]Lapa!D69</f>
        <v>0</v>
      </c>
      <c r="E69" s="44">
        <f>[1]Lapa!E69+[2]Lapa!E69+[3]Lapa!E69+[4]Lapa!E69+[5]Lapa!E69+[6]Lapa!E69+[7]Lapa!E69</f>
        <v>0</v>
      </c>
      <c r="F69" s="44">
        <f>[1]Lapa!F69+[2]Lapa!F69+[3]Lapa!F69+[4]Lapa!F69+[5]Lapa!F69+[6]Lapa!F69+[7]Lapa!F69</f>
        <v>0</v>
      </c>
      <c r="G69" s="44">
        <f>[1]Lapa!G69+[2]Lapa!G69+[3]Lapa!G69+[4]Lapa!G69+[5]Lapa!G69+[6]Lapa!G69+[7]Lapa!G69</f>
        <v>0</v>
      </c>
      <c r="H69" s="44">
        <f>[1]Lapa!H69+[2]Lapa!H69+[3]Lapa!H69+[4]Lapa!H69+[5]Lapa!H69+[6]Lapa!H69+[7]Lapa!H69</f>
        <v>0</v>
      </c>
      <c r="I69" s="44">
        <f>[1]Lapa!I69+[2]Lapa!I69+[3]Lapa!I69+[4]Lapa!I69+[5]Lapa!I69+[6]Lapa!I69+[7]Lapa!I69</f>
        <v>0</v>
      </c>
      <c r="J69" s="44">
        <f>[1]Lapa!J69+[2]Lapa!J69+[3]Lapa!J69+[4]Lapa!J69+[5]Lapa!J69+[6]Lapa!J69+[7]Lapa!J69</f>
        <v>0</v>
      </c>
      <c r="K69" s="44">
        <f>[1]Lapa!K69+[2]Lapa!K69+[3]Lapa!K69+[4]Lapa!K69+[5]Lapa!K69+[6]Lapa!K69+[7]Lapa!K69</f>
        <v>0</v>
      </c>
      <c r="L69" s="44">
        <f>[1]Lapa!L69+[2]Lapa!L69+[3]Lapa!L69+[4]Lapa!L69+[5]Lapa!L69+[6]Lapa!L69+[7]Lapa!L69</f>
        <v>0</v>
      </c>
      <c r="M69" s="44">
        <f>[1]Lapa!M69+[2]Lapa!M69+[3]Lapa!M69+[4]Lapa!M69+[5]Lapa!M69+[6]Lapa!M69+[7]Lapa!M69</f>
        <v>0</v>
      </c>
      <c r="N69" s="44">
        <f>[1]Lapa!N69+[2]Lapa!N69+[3]Lapa!N69+[4]Lapa!N69+[5]Lapa!N69+[6]Lapa!N69+[7]Lapa!N69</f>
        <v>0</v>
      </c>
      <c r="O69" s="12">
        <f t="shared" si="15"/>
        <v>0</v>
      </c>
    </row>
    <row r="70" spans="1:15" ht="20.25" customHeight="1">
      <c r="A70" s="14" t="s">
        <v>131</v>
      </c>
      <c r="B70" s="3" t="s">
        <v>132</v>
      </c>
      <c r="C70" s="10">
        <f>C71+C74</f>
        <v>325</v>
      </c>
      <c r="D70" s="10">
        <f t="shared" ref="D70:M70" si="17">D71+D74</f>
        <v>434</v>
      </c>
      <c r="E70" s="10">
        <f t="shared" si="17"/>
        <v>814</v>
      </c>
      <c r="F70" s="10">
        <f t="shared" si="17"/>
        <v>438</v>
      </c>
      <c r="G70" s="10">
        <f t="shared" si="17"/>
        <v>863</v>
      </c>
      <c r="H70" s="10">
        <f>H71+H74</f>
        <v>376</v>
      </c>
      <c r="I70" s="10">
        <f t="shared" si="17"/>
        <v>338</v>
      </c>
      <c r="J70" s="10">
        <f t="shared" si="17"/>
        <v>318</v>
      </c>
      <c r="K70" s="10">
        <f t="shared" si="17"/>
        <v>584</v>
      </c>
      <c r="L70" s="10">
        <f>L71+L74</f>
        <v>531</v>
      </c>
      <c r="M70" s="10">
        <f t="shared" si="17"/>
        <v>370</v>
      </c>
      <c r="N70" s="10">
        <f>N71+N74</f>
        <v>291</v>
      </c>
      <c r="O70" s="12">
        <f t="shared" ref="O70:O84" si="18">SUM(C70:N70)</f>
        <v>5682</v>
      </c>
    </row>
    <row r="71" spans="1:15" ht="20.25" customHeight="1">
      <c r="A71" s="15" t="s">
        <v>133</v>
      </c>
      <c r="B71" s="3" t="s">
        <v>134</v>
      </c>
      <c r="C71" s="10">
        <f>C72+C73</f>
        <v>222</v>
      </c>
      <c r="D71" s="10">
        <f t="shared" ref="D71:M71" si="19">D72+D73</f>
        <v>210</v>
      </c>
      <c r="E71" s="10">
        <f t="shared" si="19"/>
        <v>277</v>
      </c>
      <c r="F71" s="10">
        <f t="shared" si="19"/>
        <v>204</v>
      </c>
      <c r="G71" s="10">
        <f t="shared" si="19"/>
        <v>273</v>
      </c>
      <c r="H71" s="10">
        <f t="shared" si="19"/>
        <v>227</v>
      </c>
      <c r="I71" s="10">
        <f t="shared" si="19"/>
        <v>201</v>
      </c>
      <c r="J71" s="10">
        <f t="shared" si="19"/>
        <v>201</v>
      </c>
      <c r="K71" s="10">
        <f t="shared" si="19"/>
        <v>195</v>
      </c>
      <c r="L71" s="10">
        <f>L72+L73</f>
        <v>216</v>
      </c>
      <c r="M71" s="10">
        <f t="shared" si="19"/>
        <v>212</v>
      </c>
      <c r="N71" s="10">
        <f>N72+N73</f>
        <v>203</v>
      </c>
      <c r="O71" s="12">
        <f t="shared" si="18"/>
        <v>2641</v>
      </c>
    </row>
    <row r="72" spans="1:15" s="21" customFormat="1" ht="19.5" customHeight="1">
      <c r="A72" s="11" t="s">
        <v>135</v>
      </c>
      <c r="B72" s="19" t="s">
        <v>136</v>
      </c>
      <c r="C72" s="44">
        <f>[1]Lapa!C72+[2]Lapa!C72+[3]Lapa!C72+[4]Lapa!C72+[5]Lapa!C72+[6]Lapa!C72+[7]Lapa!C72+[8]Lapa!C72</f>
        <v>204</v>
      </c>
      <c r="D72" s="44">
        <f>[1]Lapa!D72+[2]Lapa!D72+[3]Lapa!D72+[4]Lapa!D72+[5]Lapa!D72+[6]Lapa!D72+[7]Lapa!D72+[8]Lapa!D72</f>
        <v>201</v>
      </c>
      <c r="E72" s="44">
        <f>[1]Lapa!E72+[2]Lapa!E72+[3]Lapa!E72+[4]Lapa!E72+[5]Lapa!E72+[6]Lapa!E72+[7]Lapa!E72+[8]Lapa!E72</f>
        <v>254</v>
      </c>
      <c r="F72" s="44">
        <f>[1]Lapa!F72+[2]Lapa!F72+[3]Lapa!F72+[4]Lapa!F72+[5]Lapa!F72+[6]Lapa!F72+[7]Lapa!F72+[8]Lapa!F72</f>
        <v>182</v>
      </c>
      <c r="G72" s="44">
        <f>[1]Lapa!G72+[2]Lapa!G72+[3]Lapa!G72+[4]Lapa!G72+[5]Lapa!G72+[6]Lapa!G72+[7]Lapa!G72+[8]Lapa!G72</f>
        <v>222</v>
      </c>
      <c r="H72" s="44">
        <f>[1]Lapa!H72+[2]Lapa!H72+[3]Lapa!H72+[4]Lapa!H72+[5]Lapa!H72+[6]Lapa!H72+[7]Lapa!H72+[8]Lapa!H72</f>
        <v>207</v>
      </c>
      <c r="I72" s="44">
        <f>[1]Lapa!I72+[2]Lapa!I72+[3]Lapa!I72+[4]Lapa!I72+[5]Lapa!I72+[6]Lapa!I72+[7]Lapa!I72+[8]Lapa!I72</f>
        <v>188</v>
      </c>
      <c r="J72" s="44">
        <f>[1]Lapa!J72+[2]Lapa!J72+[3]Lapa!J72+[4]Lapa!J72+[5]Lapa!J72+[6]Lapa!J72+[7]Lapa!J72+[8]Lapa!J72</f>
        <v>189</v>
      </c>
      <c r="K72" s="44">
        <f>[1]Lapa!K72+[2]Lapa!K72+[3]Lapa!K72+[4]Lapa!K72+[5]Lapa!K72+[6]Lapa!K72+[7]Lapa!K72+[8]Lapa!K72</f>
        <v>180</v>
      </c>
      <c r="L72" s="44">
        <f>[1]Lapa!L72+[2]Lapa!L72+[3]Lapa!L72+[4]Lapa!L72+[5]Lapa!L72+[6]Lapa!L72+[7]Lapa!L72+[8]Lapa!L72</f>
        <v>200</v>
      </c>
      <c r="M72" s="44">
        <f>[1]Lapa!M72+[2]Lapa!M72+[3]Lapa!M72+[4]Lapa!M72+[5]Lapa!M72+[6]Lapa!M72+[7]Lapa!M72+[8]Lapa!M72</f>
        <v>195</v>
      </c>
      <c r="N72" s="44">
        <f>[1]Lapa!N72+[2]Lapa!N72+[3]Lapa!N72+[4]Lapa!N72+[5]Lapa!N72+[6]Lapa!N72+[7]Lapa!N72+[8]Lapa!N72</f>
        <v>176</v>
      </c>
      <c r="O72" s="12">
        <f t="shared" si="18"/>
        <v>2398</v>
      </c>
    </row>
    <row r="73" spans="1:15" s="21" customFormat="1" ht="19.5" customHeight="1">
      <c r="A73" s="11" t="s">
        <v>137</v>
      </c>
      <c r="B73" s="19" t="s">
        <v>138</v>
      </c>
      <c r="C73" s="44">
        <f>[1]Lapa!C73+[2]Lapa!C73+[3]Lapa!C73+[4]Lapa!C73+[5]Lapa!C73+[6]Lapa!C73+[7]Lapa!C73+[8]Lapa!C73</f>
        <v>18</v>
      </c>
      <c r="D73" s="44">
        <f>[1]Lapa!D73+[2]Lapa!D73+[3]Lapa!D73+[4]Lapa!D73+[5]Lapa!D73+[6]Lapa!D73+[7]Lapa!D73+[8]Lapa!D73</f>
        <v>9</v>
      </c>
      <c r="E73" s="44">
        <f>[1]Lapa!E73+[2]Lapa!E73+[3]Lapa!E73+[4]Lapa!E73+[5]Lapa!E73+[6]Lapa!E73+[7]Lapa!E73+[8]Lapa!E73</f>
        <v>23</v>
      </c>
      <c r="F73" s="44">
        <f>[1]Lapa!F73+[2]Lapa!F73+[3]Lapa!F73+[4]Lapa!F73+[5]Lapa!F73+[6]Lapa!F73+[7]Lapa!F73+[8]Lapa!F73</f>
        <v>22</v>
      </c>
      <c r="G73" s="44">
        <f>[1]Lapa!G73+[2]Lapa!G73+[3]Lapa!G73+[4]Lapa!G73+[5]Lapa!G73+[6]Lapa!G73+[7]Lapa!G73+[8]Lapa!G73</f>
        <v>51</v>
      </c>
      <c r="H73" s="44">
        <f>[1]Lapa!H73+[2]Lapa!H73+[3]Lapa!H73+[4]Lapa!H73+[5]Lapa!H73+[6]Lapa!H73+[7]Lapa!H73+[8]Lapa!H73</f>
        <v>20</v>
      </c>
      <c r="I73" s="44">
        <f>[1]Lapa!I73+[2]Lapa!I73+[3]Lapa!I73+[4]Lapa!I73+[5]Lapa!I73+[6]Lapa!I73+[7]Lapa!I73+[8]Lapa!I73</f>
        <v>13</v>
      </c>
      <c r="J73" s="44">
        <f>[1]Lapa!J73+[2]Lapa!J73+[3]Lapa!J73+[4]Lapa!J73+[5]Lapa!J73+[6]Lapa!J73+[7]Lapa!J73+[8]Lapa!J73</f>
        <v>12</v>
      </c>
      <c r="K73" s="44">
        <f>[1]Lapa!K73+[2]Lapa!K73+[3]Lapa!K73+[4]Lapa!K73+[5]Lapa!K73+[6]Lapa!K73+[7]Lapa!K73+[8]Lapa!K73</f>
        <v>15</v>
      </c>
      <c r="L73" s="44">
        <f>[1]Lapa!L73+[2]Lapa!L73+[3]Lapa!L73+[4]Lapa!L73+[5]Lapa!L73+[6]Lapa!L73+[7]Lapa!L73+[8]Lapa!L73</f>
        <v>16</v>
      </c>
      <c r="M73" s="44">
        <f>[1]Lapa!M73+[2]Lapa!M73+[3]Lapa!M73+[4]Lapa!M73+[5]Lapa!M73+[6]Lapa!M73+[7]Lapa!M73+[8]Lapa!M73</f>
        <v>17</v>
      </c>
      <c r="N73" s="44">
        <f>[1]Lapa!N73+[2]Lapa!N73+[3]Lapa!N73+[4]Lapa!N73+[5]Lapa!N73+[6]Lapa!N73+[7]Lapa!N73+[8]Lapa!N73</f>
        <v>27</v>
      </c>
      <c r="O73" s="12">
        <f t="shared" si="18"/>
        <v>243</v>
      </c>
    </row>
    <row r="74" spans="1:15" ht="21" customHeight="1">
      <c r="A74" s="15" t="s">
        <v>139</v>
      </c>
      <c r="B74" s="3" t="s">
        <v>140</v>
      </c>
      <c r="C74" s="10">
        <f>C75+C77+C79+C81+C83+C85</f>
        <v>103</v>
      </c>
      <c r="D74" s="10">
        <f t="shared" ref="D74:M74" si="20">D75+D77+D79+D81+D83+D85</f>
        <v>224</v>
      </c>
      <c r="E74" s="10">
        <f t="shared" si="20"/>
        <v>537</v>
      </c>
      <c r="F74" s="10">
        <f t="shared" si="20"/>
        <v>234</v>
      </c>
      <c r="G74" s="10">
        <f t="shared" si="20"/>
        <v>590</v>
      </c>
      <c r="H74" s="10">
        <f t="shared" si="20"/>
        <v>149</v>
      </c>
      <c r="I74" s="10">
        <f t="shared" si="20"/>
        <v>137</v>
      </c>
      <c r="J74" s="10">
        <f t="shared" si="20"/>
        <v>117</v>
      </c>
      <c r="K74" s="10">
        <f t="shared" si="20"/>
        <v>389</v>
      </c>
      <c r="L74" s="10">
        <f t="shared" si="20"/>
        <v>315</v>
      </c>
      <c r="M74" s="10">
        <f t="shared" si="20"/>
        <v>158</v>
      </c>
      <c r="N74" s="10">
        <f>N75+N77+N79+N81+N83+N85</f>
        <v>88</v>
      </c>
      <c r="O74" s="12">
        <f t="shared" si="18"/>
        <v>3041</v>
      </c>
    </row>
    <row r="75" spans="1:15" ht="20.25" customHeight="1">
      <c r="A75" s="20" t="s">
        <v>141</v>
      </c>
      <c r="B75" s="3" t="s">
        <v>142</v>
      </c>
      <c r="C75" s="44">
        <f>[1]Lapa!C75+[2]Lapa!C75+[3]Lapa!C75+[4]Lapa!C75+[5]Lapa!C75+[6]Lapa!C75+[7]Lapa!C75+[8]Lapa!C75</f>
        <v>12</v>
      </c>
      <c r="D75" s="44">
        <f>[1]Lapa!D75+[2]Lapa!D75+[3]Lapa!D75+[4]Lapa!D75+[5]Lapa!D75+[6]Lapa!D75+[7]Lapa!D75+[8]Lapa!D75</f>
        <v>122</v>
      </c>
      <c r="E75" s="44">
        <f>[1]Lapa!E75+[2]Lapa!E75+[3]Lapa!E75+[4]Lapa!E75+[5]Lapa!E75+[6]Lapa!E75+[7]Lapa!E75+[8]Lapa!E75</f>
        <v>356</v>
      </c>
      <c r="F75" s="44">
        <f>[1]Lapa!F75+[2]Lapa!F75+[3]Lapa!F75+[4]Lapa!F75+[5]Lapa!F75+[6]Lapa!F75+[7]Lapa!F75+[8]Lapa!F75</f>
        <v>46</v>
      </c>
      <c r="G75" s="44">
        <f>[1]Lapa!G75+[2]Lapa!G75+[3]Lapa!G75+[4]Lapa!G75+[5]Lapa!G75+[6]Lapa!G75+[7]Lapa!G75+[8]Lapa!G75</f>
        <v>43</v>
      </c>
      <c r="H75" s="44">
        <f>[1]Lapa!H75+[2]Lapa!H75+[3]Lapa!H75+[4]Lapa!H75+[5]Lapa!H75+[6]Lapa!H75+[7]Lapa!H75+[8]Lapa!H75</f>
        <v>33</v>
      </c>
      <c r="I75" s="44">
        <f>[1]Lapa!I75+[2]Lapa!I75+[3]Lapa!I75+[4]Lapa!I75+[5]Lapa!I75+[6]Lapa!I75+[7]Lapa!I75+[8]Lapa!I75</f>
        <v>11</v>
      </c>
      <c r="J75" s="44">
        <f>[1]Lapa!J75+[2]Lapa!J75+[3]Lapa!J75+[4]Lapa!J75+[5]Lapa!J75+[6]Lapa!J75+[7]Lapa!J75+[8]Lapa!J75</f>
        <v>4</v>
      </c>
      <c r="K75" s="44">
        <f>[1]Lapa!K75+[2]Lapa!K75+[3]Lapa!K75+[4]Lapa!K75+[5]Lapa!K75+[6]Lapa!K75+[7]Lapa!K75+[8]Lapa!K75</f>
        <v>206</v>
      </c>
      <c r="L75" s="44">
        <f>[1]Lapa!L75+[2]Lapa!L75+[3]Lapa!L75+[4]Lapa!L75+[5]Lapa!L75+[6]Lapa!L75+[7]Lapa!L75+[8]Lapa!L75</f>
        <v>117</v>
      </c>
      <c r="M75" s="44">
        <f>[1]Lapa!M75+[2]Lapa!M75+[3]Lapa!M75+[4]Lapa!M75+[5]Lapa!M75+[6]Lapa!M75+[7]Lapa!M75+[8]Lapa!M75</f>
        <v>28</v>
      </c>
      <c r="N75" s="44">
        <f>[1]Lapa!N75+[2]Lapa!N75+[3]Lapa!N75+[4]Lapa!N75+[5]Lapa!N75+[6]Lapa!N75+[7]Lapa!N75+[8]Lapa!N75</f>
        <v>8</v>
      </c>
      <c r="O75" s="12">
        <f t="shared" si="18"/>
        <v>986</v>
      </c>
    </row>
    <row r="76" spans="1:15" ht="19.5" customHeight="1">
      <c r="A76" s="19"/>
      <c r="B76" s="3" t="s">
        <v>143</v>
      </c>
      <c r="C76" s="44">
        <f>[1]Lapa!C76+[2]Lapa!C76+[3]Lapa!C76+[4]Lapa!C76+[5]Lapa!C76+[6]Lapa!C76+[7]Lapa!C76+[8]Lapa!C76</f>
        <v>356</v>
      </c>
      <c r="D76" s="44">
        <f>[1]Lapa!D76+[2]Lapa!D76+[3]Lapa!D76+[4]Lapa!D76+[5]Lapa!D76+[6]Lapa!D76+[7]Lapa!D76+[8]Lapa!D76</f>
        <v>3383</v>
      </c>
      <c r="E76" s="44">
        <f>[1]Lapa!E76+[2]Lapa!E76+[3]Lapa!E76+[4]Lapa!E76+[5]Lapa!E76+[6]Lapa!E76+[7]Lapa!E76+[8]Lapa!E76</f>
        <v>10970</v>
      </c>
      <c r="F76" s="44">
        <f>[1]Lapa!F76+[2]Lapa!F76+[3]Lapa!F76+[4]Lapa!F76+[5]Lapa!F76+[6]Lapa!F76+[7]Lapa!F76+[8]Lapa!F76</f>
        <v>1691</v>
      </c>
      <c r="G76" s="44">
        <f>[1]Lapa!G76+[2]Lapa!G76+[3]Lapa!G76+[4]Lapa!G76+[5]Lapa!G76+[6]Lapa!G76+[7]Lapa!G76+[8]Lapa!G76</f>
        <v>3077</v>
      </c>
      <c r="H76" s="44">
        <f>[1]Lapa!H76+[2]Lapa!H76+[3]Lapa!H76+[4]Lapa!H76+[5]Lapa!H76+[6]Lapa!H76+[7]Lapa!H76+[8]Lapa!H76</f>
        <v>535</v>
      </c>
      <c r="I76" s="44">
        <f>[1]Lapa!I76+[2]Lapa!I76+[3]Lapa!I76+[4]Lapa!I76+[5]Lapa!I76+[6]Lapa!I76+[7]Lapa!I76+[8]Lapa!I76</f>
        <v>74</v>
      </c>
      <c r="J76" s="44">
        <f>[1]Lapa!J76+[2]Lapa!J76+[3]Lapa!J76+[4]Lapa!J76+[5]Lapa!J76+[6]Lapa!J76+[7]Lapa!J76+[8]Lapa!J76</f>
        <v>103</v>
      </c>
      <c r="K76" s="44">
        <f>[1]Lapa!K76+[2]Lapa!K76+[3]Lapa!K76+[4]Lapa!K76+[5]Lapa!K76+[6]Lapa!K76+[7]Lapa!K76+[8]Lapa!K76</f>
        <v>8735</v>
      </c>
      <c r="L76" s="44">
        <f>[1]Lapa!L76+[2]Lapa!L76+[3]Lapa!L76+[4]Lapa!L76+[5]Lapa!L76+[6]Lapa!L76+[7]Lapa!L76+[8]Lapa!L76</f>
        <v>4322</v>
      </c>
      <c r="M76" s="44">
        <f>[1]Lapa!M76+[2]Lapa!M76+[3]Lapa!M76+[4]Lapa!M76+[5]Lapa!M76+[6]Lapa!M76+[7]Lapa!M76+[8]Lapa!M76</f>
        <v>1150</v>
      </c>
      <c r="N76" s="44">
        <f>[1]Lapa!N76+[2]Lapa!N76+[3]Lapa!N76+[4]Lapa!N76+[5]Lapa!N76+[6]Lapa!N76+[7]Lapa!N76+[8]Lapa!N76</f>
        <v>284</v>
      </c>
      <c r="O76" s="12">
        <f t="shared" si="18"/>
        <v>34680</v>
      </c>
    </row>
    <row r="77" spans="1:15" ht="19.5" customHeight="1">
      <c r="A77" s="19" t="s">
        <v>144</v>
      </c>
      <c r="B77" s="3" t="s">
        <v>27</v>
      </c>
      <c r="C77" s="44">
        <f>[1]Lapa!C77+[2]Lapa!C77+[3]Lapa!C77+[4]Lapa!C77+[5]Lapa!C77+[6]Lapa!C77+[7]Lapa!C77+[8]Lapa!C77</f>
        <v>47</v>
      </c>
      <c r="D77" s="44">
        <f>[1]Lapa!D77+[2]Lapa!D77+[3]Lapa!D77+[4]Lapa!D77+[5]Lapa!D77+[6]Lapa!D77+[7]Lapa!D77+[8]Lapa!D77</f>
        <v>60</v>
      </c>
      <c r="E77" s="44">
        <f>[1]Lapa!E77+[2]Lapa!E77+[3]Lapa!E77+[4]Lapa!E77+[5]Lapa!E77+[6]Lapa!E77+[7]Lapa!E77+[8]Lapa!E77</f>
        <v>27</v>
      </c>
      <c r="F77" s="44">
        <f>[1]Lapa!F77+[2]Lapa!F77+[3]Lapa!F77+[4]Lapa!F77+[5]Lapa!F77+[6]Lapa!F77+[7]Lapa!F77+[8]Lapa!F77</f>
        <v>41</v>
      </c>
      <c r="G77" s="44">
        <f>[1]Lapa!G77+[2]Lapa!G77+[3]Lapa!G77+[4]Lapa!G77+[5]Lapa!G77+[6]Lapa!G77+[7]Lapa!G77+[8]Lapa!G77</f>
        <v>44</v>
      </c>
      <c r="H77" s="44">
        <f>[1]Lapa!H77+[2]Lapa!H77+[3]Lapa!H77+[4]Lapa!H77+[5]Lapa!H77+[6]Lapa!H77+[7]Lapa!H77+[8]Lapa!H77</f>
        <v>30</v>
      </c>
      <c r="I77" s="44">
        <f>[1]Lapa!I77+[2]Lapa!I77+[3]Lapa!I77+[4]Lapa!I77+[5]Lapa!I77+[6]Lapa!I77+[7]Lapa!I77+[8]Lapa!I77</f>
        <v>34</v>
      </c>
      <c r="J77" s="44">
        <f>[1]Lapa!J77+[2]Lapa!J77+[3]Lapa!J77+[4]Lapa!J77+[5]Lapa!J77+[6]Lapa!J77+[7]Lapa!J77+[8]Lapa!J77</f>
        <v>23</v>
      </c>
      <c r="K77" s="44">
        <f>[1]Lapa!K77+[2]Lapa!K77+[3]Lapa!K77+[4]Lapa!K77+[5]Lapa!K77+[6]Lapa!K77+[7]Lapa!K77+[8]Lapa!K77</f>
        <v>72</v>
      </c>
      <c r="L77" s="44">
        <f>[1]Lapa!L77+[2]Lapa!L77+[3]Lapa!L77+[4]Lapa!L77+[5]Lapa!L77+[6]Lapa!L77+[7]Lapa!L77+[8]Lapa!L77</f>
        <v>47</v>
      </c>
      <c r="M77" s="44">
        <f>[1]Lapa!M77+[2]Lapa!M77+[3]Lapa!M77+[4]Lapa!M77+[5]Lapa!M77+[6]Lapa!M77+[7]Lapa!M77+[8]Lapa!M77</f>
        <v>40</v>
      </c>
      <c r="N77" s="44">
        <f>[1]Lapa!N77+[2]Lapa!N77+[3]Lapa!N77+[4]Lapa!N77+[5]Lapa!N77+[6]Lapa!N77+[7]Lapa!N77+[8]Lapa!N77</f>
        <v>42</v>
      </c>
      <c r="O77" s="12">
        <f t="shared" si="18"/>
        <v>507</v>
      </c>
    </row>
    <row r="78" spans="1:15" ht="19.5" customHeight="1">
      <c r="A78" s="19"/>
      <c r="B78" s="3" t="s">
        <v>143</v>
      </c>
      <c r="C78" s="44">
        <f>[1]Lapa!C78+[2]Lapa!C78+[3]Lapa!C78+[4]Lapa!C78+[5]Lapa!C78+[6]Lapa!C78+[7]Lapa!C78+[8]Lapa!C78</f>
        <v>307</v>
      </c>
      <c r="D78" s="44">
        <f>[1]Lapa!D78+[2]Lapa!D78+[3]Lapa!D78+[4]Lapa!D78+[5]Lapa!D78+[6]Lapa!D78+[7]Lapa!D78+[8]Lapa!D78</f>
        <v>425</v>
      </c>
      <c r="E78" s="44">
        <f>[1]Lapa!E78+[2]Lapa!E78+[3]Lapa!E78+[4]Lapa!E78+[5]Lapa!E78+[6]Lapa!E78+[7]Lapa!E78+[8]Lapa!E78</f>
        <v>244</v>
      </c>
      <c r="F78" s="44">
        <f>[1]Lapa!F78+[2]Lapa!F78+[3]Lapa!F78+[4]Lapa!F78+[5]Lapa!F78+[6]Lapa!F78+[7]Lapa!F78+[8]Lapa!F78</f>
        <v>735</v>
      </c>
      <c r="G78" s="44">
        <f>[1]Lapa!G78+[2]Lapa!G78+[3]Lapa!G78+[4]Lapa!G78+[5]Lapa!G78+[6]Lapa!G78+[7]Lapa!G78+[8]Lapa!G78</f>
        <v>745</v>
      </c>
      <c r="H78" s="44">
        <f>[1]Lapa!H78+[2]Lapa!H78+[3]Lapa!H78+[4]Lapa!H78+[5]Lapa!H78+[6]Lapa!H78+[7]Lapa!H78+[8]Lapa!H78</f>
        <v>639</v>
      </c>
      <c r="I78" s="44">
        <f>[1]Lapa!I78+[2]Lapa!I78+[3]Lapa!I78+[4]Lapa!I78+[5]Lapa!I78+[6]Lapa!I78+[7]Lapa!I78+[8]Lapa!I78</f>
        <v>1015</v>
      </c>
      <c r="J78" s="44">
        <f>[1]Lapa!J78+[2]Lapa!J78+[3]Lapa!J78+[4]Lapa!J78+[5]Lapa!J78+[6]Lapa!J78+[7]Lapa!J78+[8]Lapa!J78</f>
        <v>340</v>
      </c>
      <c r="K78" s="44">
        <f>[1]Lapa!K78+[2]Lapa!K78+[3]Lapa!K78+[4]Lapa!K78+[5]Lapa!K78+[6]Lapa!K78+[7]Lapa!K78+[8]Lapa!K78</f>
        <v>932</v>
      </c>
      <c r="L78" s="44">
        <f>[1]Lapa!L78+[2]Lapa!L78+[3]Lapa!L78+[4]Lapa!L78+[5]Lapa!L78+[6]Lapa!L78+[7]Lapa!L78+[8]Lapa!L78</f>
        <v>937</v>
      </c>
      <c r="M78" s="44">
        <f>[1]Lapa!M78+[2]Lapa!M78+[3]Lapa!M78+[4]Lapa!M78+[5]Lapa!M78+[6]Lapa!M78+[7]Lapa!M78+[8]Lapa!M78</f>
        <v>484</v>
      </c>
      <c r="N78" s="44">
        <f>[1]Lapa!N78+[2]Lapa!N78+[3]Lapa!N78+[4]Lapa!N78+[5]Lapa!N78+[6]Lapa!N78+[7]Lapa!N78+[8]Lapa!N78</f>
        <v>647</v>
      </c>
      <c r="O78" s="12">
        <f t="shared" si="18"/>
        <v>7450</v>
      </c>
    </row>
    <row r="79" spans="1:15" ht="20.25" customHeight="1">
      <c r="A79" s="15" t="s">
        <v>145</v>
      </c>
      <c r="B79" s="3" t="s">
        <v>146</v>
      </c>
      <c r="C79" s="44">
        <f>[1]Lapa!C79+[2]Lapa!C79+[3]Lapa!C79+[4]Lapa!C79+[5]Lapa!C79+[6]Lapa!C79+[7]Lapa!C79+[8]Lapa!C79</f>
        <v>34</v>
      </c>
      <c r="D79" s="44">
        <f>[1]Lapa!D79+[2]Lapa!D79+[3]Lapa!D79+[4]Lapa!D79+[5]Lapa!D79+[6]Lapa!D79+[7]Lapa!D79+[8]Lapa!D79</f>
        <v>13</v>
      </c>
      <c r="E79" s="44">
        <f>[1]Lapa!E79+[2]Lapa!E79+[3]Lapa!E79+[4]Lapa!E79+[5]Lapa!E79+[6]Lapa!E79+[7]Lapa!E79+[8]Lapa!E79</f>
        <v>52</v>
      </c>
      <c r="F79" s="44">
        <f>[1]Lapa!F79+[2]Lapa!F79+[3]Lapa!F79+[4]Lapa!F79+[5]Lapa!F79+[6]Lapa!F79+[7]Lapa!F79+[8]Lapa!F79</f>
        <v>43</v>
      </c>
      <c r="G79" s="44">
        <f>[1]Lapa!G79+[2]Lapa!G79+[3]Lapa!G79+[4]Lapa!G79+[5]Lapa!G79+[6]Lapa!G79+[7]Lapa!G79+[8]Lapa!G79</f>
        <v>46</v>
      </c>
      <c r="H79" s="44">
        <f>[1]Lapa!H79+[2]Lapa!H79+[3]Lapa!H79+[4]Lapa!H79+[5]Lapa!H79+[6]Lapa!H79+[7]Lapa!H79+[8]Lapa!H79</f>
        <v>59</v>
      </c>
      <c r="I79" s="44">
        <f>[1]Lapa!I79+[2]Lapa!I79+[3]Lapa!I79+[4]Lapa!I79+[5]Lapa!I79+[6]Lapa!I79+[7]Lapa!I79+[8]Lapa!I79</f>
        <v>35</v>
      </c>
      <c r="J79" s="44">
        <f>[1]Lapa!J79+[2]Lapa!J79+[3]Lapa!J79+[4]Lapa!J79+[5]Lapa!J79+[6]Lapa!J79+[7]Lapa!J79+[8]Lapa!J79</f>
        <v>42</v>
      </c>
      <c r="K79" s="44">
        <f>[1]Lapa!K79+[2]Lapa!K79+[3]Lapa!K79+[4]Lapa!K79+[5]Lapa!K79+[6]Lapa!K79+[7]Lapa!K79+[8]Lapa!K79</f>
        <v>31</v>
      </c>
      <c r="L79" s="44">
        <f>[1]Lapa!L79+[2]Lapa!L79+[3]Lapa!L79+[4]Lapa!L79+[5]Lapa!L79+[6]Lapa!L79+[7]Lapa!L79+[8]Lapa!L79</f>
        <v>42</v>
      </c>
      <c r="M79" s="44">
        <f>[1]Lapa!M79+[2]Lapa!M79+[3]Lapa!M79+[4]Lapa!M79+[5]Lapa!M79+[6]Lapa!M79+[7]Lapa!M79+[8]Lapa!M79</f>
        <v>24</v>
      </c>
      <c r="N79" s="44">
        <f>[1]Lapa!N79+[2]Lapa!N79+[3]Lapa!N79+[4]Lapa!N79+[5]Lapa!N79+[6]Lapa!N79+[7]Lapa!N79+[8]Lapa!N79</f>
        <v>22</v>
      </c>
      <c r="O79" s="12">
        <f t="shared" si="18"/>
        <v>443</v>
      </c>
    </row>
    <row r="80" spans="1:15" ht="19.5" customHeight="1">
      <c r="A80" s="19"/>
      <c r="B80" s="3" t="s">
        <v>143</v>
      </c>
      <c r="C80" s="44">
        <f>[1]Lapa!C80+[2]Lapa!C80+[3]Lapa!C80+[4]Lapa!C80+[5]Lapa!C80+[6]Lapa!C80+[7]Lapa!C80+[8]Lapa!C80</f>
        <v>87</v>
      </c>
      <c r="D80" s="44">
        <f>[1]Lapa!D80+[2]Lapa!D80+[3]Lapa!D80+[4]Lapa!D80+[5]Lapa!D80+[6]Lapa!D80+[7]Lapa!D80+[8]Lapa!D80</f>
        <v>43</v>
      </c>
      <c r="E80" s="44">
        <f>[1]Lapa!E80+[2]Lapa!E80+[3]Lapa!E80+[4]Lapa!E80+[5]Lapa!E80+[6]Lapa!E80+[7]Lapa!E80+[8]Lapa!E80</f>
        <v>844</v>
      </c>
      <c r="F80" s="44">
        <f>[1]Lapa!F80+[2]Lapa!F80+[3]Lapa!F80+[4]Lapa!F80+[5]Lapa!F80+[6]Lapa!F80+[7]Lapa!F80+[8]Lapa!F80</f>
        <v>224</v>
      </c>
      <c r="G80" s="44">
        <f>[1]Lapa!G80+[2]Lapa!G80+[3]Lapa!G80+[4]Lapa!G80+[5]Lapa!G80+[6]Lapa!G80+[7]Lapa!G80+[8]Lapa!G80</f>
        <v>7148</v>
      </c>
      <c r="H80" s="44">
        <f>[1]Lapa!H80+[2]Lapa!H80+[3]Lapa!H80+[4]Lapa!H80+[5]Lapa!H80+[6]Lapa!H80+[7]Lapa!H80+[8]Lapa!H80</f>
        <v>354</v>
      </c>
      <c r="I80" s="44">
        <f>[1]Lapa!I80+[2]Lapa!I80+[3]Lapa!I80+[4]Lapa!I80+[5]Lapa!I80+[6]Lapa!I80+[7]Lapa!I80+[8]Lapa!I80</f>
        <v>104</v>
      </c>
      <c r="J80" s="44">
        <f>[1]Lapa!J80+[2]Lapa!J80+[3]Lapa!J80+[4]Lapa!J80+[5]Lapa!J80+[6]Lapa!J80+[7]Lapa!J80+[8]Lapa!J80</f>
        <v>357</v>
      </c>
      <c r="K80" s="44">
        <f>[1]Lapa!K80+[2]Lapa!K80+[3]Lapa!K80+[4]Lapa!K80+[5]Lapa!K80+[6]Lapa!K80+[7]Lapa!K80+[8]Lapa!K80</f>
        <v>480</v>
      </c>
      <c r="L80" s="44">
        <f>[1]Lapa!L80+[2]Lapa!L80+[3]Lapa!L80+[4]Lapa!L80+[5]Lapa!L80+[6]Lapa!L80+[7]Lapa!L80+[8]Lapa!L80</f>
        <v>179</v>
      </c>
      <c r="M80" s="44">
        <f>[1]Lapa!M80+[2]Lapa!M80+[3]Lapa!M80+[4]Lapa!M80+[5]Lapa!M80+[6]Lapa!M80+[7]Lapa!M80+[8]Lapa!M80</f>
        <v>225</v>
      </c>
      <c r="N80" s="44">
        <f>[1]Lapa!N80+[2]Lapa!N80+[3]Lapa!N80+[4]Lapa!N80+[5]Lapa!N80+[6]Lapa!N80+[7]Lapa!N80+[8]Lapa!N80</f>
        <v>84</v>
      </c>
      <c r="O80" s="12">
        <f t="shared" si="18"/>
        <v>10129</v>
      </c>
    </row>
    <row r="81" spans="1:15" ht="21" customHeight="1">
      <c r="A81" s="15" t="s">
        <v>147</v>
      </c>
      <c r="B81" s="3" t="s">
        <v>148</v>
      </c>
      <c r="C81" s="44">
        <f>[1]Lapa!C81+[2]Lapa!C81+[3]Lapa!C81+[4]Lapa!C81+[5]Lapa!C81+[6]Lapa!C81+[7]Lapa!C81+[8]Lapa!C81</f>
        <v>0</v>
      </c>
      <c r="D81" s="44">
        <f>[1]Lapa!D81+[2]Lapa!D81+[3]Lapa!D81+[4]Lapa!D81+[5]Lapa!D81+[6]Lapa!D81+[7]Lapa!D81+[8]Lapa!D81</f>
        <v>1</v>
      </c>
      <c r="E81" s="44">
        <f>[1]Lapa!E81+[2]Lapa!E81+[3]Lapa!E81+[4]Lapa!E81+[5]Lapa!E81+[6]Lapa!E81+[7]Lapa!E81+[8]Lapa!E81</f>
        <v>3</v>
      </c>
      <c r="F81" s="44">
        <f>[1]Lapa!F81+[2]Lapa!F81+[3]Lapa!F81+[4]Lapa!F81+[5]Lapa!F81+[6]Lapa!F81+[7]Lapa!F81+[8]Lapa!F81</f>
        <v>3</v>
      </c>
      <c r="G81" s="44">
        <f>[1]Lapa!G81+[2]Lapa!G81+[3]Lapa!G81+[4]Lapa!G81+[5]Lapa!G81+[6]Lapa!G81+[7]Lapa!G81+[8]Lapa!G81</f>
        <v>13</v>
      </c>
      <c r="H81" s="44">
        <f>[1]Lapa!H81+[2]Lapa!H81+[3]Lapa!H81+[4]Lapa!H81+[5]Lapa!H81+[6]Lapa!H81+[7]Lapa!H81+[8]Lapa!H81</f>
        <v>1</v>
      </c>
      <c r="I81" s="44">
        <f>[1]Lapa!I81+[2]Lapa!I81+[3]Lapa!I81+[4]Lapa!I81+[5]Lapa!I81+[6]Lapa!I81+[7]Lapa!I81+[8]Lapa!I81</f>
        <v>3</v>
      </c>
      <c r="J81" s="44">
        <f>[1]Lapa!J81+[2]Lapa!J81+[3]Lapa!J81+[4]Lapa!J81+[5]Lapa!J81+[6]Lapa!J81+[7]Lapa!J81+[8]Lapa!J81</f>
        <v>1</v>
      </c>
      <c r="K81" s="44">
        <f>[1]Lapa!K81+[2]Lapa!K81+[3]Lapa!K81+[4]Lapa!K81+[5]Lapa!K81+[6]Lapa!K81+[7]Lapa!K81+[8]Lapa!K81</f>
        <v>11</v>
      </c>
      <c r="L81" s="44">
        <f>[1]Lapa!L81+[2]Lapa!L81+[3]Lapa!L81+[4]Lapa!L81+[5]Lapa!L81+[6]Lapa!L81+[7]Lapa!L81+[8]Lapa!L81</f>
        <v>15</v>
      </c>
      <c r="M81" s="44">
        <f>[1]Lapa!M81+[2]Lapa!M81+[3]Lapa!M81+[4]Lapa!M81+[5]Lapa!M81+[6]Lapa!M81+[7]Lapa!M81+[8]Lapa!M81</f>
        <v>0</v>
      </c>
      <c r="N81" s="44">
        <f>[1]Lapa!N81+[2]Lapa!N81+[3]Lapa!N81+[4]Lapa!N81+[5]Lapa!N81+[6]Lapa!N81+[7]Lapa!N81+[8]Lapa!N81</f>
        <v>0</v>
      </c>
      <c r="O81" s="12">
        <f t="shared" si="18"/>
        <v>51</v>
      </c>
    </row>
    <row r="82" spans="1:15" ht="18.75" customHeight="1">
      <c r="A82" s="19"/>
      <c r="B82" s="3" t="s">
        <v>143</v>
      </c>
      <c r="C82" s="44">
        <f>[1]Lapa!C82+[2]Lapa!C82+[3]Lapa!C82+[4]Lapa!C82+[5]Lapa!C82+[6]Lapa!C82+[7]Lapa!C82+[8]Lapa!C82</f>
        <v>0</v>
      </c>
      <c r="D82" s="44">
        <f>[1]Lapa!D82+[2]Lapa!D82+[3]Lapa!D82+[4]Lapa!D82+[5]Lapa!D82+[6]Lapa!D82+[7]Lapa!D82+[8]Lapa!D82</f>
        <v>1</v>
      </c>
      <c r="E82" s="44">
        <f>[1]Lapa!E82+[2]Lapa!E82+[3]Lapa!E82+[4]Lapa!E82+[5]Lapa!E82+[6]Lapa!E82+[7]Lapa!E82+[8]Lapa!E82</f>
        <v>183</v>
      </c>
      <c r="F82" s="44">
        <f>[1]Lapa!F82+[2]Lapa!F82+[3]Lapa!F82+[4]Lapa!F82+[5]Lapa!F82+[6]Lapa!F82+[7]Lapa!F82+[8]Lapa!F82</f>
        <v>277</v>
      </c>
      <c r="G82" s="44">
        <f>[1]Lapa!G82+[2]Lapa!G82+[3]Lapa!G82+[4]Lapa!G82+[5]Lapa!G82+[6]Lapa!G82+[7]Lapa!G82+[8]Lapa!G82</f>
        <v>791</v>
      </c>
      <c r="H82" s="44">
        <f>[1]Lapa!H82+[2]Lapa!H82+[3]Lapa!H82+[4]Lapa!H82+[5]Lapa!H82+[6]Lapa!H82+[7]Lapa!H82+[8]Lapa!H82</f>
        <v>40</v>
      </c>
      <c r="I82" s="44">
        <f>[1]Lapa!I82+[2]Lapa!I82+[3]Lapa!I82+[4]Lapa!I82+[5]Lapa!I82+[6]Lapa!I82+[7]Lapa!I82+[8]Lapa!I82</f>
        <v>63</v>
      </c>
      <c r="J82" s="44">
        <f>[1]Lapa!J82+[2]Lapa!J82+[3]Lapa!J82+[4]Lapa!J82+[5]Lapa!J82+[6]Lapa!J82+[7]Lapa!J82+[8]Lapa!J82</f>
        <v>38</v>
      </c>
      <c r="K82" s="44">
        <f>[1]Lapa!K82+[2]Lapa!K82+[3]Lapa!K82+[4]Lapa!K82+[5]Lapa!K82+[6]Lapa!K82+[7]Lapa!K82+[8]Lapa!K82</f>
        <v>1339</v>
      </c>
      <c r="L82" s="44">
        <f>[1]Lapa!L82+[2]Lapa!L82+[3]Lapa!L82+[4]Lapa!L82+[5]Lapa!L82+[6]Lapa!L82+[7]Lapa!L82+[8]Lapa!L82</f>
        <v>1344</v>
      </c>
      <c r="M82" s="44">
        <f>[1]Lapa!M82+[2]Lapa!M82+[3]Lapa!M82+[4]Lapa!M82+[5]Lapa!M82+[6]Lapa!M82+[7]Lapa!M82+[8]Lapa!M82</f>
        <v>0</v>
      </c>
      <c r="N82" s="44">
        <f>[1]Lapa!N82+[2]Lapa!N82+[3]Lapa!N82+[4]Lapa!N82+[5]Lapa!N82+[6]Lapa!N82+[7]Lapa!N82+[8]Lapa!N82</f>
        <v>0</v>
      </c>
      <c r="O82" s="12">
        <f t="shared" si="18"/>
        <v>4076</v>
      </c>
    </row>
    <row r="83" spans="1:15" ht="19.5" customHeight="1">
      <c r="A83" s="15" t="s">
        <v>149</v>
      </c>
      <c r="B83" s="3" t="s">
        <v>150</v>
      </c>
      <c r="C83" s="44">
        <f>[1]Lapa!C83+[2]Lapa!C83+[3]Lapa!C83+[4]Lapa!C83+[5]Lapa!C83+[6]Lapa!C83+[7]Lapa!C83+[8]Lapa!C83</f>
        <v>1</v>
      </c>
      <c r="D83" s="44">
        <f>[1]Lapa!D83+[2]Lapa!D83+[3]Lapa!D83+[4]Lapa!D83+[5]Lapa!D83+[6]Lapa!D83+[7]Lapa!D83+[8]Lapa!D83</f>
        <v>4</v>
      </c>
      <c r="E83" s="44">
        <f>[1]Lapa!E83+[2]Lapa!E83+[3]Lapa!E83+[4]Lapa!E83+[5]Lapa!E83+[6]Lapa!E83+[7]Lapa!E83+[8]Lapa!E83</f>
        <v>16</v>
      </c>
      <c r="F83" s="44">
        <f>[1]Lapa!F83+[2]Lapa!F83+[3]Lapa!F83+[4]Lapa!F83+[5]Lapa!F83+[6]Lapa!F83+[7]Lapa!F83+[8]Lapa!F83</f>
        <v>48</v>
      </c>
      <c r="G83" s="44">
        <f>[1]Lapa!G83+[2]Lapa!G83+[3]Lapa!G83+[4]Lapa!G83+[5]Lapa!G83+[6]Lapa!G83+[7]Lapa!G83+[8]Lapa!G83</f>
        <v>386</v>
      </c>
      <c r="H83" s="44">
        <f>[1]Lapa!H83+[2]Lapa!H83+[3]Lapa!H83+[4]Lapa!H83+[5]Lapa!H83+[6]Lapa!H83+[7]Lapa!H83+[8]Lapa!H83</f>
        <v>11</v>
      </c>
      <c r="I83" s="44">
        <f>[1]Lapa!I83+[2]Lapa!I83+[3]Lapa!I83+[4]Lapa!I83+[5]Lapa!I83+[6]Lapa!I83+[7]Lapa!I83+[8]Lapa!I83</f>
        <v>18</v>
      </c>
      <c r="J83" s="44">
        <f>[1]Lapa!J83+[2]Lapa!J83+[3]Lapa!J83+[4]Lapa!J83+[5]Lapa!J83+[6]Lapa!J83+[7]Lapa!J83+[8]Lapa!J83</f>
        <v>17</v>
      </c>
      <c r="K83" s="44">
        <f>[1]Lapa!K83+[2]Lapa!K83+[3]Lapa!K83+[4]Lapa!K83+[5]Lapa!K83+[6]Lapa!K83+[7]Lapa!K83+[8]Lapa!K83</f>
        <v>17</v>
      </c>
      <c r="L83" s="44">
        <f>[1]Lapa!L83+[2]Lapa!L83+[3]Lapa!L83+[4]Lapa!L83+[5]Lapa!L83+[6]Lapa!L83+[7]Lapa!L83+[8]Lapa!L83</f>
        <v>54</v>
      </c>
      <c r="M83" s="44">
        <f>[1]Lapa!M83+[2]Lapa!M83+[3]Lapa!M83+[4]Lapa!M83+[5]Lapa!M83+[6]Lapa!M83+[7]Lapa!M83+[8]Lapa!M83</f>
        <v>16</v>
      </c>
      <c r="N83" s="44">
        <f>[1]Lapa!N83+[2]Lapa!N83+[3]Lapa!N83+[4]Lapa!N83+[5]Lapa!N83+[6]Lapa!N83+[7]Lapa!N83+[8]Lapa!N83</f>
        <v>6</v>
      </c>
      <c r="O83" s="12">
        <f t="shared" si="18"/>
        <v>594</v>
      </c>
    </row>
    <row r="84" spans="1:15" ht="21" customHeight="1">
      <c r="A84" s="19"/>
      <c r="B84" s="3" t="s">
        <v>143</v>
      </c>
      <c r="C84" s="44">
        <f>[1]Lapa!C84+[2]Lapa!C84+[3]Lapa!C84+[4]Lapa!C84+[5]Lapa!C84+[6]Lapa!C84+[7]Lapa!C84+[8]Lapa!C84</f>
        <v>13</v>
      </c>
      <c r="D84" s="44">
        <f>[1]Lapa!D84+[2]Lapa!D84+[3]Lapa!D84+[4]Lapa!D84+[5]Lapa!D84+[6]Lapa!D84+[7]Lapa!D84+[8]Lapa!D84</f>
        <v>61</v>
      </c>
      <c r="E84" s="44">
        <f>[1]Lapa!E84+[2]Lapa!E84+[3]Lapa!E84+[4]Lapa!E84+[5]Lapa!E84+[6]Lapa!E84+[7]Lapa!E84+[8]Lapa!E84</f>
        <v>306</v>
      </c>
      <c r="F84" s="44">
        <f>[1]Lapa!F84+[2]Lapa!F84+[3]Lapa!F84+[4]Lapa!F84+[5]Lapa!F84+[6]Lapa!F84+[7]Lapa!F84+[8]Lapa!F84</f>
        <v>740</v>
      </c>
      <c r="G84" s="44">
        <f>[1]Lapa!G84+[2]Lapa!G84+[3]Lapa!G84+[4]Lapa!G84+[5]Lapa!G84+[6]Lapa!G84+[7]Lapa!G84+[8]Lapa!G84</f>
        <v>10045</v>
      </c>
      <c r="H84" s="44">
        <f>[1]Lapa!H84+[2]Lapa!H84+[3]Lapa!H84+[4]Lapa!H84+[5]Lapa!H84+[6]Lapa!H84+[7]Lapa!H84+[8]Lapa!H84</f>
        <v>235</v>
      </c>
      <c r="I84" s="44">
        <f>[1]Lapa!I84+[2]Lapa!I84+[3]Lapa!I84+[4]Lapa!I84+[5]Lapa!I84+[6]Lapa!I84+[7]Lapa!I84+[8]Lapa!I84</f>
        <v>380</v>
      </c>
      <c r="J84" s="44">
        <f>[1]Lapa!J84+[2]Lapa!J84+[3]Lapa!J84+[4]Lapa!J84+[5]Lapa!J84+[6]Lapa!J84+[7]Lapa!J84+[8]Lapa!J84</f>
        <v>397</v>
      </c>
      <c r="K84" s="44">
        <f>[1]Lapa!K84+[2]Lapa!K84+[3]Lapa!K84+[4]Lapa!K84+[5]Lapa!K84+[6]Lapa!K84+[7]Lapa!K84+[8]Lapa!K84</f>
        <v>1478</v>
      </c>
      <c r="L84" s="44">
        <f>[1]Lapa!L84+[2]Lapa!L84+[3]Lapa!L84+[4]Lapa!L84+[5]Lapa!L84+[6]Lapa!L84+[7]Lapa!L84+[8]Lapa!L84</f>
        <v>1246</v>
      </c>
      <c r="M84" s="44">
        <f>[1]Lapa!M84+[2]Lapa!M84+[3]Lapa!M84+[4]Lapa!M84+[5]Lapa!M84+[6]Lapa!M84+[7]Lapa!M84+[8]Lapa!M84</f>
        <v>297</v>
      </c>
      <c r="N84" s="44">
        <f>[1]Lapa!N84+[2]Lapa!N84+[3]Lapa!N84+[4]Lapa!N84+[5]Lapa!N84+[6]Lapa!N84+[7]Lapa!N84+[8]Lapa!N84</f>
        <v>96</v>
      </c>
      <c r="O84" s="12">
        <f t="shared" si="18"/>
        <v>15294</v>
      </c>
    </row>
    <row r="85" spans="1:15" ht="17.25" customHeight="1">
      <c r="A85" s="15" t="s">
        <v>151</v>
      </c>
      <c r="B85" s="3" t="s">
        <v>152</v>
      </c>
      <c r="C85" s="44">
        <f>[1]Lapa!C85+[2]Lapa!C85+[3]Lapa!C85+[4]Lapa!C85+[5]Lapa!C85+[6]Lapa!C85+[7]Lapa!C85+[8]Lapa!C85</f>
        <v>9</v>
      </c>
      <c r="D85" s="44">
        <f>[1]Lapa!D85+[2]Lapa!D85+[3]Lapa!D85+[4]Lapa!D85+[5]Lapa!D85+[6]Lapa!D85+[7]Lapa!D85+[8]Lapa!D85</f>
        <v>24</v>
      </c>
      <c r="E85" s="44">
        <f>[1]Lapa!E85+[2]Lapa!E85+[3]Lapa!E85+[4]Lapa!E85+[5]Lapa!E85+[6]Lapa!E85+[7]Lapa!E85+[8]Lapa!E85</f>
        <v>83</v>
      </c>
      <c r="F85" s="44">
        <f>[1]Lapa!F85+[2]Lapa!F85+[3]Lapa!F85+[4]Lapa!F85+[5]Lapa!F85+[6]Lapa!F85+[7]Lapa!F85+[8]Lapa!F85</f>
        <v>53</v>
      </c>
      <c r="G85" s="44">
        <f>[1]Lapa!G85+[2]Lapa!G85+[3]Lapa!G85+[4]Lapa!G85+[5]Lapa!G85+[6]Lapa!G85+[7]Lapa!G85+[8]Lapa!G85</f>
        <v>58</v>
      </c>
      <c r="H85" s="44">
        <f>[1]Lapa!H85+[2]Lapa!H85+[3]Lapa!H85+[4]Lapa!H85+[5]Lapa!H85+[6]Lapa!H85+[7]Lapa!H85+[8]Lapa!H85</f>
        <v>15</v>
      </c>
      <c r="I85" s="44">
        <f>[1]Lapa!I85+[2]Lapa!I85+[3]Lapa!I85+[4]Lapa!I85+[5]Lapa!I85+[6]Lapa!I85+[7]Lapa!I85+[8]Lapa!I85</f>
        <v>36</v>
      </c>
      <c r="J85" s="44">
        <f>[1]Lapa!J85+[2]Lapa!J85+[3]Lapa!J85+[4]Lapa!J85+[5]Lapa!J85+[6]Lapa!J85+[7]Lapa!J85+[8]Lapa!J85</f>
        <v>30</v>
      </c>
      <c r="K85" s="44">
        <f>[1]Lapa!K85+[2]Lapa!K85+[3]Lapa!K85+[4]Lapa!K85+[5]Lapa!K85+[6]Lapa!K85+[7]Lapa!K85+[8]Lapa!K85</f>
        <v>52</v>
      </c>
      <c r="L85" s="44">
        <f>[1]Lapa!L85+[2]Lapa!L85+[3]Lapa!L85+[4]Lapa!L85+[5]Lapa!L85+[6]Lapa!L85+[7]Lapa!L85+[8]Lapa!L85</f>
        <v>40</v>
      </c>
      <c r="M85" s="44">
        <f>[1]Lapa!M85+[2]Lapa!M85+[3]Lapa!M85+[4]Lapa!M85+[5]Lapa!M85+[6]Lapa!M85+[7]Lapa!M85+[8]Lapa!M85</f>
        <v>50</v>
      </c>
      <c r="N85" s="44">
        <f>[1]Lapa!N85+[2]Lapa!N85+[3]Lapa!N85+[4]Lapa!N85+[5]Lapa!N85+[6]Lapa!N85+[7]Lapa!N85+[8]Lapa!N85</f>
        <v>10</v>
      </c>
      <c r="O85" s="12">
        <f>SUM(C85:N85)</f>
        <v>460</v>
      </c>
    </row>
    <row r="86" spans="1:15" ht="18.75" customHeight="1">
      <c r="A86" s="19"/>
      <c r="B86" s="3" t="s">
        <v>143</v>
      </c>
      <c r="C86" s="44">
        <f>[1]Lapa!C86+[2]Lapa!C86+[3]Lapa!C86+[4]Lapa!C86+[5]Lapa!C86+[6]Lapa!C86+[7]Lapa!C86+[8]Lapa!C86</f>
        <v>42</v>
      </c>
      <c r="D86" s="44">
        <f>[1]Lapa!D86+[2]Lapa!D86+[3]Lapa!D86+[4]Lapa!D86+[5]Lapa!D86+[6]Lapa!D86+[7]Lapa!D86+[8]Lapa!D86</f>
        <v>6904</v>
      </c>
      <c r="E86" s="44">
        <f>[1]Lapa!E86+[2]Lapa!E86+[3]Lapa!E86+[4]Lapa!E86+[5]Lapa!E86+[6]Lapa!E86+[7]Lapa!E86+[8]Lapa!E86</f>
        <v>178490</v>
      </c>
      <c r="F86" s="44">
        <f>[1]Lapa!F86+[2]Lapa!F86+[3]Lapa!F86+[4]Lapa!F86+[5]Lapa!F86+[6]Lapa!F86+[7]Lapa!F86+[8]Lapa!F86</f>
        <v>172</v>
      </c>
      <c r="G86" s="44">
        <f>[1]Lapa!G86+[2]Lapa!G86+[3]Lapa!G86+[4]Lapa!G86+[5]Lapa!G86+[6]Lapa!G86+[7]Lapa!G86+[8]Lapa!G86</f>
        <v>3856</v>
      </c>
      <c r="H86" s="44">
        <f>[1]Lapa!H86+[2]Lapa!H86+[3]Lapa!H86+[4]Lapa!H86+[5]Lapa!H86+[6]Lapa!H86+[7]Lapa!H86+[8]Lapa!H86</f>
        <v>1893</v>
      </c>
      <c r="I86" s="44">
        <f>[1]Lapa!I86+[2]Lapa!I86+[3]Lapa!I86+[4]Lapa!I86+[5]Lapa!I86+[6]Lapa!I86+[7]Lapa!I86+[8]Lapa!I86</f>
        <v>10038</v>
      </c>
      <c r="J86" s="44">
        <f>[1]Lapa!J86+[2]Lapa!J86+[3]Lapa!J86+[4]Lapa!J86+[5]Lapa!J86+[6]Lapa!J86+[7]Lapa!J86+[8]Lapa!J86</f>
        <v>1639</v>
      </c>
      <c r="K86" s="44">
        <f>[1]Lapa!K86+[2]Lapa!K86+[3]Lapa!K86+[4]Lapa!K86+[5]Lapa!K86+[6]Lapa!K86+[7]Lapa!K86+[8]Lapa!K86</f>
        <v>12135</v>
      </c>
      <c r="L86" s="44">
        <f>[1]Lapa!L86+[2]Lapa!L86+[3]Lapa!L86+[4]Lapa!L86+[5]Lapa!L86+[6]Lapa!L86+[7]Lapa!L86+[8]Lapa!L86</f>
        <v>1586</v>
      </c>
      <c r="M86" s="44">
        <f>[1]Lapa!M86+[2]Lapa!M86+[3]Lapa!M86+[4]Lapa!M86+[5]Lapa!M86+[6]Lapa!M86+[7]Lapa!M86+[8]Lapa!M86</f>
        <v>2019</v>
      </c>
      <c r="N86" s="44">
        <f>[1]Lapa!N86+[2]Lapa!N86+[3]Lapa!N86+[4]Lapa!N86+[5]Lapa!N86+[6]Lapa!N86+[7]Lapa!N86+[8]Lapa!N86</f>
        <v>55</v>
      </c>
      <c r="O86" s="12">
        <f>SUM(C86:N86)</f>
        <v>218829</v>
      </c>
    </row>
    <row r="87" spans="1:15" ht="18.75" customHeight="1">
      <c r="A87" s="23"/>
      <c r="B87" s="24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6"/>
    </row>
    <row r="88" spans="1:15" ht="18.75" customHeight="1">
      <c r="B88" s="27" t="s">
        <v>153</v>
      </c>
    </row>
    <row r="89" spans="1:15" ht="18.75" customHeight="1">
      <c r="A89" s="28"/>
      <c r="B89" s="29" t="s">
        <v>154</v>
      </c>
      <c r="C89" s="30" t="s">
        <v>155</v>
      </c>
      <c r="D89" s="31" t="s">
        <v>155</v>
      </c>
      <c r="E89" s="31" t="s">
        <v>155</v>
      </c>
      <c r="F89" s="31" t="s">
        <v>155</v>
      </c>
      <c r="G89" s="31" t="s">
        <v>155</v>
      </c>
      <c r="H89" s="31" t="s">
        <v>155</v>
      </c>
      <c r="I89" s="31" t="s">
        <v>155</v>
      </c>
      <c r="J89" s="31" t="s">
        <v>155</v>
      </c>
      <c r="K89" s="31" t="s">
        <v>155</v>
      </c>
      <c r="L89" s="31" t="s">
        <v>155</v>
      </c>
      <c r="M89" s="31" t="s">
        <v>155</v>
      </c>
      <c r="N89" s="32" t="s">
        <v>155</v>
      </c>
      <c r="O89" s="33"/>
    </row>
    <row r="90" spans="1:15" ht="15" customHeight="1">
      <c r="A90" s="28"/>
      <c r="B90" s="33"/>
      <c r="C90" s="34"/>
      <c r="D90" s="33"/>
      <c r="E90" s="35"/>
      <c r="F90" s="33"/>
      <c r="G90" s="35"/>
      <c r="H90" s="33"/>
      <c r="I90" s="35"/>
      <c r="J90" s="33"/>
      <c r="K90" s="35"/>
      <c r="L90" s="33"/>
      <c r="M90" s="35"/>
      <c r="N90" s="36"/>
      <c r="O90" s="37"/>
    </row>
    <row r="91" spans="1:15" ht="15" customHeight="1">
      <c r="B91" s="27" t="s">
        <v>156</v>
      </c>
      <c r="C91" s="38"/>
      <c r="D91" s="39"/>
      <c r="E91" s="40"/>
      <c r="F91" s="39"/>
      <c r="G91" s="40"/>
      <c r="H91" s="39"/>
      <c r="I91" s="40"/>
      <c r="J91" s="39"/>
      <c r="K91" s="40"/>
      <c r="L91" s="39"/>
      <c r="M91" s="40"/>
      <c r="N91" s="41"/>
    </row>
    <row r="92" spans="1:15" ht="15" customHeight="1">
      <c r="A92" s="28"/>
      <c r="B92" s="29" t="s">
        <v>154</v>
      </c>
      <c r="C92" s="33" t="s">
        <v>155</v>
      </c>
      <c r="D92" s="33" t="s">
        <v>155</v>
      </c>
      <c r="E92" s="33" t="s">
        <v>155</v>
      </c>
      <c r="F92" s="33" t="s">
        <v>155</v>
      </c>
      <c r="G92" s="33" t="s">
        <v>155</v>
      </c>
      <c r="H92" s="33" t="s">
        <v>155</v>
      </c>
      <c r="I92" s="33" t="s">
        <v>155</v>
      </c>
      <c r="J92" s="33" t="s">
        <v>155</v>
      </c>
      <c r="K92" s="33" t="s">
        <v>155</v>
      </c>
      <c r="L92" s="33" t="s">
        <v>155</v>
      </c>
      <c r="M92" s="33" t="s">
        <v>155</v>
      </c>
      <c r="N92" s="33" t="s">
        <v>155</v>
      </c>
      <c r="O92" s="33"/>
    </row>
    <row r="93" spans="1:15" ht="19.5" customHeight="1">
      <c r="B93" s="42"/>
      <c r="J93" s="42"/>
      <c r="M93" s="42"/>
      <c r="N93" s="42"/>
    </row>
    <row r="94" spans="1:15" ht="18.75" customHeight="1">
      <c r="A94" s="64" t="s">
        <v>157</v>
      </c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</row>
    <row r="95" spans="1:15" ht="17.25" customHeight="1">
      <c r="B95" s="21" t="s">
        <v>158</v>
      </c>
    </row>
    <row r="96" spans="1:15" ht="19.5" customHeight="1">
      <c r="B96" s="21"/>
    </row>
    <row r="97" spans="1:15" ht="20.25" customHeight="1">
      <c r="A97" s="28"/>
      <c r="B97" s="43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</row>
    <row r="98" spans="1:15" ht="15" customHeight="1"/>
    <row r="99" spans="1:15" ht="14.25" customHeight="1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</row>
    <row r="100" spans="1:15" s="28" customFormat="1" ht="15.75" customHeight="1">
      <c r="A100" s="50"/>
      <c r="B100" s="51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22"/>
      <c r="O100" s="22"/>
    </row>
    <row r="102" spans="1:15" s="28" customFormat="1" ht="18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</row>
    <row r="103" spans="1:15" ht="15.75" customHeight="1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</row>
    <row r="104" spans="1:15" s="28" customFormat="1" ht="12.75" customHeight="1">
      <c r="A104" s="53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</row>
    <row r="105" spans="1:15" ht="12" customHeight="1"/>
    <row r="106" spans="1:15" s="54" customFormat="1" ht="16.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</row>
    <row r="107" spans="1:15" s="52" customFormat="1" ht="11.25" customHeigh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</row>
    <row r="114" spans="2:2">
      <c r="B114" s="55"/>
    </row>
    <row r="115" spans="2:2">
      <c r="B115" s="56"/>
    </row>
    <row r="126" spans="2:2" ht="24.75" customHeight="1"/>
  </sheetData>
  <sheetProtection algorithmName="SHA-512" hashValue="8zAtJNlUIESnfKKRJkxhR92WkIjWa3Fz364G8i1QGujlgcqMRO9u7wprk0yiWVZ+aMF3Xqo7v4w2CjsUhU2aOg==" saltValue="M6IVtwEY8Ab063LFO1NoiA==" spinCount="100000" sheet="1" objects="1" scenarios="1"/>
  <mergeCells count="8">
    <mergeCell ref="A94:O94"/>
    <mergeCell ref="B5:P5"/>
    <mergeCell ref="A9:A10"/>
    <mergeCell ref="B9:B10"/>
    <mergeCell ref="C9:N9"/>
    <mergeCell ref="O9:O10"/>
    <mergeCell ref="A7:C7"/>
    <mergeCell ref="D7:N7"/>
  </mergeCells>
  <phoneticPr fontId="2" type="noConversion"/>
  <printOptions horizontalCentered="1" verticalCentered="1"/>
  <pageMargins left="0.39370078740157483" right="0.39370078740157483" top="0.78740157480314965" bottom="0.78740157480314965" header="0" footer="0"/>
  <pageSetup paperSize="9" scale="84" firstPageNumber="0" fitToHeight="0" orientation="landscape" verticalDpi="300" r:id="rId1"/>
  <headerFooter alignWithMargins="0"/>
  <rowBreaks count="1" manualBreakCount="1">
    <brk id="32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  <pageSetUpPr fitToPage="1"/>
  </sheetPr>
  <dimension ref="A1:IR126"/>
  <sheetViews>
    <sheetView zoomScale="110" zoomScaleNormal="110" zoomScaleSheetLayoutView="100" workbookViewId="0"/>
  </sheetViews>
  <sheetFormatPr defaultColWidth="9.140625" defaultRowHeight="12.75"/>
  <cols>
    <col min="1" max="1" width="7.5703125" style="22" customWidth="1"/>
    <col min="2" max="2" width="71.42578125" style="22" customWidth="1"/>
    <col min="3" max="9" width="7.5703125" style="22" customWidth="1"/>
    <col min="10" max="10" width="10.140625" style="22" customWidth="1"/>
    <col min="11" max="11" width="9.140625" style="22" customWidth="1"/>
    <col min="12" max="15" width="9.140625" style="22"/>
    <col min="16" max="16" width="9.85546875" style="22" customWidth="1"/>
    <col min="17" max="17" width="19.7109375" style="22" customWidth="1"/>
    <col min="18" max="18" width="9.140625" style="22"/>
    <col min="19" max="19" width="11.28515625" style="22" customWidth="1"/>
    <col min="20" max="16384" width="9.140625" style="22"/>
  </cols>
  <sheetData>
    <row r="1" spans="1:12" ht="15" customHeight="1">
      <c r="D1" s="21" t="s">
        <v>0</v>
      </c>
      <c r="I1" s="21"/>
      <c r="J1" s="21"/>
    </row>
    <row r="2" spans="1:12" ht="15" customHeight="1">
      <c r="D2" s="21" t="s">
        <v>1</v>
      </c>
      <c r="I2" s="21"/>
      <c r="J2" s="21"/>
    </row>
    <row r="3" spans="1:12" ht="15" customHeight="1">
      <c r="D3" s="21" t="s">
        <v>2</v>
      </c>
      <c r="I3" s="21"/>
      <c r="J3" s="21"/>
    </row>
    <row r="4" spans="1:12" ht="8.25" customHeight="1">
      <c r="K4" s="21"/>
    </row>
    <row r="5" spans="1:12" ht="15" customHeight="1">
      <c r="B5" s="65" t="s">
        <v>3</v>
      </c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2" ht="15" customHeight="1">
      <c r="K6" s="21"/>
    </row>
    <row r="7" spans="1:12" ht="32.25" customHeight="1">
      <c r="A7" s="69" t="s">
        <v>4</v>
      </c>
      <c r="B7" s="70"/>
      <c r="C7" s="70"/>
      <c r="D7" s="71" t="s">
        <v>5</v>
      </c>
      <c r="E7" s="72"/>
      <c r="F7" s="72"/>
      <c r="G7" s="72"/>
      <c r="H7" s="72"/>
      <c r="I7" s="72"/>
      <c r="J7" s="72"/>
      <c r="K7" s="45">
        <f>KOPĀ!O7</f>
        <v>4698</v>
      </c>
    </row>
    <row r="8" spans="1:12" ht="8.25" customHeight="1">
      <c r="K8" s="21"/>
    </row>
    <row r="9" spans="1:12" ht="15" customHeight="1">
      <c r="A9" s="66" t="s">
        <v>6</v>
      </c>
      <c r="B9" s="67" t="s">
        <v>7</v>
      </c>
      <c r="C9" s="68" t="s">
        <v>159</v>
      </c>
      <c r="D9" s="68"/>
      <c r="E9" s="68"/>
      <c r="F9" s="68"/>
      <c r="G9" s="68"/>
      <c r="H9" s="68"/>
      <c r="I9" s="68"/>
      <c r="J9" s="68"/>
      <c r="K9" s="67" t="s">
        <v>9</v>
      </c>
    </row>
    <row r="10" spans="1:12" ht="15" customHeight="1">
      <c r="A10" s="66"/>
      <c r="B10" s="67"/>
      <c r="C10" s="57" t="s">
        <v>160</v>
      </c>
      <c r="D10" s="57" t="s">
        <v>161</v>
      </c>
      <c r="E10" s="57" t="s">
        <v>162</v>
      </c>
      <c r="F10" s="57" t="s">
        <v>163</v>
      </c>
      <c r="G10" s="57" t="s">
        <v>164</v>
      </c>
      <c r="H10" s="57" t="s">
        <v>165</v>
      </c>
      <c r="I10" s="57" t="s">
        <v>166</v>
      </c>
      <c r="J10" s="57" t="s">
        <v>167</v>
      </c>
      <c r="K10" s="67"/>
    </row>
    <row r="11" spans="1:12" ht="17.25" customHeight="1">
      <c r="A11" s="14" t="s">
        <v>22</v>
      </c>
      <c r="B11" s="3" t="s">
        <v>23</v>
      </c>
      <c r="C11" s="10">
        <f>[7]Lapa!$O11</f>
        <v>1092</v>
      </c>
      <c r="D11" s="10">
        <f>[4]Lapa!$O11</f>
        <v>1434</v>
      </c>
      <c r="E11" s="10">
        <f>[3]Lapa!$O11</f>
        <v>1167</v>
      </c>
      <c r="F11" s="10">
        <f>[6]Lapa!$O11</f>
        <v>1046</v>
      </c>
      <c r="G11" s="10">
        <f>[5]Lapa!$O11</f>
        <v>1402</v>
      </c>
      <c r="H11" s="10">
        <f>[1]Lapa!$O11</f>
        <v>59</v>
      </c>
      <c r="I11" s="10">
        <f>[2]Lapa!$O11</f>
        <v>0</v>
      </c>
      <c r="J11" s="73"/>
      <c r="K11" s="12">
        <f t="shared" ref="K11:K42" si="0">SUM(C11:J11)</f>
        <v>6200</v>
      </c>
    </row>
    <row r="12" spans="1:12" ht="17.25" customHeight="1">
      <c r="A12" s="15" t="s">
        <v>24</v>
      </c>
      <c r="B12" s="4" t="s">
        <v>25</v>
      </c>
      <c r="C12" s="10">
        <f>[7]Lapa!$O12</f>
        <v>774</v>
      </c>
      <c r="D12" s="10">
        <f>[4]Lapa!$O12</f>
        <v>1055</v>
      </c>
      <c r="E12" s="10">
        <f>[3]Lapa!$O12</f>
        <v>735</v>
      </c>
      <c r="F12" s="10">
        <f>[6]Lapa!$O12</f>
        <v>719</v>
      </c>
      <c r="G12" s="10">
        <f>[5]Lapa!$O12</f>
        <v>930</v>
      </c>
      <c r="H12" s="10">
        <f>[1]Lapa!$O12</f>
        <v>53</v>
      </c>
      <c r="I12" s="10">
        <f>[2]Lapa!$O12</f>
        <v>0</v>
      </c>
      <c r="J12" s="74"/>
      <c r="K12" s="12">
        <f t="shared" si="0"/>
        <v>4266</v>
      </c>
    </row>
    <row r="13" spans="1:12" ht="17.25" customHeight="1">
      <c r="A13" s="15" t="s">
        <v>26</v>
      </c>
      <c r="B13" s="4" t="s">
        <v>27</v>
      </c>
      <c r="C13" s="10">
        <f>[7]Lapa!$O13</f>
        <v>68</v>
      </c>
      <c r="D13" s="10">
        <f>[4]Lapa!$O13</f>
        <v>164</v>
      </c>
      <c r="E13" s="10">
        <f>[3]Lapa!$O13</f>
        <v>311</v>
      </c>
      <c r="F13" s="10">
        <f>[6]Lapa!$O13</f>
        <v>196</v>
      </c>
      <c r="G13" s="10">
        <f>[5]Lapa!$O13</f>
        <v>92</v>
      </c>
      <c r="H13" s="10">
        <f>[1]Lapa!$O13</f>
        <v>0</v>
      </c>
      <c r="I13" s="10">
        <f>[2]Lapa!$O13</f>
        <v>0</v>
      </c>
      <c r="J13" s="74"/>
      <c r="K13" s="12">
        <f t="shared" si="0"/>
        <v>831</v>
      </c>
    </row>
    <row r="14" spans="1:12" ht="20.25" customHeight="1">
      <c r="A14" s="15" t="s">
        <v>28</v>
      </c>
      <c r="B14" s="4" t="s">
        <v>29</v>
      </c>
      <c r="C14" s="10">
        <f>[7]Lapa!$O14</f>
        <v>3</v>
      </c>
      <c r="D14" s="10">
        <f>[4]Lapa!$O14</f>
        <v>16</v>
      </c>
      <c r="E14" s="10">
        <f>[3]Lapa!$O14</f>
        <v>16</v>
      </c>
      <c r="F14" s="10">
        <f>[6]Lapa!$O14</f>
        <v>17</v>
      </c>
      <c r="G14" s="10">
        <f>[5]Lapa!$O14</f>
        <v>17</v>
      </c>
      <c r="H14" s="10">
        <f>[1]Lapa!$O14</f>
        <v>0</v>
      </c>
      <c r="I14" s="10">
        <f>[2]Lapa!$O14</f>
        <v>0</v>
      </c>
      <c r="J14" s="74"/>
      <c r="K14" s="12">
        <f>SUM(C14:J14)</f>
        <v>69</v>
      </c>
    </row>
    <row r="15" spans="1:12" s="46" customFormat="1" ht="19.5" customHeight="1">
      <c r="A15" s="15" t="s">
        <v>30</v>
      </c>
      <c r="B15" s="4" t="s">
        <v>31</v>
      </c>
      <c r="C15" s="10">
        <f>[7]Lapa!$O15</f>
        <v>315</v>
      </c>
      <c r="D15" s="10">
        <f>[4]Lapa!$O15</f>
        <v>363</v>
      </c>
      <c r="E15" s="10">
        <f>[3]Lapa!$O15</f>
        <v>416</v>
      </c>
      <c r="F15" s="10">
        <f>[6]Lapa!$O15</f>
        <v>310</v>
      </c>
      <c r="G15" s="10">
        <f>[5]Lapa!$O15</f>
        <v>455</v>
      </c>
      <c r="H15" s="10">
        <f>[1]Lapa!$O15</f>
        <v>6</v>
      </c>
      <c r="I15" s="10">
        <f>[2]Lapa!$O15</f>
        <v>0</v>
      </c>
      <c r="J15" s="74"/>
      <c r="K15" s="12">
        <f t="shared" si="0"/>
        <v>1865</v>
      </c>
    </row>
    <row r="16" spans="1:12" s="46" customFormat="1" ht="19.5" customHeight="1">
      <c r="A16" s="15" t="s">
        <v>32</v>
      </c>
      <c r="B16" s="4" t="s">
        <v>27</v>
      </c>
      <c r="C16" s="10">
        <f>[7]Lapa!$O16</f>
        <v>56</v>
      </c>
      <c r="D16" s="10">
        <f>[4]Lapa!$O16</f>
        <v>118</v>
      </c>
      <c r="E16" s="10">
        <f>[3]Lapa!$O16</f>
        <v>138</v>
      </c>
      <c r="F16" s="10">
        <f>[6]Lapa!$O16</f>
        <v>25</v>
      </c>
      <c r="G16" s="10">
        <f>[5]Lapa!$O16</f>
        <v>173</v>
      </c>
      <c r="H16" s="10">
        <f>[1]Lapa!$O16</f>
        <v>0</v>
      </c>
      <c r="I16" s="10">
        <f>[2]Lapa!$O16</f>
        <v>0</v>
      </c>
      <c r="J16" s="74"/>
      <c r="K16" s="12">
        <f t="shared" si="0"/>
        <v>510</v>
      </c>
    </row>
    <row r="17" spans="1:11" s="46" customFormat="1" ht="33" customHeight="1">
      <c r="A17" s="15" t="s">
        <v>33</v>
      </c>
      <c r="B17" s="4" t="s">
        <v>34</v>
      </c>
      <c r="C17" s="10">
        <f>[7]Lapa!$O17</f>
        <v>17</v>
      </c>
      <c r="D17" s="10">
        <f>[4]Lapa!$O17</f>
        <v>22</v>
      </c>
      <c r="E17" s="10">
        <f>[3]Lapa!$O17</f>
        <v>10</v>
      </c>
      <c r="F17" s="10">
        <f>[6]Lapa!$O17</f>
        <v>15</v>
      </c>
      <c r="G17" s="10">
        <f>[5]Lapa!$O17</f>
        <v>60</v>
      </c>
      <c r="H17" s="10">
        <f>[1]Lapa!$O17</f>
        <v>0</v>
      </c>
      <c r="I17" s="10">
        <f>[2]Lapa!$O17</f>
        <v>0</v>
      </c>
      <c r="J17" s="74"/>
      <c r="K17" s="12">
        <f t="shared" si="0"/>
        <v>124</v>
      </c>
    </row>
    <row r="18" spans="1:11" s="47" customFormat="1" ht="18" customHeight="1">
      <c r="A18" s="14" t="s">
        <v>35</v>
      </c>
      <c r="B18" s="3" t="s">
        <v>36</v>
      </c>
      <c r="C18" s="10">
        <f>[7]Lapa!$O18</f>
        <v>937</v>
      </c>
      <c r="D18" s="10">
        <f>[4]Lapa!$O18</f>
        <v>1287</v>
      </c>
      <c r="E18" s="10">
        <f>[3]Lapa!$O18</f>
        <v>967</v>
      </c>
      <c r="F18" s="10">
        <f>[6]Lapa!$O18</f>
        <v>832</v>
      </c>
      <c r="G18" s="10">
        <f>[5]Lapa!$O18</f>
        <v>1359</v>
      </c>
      <c r="H18" s="10">
        <f>[1]Lapa!$O18</f>
        <v>59</v>
      </c>
      <c r="I18" s="10">
        <f>[2]Lapa!$O18</f>
        <v>0</v>
      </c>
      <c r="J18" s="74"/>
      <c r="K18" s="12">
        <f t="shared" si="0"/>
        <v>5441</v>
      </c>
    </row>
    <row r="19" spans="1:11" ht="18" customHeight="1">
      <c r="A19" s="14" t="s">
        <v>37</v>
      </c>
      <c r="B19" s="9" t="s">
        <v>38</v>
      </c>
      <c r="C19" s="10">
        <f>[7]Lapa!$O19</f>
        <v>764</v>
      </c>
      <c r="D19" s="10">
        <f>[4]Lapa!$O19</f>
        <v>1687</v>
      </c>
      <c r="E19" s="10">
        <f>[3]Lapa!$O19</f>
        <v>659</v>
      </c>
      <c r="F19" s="10">
        <f>[6]Lapa!$O19</f>
        <v>611</v>
      </c>
      <c r="G19" s="10">
        <f>[5]Lapa!$O19</f>
        <v>1517</v>
      </c>
      <c r="H19" s="10">
        <f>[1]Lapa!$O19</f>
        <v>774</v>
      </c>
      <c r="I19" s="10">
        <f>[2]Lapa!$O19</f>
        <v>0</v>
      </c>
      <c r="J19" s="74"/>
      <c r="K19" s="12">
        <f t="shared" si="0"/>
        <v>6012</v>
      </c>
    </row>
    <row r="20" spans="1:11" s="48" customFormat="1" ht="18" customHeight="1">
      <c r="A20" s="14" t="s">
        <v>39</v>
      </c>
      <c r="B20" s="9" t="s">
        <v>40</v>
      </c>
      <c r="C20" s="10">
        <f>[7]Lapa!$O20</f>
        <v>205</v>
      </c>
      <c r="D20" s="10">
        <f>[4]Lapa!$O20</f>
        <v>145</v>
      </c>
      <c r="E20" s="10">
        <f>[3]Lapa!$O20</f>
        <v>184</v>
      </c>
      <c r="F20" s="10">
        <f>[6]Lapa!$O20</f>
        <v>293</v>
      </c>
      <c r="G20" s="10">
        <f>[5]Lapa!$O20</f>
        <v>371</v>
      </c>
      <c r="H20" s="10">
        <f>[1]Lapa!$O20</f>
        <v>1</v>
      </c>
      <c r="I20" s="10">
        <f>[2]Lapa!$O20</f>
        <v>0</v>
      </c>
      <c r="J20" s="74"/>
      <c r="K20" s="12">
        <f t="shared" si="0"/>
        <v>1199</v>
      </c>
    </row>
    <row r="21" spans="1:11" ht="19.5" customHeight="1">
      <c r="A21" s="14" t="s">
        <v>41</v>
      </c>
      <c r="B21" s="3" t="s">
        <v>42</v>
      </c>
      <c r="C21" s="10">
        <f>[7]Lapa!$O21</f>
        <v>6</v>
      </c>
      <c r="D21" s="10">
        <f>[4]Lapa!$O21</f>
        <v>10</v>
      </c>
      <c r="E21" s="10">
        <f>[3]Lapa!$O21</f>
        <v>4</v>
      </c>
      <c r="F21" s="10">
        <f>[6]Lapa!$O21</f>
        <v>3</v>
      </c>
      <c r="G21" s="10">
        <f>[5]Lapa!$O21</f>
        <v>13</v>
      </c>
      <c r="H21" s="10">
        <f>[1]Lapa!$O21</f>
        <v>20</v>
      </c>
      <c r="I21" s="10">
        <f>[2]Lapa!$O21</f>
        <v>0</v>
      </c>
      <c r="J21" s="74"/>
      <c r="K21" s="12">
        <f t="shared" si="0"/>
        <v>56</v>
      </c>
    </row>
    <row r="22" spans="1:11" ht="18.75" customHeight="1">
      <c r="A22" s="14" t="s">
        <v>43</v>
      </c>
      <c r="B22" s="4" t="s">
        <v>44</v>
      </c>
      <c r="C22" s="10">
        <f>[7]Lapa!$O22</f>
        <v>34</v>
      </c>
      <c r="D22" s="10">
        <f>[4]Lapa!$O22</f>
        <v>32</v>
      </c>
      <c r="E22" s="10">
        <f>[3]Lapa!$O22</f>
        <v>48</v>
      </c>
      <c r="F22" s="10">
        <f>[6]Lapa!$O22</f>
        <v>28</v>
      </c>
      <c r="G22" s="10">
        <f>[5]Lapa!$O22</f>
        <v>199</v>
      </c>
      <c r="H22" s="10">
        <f>[1]Lapa!$O22</f>
        <v>1</v>
      </c>
      <c r="I22" s="10">
        <f>[2]Lapa!$O22</f>
        <v>0</v>
      </c>
      <c r="J22" s="74"/>
      <c r="K22" s="12">
        <f t="shared" si="0"/>
        <v>342</v>
      </c>
    </row>
    <row r="23" spans="1:11" ht="18" customHeight="1">
      <c r="A23" s="14" t="s">
        <v>45</v>
      </c>
      <c r="B23" s="3" t="s">
        <v>46</v>
      </c>
      <c r="C23" s="10">
        <f>[7]Lapa!$O23</f>
        <v>32</v>
      </c>
      <c r="D23" s="10">
        <f>[4]Lapa!$O23</f>
        <v>27</v>
      </c>
      <c r="E23" s="10">
        <f>[3]Lapa!$O23</f>
        <v>8</v>
      </c>
      <c r="F23" s="10">
        <f>[6]Lapa!$O23</f>
        <v>3</v>
      </c>
      <c r="G23" s="10">
        <f>[5]Lapa!$O23</f>
        <v>150</v>
      </c>
      <c r="H23" s="10">
        <f>[1]Lapa!$O23</f>
        <v>1</v>
      </c>
      <c r="I23" s="10">
        <f>[2]Lapa!$O23</f>
        <v>0</v>
      </c>
      <c r="J23" s="74"/>
      <c r="K23" s="12">
        <f t="shared" si="0"/>
        <v>221</v>
      </c>
    </row>
    <row r="24" spans="1:11" ht="21" customHeight="1">
      <c r="A24" s="14" t="s">
        <v>47</v>
      </c>
      <c r="B24" s="3" t="s">
        <v>48</v>
      </c>
      <c r="C24" s="10">
        <f>[7]Lapa!$O24</f>
        <v>6760</v>
      </c>
      <c r="D24" s="10">
        <f>[4]Lapa!$O24</f>
        <v>3290</v>
      </c>
      <c r="E24" s="10">
        <f>[3]Lapa!$O24</f>
        <v>1350</v>
      </c>
      <c r="F24" s="10">
        <f>[6]Lapa!$O24</f>
        <v>800</v>
      </c>
      <c r="G24" s="10">
        <f>[5]Lapa!$O24</f>
        <v>37085</v>
      </c>
      <c r="H24" s="10">
        <f>[1]Lapa!$O24</f>
        <v>600</v>
      </c>
      <c r="I24" s="10">
        <f>[2]Lapa!$O24</f>
        <v>0</v>
      </c>
      <c r="J24" s="74"/>
      <c r="K24" s="13">
        <f t="shared" si="0"/>
        <v>49885</v>
      </c>
    </row>
    <row r="25" spans="1:11" ht="20.25" customHeight="1">
      <c r="A25" s="14" t="s">
        <v>49</v>
      </c>
      <c r="B25" s="3" t="s">
        <v>50</v>
      </c>
      <c r="C25" s="10">
        <f>[7]Lapa!$O25</f>
        <v>6350</v>
      </c>
      <c r="D25" s="10">
        <f>[4]Lapa!$O25</f>
        <v>3060</v>
      </c>
      <c r="E25" s="10">
        <f>[3]Lapa!$O25</f>
        <v>1550</v>
      </c>
      <c r="F25" s="10">
        <f>[6]Lapa!$O25</f>
        <v>850</v>
      </c>
      <c r="G25" s="10">
        <f>[5]Lapa!$O25</f>
        <v>29895</v>
      </c>
      <c r="H25" s="10">
        <f>[1]Lapa!$O25</f>
        <v>600</v>
      </c>
      <c r="I25" s="10">
        <f>[2]Lapa!$O25</f>
        <v>0</v>
      </c>
      <c r="J25" s="74"/>
      <c r="K25" s="13">
        <f t="shared" si="0"/>
        <v>42305</v>
      </c>
    </row>
    <row r="26" spans="1:11" ht="18" customHeight="1">
      <c r="A26" s="14" t="s">
        <v>51</v>
      </c>
      <c r="B26" s="4" t="s">
        <v>52</v>
      </c>
      <c r="C26" s="10">
        <f>[7]Lapa!$O26</f>
        <v>2</v>
      </c>
      <c r="D26" s="10">
        <f>[4]Lapa!$O26</f>
        <v>0</v>
      </c>
      <c r="E26" s="10">
        <f>[3]Lapa!$O26</f>
        <v>0</v>
      </c>
      <c r="F26" s="10">
        <f>[6]Lapa!$O26</f>
        <v>0</v>
      </c>
      <c r="G26" s="10">
        <f>[5]Lapa!$O26</f>
        <v>10</v>
      </c>
      <c r="H26" s="10">
        <f>[1]Lapa!$O26</f>
        <v>0</v>
      </c>
      <c r="I26" s="10">
        <f>[2]Lapa!$O26</f>
        <v>0</v>
      </c>
      <c r="J26" s="74"/>
      <c r="K26" s="13">
        <f t="shared" si="0"/>
        <v>12</v>
      </c>
    </row>
    <row r="27" spans="1:11" ht="20.25" customHeight="1">
      <c r="A27" s="14" t="s">
        <v>53</v>
      </c>
      <c r="B27" s="3" t="s">
        <v>54</v>
      </c>
      <c r="C27" s="10">
        <f>[7]Lapa!$O27</f>
        <v>560</v>
      </c>
      <c r="D27" s="10">
        <f>[4]Lapa!$O27</f>
        <v>130</v>
      </c>
      <c r="E27" s="10">
        <f>[3]Lapa!$O27</f>
        <v>0</v>
      </c>
      <c r="F27" s="10">
        <f>[6]Lapa!$O27</f>
        <v>0</v>
      </c>
      <c r="G27" s="10">
        <f>[5]Lapa!$O27</f>
        <v>1700</v>
      </c>
      <c r="H27" s="10">
        <f>[1]Lapa!$O27</f>
        <v>0</v>
      </c>
      <c r="I27" s="10">
        <f>[2]Lapa!$O27</f>
        <v>0</v>
      </c>
      <c r="J27" s="74"/>
      <c r="K27" s="13">
        <f t="shared" si="0"/>
        <v>2390</v>
      </c>
    </row>
    <row r="28" spans="1:11" ht="20.25" customHeight="1">
      <c r="A28" s="14" t="s">
        <v>55</v>
      </c>
      <c r="B28" s="5" t="s">
        <v>56</v>
      </c>
      <c r="C28" s="10">
        <f>[7]Lapa!$O28</f>
        <v>135</v>
      </c>
      <c r="D28" s="10">
        <f>[4]Lapa!$O28</f>
        <v>31</v>
      </c>
      <c r="E28" s="10">
        <f>[3]Lapa!$O28</f>
        <v>10</v>
      </c>
      <c r="F28" s="10">
        <f>[6]Lapa!$O28</f>
        <v>58</v>
      </c>
      <c r="G28" s="10">
        <f>[5]Lapa!$O28</f>
        <v>72</v>
      </c>
      <c r="H28" s="10">
        <f>[1]Lapa!$O28</f>
        <v>0</v>
      </c>
      <c r="I28" s="10">
        <f>[2]Lapa!$O28</f>
        <v>0</v>
      </c>
      <c r="J28" s="74"/>
      <c r="K28" s="12">
        <f t="shared" si="0"/>
        <v>306</v>
      </c>
    </row>
    <row r="29" spans="1:11" ht="19.5" customHeight="1">
      <c r="A29" s="14" t="s">
        <v>57</v>
      </c>
      <c r="B29" s="5" t="s">
        <v>58</v>
      </c>
      <c r="C29" s="10">
        <f>[7]Lapa!$O29</f>
        <v>134</v>
      </c>
      <c r="D29" s="10">
        <f>[4]Lapa!$O29</f>
        <v>28</v>
      </c>
      <c r="E29" s="10">
        <f>[3]Lapa!$O29</f>
        <v>9</v>
      </c>
      <c r="F29" s="10">
        <f>[6]Lapa!$O29</f>
        <v>8</v>
      </c>
      <c r="G29" s="10">
        <f>[5]Lapa!$O29</f>
        <v>54</v>
      </c>
      <c r="H29" s="10">
        <f>[1]Lapa!$O29</f>
        <v>0</v>
      </c>
      <c r="I29" s="10">
        <f>[2]Lapa!$O29</f>
        <v>0</v>
      </c>
      <c r="J29" s="74"/>
      <c r="K29" s="12">
        <f t="shared" si="0"/>
        <v>233</v>
      </c>
    </row>
    <row r="30" spans="1:11" ht="18.75" customHeight="1">
      <c r="A30" s="16" t="s">
        <v>59</v>
      </c>
      <c r="B30" s="4" t="s">
        <v>60</v>
      </c>
      <c r="C30" s="10">
        <f>[7]Lapa!$O30</f>
        <v>115</v>
      </c>
      <c r="D30" s="10">
        <f>[4]Lapa!$O30</f>
        <v>21</v>
      </c>
      <c r="E30" s="10">
        <f>[3]Lapa!$O30</f>
        <v>1</v>
      </c>
      <c r="F30" s="10">
        <f>[6]Lapa!$O30</f>
        <v>8</v>
      </c>
      <c r="G30" s="10">
        <f>[5]Lapa!$O30</f>
        <v>16</v>
      </c>
      <c r="H30" s="10">
        <f>[1]Lapa!$O30</f>
        <v>0</v>
      </c>
      <c r="I30" s="10">
        <f>[2]Lapa!$O30</f>
        <v>0</v>
      </c>
      <c r="J30" s="74"/>
      <c r="K30" s="12">
        <f t="shared" si="0"/>
        <v>161</v>
      </c>
    </row>
    <row r="31" spans="1:11" ht="19.5" customHeight="1">
      <c r="A31" s="16" t="s">
        <v>61</v>
      </c>
      <c r="B31" s="7" t="s">
        <v>62</v>
      </c>
      <c r="C31" s="10">
        <f>[7]Lapa!$O31</f>
        <v>112</v>
      </c>
      <c r="D31" s="10">
        <f>[4]Lapa!$O31</f>
        <v>19</v>
      </c>
      <c r="E31" s="10">
        <f>[3]Lapa!$O31</f>
        <v>0</v>
      </c>
      <c r="F31" s="10">
        <f>[6]Lapa!$O31</f>
        <v>0</v>
      </c>
      <c r="G31" s="10">
        <f>[5]Lapa!$O31</f>
        <v>11</v>
      </c>
      <c r="H31" s="10">
        <f>[1]Lapa!$O31</f>
        <v>0</v>
      </c>
      <c r="I31" s="10">
        <f>[2]Lapa!$O31</f>
        <v>0</v>
      </c>
      <c r="J31" s="74"/>
      <c r="K31" s="12">
        <f t="shared" si="0"/>
        <v>142</v>
      </c>
    </row>
    <row r="32" spans="1:11" ht="18" customHeight="1">
      <c r="A32" s="16" t="s">
        <v>63</v>
      </c>
      <c r="B32" s="8" t="s">
        <v>64</v>
      </c>
      <c r="C32" s="10">
        <f>[7]Lapa!$O32</f>
        <v>0</v>
      </c>
      <c r="D32" s="10">
        <f>[4]Lapa!$O32</f>
        <v>0</v>
      </c>
      <c r="E32" s="10">
        <f>[3]Lapa!$O32</f>
        <v>1</v>
      </c>
      <c r="F32" s="10">
        <f>[6]Lapa!$O32</f>
        <v>8</v>
      </c>
      <c r="G32" s="10">
        <f>[5]Lapa!$O32</f>
        <v>1</v>
      </c>
      <c r="H32" s="10">
        <f>[1]Lapa!$O32</f>
        <v>0</v>
      </c>
      <c r="I32" s="10">
        <f>[2]Lapa!$O32</f>
        <v>0</v>
      </c>
      <c r="J32" s="74"/>
      <c r="K32" s="12">
        <f t="shared" si="0"/>
        <v>10</v>
      </c>
    </row>
    <row r="33" spans="1:252" ht="50.25" customHeight="1">
      <c r="A33" s="16" t="s">
        <v>65</v>
      </c>
      <c r="B33" s="5" t="s">
        <v>66</v>
      </c>
      <c r="C33" s="10">
        <f>[7]Lapa!$O33</f>
        <v>0</v>
      </c>
      <c r="D33" s="10">
        <f>[4]Lapa!$O33</f>
        <v>0</v>
      </c>
      <c r="E33" s="10">
        <f>[3]Lapa!$O33</f>
        <v>0</v>
      </c>
      <c r="F33" s="10">
        <f>[6]Lapa!$O33</f>
        <v>0</v>
      </c>
      <c r="G33" s="10">
        <f>[5]Lapa!$O33</f>
        <v>0</v>
      </c>
      <c r="H33" s="10">
        <f>[1]Lapa!$O33</f>
        <v>0</v>
      </c>
      <c r="I33" s="10">
        <f>[2]Lapa!$O33</f>
        <v>0</v>
      </c>
      <c r="J33" s="74"/>
      <c r="K33" s="12">
        <f t="shared" si="0"/>
        <v>0</v>
      </c>
    </row>
    <row r="34" spans="1:252" ht="36.75" customHeight="1">
      <c r="A34" s="16" t="s">
        <v>67</v>
      </c>
      <c r="B34" s="5" t="s">
        <v>68</v>
      </c>
      <c r="C34" s="10">
        <f>[7]Lapa!$O34</f>
        <v>3</v>
      </c>
      <c r="D34" s="10">
        <f>[4]Lapa!$O34</f>
        <v>1</v>
      </c>
      <c r="E34" s="10">
        <f>[3]Lapa!$O34</f>
        <v>0</v>
      </c>
      <c r="F34" s="10">
        <f>[6]Lapa!$O34</f>
        <v>0</v>
      </c>
      <c r="G34" s="10">
        <f>[5]Lapa!$O34</f>
        <v>4</v>
      </c>
      <c r="H34" s="10">
        <f>[1]Lapa!$O34</f>
        <v>0</v>
      </c>
      <c r="I34" s="10">
        <f>[2]Lapa!$O34</f>
        <v>0</v>
      </c>
      <c r="J34" s="74"/>
      <c r="K34" s="12">
        <f t="shared" si="0"/>
        <v>8</v>
      </c>
    </row>
    <row r="35" spans="1:252" ht="48.75" customHeight="1">
      <c r="A35" s="16" t="s">
        <v>69</v>
      </c>
      <c r="B35" s="5" t="s">
        <v>70</v>
      </c>
      <c r="C35" s="10">
        <f>[7]Lapa!$O35</f>
        <v>0</v>
      </c>
      <c r="D35" s="10">
        <f>[4]Lapa!$O35</f>
        <v>1</v>
      </c>
      <c r="E35" s="10">
        <f>[3]Lapa!$O35</f>
        <v>0</v>
      </c>
      <c r="F35" s="10">
        <f>[6]Lapa!$O35</f>
        <v>0</v>
      </c>
      <c r="G35" s="10">
        <f>[5]Lapa!$O35</f>
        <v>0</v>
      </c>
      <c r="H35" s="10">
        <f>[1]Lapa!$O35</f>
        <v>0</v>
      </c>
      <c r="I35" s="10">
        <f>[2]Lapa!$O35</f>
        <v>0</v>
      </c>
      <c r="J35" s="74"/>
      <c r="K35" s="12">
        <f t="shared" si="0"/>
        <v>1</v>
      </c>
    </row>
    <row r="36" spans="1:252" ht="34.5" customHeight="1">
      <c r="A36" s="16" t="s">
        <v>71</v>
      </c>
      <c r="B36" s="17" t="s">
        <v>72</v>
      </c>
      <c r="C36" s="10">
        <f>[7]Lapa!$O36</f>
        <v>0</v>
      </c>
      <c r="D36" s="10">
        <f>[4]Lapa!$O36</f>
        <v>0</v>
      </c>
      <c r="E36" s="10">
        <f>[3]Lapa!$O36</f>
        <v>0</v>
      </c>
      <c r="F36" s="10">
        <f>[6]Lapa!$O36</f>
        <v>0</v>
      </c>
      <c r="G36" s="10">
        <f>[5]Lapa!$O36</f>
        <v>0</v>
      </c>
      <c r="H36" s="10">
        <f>[1]Lapa!$O36</f>
        <v>0</v>
      </c>
      <c r="I36" s="10">
        <f>[2]Lapa!$O36</f>
        <v>0</v>
      </c>
      <c r="J36" s="74"/>
      <c r="K36" s="12">
        <f t="shared" si="0"/>
        <v>0</v>
      </c>
    </row>
    <row r="37" spans="1:252" ht="19.5" customHeight="1">
      <c r="A37" s="6" t="s">
        <v>73</v>
      </c>
      <c r="B37" s="4" t="s">
        <v>74</v>
      </c>
      <c r="C37" s="10">
        <f>[7]Lapa!$O37</f>
        <v>17</v>
      </c>
      <c r="D37" s="10">
        <f>[4]Lapa!$O37</f>
        <v>7</v>
      </c>
      <c r="E37" s="10">
        <f>[3]Lapa!$O37</f>
        <v>8</v>
      </c>
      <c r="F37" s="10">
        <f>[6]Lapa!$O37</f>
        <v>0</v>
      </c>
      <c r="G37" s="10">
        <f>[5]Lapa!$O37</f>
        <v>38</v>
      </c>
      <c r="H37" s="10">
        <f>[1]Lapa!$O37</f>
        <v>0</v>
      </c>
      <c r="I37" s="10">
        <f>[2]Lapa!$O37</f>
        <v>0</v>
      </c>
      <c r="J37" s="74"/>
      <c r="K37" s="12">
        <f t="shared" si="0"/>
        <v>70</v>
      </c>
    </row>
    <row r="38" spans="1:252" ht="23.25" customHeight="1">
      <c r="A38" s="16" t="s">
        <v>75</v>
      </c>
      <c r="B38" s="4" t="s">
        <v>62</v>
      </c>
      <c r="C38" s="10">
        <f>[7]Lapa!$O38</f>
        <v>16</v>
      </c>
      <c r="D38" s="10">
        <f>[4]Lapa!$O38</f>
        <v>6</v>
      </c>
      <c r="E38" s="10">
        <f>[3]Lapa!$O38</f>
        <v>6</v>
      </c>
      <c r="F38" s="10">
        <f>[6]Lapa!$O38</f>
        <v>0</v>
      </c>
      <c r="G38" s="10">
        <f>[5]Lapa!$O38</f>
        <v>34</v>
      </c>
      <c r="H38" s="10">
        <f>[1]Lapa!$O38</f>
        <v>0</v>
      </c>
      <c r="I38" s="10">
        <f>[2]Lapa!$O38</f>
        <v>0</v>
      </c>
      <c r="J38" s="74"/>
      <c r="K38" s="12">
        <f t="shared" si="0"/>
        <v>62</v>
      </c>
    </row>
    <row r="39" spans="1:252" ht="19.5" customHeight="1">
      <c r="A39" s="16" t="s">
        <v>76</v>
      </c>
      <c r="B39" s="8" t="s">
        <v>77</v>
      </c>
      <c r="C39" s="10">
        <f>[7]Lapa!$O39</f>
        <v>0</v>
      </c>
      <c r="D39" s="10">
        <f>[4]Lapa!$O39</f>
        <v>0</v>
      </c>
      <c r="E39" s="10">
        <f>[3]Lapa!$O39</f>
        <v>2</v>
      </c>
      <c r="F39" s="10">
        <f>[6]Lapa!$O39</f>
        <v>0</v>
      </c>
      <c r="G39" s="10">
        <f>[5]Lapa!$O39</f>
        <v>2</v>
      </c>
      <c r="H39" s="10">
        <f>[1]Lapa!$O39</f>
        <v>0</v>
      </c>
      <c r="I39" s="10">
        <f>[2]Lapa!$O39</f>
        <v>0</v>
      </c>
      <c r="J39" s="74"/>
      <c r="K39" s="12">
        <f t="shared" si="0"/>
        <v>4</v>
      </c>
    </row>
    <row r="40" spans="1:252" s="48" customFormat="1" ht="35.25" customHeight="1">
      <c r="A40" s="18" t="s">
        <v>78</v>
      </c>
      <c r="B40" s="5" t="s">
        <v>79</v>
      </c>
      <c r="C40" s="10">
        <f>[7]Lapa!$O40</f>
        <v>0</v>
      </c>
      <c r="D40" s="10">
        <f>[4]Lapa!$O40</f>
        <v>1</v>
      </c>
      <c r="E40" s="10">
        <f>[3]Lapa!$O40</f>
        <v>0</v>
      </c>
      <c r="F40" s="10">
        <f>[6]Lapa!$O40</f>
        <v>0</v>
      </c>
      <c r="G40" s="10">
        <f>[5]Lapa!$O40</f>
        <v>0</v>
      </c>
      <c r="H40" s="10">
        <f>[1]Lapa!$O40</f>
        <v>0</v>
      </c>
      <c r="I40" s="10">
        <f>[2]Lapa!$O40</f>
        <v>0</v>
      </c>
      <c r="J40" s="74"/>
      <c r="K40" s="12">
        <f t="shared" si="0"/>
        <v>1</v>
      </c>
    </row>
    <row r="41" spans="1:252" s="48" customFormat="1" ht="35.25" customHeight="1">
      <c r="A41" s="18" t="s">
        <v>80</v>
      </c>
      <c r="B41" s="17" t="s">
        <v>68</v>
      </c>
      <c r="C41" s="10">
        <f>[7]Lapa!$O41</f>
        <v>1</v>
      </c>
      <c r="D41" s="10">
        <f>[4]Lapa!$O41</f>
        <v>0</v>
      </c>
      <c r="E41" s="10">
        <f>[3]Lapa!$O41</f>
        <v>0</v>
      </c>
      <c r="F41" s="10">
        <f>[6]Lapa!$O41</f>
        <v>0</v>
      </c>
      <c r="G41" s="10">
        <f>[5]Lapa!$O41</f>
        <v>2</v>
      </c>
      <c r="H41" s="10">
        <f>[1]Lapa!$O41</f>
        <v>0</v>
      </c>
      <c r="I41" s="10">
        <f>[2]Lapa!$O41</f>
        <v>0</v>
      </c>
      <c r="J41" s="74"/>
      <c r="K41" s="12">
        <f t="shared" si="0"/>
        <v>3</v>
      </c>
    </row>
    <row r="42" spans="1:252" s="48" customFormat="1" ht="48" customHeight="1">
      <c r="A42" s="18" t="s">
        <v>81</v>
      </c>
      <c r="B42" s="17" t="s">
        <v>70</v>
      </c>
      <c r="C42" s="10">
        <f>[7]Lapa!$O42</f>
        <v>0</v>
      </c>
      <c r="D42" s="10">
        <f>[4]Lapa!$O42</f>
        <v>0</v>
      </c>
      <c r="E42" s="10">
        <f>[3]Lapa!$O42</f>
        <v>0</v>
      </c>
      <c r="F42" s="10">
        <f>[6]Lapa!$O42</f>
        <v>0</v>
      </c>
      <c r="G42" s="10">
        <f>[5]Lapa!$O42</f>
        <v>0</v>
      </c>
      <c r="H42" s="10">
        <f>[1]Lapa!$O42</f>
        <v>0</v>
      </c>
      <c r="I42" s="10">
        <f>[2]Lapa!$O42</f>
        <v>0</v>
      </c>
      <c r="J42" s="74"/>
      <c r="K42" s="12">
        <f t="shared" si="0"/>
        <v>0</v>
      </c>
    </row>
    <row r="43" spans="1:252" s="48" customFormat="1" ht="33.75" customHeight="1">
      <c r="A43" s="18" t="s">
        <v>82</v>
      </c>
      <c r="B43" s="17" t="s">
        <v>72</v>
      </c>
      <c r="C43" s="10">
        <f>[7]Lapa!$O43</f>
        <v>0</v>
      </c>
      <c r="D43" s="10">
        <f>[4]Lapa!$O43</f>
        <v>0</v>
      </c>
      <c r="E43" s="10">
        <f>[3]Lapa!$O43</f>
        <v>0</v>
      </c>
      <c r="F43" s="10">
        <f>[6]Lapa!$O43</f>
        <v>0</v>
      </c>
      <c r="G43" s="10">
        <f>[5]Lapa!$O43</f>
        <v>0</v>
      </c>
      <c r="H43" s="10">
        <f>[1]Lapa!$O43</f>
        <v>0</v>
      </c>
      <c r="I43" s="10">
        <f>[2]Lapa!$O43</f>
        <v>0</v>
      </c>
      <c r="J43" s="74"/>
      <c r="K43" s="12">
        <f t="shared" ref="K43:K74" si="1">SUM(C43:J43)</f>
        <v>0</v>
      </c>
    </row>
    <row r="44" spans="1:252" s="48" customFormat="1" ht="17.25" customHeight="1">
      <c r="A44" s="18" t="s">
        <v>83</v>
      </c>
      <c r="B44" s="17" t="s">
        <v>84</v>
      </c>
      <c r="C44" s="10">
        <f>[7]Lapa!$O44</f>
        <v>6</v>
      </c>
      <c r="D44" s="10">
        <f>[4]Lapa!$O44</f>
        <v>3</v>
      </c>
      <c r="E44" s="10">
        <f>[3]Lapa!$O44</f>
        <v>1</v>
      </c>
      <c r="F44" s="10">
        <f>[6]Lapa!$O44</f>
        <v>0</v>
      </c>
      <c r="G44" s="10">
        <f>[5]Lapa!$O44</f>
        <v>14</v>
      </c>
      <c r="H44" s="10">
        <f>[1]Lapa!$O44</f>
        <v>0</v>
      </c>
      <c r="I44" s="10">
        <f>[2]Lapa!$O44</f>
        <v>0</v>
      </c>
      <c r="J44" s="74"/>
      <c r="K44" s="1">
        <f t="shared" si="1"/>
        <v>24</v>
      </c>
    </row>
    <row r="45" spans="1:252" ht="15.75" customHeight="1">
      <c r="A45" s="14" t="s">
        <v>85</v>
      </c>
      <c r="B45" s="3" t="s">
        <v>86</v>
      </c>
      <c r="C45" s="10">
        <f>[7]Lapa!$O45</f>
        <v>6865</v>
      </c>
      <c r="D45" s="10">
        <f>[4]Lapa!$O45</f>
        <v>2805</v>
      </c>
      <c r="E45" s="10">
        <f>[3]Lapa!$O45</f>
        <v>4450</v>
      </c>
      <c r="F45" s="10">
        <f>[6]Lapa!$O45</f>
        <v>560</v>
      </c>
      <c r="G45" s="10">
        <f>[5]Lapa!$O45</f>
        <v>12715</v>
      </c>
      <c r="H45" s="10">
        <f>[1]Lapa!$O45</f>
        <v>0</v>
      </c>
      <c r="I45" s="10">
        <f>[2]Lapa!$O45</f>
        <v>0</v>
      </c>
      <c r="J45" s="74"/>
      <c r="K45" s="12">
        <f t="shared" si="1"/>
        <v>27395</v>
      </c>
    </row>
    <row r="46" spans="1:252" s="39" customFormat="1" ht="15" customHeight="1">
      <c r="A46" s="14" t="s">
        <v>87</v>
      </c>
      <c r="B46" s="3" t="s">
        <v>88</v>
      </c>
      <c r="C46" s="10">
        <f>[7]Lapa!$O46</f>
        <v>4930</v>
      </c>
      <c r="D46" s="10">
        <f>[4]Lapa!$O46</f>
        <v>2415</v>
      </c>
      <c r="E46" s="10">
        <f>[3]Lapa!$O46</f>
        <v>2230</v>
      </c>
      <c r="F46" s="10">
        <f>[6]Lapa!$O46</f>
        <v>560</v>
      </c>
      <c r="G46" s="10">
        <f>[5]Lapa!$O46</f>
        <v>14185</v>
      </c>
      <c r="H46" s="10">
        <f>[1]Lapa!$O46</f>
        <v>0</v>
      </c>
      <c r="I46" s="10">
        <f>[2]Lapa!$O46</f>
        <v>0</v>
      </c>
      <c r="J46" s="74"/>
      <c r="K46" s="1">
        <f>SUM(C46:J46)</f>
        <v>24320</v>
      </c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  <c r="CN46" s="22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2"/>
      <c r="DO46" s="22"/>
      <c r="DP46" s="22"/>
      <c r="DQ46" s="22"/>
      <c r="DR46" s="22"/>
      <c r="DS46" s="22"/>
      <c r="DT46" s="22"/>
      <c r="DU46" s="22"/>
      <c r="DV46" s="22"/>
      <c r="DW46" s="22"/>
      <c r="DX46" s="22"/>
      <c r="DY46" s="22"/>
      <c r="DZ46" s="22"/>
      <c r="EA46" s="22"/>
      <c r="EB46" s="22"/>
      <c r="EC46" s="22"/>
      <c r="ED46" s="22"/>
      <c r="EE46" s="22"/>
      <c r="EF46" s="22"/>
      <c r="EG46" s="22"/>
      <c r="EH46" s="22"/>
      <c r="EI46" s="22"/>
      <c r="EJ46" s="22"/>
      <c r="EK46" s="22"/>
      <c r="EL46" s="22"/>
      <c r="EM46" s="22"/>
      <c r="EN46" s="22"/>
      <c r="EO46" s="22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22"/>
      <c r="FF46" s="22"/>
      <c r="FG46" s="22"/>
      <c r="FH46" s="22"/>
      <c r="FI46" s="22"/>
      <c r="FJ46" s="22"/>
      <c r="FK46" s="22"/>
      <c r="FL46" s="22"/>
      <c r="FM46" s="22"/>
      <c r="FN46" s="22"/>
      <c r="FO46" s="22"/>
      <c r="FP46" s="22"/>
      <c r="FQ46" s="22"/>
      <c r="FR46" s="22"/>
      <c r="FS46" s="22"/>
      <c r="FT46" s="22"/>
      <c r="FU46" s="22"/>
      <c r="FV46" s="22"/>
      <c r="FW46" s="22"/>
      <c r="FX46" s="22"/>
      <c r="FY46" s="22"/>
      <c r="FZ46" s="22"/>
      <c r="GA46" s="22"/>
      <c r="GB46" s="22"/>
      <c r="GC46" s="22"/>
      <c r="GD46" s="22"/>
      <c r="GE46" s="22"/>
      <c r="GF46" s="22"/>
      <c r="GG46" s="22"/>
      <c r="GH46" s="22"/>
      <c r="GI46" s="22"/>
      <c r="GJ46" s="22"/>
      <c r="GK46" s="22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  <c r="GX46" s="22"/>
      <c r="GY46" s="22"/>
      <c r="GZ46" s="22"/>
      <c r="HA46" s="22"/>
      <c r="HB46" s="22"/>
      <c r="HC46" s="22"/>
      <c r="HD46" s="22"/>
      <c r="HE46" s="22"/>
      <c r="HF46" s="22"/>
      <c r="HG46" s="22"/>
      <c r="HH46" s="22"/>
      <c r="HI46" s="22"/>
      <c r="HJ46" s="22"/>
      <c r="HK46" s="22"/>
      <c r="HL46" s="22"/>
      <c r="HM46" s="22"/>
      <c r="HN46" s="22"/>
      <c r="HO46" s="22"/>
      <c r="HP46" s="22"/>
      <c r="HQ46" s="22"/>
      <c r="HR46" s="22"/>
      <c r="HS46" s="22"/>
      <c r="HT46" s="22"/>
      <c r="HU46" s="22"/>
      <c r="HV46" s="22"/>
      <c r="HW46" s="22"/>
      <c r="HX46" s="22"/>
      <c r="HY46" s="22"/>
      <c r="HZ46" s="22"/>
      <c r="IA46" s="22"/>
      <c r="IB46" s="22"/>
      <c r="IC46" s="22"/>
      <c r="ID46" s="22"/>
      <c r="IE46" s="22"/>
      <c r="IF46" s="22"/>
      <c r="IG46" s="22"/>
      <c r="IH46" s="22"/>
      <c r="II46" s="22"/>
      <c r="IJ46" s="22"/>
      <c r="IK46" s="22"/>
      <c r="IL46" s="22"/>
      <c r="IM46" s="22"/>
      <c r="IN46" s="22"/>
      <c r="IO46" s="22"/>
      <c r="IP46" s="22"/>
      <c r="IQ46" s="22"/>
      <c r="IR46" s="22"/>
    </row>
    <row r="47" spans="1:252" s="49" customFormat="1" ht="16.5" customHeight="1">
      <c r="A47" s="14" t="s">
        <v>89</v>
      </c>
      <c r="B47" s="9" t="s">
        <v>90</v>
      </c>
      <c r="C47" s="10">
        <f>[7]Lapa!$O47</f>
        <v>14</v>
      </c>
      <c r="D47" s="10">
        <f>[4]Lapa!$O47</f>
        <v>1</v>
      </c>
      <c r="E47" s="10">
        <f>[3]Lapa!$O47</f>
        <v>0</v>
      </c>
      <c r="F47" s="10">
        <f>[6]Lapa!$O47</f>
        <v>0</v>
      </c>
      <c r="G47" s="10">
        <f>[5]Lapa!$O47</f>
        <v>13</v>
      </c>
      <c r="H47" s="10">
        <f>[1]Lapa!$O47</f>
        <v>0</v>
      </c>
      <c r="I47" s="10">
        <f>[2]Lapa!$O47</f>
        <v>0</v>
      </c>
      <c r="J47" s="74"/>
      <c r="K47" s="1">
        <f t="shared" si="1"/>
        <v>28</v>
      </c>
    </row>
    <row r="48" spans="1:252" ht="17.25" customHeight="1">
      <c r="A48" s="14" t="s">
        <v>91</v>
      </c>
      <c r="B48" s="3" t="s">
        <v>92</v>
      </c>
      <c r="C48" s="10">
        <f>[7]Lapa!$O48</f>
        <v>2220</v>
      </c>
      <c r="D48" s="10">
        <f>[4]Lapa!$O48</f>
        <v>25</v>
      </c>
      <c r="E48" s="10">
        <f>[3]Lapa!$O48</f>
        <v>0</v>
      </c>
      <c r="F48" s="10">
        <f>[6]Lapa!$O48</f>
        <v>60</v>
      </c>
      <c r="G48" s="10">
        <f>[5]Lapa!$O48</f>
        <v>2651.03</v>
      </c>
      <c r="H48" s="10">
        <f>[1]Lapa!$O48</f>
        <v>0</v>
      </c>
      <c r="I48" s="10">
        <f>[2]Lapa!$O48</f>
        <v>0</v>
      </c>
      <c r="J48" s="74"/>
      <c r="K48" s="1">
        <f t="shared" si="1"/>
        <v>4956.0300000000007</v>
      </c>
    </row>
    <row r="49" spans="1:11" ht="17.25" customHeight="1">
      <c r="A49" s="2" t="s">
        <v>93</v>
      </c>
      <c r="B49" s="4" t="s">
        <v>94</v>
      </c>
      <c r="C49" s="10">
        <f>[7]Lapa!$O49</f>
        <v>1</v>
      </c>
      <c r="D49" s="10">
        <f>[4]Lapa!$O49</f>
        <v>3</v>
      </c>
      <c r="E49" s="10">
        <f>[3]Lapa!$O49</f>
        <v>0</v>
      </c>
      <c r="F49" s="10">
        <f>[6]Lapa!$O49</f>
        <v>0</v>
      </c>
      <c r="G49" s="10">
        <f>[5]Lapa!$O49</f>
        <v>5</v>
      </c>
      <c r="H49" s="10">
        <f>[1]Lapa!$O49</f>
        <v>0</v>
      </c>
      <c r="I49" s="10">
        <f>[2]Lapa!$O49</f>
        <v>0</v>
      </c>
      <c r="J49" s="74"/>
      <c r="K49" s="12">
        <f t="shared" si="1"/>
        <v>9</v>
      </c>
    </row>
    <row r="50" spans="1:11" ht="19.5" customHeight="1">
      <c r="A50" s="6" t="s">
        <v>95</v>
      </c>
      <c r="B50" s="4" t="s">
        <v>96</v>
      </c>
      <c r="C50" s="10">
        <f>[7]Lapa!$O50</f>
        <v>1</v>
      </c>
      <c r="D50" s="10">
        <f>[4]Lapa!$O50</f>
        <v>3</v>
      </c>
      <c r="E50" s="10">
        <f>[3]Lapa!$O50</f>
        <v>0</v>
      </c>
      <c r="F50" s="10">
        <f>[6]Lapa!$O50</f>
        <v>0</v>
      </c>
      <c r="G50" s="10">
        <f>[5]Lapa!$O50</f>
        <v>4</v>
      </c>
      <c r="H50" s="10">
        <f>[1]Lapa!$O50</f>
        <v>0</v>
      </c>
      <c r="I50" s="10">
        <f>[2]Lapa!$O50</f>
        <v>0</v>
      </c>
      <c r="J50" s="74"/>
      <c r="K50" s="1">
        <f t="shared" si="1"/>
        <v>8</v>
      </c>
    </row>
    <row r="51" spans="1:11" ht="21.75" customHeight="1">
      <c r="A51" s="6" t="s">
        <v>97</v>
      </c>
      <c r="B51" s="4" t="s">
        <v>98</v>
      </c>
      <c r="C51" s="10">
        <f>[7]Lapa!$O51</f>
        <v>0</v>
      </c>
      <c r="D51" s="10">
        <f>[4]Lapa!$O51</f>
        <v>0</v>
      </c>
      <c r="E51" s="10">
        <f>[3]Lapa!$O51</f>
        <v>0</v>
      </c>
      <c r="F51" s="10">
        <f>[6]Lapa!$O51</f>
        <v>0</v>
      </c>
      <c r="G51" s="10">
        <f>[5]Lapa!$O51</f>
        <v>1</v>
      </c>
      <c r="H51" s="10">
        <f>[1]Lapa!$O51</f>
        <v>0</v>
      </c>
      <c r="I51" s="10">
        <f>[2]Lapa!$O51</f>
        <v>0</v>
      </c>
      <c r="J51" s="74"/>
      <c r="K51" s="1">
        <f t="shared" si="1"/>
        <v>1</v>
      </c>
    </row>
    <row r="52" spans="1:11" ht="19.5" customHeight="1">
      <c r="A52" s="2" t="s">
        <v>99</v>
      </c>
      <c r="B52" s="3" t="s">
        <v>100</v>
      </c>
      <c r="C52" s="10">
        <f>[7]Lapa!$O52</f>
        <v>0</v>
      </c>
      <c r="D52" s="10">
        <f>[4]Lapa!$O52</f>
        <v>11</v>
      </c>
      <c r="E52" s="10">
        <f>[3]Lapa!$O52</f>
        <v>26</v>
      </c>
      <c r="F52" s="10">
        <f>[6]Lapa!$O52</f>
        <v>9</v>
      </c>
      <c r="G52" s="10">
        <f>[5]Lapa!$O52</f>
        <v>20</v>
      </c>
      <c r="H52" s="10">
        <f>[1]Lapa!$O52</f>
        <v>2</v>
      </c>
      <c r="I52" s="10">
        <f>[2]Lapa!$O52</f>
        <v>0</v>
      </c>
      <c r="J52" s="74"/>
      <c r="K52" s="12">
        <f t="shared" si="1"/>
        <v>68</v>
      </c>
    </row>
    <row r="53" spans="1:11" ht="19.5" customHeight="1">
      <c r="A53" s="2" t="s">
        <v>101</v>
      </c>
      <c r="B53" s="3" t="s">
        <v>102</v>
      </c>
      <c r="C53" s="10">
        <f>[7]Lapa!$O53</f>
        <v>8</v>
      </c>
      <c r="D53" s="10">
        <f>[4]Lapa!$O53</f>
        <v>9</v>
      </c>
      <c r="E53" s="10">
        <f>[3]Lapa!$O53</f>
        <v>35</v>
      </c>
      <c r="F53" s="10">
        <f>[6]Lapa!$O53</f>
        <v>2</v>
      </c>
      <c r="G53" s="10">
        <f>[5]Lapa!$O53</f>
        <v>18</v>
      </c>
      <c r="H53" s="10">
        <f>[1]Lapa!$O53</f>
        <v>1</v>
      </c>
      <c r="I53" s="10">
        <f>[2]Lapa!$O53</f>
        <v>0</v>
      </c>
      <c r="J53" s="74"/>
      <c r="K53" s="12">
        <f t="shared" si="1"/>
        <v>73</v>
      </c>
    </row>
    <row r="54" spans="1:11" ht="19.5" customHeight="1">
      <c r="A54" s="2" t="s">
        <v>103</v>
      </c>
      <c r="B54" s="7" t="s">
        <v>104</v>
      </c>
      <c r="C54" s="10">
        <f>[7]Lapa!$O54</f>
        <v>2</v>
      </c>
      <c r="D54" s="10">
        <f>[4]Lapa!$O54</f>
        <v>14</v>
      </c>
      <c r="E54" s="10">
        <f>[3]Lapa!$O54</f>
        <v>7</v>
      </c>
      <c r="F54" s="10">
        <f>[6]Lapa!$O54</f>
        <v>5</v>
      </c>
      <c r="G54" s="10">
        <f>[5]Lapa!$O54</f>
        <v>23</v>
      </c>
      <c r="H54" s="10">
        <f>[1]Lapa!$O54</f>
        <v>0</v>
      </c>
      <c r="I54" s="10">
        <f>[2]Lapa!$O54</f>
        <v>0</v>
      </c>
      <c r="J54" s="74"/>
      <c r="K54" s="12">
        <f t="shared" si="1"/>
        <v>51</v>
      </c>
    </row>
    <row r="55" spans="1:11" ht="32.25" customHeight="1">
      <c r="A55" s="2" t="s">
        <v>105</v>
      </c>
      <c r="B55" s="4" t="s">
        <v>106</v>
      </c>
      <c r="C55" s="10">
        <f>[7]Lapa!$O55</f>
        <v>24</v>
      </c>
      <c r="D55" s="10">
        <f>[4]Lapa!$O55</f>
        <v>4</v>
      </c>
      <c r="E55" s="10">
        <f>[3]Lapa!$O55</f>
        <v>27</v>
      </c>
      <c r="F55" s="10">
        <f>[6]Lapa!$O55</f>
        <v>19</v>
      </c>
      <c r="G55" s="10">
        <f>[5]Lapa!$O55</f>
        <v>43</v>
      </c>
      <c r="H55" s="10">
        <f>[1]Lapa!$O55</f>
        <v>3</v>
      </c>
      <c r="I55" s="10">
        <f>[2]Lapa!$O55</f>
        <v>0</v>
      </c>
      <c r="J55" s="74"/>
      <c r="K55" s="12">
        <f t="shared" si="1"/>
        <v>120</v>
      </c>
    </row>
    <row r="56" spans="1:11" ht="20.25" customHeight="1">
      <c r="A56" s="2" t="s">
        <v>107</v>
      </c>
      <c r="B56" s="7" t="s">
        <v>108</v>
      </c>
      <c r="C56" s="10">
        <f>[7]Lapa!$O56</f>
        <v>10</v>
      </c>
      <c r="D56" s="10">
        <f>[4]Lapa!$O56</f>
        <v>17</v>
      </c>
      <c r="E56" s="10">
        <f>[3]Lapa!$O56</f>
        <v>17</v>
      </c>
      <c r="F56" s="10">
        <f>[6]Lapa!$O56</f>
        <v>20</v>
      </c>
      <c r="G56" s="10">
        <f>[5]Lapa!$O56</f>
        <v>43</v>
      </c>
      <c r="H56" s="10">
        <f>[1]Lapa!$O56</f>
        <v>1</v>
      </c>
      <c r="I56" s="10">
        <f>[2]Lapa!$O56</f>
        <v>0</v>
      </c>
      <c r="J56" s="74"/>
      <c r="K56" s="12">
        <f t="shared" si="1"/>
        <v>108</v>
      </c>
    </row>
    <row r="57" spans="1:11" ht="20.25" customHeight="1">
      <c r="A57" s="16" t="s">
        <v>109</v>
      </c>
      <c r="B57" s="7" t="s">
        <v>110</v>
      </c>
      <c r="C57" s="10">
        <f>[7]Lapa!$O57</f>
        <v>9</v>
      </c>
      <c r="D57" s="10">
        <f>[4]Lapa!$O57</f>
        <v>13</v>
      </c>
      <c r="E57" s="10">
        <f>[3]Lapa!$O57</f>
        <v>12</v>
      </c>
      <c r="F57" s="10">
        <f>[6]Lapa!$O57</f>
        <v>10</v>
      </c>
      <c r="G57" s="10">
        <f>[5]Lapa!$O57</f>
        <v>38</v>
      </c>
      <c r="H57" s="10">
        <f>[1]Lapa!$O57</f>
        <v>1</v>
      </c>
      <c r="I57" s="10">
        <f>[2]Lapa!$O57</f>
        <v>0</v>
      </c>
      <c r="J57" s="74"/>
      <c r="K57" s="12">
        <f t="shared" si="1"/>
        <v>83</v>
      </c>
    </row>
    <row r="58" spans="1:11" ht="20.25" customHeight="1">
      <c r="A58" s="16" t="s">
        <v>111</v>
      </c>
      <c r="B58" s="7" t="s">
        <v>112</v>
      </c>
      <c r="C58" s="10">
        <f>[7]Lapa!$O58</f>
        <v>1</v>
      </c>
      <c r="D58" s="10">
        <f>[4]Lapa!$O58</f>
        <v>4</v>
      </c>
      <c r="E58" s="10">
        <f>[3]Lapa!$O58</f>
        <v>5</v>
      </c>
      <c r="F58" s="10">
        <f>[6]Lapa!$O58</f>
        <v>10</v>
      </c>
      <c r="G58" s="10">
        <f>[5]Lapa!$O58</f>
        <v>5</v>
      </c>
      <c r="H58" s="10">
        <f>[1]Lapa!$O58</f>
        <v>0</v>
      </c>
      <c r="I58" s="10">
        <f>[2]Lapa!$O58</f>
        <v>0</v>
      </c>
      <c r="J58" s="74"/>
      <c r="K58" s="12">
        <f t="shared" si="1"/>
        <v>25</v>
      </c>
    </row>
    <row r="59" spans="1:11" ht="21" customHeight="1">
      <c r="A59" s="14" t="s">
        <v>113</v>
      </c>
      <c r="B59" s="7" t="s">
        <v>114</v>
      </c>
      <c r="C59" s="10">
        <f>[7]Lapa!$O59</f>
        <v>0</v>
      </c>
      <c r="D59" s="10">
        <f>[4]Lapa!$O59</f>
        <v>8</v>
      </c>
      <c r="E59" s="10">
        <f>[3]Lapa!$O59</f>
        <v>32</v>
      </c>
      <c r="F59" s="10">
        <f>[6]Lapa!$O59</f>
        <v>6</v>
      </c>
      <c r="G59" s="10">
        <f>[5]Lapa!$O59</f>
        <v>0</v>
      </c>
      <c r="H59" s="10">
        <f>[1]Lapa!$O59</f>
        <v>0</v>
      </c>
      <c r="I59" s="10">
        <f>[2]Lapa!$O59</f>
        <v>0</v>
      </c>
      <c r="J59" s="74"/>
      <c r="K59" s="12">
        <f t="shared" si="1"/>
        <v>46</v>
      </c>
    </row>
    <row r="60" spans="1:11" ht="19.5" customHeight="1">
      <c r="A60" s="14" t="s">
        <v>115</v>
      </c>
      <c r="B60" s="7" t="s">
        <v>116</v>
      </c>
      <c r="C60" s="10">
        <f>[7]Lapa!$O60</f>
        <v>1</v>
      </c>
      <c r="D60" s="10">
        <f>[4]Lapa!$O60</f>
        <v>6</v>
      </c>
      <c r="E60" s="10">
        <f>[3]Lapa!$O60</f>
        <v>3</v>
      </c>
      <c r="F60" s="10">
        <f>[6]Lapa!$O60</f>
        <v>1</v>
      </c>
      <c r="G60" s="10">
        <f>[5]Lapa!$O60</f>
        <v>0</v>
      </c>
      <c r="H60" s="10">
        <f>[1]Lapa!$O60</f>
        <v>0</v>
      </c>
      <c r="I60" s="10">
        <f>[2]Lapa!$O60</f>
        <v>0</v>
      </c>
      <c r="J60" s="74"/>
      <c r="K60" s="12">
        <f t="shared" si="1"/>
        <v>11</v>
      </c>
    </row>
    <row r="61" spans="1:11" ht="19.5" customHeight="1">
      <c r="A61" s="16" t="s">
        <v>117</v>
      </c>
      <c r="B61" s="7" t="s">
        <v>118</v>
      </c>
      <c r="C61" s="10">
        <f>[7]Lapa!$O61</f>
        <v>0</v>
      </c>
      <c r="D61" s="10">
        <f>[4]Lapa!$O61</f>
        <v>6</v>
      </c>
      <c r="E61" s="10">
        <f>[3]Lapa!$O61</f>
        <v>0</v>
      </c>
      <c r="F61" s="10">
        <f>[6]Lapa!$O61</f>
        <v>1</v>
      </c>
      <c r="G61" s="10">
        <f>[5]Lapa!$O61</f>
        <v>0</v>
      </c>
      <c r="H61" s="10">
        <f>[1]Lapa!$O61</f>
        <v>0</v>
      </c>
      <c r="I61" s="10">
        <f>[2]Lapa!$O61</f>
        <v>0</v>
      </c>
      <c r="J61" s="74"/>
      <c r="K61" s="12">
        <f t="shared" si="1"/>
        <v>7</v>
      </c>
    </row>
    <row r="62" spans="1:11" ht="20.25" customHeight="1">
      <c r="A62" s="16" t="s">
        <v>119</v>
      </c>
      <c r="B62" s="7" t="s">
        <v>120</v>
      </c>
      <c r="C62" s="10">
        <f>[7]Lapa!$O62</f>
        <v>0</v>
      </c>
      <c r="D62" s="10">
        <f>[4]Lapa!$O62</f>
        <v>0</v>
      </c>
      <c r="E62" s="10">
        <f>[3]Lapa!$O62</f>
        <v>0</v>
      </c>
      <c r="F62" s="10">
        <f>[6]Lapa!$O62</f>
        <v>0</v>
      </c>
      <c r="G62" s="10">
        <f>[5]Lapa!$O62</f>
        <v>0</v>
      </c>
      <c r="H62" s="10">
        <f>[1]Lapa!$O62</f>
        <v>0</v>
      </c>
      <c r="I62" s="10">
        <f>[2]Lapa!$O62</f>
        <v>0</v>
      </c>
      <c r="J62" s="74"/>
      <c r="K62" s="12">
        <f t="shared" si="1"/>
        <v>0</v>
      </c>
    </row>
    <row r="63" spans="1:11" ht="21" customHeight="1">
      <c r="A63" s="16" t="s">
        <v>121</v>
      </c>
      <c r="B63" s="7" t="s">
        <v>122</v>
      </c>
      <c r="C63" s="10">
        <f>[7]Lapa!$O63</f>
        <v>1</v>
      </c>
      <c r="D63" s="10">
        <f>[4]Lapa!$O63</f>
        <v>0</v>
      </c>
      <c r="E63" s="10">
        <f>[3]Lapa!$O63</f>
        <v>3</v>
      </c>
      <c r="F63" s="10">
        <f>[6]Lapa!$O63</f>
        <v>0</v>
      </c>
      <c r="G63" s="10">
        <f>[5]Lapa!$O63</f>
        <v>0</v>
      </c>
      <c r="H63" s="10">
        <f>[1]Lapa!$O63</f>
        <v>0</v>
      </c>
      <c r="I63" s="10">
        <f>[2]Lapa!$O63</f>
        <v>0</v>
      </c>
      <c r="J63" s="74"/>
      <c r="K63" s="12">
        <f t="shared" si="1"/>
        <v>4</v>
      </c>
    </row>
    <row r="64" spans="1:11" ht="20.25" customHeight="1">
      <c r="A64" s="16" t="s">
        <v>123</v>
      </c>
      <c r="B64" s="7" t="s">
        <v>124</v>
      </c>
      <c r="C64" s="10">
        <f>[7]Lapa!$O64</f>
        <v>0</v>
      </c>
      <c r="D64" s="10">
        <f>[4]Lapa!$O64</f>
        <v>0</v>
      </c>
      <c r="E64" s="10">
        <f>[3]Lapa!$O64</f>
        <v>0</v>
      </c>
      <c r="F64" s="10">
        <f>[6]Lapa!$O64</f>
        <v>0</v>
      </c>
      <c r="G64" s="10">
        <f>[5]Lapa!$O64</f>
        <v>0</v>
      </c>
      <c r="H64" s="10">
        <f>[1]Lapa!$O64</f>
        <v>0</v>
      </c>
      <c r="I64" s="10">
        <f>[2]Lapa!$O64</f>
        <v>0</v>
      </c>
      <c r="J64" s="74"/>
      <c r="K64" s="12">
        <f t="shared" si="1"/>
        <v>0</v>
      </c>
    </row>
    <row r="65" spans="1:22" ht="20.25" customHeight="1">
      <c r="A65" s="14" t="s">
        <v>125</v>
      </c>
      <c r="B65" s="7" t="s">
        <v>126</v>
      </c>
      <c r="C65" s="10">
        <f>[7]Lapa!$O65</f>
        <v>3</v>
      </c>
      <c r="D65" s="10">
        <f>[4]Lapa!$O65</f>
        <v>1</v>
      </c>
      <c r="E65" s="10">
        <f>[3]Lapa!$O65</f>
        <v>3</v>
      </c>
      <c r="F65" s="10">
        <f>[6]Lapa!$O65</f>
        <v>3</v>
      </c>
      <c r="G65" s="10">
        <f>[5]Lapa!$O65</f>
        <v>34</v>
      </c>
      <c r="H65" s="10">
        <f>[1]Lapa!$O65</f>
        <v>8</v>
      </c>
      <c r="I65" s="10">
        <f>[2]Lapa!$O65</f>
        <v>0</v>
      </c>
      <c r="J65" s="74"/>
      <c r="K65" s="12">
        <f t="shared" si="1"/>
        <v>52</v>
      </c>
    </row>
    <row r="66" spans="1:22" ht="19.5" customHeight="1">
      <c r="A66" s="16" t="s">
        <v>127</v>
      </c>
      <c r="B66" s="7" t="s">
        <v>118</v>
      </c>
      <c r="C66" s="10">
        <f>[7]Lapa!$O66</f>
        <v>2</v>
      </c>
      <c r="D66" s="10">
        <f>[4]Lapa!$O66</f>
        <v>0</v>
      </c>
      <c r="E66" s="10">
        <f>[3]Lapa!$O66</f>
        <v>0</v>
      </c>
      <c r="F66" s="10">
        <f>[6]Lapa!$O66</f>
        <v>1</v>
      </c>
      <c r="G66" s="10">
        <f>[5]Lapa!$O66</f>
        <v>17</v>
      </c>
      <c r="H66" s="10">
        <f>[1]Lapa!$O66</f>
        <v>0</v>
      </c>
      <c r="I66" s="10">
        <f>[2]Lapa!$O66</f>
        <v>0</v>
      </c>
      <c r="J66" s="74"/>
      <c r="K66" s="12">
        <f t="shared" si="1"/>
        <v>20</v>
      </c>
    </row>
    <row r="67" spans="1:22" ht="19.5" customHeight="1">
      <c r="A67" s="16" t="s">
        <v>128</v>
      </c>
      <c r="B67" s="7" t="s">
        <v>120</v>
      </c>
      <c r="C67" s="10">
        <f>[7]Lapa!$O67</f>
        <v>0</v>
      </c>
      <c r="D67" s="10">
        <f>[4]Lapa!$O67</f>
        <v>1</v>
      </c>
      <c r="E67" s="10">
        <f>[3]Lapa!$O67</f>
        <v>0</v>
      </c>
      <c r="F67" s="10">
        <f>[6]Lapa!$O67</f>
        <v>0</v>
      </c>
      <c r="G67" s="10">
        <f>[5]Lapa!$O67</f>
        <v>17</v>
      </c>
      <c r="H67" s="10">
        <f>[1]Lapa!$O67</f>
        <v>0</v>
      </c>
      <c r="I67" s="10">
        <f>[2]Lapa!$O67</f>
        <v>0</v>
      </c>
      <c r="J67" s="74"/>
      <c r="K67" s="12">
        <f t="shared" si="1"/>
        <v>18</v>
      </c>
    </row>
    <row r="68" spans="1:22" ht="19.5" customHeight="1">
      <c r="A68" s="16" t="s">
        <v>129</v>
      </c>
      <c r="B68" s="7" t="s">
        <v>122</v>
      </c>
      <c r="C68" s="10">
        <f>[7]Lapa!$O68</f>
        <v>1</v>
      </c>
      <c r="D68" s="10">
        <f>[4]Lapa!$O68</f>
        <v>0</v>
      </c>
      <c r="E68" s="10">
        <f>[3]Lapa!$O68</f>
        <v>3</v>
      </c>
      <c r="F68" s="10">
        <f>[6]Lapa!$O68</f>
        <v>2</v>
      </c>
      <c r="G68" s="10">
        <f>[5]Lapa!$O68</f>
        <v>0</v>
      </c>
      <c r="H68" s="10">
        <f>[1]Lapa!$O68</f>
        <v>8</v>
      </c>
      <c r="I68" s="10">
        <f>[2]Lapa!$O68</f>
        <v>0</v>
      </c>
      <c r="J68" s="74"/>
      <c r="K68" s="12">
        <f t="shared" si="1"/>
        <v>14</v>
      </c>
    </row>
    <row r="69" spans="1:22" ht="18.75" customHeight="1">
      <c r="A69" s="16" t="s">
        <v>130</v>
      </c>
      <c r="B69" s="7" t="s">
        <v>124</v>
      </c>
      <c r="C69" s="10">
        <f>[7]Lapa!$O69</f>
        <v>0</v>
      </c>
      <c r="D69" s="10">
        <f>[4]Lapa!$O69</f>
        <v>0</v>
      </c>
      <c r="E69" s="10">
        <f>[3]Lapa!$O69</f>
        <v>0</v>
      </c>
      <c r="F69" s="10">
        <f>[6]Lapa!$O69</f>
        <v>0</v>
      </c>
      <c r="G69" s="10">
        <f>[5]Lapa!$O69</f>
        <v>0</v>
      </c>
      <c r="H69" s="10">
        <f>[1]Lapa!$O69</f>
        <v>0</v>
      </c>
      <c r="I69" s="10">
        <f>[2]Lapa!$O69</f>
        <v>0</v>
      </c>
      <c r="J69" s="75"/>
      <c r="K69" s="12">
        <f t="shared" si="1"/>
        <v>0</v>
      </c>
    </row>
    <row r="70" spans="1:22" ht="20.25" customHeight="1">
      <c r="A70" s="14" t="s">
        <v>131</v>
      </c>
      <c r="B70" s="3" t="s">
        <v>132</v>
      </c>
      <c r="C70" s="10">
        <f>[7]Lapa!$O70</f>
        <v>929</v>
      </c>
      <c r="D70" s="10">
        <f>[4]Lapa!$O70</f>
        <v>434</v>
      </c>
      <c r="E70" s="10">
        <f>[3]Lapa!$O70</f>
        <v>690</v>
      </c>
      <c r="F70" s="10">
        <f>[6]Lapa!$O70</f>
        <v>434</v>
      </c>
      <c r="G70" s="10">
        <f>[5]Lapa!$O70</f>
        <v>141</v>
      </c>
      <c r="H70" s="10">
        <f>[1]Lapa!$O70</f>
        <v>28</v>
      </c>
      <c r="I70" s="10">
        <f>[2]Lapa!$O70</f>
        <v>0</v>
      </c>
      <c r="J70" s="10">
        <f>[8]Lapa!$O70</f>
        <v>3026</v>
      </c>
      <c r="K70" s="12">
        <f t="shared" si="1"/>
        <v>5682</v>
      </c>
    </row>
    <row r="71" spans="1:22" ht="20.25" customHeight="1">
      <c r="A71" s="15" t="s">
        <v>133</v>
      </c>
      <c r="B71" s="3" t="s">
        <v>134</v>
      </c>
      <c r="C71" s="10">
        <f>[7]Lapa!$O71</f>
        <v>31</v>
      </c>
      <c r="D71" s="10">
        <f>[4]Lapa!$O71</f>
        <v>11</v>
      </c>
      <c r="E71" s="10">
        <f>[3]Lapa!$O71</f>
        <v>17</v>
      </c>
      <c r="F71" s="10">
        <f>[6]Lapa!$O71</f>
        <v>23</v>
      </c>
      <c r="G71" s="10">
        <f>[5]Lapa!$O71</f>
        <v>26</v>
      </c>
      <c r="H71" s="10">
        <f>[1]Lapa!$O71</f>
        <v>10</v>
      </c>
      <c r="I71" s="10">
        <f>[2]Lapa!$O71</f>
        <v>0</v>
      </c>
      <c r="J71" s="10">
        <f>[8]Lapa!$O71</f>
        <v>2523</v>
      </c>
      <c r="K71" s="12">
        <f t="shared" si="1"/>
        <v>2641</v>
      </c>
    </row>
    <row r="72" spans="1:22" s="21" customFormat="1" ht="19.5" customHeight="1">
      <c r="A72" s="11" t="s">
        <v>135</v>
      </c>
      <c r="B72" s="19" t="s">
        <v>136</v>
      </c>
      <c r="C72" s="10">
        <f>[7]Lapa!$O72</f>
        <v>13</v>
      </c>
      <c r="D72" s="10">
        <f>[4]Lapa!$O72</f>
        <v>9</v>
      </c>
      <c r="E72" s="10">
        <f>[3]Lapa!$O72</f>
        <v>3</v>
      </c>
      <c r="F72" s="10">
        <f>[6]Lapa!$O72</f>
        <v>9</v>
      </c>
      <c r="G72" s="10">
        <f>[5]Lapa!$O72</f>
        <v>2</v>
      </c>
      <c r="H72" s="10">
        <f>[1]Lapa!$O72</f>
        <v>1</v>
      </c>
      <c r="I72" s="10">
        <f>[2]Lapa!$O72</f>
        <v>0</v>
      </c>
      <c r="J72" s="10">
        <f>[8]Lapa!$O72</f>
        <v>2361</v>
      </c>
      <c r="K72" s="12">
        <f t="shared" si="1"/>
        <v>2398</v>
      </c>
    </row>
    <row r="73" spans="1:22" s="21" customFormat="1" ht="19.5" customHeight="1">
      <c r="A73" s="11" t="s">
        <v>137</v>
      </c>
      <c r="B73" s="19" t="s">
        <v>138</v>
      </c>
      <c r="C73" s="10">
        <f>[7]Lapa!$O73</f>
        <v>18</v>
      </c>
      <c r="D73" s="10">
        <f>[4]Lapa!$O73</f>
        <v>2</v>
      </c>
      <c r="E73" s="10">
        <f>[3]Lapa!$O73</f>
        <v>14</v>
      </c>
      <c r="F73" s="10">
        <f>[6]Lapa!$O73</f>
        <v>14</v>
      </c>
      <c r="G73" s="10">
        <f>[5]Lapa!$O73</f>
        <v>24</v>
      </c>
      <c r="H73" s="10">
        <f>[1]Lapa!$O73</f>
        <v>9</v>
      </c>
      <c r="I73" s="10">
        <f>[2]Lapa!$O73</f>
        <v>0</v>
      </c>
      <c r="J73" s="10">
        <f>[8]Lapa!$O73</f>
        <v>162</v>
      </c>
      <c r="K73" s="12">
        <f t="shared" si="1"/>
        <v>243</v>
      </c>
    </row>
    <row r="74" spans="1:22" ht="21" customHeight="1">
      <c r="A74" s="15" t="s">
        <v>139</v>
      </c>
      <c r="B74" s="3" t="s">
        <v>140</v>
      </c>
      <c r="C74" s="10">
        <f>[7]Lapa!$O74</f>
        <v>898</v>
      </c>
      <c r="D74" s="10">
        <f>[4]Lapa!$O74</f>
        <v>423</v>
      </c>
      <c r="E74" s="10">
        <f>[3]Lapa!$O74</f>
        <v>673</v>
      </c>
      <c r="F74" s="10">
        <f>[6]Lapa!$O74</f>
        <v>411</v>
      </c>
      <c r="G74" s="10">
        <f>[5]Lapa!$O74</f>
        <v>115</v>
      </c>
      <c r="H74" s="10">
        <f>[1]Lapa!$O74</f>
        <v>18</v>
      </c>
      <c r="I74" s="10">
        <f>[2]Lapa!$O74</f>
        <v>0</v>
      </c>
      <c r="J74" s="10">
        <f>[8]Lapa!$O74</f>
        <v>503</v>
      </c>
      <c r="K74" s="12">
        <f t="shared" si="1"/>
        <v>3041</v>
      </c>
    </row>
    <row r="75" spans="1:22" ht="20.25" customHeight="1">
      <c r="A75" s="20" t="s">
        <v>141</v>
      </c>
      <c r="B75" s="3" t="s">
        <v>142</v>
      </c>
      <c r="C75" s="10">
        <f>[7]Lapa!$O75</f>
        <v>151</v>
      </c>
      <c r="D75" s="10">
        <f>[4]Lapa!$O75</f>
        <v>120</v>
      </c>
      <c r="E75" s="10">
        <f>[3]Lapa!$O75</f>
        <v>151</v>
      </c>
      <c r="F75" s="10">
        <f>[6]Lapa!$O75</f>
        <v>77</v>
      </c>
      <c r="G75" s="10">
        <f>[5]Lapa!$O75</f>
        <v>21</v>
      </c>
      <c r="H75" s="10">
        <f>[1]Lapa!$O75</f>
        <v>3</v>
      </c>
      <c r="I75" s="10">
        <f>[2]Lapa!$O75</f>
        <v>0</v>
      </c>
      <c r="J75" s="10">
        <f>[8]Lapa!$O75</f>
        <v>463</v>
      </c>
      <c r="K75" s="12">
        <f t="shared" ref="K75:K86" si="2">SUM(C75:J75)</f>
        <v>986</v>
      </c>
      <c r="Q75" s="61" t="s">
        <v>168</v>
      </c>
      <c r="S75" s="60" t="s">
        <v>169</v>
      </c>
      <c r="V75" s="62" t="s">
        <v>170</v>
      </c>
    </row>
    <row r="76" spans="1:22" ht="19.5" customHeight="1">
      <c r="A76" s="19"/>
      <c r="B76" s="3" t="s">
        <v>143</v>
      </c>
      <c r="C76" s="10">
        <f>[7]Lapa!$O76</f>
        <v>3716</v>
      </c>
      <c r="D76" s="10">
        <f>[4]Lapa!$O76</f>
        <v>4699</v>
      </c>
      <c r="E76" s="10">
        <f>[3]Lapa!$O76</f>
        <v>6917</v>
      </c>
      <c r="F76" s="10">
        <f>[6]Lapa!$O76</f>
        <v>3175</v>
      </c>
      <c r="G76" s="10">
        <f>[5]Lapa!$O76</f>
        <v>1195</v>
      </c>
      <c r="H76" s="10">
        <f>[1]Lapa!$O76</f>
        <v>77</v>
      </c>
      <c r="I76" s="10">
        <f>[2]Lapa!$O76</f>
        <v>0</v>
      </c>
      <c r="J76" s="10">
        <f>[8]Lapa!$O76</f>
        <v>14901</v>
      </c>
      <c r="K76" s="58">
        <f t="shared" si="2"/>
        <v>34680</v>
      </c>
      <c r="P76" s="62" t="s">
        <v>171</v>
      </c>
      <c r="Q76" s="59">
        <f>K76+K78+K80+K82+K84+K86</f>
        <v>290458</v>
      </c>
      <c r="S76" s="63">
        <v>1875757</v>
      </c>
      <c r="V76" s="59">
        <f>ROUND(Q76*100/S76,2)</f>
        <v>15.48</v>
      </c>
    </row>
    <row r="77" spans="1:22" ht="19.5" customHeight="1">
      <c r="A77" s="19" t="s">
        <v>144</v>
      </c>
      <c r="B77" s="3" t="s">
        <v>27</v>
      </c>
      <c r="C77" s="10">
        <f>[7]Lapa!$O77</f>
        <v>104</v>
      </c>
      <c r="D77" s="10">
        <f>[4]Lapa!$O77</f>
        <v>76</v>
      </c>
      <c r="E77" s="10">
        <f>[3]Lapa!$O77</f>
        <v>278</v>
      </c>
      <c r="F77" s="10">
        <f>[6]Lapa!$O77</f>
        <v>44</v>
      </c>
      <c r="G77" s="10">
        <f>[5]Lapa!$O77</f>
        <v>5</v>
      </c>
      <c r="H77" s="10">
        <f>[1]Lapa!$O77</f>
        <v>0</v>
      </c>
      <c r="I77" s="10">
        <f>[2]Lapa!$O77</f>
        <v>0</v>
      </c>
      <c r="J77" s="10">
        <f>[8]Lapa!$O77</f>
        <v>0</v>
      </c>
      <c r="K77" s="12">
        <f t="shared" si="2"/>
        <v>507</v>
      </c>
    </row>
    <row r="78" spans="1:22" ht="19.5" customHeight="1">
      <c r="A78" s="19"/>
      <c r="B78" s="3" t="s">
        <v>143</v>
      </c>
      <c r="C78" s="10">
        <f>[7]Lapa!$O78</f>
        <v>159</v>
      </c>
      <c r="D78" s="10">
        <f>[4]Lapa!$O78</f>
        <v>207</v>
      </c>
      <c r="E78" s="10">
        <f>[3]Lapa!$O78</f>
        <v>6843</v>
      </c>
      <c r="F78" s="10">
        <f>[6]Lapa!$O78</f>
        <v>233</v>
      </c>
      <c r="G78" s="10">
        <f>[5]Lapa!$O78</f>
        <v>8</v>
      </c>
      <c r="H78" s="10">
        <f>[1]Lapa!$O78</f>
        <v>0</v>
      </c>
      <c r="I78" s="10">
        <f>[2]Lapa!$O78</f>
        <v>0</v>
      </c>
      <c r="J78" s="10">
        <f>[8]Lapa!$O78</f>
        <v>0</v>
      </c>
      <c r="K78" s="58">
        <f t="shared" si="2"/>
        <v>7450</v>
      </c>
    </row>
    <row r="79" spans="1:22" ht="20.25" customHeight="1">
      <c r="A79" s="15" t="s">
        <v>145</v>
      </c>
      <c r="B79" s="3" t="s">
        <v>146</v>
      </c>
      <c r="C79" s="10">
        <f>[7]Lapa!$O79</f>
        <v>380</v>
      </c>
      <c r="D79" s="10">
        <f>[4]Lapa!$O79</f>
        <v>4</v>
      </c>
      <c r="E79" s="10">
        <f>[3]Lapa!$O79</f>
        <v>24</v>
      </c>
      <c r="F79" s="10">
        <f>[6]Lapa!$O79</f>
        <v>14</v>
      </c>
      <c r="G79" s="10">
        <f>[5]Lapa!$O79</f>
        <v>1</v>
      </c>
      <c r="H79" s="10">
        <f>[1]Lapa!$O79</f>
        <v>10</v>
      </c>
      <c r="I79" s="10">
        <f>[2]Lapa!$O79</f>
        <v>0</v>
      </c>
      <c r="J79" s="10">
        <f>[8]Lapa!$O79</f>
        <v>10</v>
      </c>
      <c r="K79" s="12">
        <f t="shared" si="2"/>
        <v>443</v>
      </c>
    </row>
    <row r="80" spans="1:22" ht="19.5" customHeight="1">
      <c r="A80" s="19"/>
      <c r="B80" s="3" t="s">
        <v>143</v>
      </c>
      <c r="C80" s="10">
        <f>[7]Lapa!$O80</f>
        <v>1340</v>
      </c>
      <c r="D80" s="10">
        <f>[4]Lapa!$O80</f>
        <v>44</v>
      </c>
      <c r="E80" s="10">
        <f>[3]Lapa!$O80</f>
        <v>703</v>
      </c>
      <c r="F80" s="10">
        <f>[6]Lapa!$O80</f>
        <v>677</v>
      </c>
      <c r="G80" s="10">
        <f>[5]Lapa!$O80</f>
        <v>30</v>
      </c>
      <c r="H80" s="10">
        <f>[1]Lapa!$O80</f>
        <v>582</v>
      </c>
      <c r="I80" s="10">
        <f>[2]Lapa!$O80</f>
        <v>0</v>
      </c>
      <c r="J80" s="10">
        <f>[8]Lapa!$O80</f>
        <v>6753</v>
      </c>
      <c r="K80" s="58">
        <f t="shared" si="2"/>
        <v>10129</v>
      </c>
    </row>
    <row r="81" spans="1:11" ht="21" customHeight="1">
      <c r="A81" s="15" t="s">
        <v>147</v>
      </c>
      <c r="B81" s="3" t="s">
        <v>148</v>
      </c>
      <c r="C81" s="10">
        <f>[7]Lapa!$O81</f>
        <v>27</v>
      </c>
      <c r="D81" s="10">
        <f>[4]Lapa!$O81</f>
        <v>8</v>
      </c>
      <c r="E81" s="10">
        <f>[3]Lapa!$O81</f>
        <v>10</v>
      </c>
      <c r="F81" s="10">
        <f>[6]Lapa!$O81</f>
        <v>6</v>
      </c>
      <c r="G81" s="10">
        <f>[5]Lapa!$O81</f>
        <v>0</v>
      </c>
      <c r="H81" s="10">
        <f>[1]Lapa!$O81</f>
        <v>0</v>
      </c>
      <c r="I81" s="10">
        <f>[2]Lapa!$O81</f>
        <v>0</v>
      </c>
      <c r="J81" s="10">
        <f>[8]Lapa!$O81</f>
        <v>0</v>
      </c>
      <c r="K81" s="12">
        <f t="shared" si="2"/>
        <v>51</v>
      </c>
    </row>
    <row r="82" spans="1:11" ht="18.75" customHeight="1">
      <c r="A82" s="19"/>
      <c r="B82" s="3" t="s">
        <v>143</v>
      </c>
      <c r="C82" s="10">
        <f>[7]Lapa!$O82</f>
        <v>1432</v>
      </c>
      <c r="D82" s="10">
        <f>[4]Lapa!$O82</f>
        <v>1200</v>
      </c>
      <c r="E82" s="10">
        <f>[3]Lapa!$O82</f>
        <v>1212</v>
      </c>
      <c r="F82" s="10">
        <f>[6]Lapa!$O82</f>
        <v>232</v>
      </c>
      <c r="G82" s="10">
        <f>[5]Lapa!$O82</f>
        <v>0</v>
      </c>
      <c r="H82" s="10">
        <f>[1]Lapa!$O82</f>
        <v>0</v>
      </c>
      <c r="I82" s="10">
        <f>[2]Lapa!$O82</f>
        <v>0</v>
      </c>
      <c r="J82" s="10">
        <f>[8]Lapa!$O82</f>
        <v>0</v>
      </c>
      <c r="K82" s="58">
        <f t="shared" si="2"/>
        <v>4076</v>
      </c>
    </row>
    <row r="83" spans="1:11" ht="19.5" customHeight="1">
      <c r="A83" s="15" t="s">
        <v>149</v>
      </c>
      <c r="B83" s="3" t="s">
        <v>150</v>
      </c>
      <c r="C83" s="10">
        <f>[7]Lapa!$O83</f>
        <v>183</v>
      </c>
      <c r="D83" s="10">
        <f>[4]Lapa!$O83</f>
        <v>98</v>
      </c>
      <c r="E83" s="10">
        <f>[3]Lapa!$O83</f>
        <v>131</v>
      </c>
      <c r="F83" s="10">
        <f>[6]Lapa!$O83</f>
        <v>127</v>
      </c>
      <c r="G83" s="10">
        <f>[5]Lapa!$O83</f>
        <v>55</v>
      </c>
      <c r="H83" s="10">
        <f>[1]Lapa!$O83</f>
        <v>0</v>
      </c>
      <c r="I83" s="10">
        <f>[2]Lapa!$O83</f>
        <v>0</v>
      </c>
      <c r="J83" s="10">
        <f>[8]Lapa!$O83</f>
        <v>0</v>
      </c>
      <c r="K83" s="12">
        <f t="shared" si="2"/>
        <v>594</v>
      </c>
    </row>
    <row r="84" spans="1:11" ht="21" customHeight="1">
      <c r="A84" s="19"/>
      <c r="B84" s="3" t="s">
        <v>143</v>
      </c>
      <c r="C84" s="10">
        <f>[7]Lapa!$O84</f>
        <v>3459</v>
      </c>
      <c r="D84" s="10">
        <f>[4]Lapa!$O84</f>
        <v>1920</v>
      </c>
      <c r="E84" s="10">
        <f>[3]Lapa!$O84</f>
        <v>2553</v>
      </c>
      <c r="F84" s="10">
        <f>[6]Lapa!$O84</f>
        <v>4195</v>
      </c>
      <c r="G84" s="10">
        <f>[5]Lapa!$O84</f>
        <v>3167</v>
      </c>
      <c r="H84" s="10">
        <f>[1]Lapa!$O84</f>
        <v>0</v>
      </c>
      <c r="I84" s="10">
        <f>[2]Lapa!$O84</f>
        <v>0</v>
      </c>
      <c r="J84" s="10">
        <f>[8]Lapa!$O84</f>
        <v>0</v>
      </c>
      <c r="K84" s="58">
        <f t="shared" si="2"/>
        <v>15294</v>
      </c>
    </row>
    <row r="85" spans="1:11" ht="17.25" customHeight="1">
      <c r="A85" s="15" t="s">
        <v>151</v>
      </c>
      <c r="B85" s="3" t="s">
        <v>152</v>
      </c>
      <c r="C85" s="10">
        <f>[7]Lapa!$O85</f>
        <v>53</v>
      </c>
      <c r="D85" s="10">
        <f>[4]Lapa!$O85</f>
        <v>117</v>
      </c>
      <c r="E85" s="10">
        <f>[3]Lapa!$O85</f>
        <v>79</v>
      </c>
      <c r="F85" s="10">
        <f>[6]Lapa!$O85</f>
        <v>143</v>
      </c>
      <c r="G85" s="10">
        <f>[5]Lapa!$O85</f>
        <v>33</v>
      </c>
      <c r="H85" s="10">
        <f>[1]Lapa!$O85</f>
        <v>5</v>
      </c>
      <c r="I85" s="10">
        <f>[2]Lapa!$O85</f>
        <v>0</v>
      </c>
      <c r="J85" s="10">
        <f>[8]Lapa!$O85</f>
        <v>30</v>
      </c>
      <c r="K85" s="12">
        <f t="shared" si="2"/>
        <v>460</v>
      </c>
    </row>
    <row r="86" spans="1:11" ht="18.75" customHeight="1">
      <c r="A86" s="19"/>
      <c r="B86" s="3" t="s">
        <v>143</v>
      </c>
      <c r="C86" s="10">
        <f>[7]Lapa!$O86</f>
        <v>5232</v>
      </c>
      <c r="D86" s="10">
        <f>[4]Lapa!$O86</f>
        <v>753</v>
      </c>
      <c r="E86" s="10">
        <f>[3]Lapa!$O86</f>
        <v>7122</v>
      </c>
      <c r="F86" s="10">
        <f>[6]Lapa!$O86</f>
        <v>11226</v>
      </c>
      <c r="G86" s="10">
        <f>[5]Lapa!$O86</f>
        <v>1908</v>
      </c>
      <c r="H86" s="10">
        <f>[1]Lapa!$O86</f>
        <v>670</v>
      </c>
      <c r="I86" s="10">
        <f>[2]Lapa!$O86</f>
        <v>0</v>
      </c>
      <c r="J86" s="10">
        <f>[8]Lapa!$O86</f>
        <v>191918</v>
      </c>
      <c r="K86" s="58">
        <f t="shared" si="2"/>
        <v>218829</v>
      </c>
    </row>
    <row r="87" spans="1:11" ht="18.75" customHeight="1">
      <c r="A87" s="23"/>
      <c r="B87" s="24"/>
      <c r="C87" s="25"/>
      <c r="D87" s="25"/>
      <c r="E87" s="25"/>
      <c r="F87" s="25"/>
      <c r="G87" s="25"/>
      <c r="H87" s="25"/>
      <c r="I87" s="25"/>
      <c r="J87" s="25"/>
      <c r="K87" s="26"/>
    </row>
    <row r="88" spans="1:11" ht="18.75" customHeight="1">
      <c r="B88" s="27" t="s">
        <v>153</v>
      </c>
    </row>
    <row r="89" spans="1:11" ht="18.75" customHeight="1">
      <c r="A89" s="28"/>
      <c r="B89" s="29" t="s">
        <v>154</v>
      </c>
      <c r="C89" s="30" t="s">
        <v>155</v>
      </c>
      <c r="D89" s="31" t="s">
        <v>155</v>
      </c>
      <c r="E89" s="31" t="s">
        <v>155</v>
      </c>
      <c r="F89" s="31" t="s">
        <v>155</v>
      </c>
      <c r="G89" s="31" t="s">
        <v>155</v>
      </c>
      <c r="H89" s="31" t="s">
        <v>155</v>
      </c>
      <c r="I89" s="31" t="s">
        <v>155</v>
      </c>
      <c r="J89" s="31" t="s">
        <v>155</v>
      </c>
      <c r="K89" s="33"/>
    </row>
    <row r="90" spans="1:11" ht="15" customHeight="1">
      <c r="A90" s="28"/>
      <c r="B90" s="33"/>
      <c r="C90" s="34"/>
      <c r="D90" s="33"/>
      <c r="E90" s="35"/>
      <c r="F90" s="33"/>
      <c r="G90" s="35"/>
      <c r="H90" s="33"/>
      <c r="I90" s="35"/>
      <c r="J90" s="33"/>
      <c r="K90" s="37"/>
    </row>
    <row r="91" spans="1:11" ht="15" customHeight="1">
      <c r="B91" s="27" t="s">
        <v>156</v>
      </c>
      <c r="C91" s="38"/>
      <c r="D91" s="39"/>
      <c r="E91" s="40"/>
      <c r="F91" s="39"/>
      <c r="G91" s="40"/>
      <c r="H91" s="39"/>
      <c r="I91" s="40"/>
      <c r="J91" s="39"/>
    </row>
    <row r="92" spans="1:11" ht="15" customHeight="1">
      <c r="A92" s="28"/>
      <c r="B92" s="29" t="s">
        <v>154</v>
      </c>
      <c r="C92" s="33" t="s">
        <v>155</v>
      </c>
      <c r="D92" s="33" t="s">
        <v>155</v>
      </c>
      <c r="E92" s="33" t="s">
        <v>155</v>
      </c>
      <c r="F92" s="33" t="s">
        <v>155</v>
      </c>
      <c r="G92" s="33" t="s">
        <v>155</v>
      </c>
      <c r="H92" s="33" t="s">
        <v>155</v>
      </c>
      <c r="I92" s="33" t="s">
        <v>155</v>
      </c>
      <c r="J92" s="33" t="s">
        <v>155</v>
      </c>
      <c r="K92" s="33"/>
    </row>
    <row r="93" spans="1:11" ht="19.5" customHeight="1">
      <c r="B93" s="42"/>
      <c r="J93" s="42"/>
    </row>
    <row r="94" spans="1:11" ht="18.75" customHeight="1">
      <c r="A94" s="64" t="s">
        <v>157</v>
      </c>
      <c r="B94" s="64"/>
      <c r="C94" s="64"/>
      <c r="D94" s="64"/>
      <c r="E94" s="64"/>
      <c r="F94" s="64"/>
      <c r="G94" s="64"/>
      <c r="H94" s="64"/>
      <c r="I94" s="64"/>
      <c r="J94" s="64"/>
      <c r="K94" s="64"/>
    </row>
    <row r="95" spans="1:11" ht="17.25" customHeight="1">
      <c r="B95" s="21" t="s">
        <v>158</v>
      </c>
    </row>
    <row r="96" spans="1:11" ht="19.5" customHeight="1">
      <c r="B96" s="21"/>
    </row>
    <row r="97" spans="1:11" ht="20.25" customHeight="1">
      <c r="A97" s="28"/>
      <c r="B97" s="43"/>
      <c r="C97" s="28"/>
      <c r="D97" s="28"/>
      <c r="E97" s="28"/>
      <c r="F97" s="28"/>
      <c r="G97" s="28"/>
      <c r="H97" s="28"/>
      <c r="I97" s="28"/>
      <c r="J97" s="28"/>
      <c r="K97" s="28"/>
    </row>
    <row r="98" spans="1:11" ht="15" customHeight="1"/>
    <row r="99" spans="1:11" ht="14.25" customHeight="1">
      <c r="A99" s="50"/>
      <c r="B99" s="50"/>
      <c r="C99" s="50"/>
      <c r="D99" s="50"/>
      <c r="E99" s="50"/>
      <c r="F99" s="50"/>
      <c r="G99" s="50"/>
      <c r="H99" s="50"/>
      <c r="I99" s="50"/>
      <c r="J99" s="50"/>
    </row>
    <row r="100" spans="1:11" s="28" customFormat="1" ht="15.75" customHeight="1">
      <c r="A100" s="50"/>
      <c r="B100" s="51"/>
      <c r="C100" s="50"/>
      <c r="D100" s="50"/>
      <c r="E100" s="50"/>
      <c r="F100" s="50"/>
      <c r="G100" s="50"/>
      <c r="H100" s="50"/>
      <c r="I100" s="50"/>
      <c r="J100" s="50"/>
      <c r="K100" s="22"/>
    </row>
    <row r="102" spans="1:11" s="28" customFormat="1" ht="18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</row>
    <row r="103" spans="1:11" ht="15.75" customHeight="1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</row>
    <row r="104" spans="1:11" s="28" customFormat="1" ht="12.75" customHeight="1">
      <c r="A104" s="53"/>
      <c r="B104" s="52"/>
      <c r="C104" s="52"/>
      <c r="D104" s="52"/>
      <c r="E104" s="52"/>
      <c r="F104" s="52"/>
      <c r="G104" s="52"/>
      <c r="H104" s="52"/>
      <c r="I104" s="52"/>
      <c r="J104" s="52"/>
      <c r="K104" s="52"/>
    </row>
    <row r="105" spans="1:11" ht="12" customHeight="1"/>
    <row r="106" spans="1:11" s="54" customFormat="1" ht="16.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</row>
    <row r="107" spans="1:11" s="52" customFormat="1" ht="11.25" customHeigh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</row>
    <row r="114" spans="2:2">
      <c r="B114" s="55"/>
    </row>
    <row r="115" spans="2:2">
      <c r="B115" s="56"/>
    </row>
    <row r="126" spans="2:2" ht="24.75" customHeight="1"/>
  </sheetData>
  <sheetProtection algorithmName="SHA-512" hashValue="r1rfhzFJDF0xuq/jXtMgtjymI0kaUa+TyCLyk8TRSIssT3TtDRJnDI7bSRQGwYJJjOAgyIK79xFbIS1k84PLjg==" saltValue="SMJcPlLpMVD/Qz7b94aKCg==" spinCount="100000" sheet="1"/>
  <mergeCells count="9">
    <mergeCell ref="A94:K94"/>
    <mergeCell ref="B5:L5"/>
    <mergeCell ref="A7:C7"/>
    <mergeCell ref="D7:J7"/>
    <mergeCell ref="A9:A10"/>
    <mergeCell ref="B9:B10"/>
    <mergeCell ref="C9:J9"/>
    <mergeCell ref="K9:K10"/>
    <mergeCell ref="J11:J69"/>
  </mergeCells>
  <printOptions horizontalCentered="1" verticalCentered="1"/>
  <pageMargins left="0.39370078740157483" right="0.39370078740157483" top="0.78740157480314965" bottom="0.78740157480314965" header="0" footer="0"/>
  <pageSetup paperSize="9" scale="94" firstPageNumber="0" fitToHeight="0" orientation="landscape" verticalDpi="300" r:id="rId1"/>
  <headerFooter alignWithMargins="0"/>
  <rowBreaks count="3" manualBreakCount="3">
    <brk id="27" max="11" man="1"/>
    <brk id="43" max="11" man="1"/>
    <brk id="68" max="1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E9DFCDD925056441BAD95705ADD4DC06" ma:contentTypeVersion="6" ma:contentTypeDescription="Izveidot jaunu dokumentu." ma:contentTypeScope="" ma:versionID="1d9513bf23562e9256524319b129bbf3">
  <xsd:schema xmlns:xsd="http://www.w3.org/2001/XMLSchema" xmlns:xs="http://www.w3.org/2001/XMLSchema" xmlns:p="http://schemas.microsoft.com/office/2006/metadata/properties" xmlns:ns2="8aed71ee-99ed-4e50-9677-4bbb2264db4d" xmlns:ns3="e8412db7-e53f-4a69-a385-87530ff4d59b" targetNamespace="http://schemas.microsoft.com/office/2006/metadata/properties" ma:root="true" ma:fieldsID="36eab3436f6a4fa58170e054b1e32bbe" ns2:_="" ns3:_="">
    <xsd:import namespace="8aed71ee-99ed-4e50-9677-4bbb2264db4d"/>
    <xsd:import namespace="e8412db7-e53f-4a69-a385-87530ff4d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ed71ee-99ed-4e50-9677-4bbb2264db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412db7-e53f-4a69-a385-87530ff4d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37735D-68FF-4F4C-B9C1-C584218D78D0}"/>
</file>

<file path=customXml/itemProps2.xml><?xml version="1.0" encoding="utf-8"?>
<ds:datastoreItem xmlns:ds="http://schemas.openxmlformats.org/officeDocument/2006/customXml" ds:itemID="{A9D7586A-6602-4B9B-8672-E27BDBE686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Kristīne  Vīķe</cp:lastModifiedBy>
  <cp:revision>0</cp:revision>
  <dcterms:created xsi:type="dcterms:W3CDTF">2002-10-23T06:53:39Z</dcterms:created>
  <dcterms:modified xsi:type="dcterms:W3CDTF">2024-02-29T13:04:07Z</dcterms:modified>
  <cp:category/>
  <cp:contentStatus/>
</cp:coreProperties>
</file>