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maiss\DATI\KOPIGIE\Iepirkumu_parvalde\IEPIRKUMI\2024.gads_CAIP\2024_51_Rīgas valstspilsētas ielu seguma periodiskās atjaunošanas darbi_EU\Nolikums\"/>
    </mc:Choice>
  </mc:AlternateContent>
  <xr:revisionPtr revIDLastSave="0" documentId="13_ncr:1_{E1490B36-3618-4B0A-97A2-F66E2A450BF7}" xr6:coauthVersionLast="47" xr6:coauthVersionMax="47" xr10:uidLastSave="{00000000-0000-0000-0000-000000000000}"/>
  <bookViews>
    <workbookView xWindow="-108" yWindow="-108" windowWidth="23256" windowHeight="12456" tabRatio="699" xr2:uid="{00000000-000D-0000-FFFF-FFFF00000000}"/>
  </bookViews>
  <sheets>
    <sheet name="DDS" sheetId="34" r:id="rId1"/>
  </sheets>
  <definedNames>
    <definedName name="_xlnm.Print_Area" localSheetId="0">DDS!$A$1:$H$41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34" l="1"/>
  <c r="G28" i="34"/>
  <c r="G26" i="34" l="1"/>
  <c r="G23" i="34" l="1"/>
  <c r="G21" i="34"/>
  <c r="G22" i="34"/>
  <c r="G16" i="34" l="1"/>
  <c r="G17" i="34"/>
  <c r="G18" i="34"/>
  <c r="G19" i="34"/>
  <c r="G25" i="34"/>
  <c r="G30" i="34"/>
  <c r="G12" i="34" l="1"/>
  <c r="B10" i="34" l="1"/>
  <c r="C10" i="34" s="1"/>
  <c r="D10" i="34" s="1"/>
  <c r="E10" i="34" s="1"/>
  <c r="F10" i="34" s="1"/>
  <c r="G10" i="34" s="1"/>
  <c r="G13" i="34" l="1"/>
  <c r="G33" i="34" s="1"/>
  <c r="G34" i="34" l="1"/>
  <c r="G35" i="34" s="1"/>
</calcChain>
</file>

<file path=xl/sharedStrings.xml><?xml version="1.0" encoding="utf-8"?>
<sst xmlns="http://schemas.openxmlformats.org/spreadsheetml/2006/main" count="86" uniqueCount="71">
  <si>
    <t>Dažādi darbi</t>
  </si>
  <si>
    <t>m2</t>
  </si>
  <si>
    <t>gab.</t>
  </si>
  <si>
    <t>Satiksmes aprīkojums</t>
  </si>
  <si>
    <t>Nr.p.k.</t>
  </si>
  <si>
    <t>Inženiertīkli</t>
  </si>
  <si>
    <t>Darba nosaukums</t>
  </si>
  <si>
    <t>Darba daudzums</t>
  </si>
  <si>
    <t>Vienības cena EUR</t>
  </si>
  <si>
    <t>Kopējā izmaksa EUR</t>
  </si>
  <si>
    <t>A</t>
  </si>
  <si>
    <t>Kopā:</t>
  </si>
  <si>
    <t>B</t>
  </si>
  <si>
    <t>PVN (21% no A):</t>
  </si>
  <si>
    <t>Pavisam kopā (A + B):</t>
  </si>
  <si>
    <t>PIEZĪMES:</t>
  </si>
  <si>
    <t>Mērvienība</t>
  </si>
  <si>
    <t>Sarakstā uzrādītie darbu daudzumi ir aptuveni un var atšķirties no faktiski paveiktā uzmērītā darba apjoma.</t>
  </si>
  <si>
    <t>Būvdarbu veicējam jāievērtē Darbu daudzumu sarakstā minēto darbu veikšanai nepieciešamie materiāli un papildus darbi, kas nav minēti šajā sarakstā, bet bez kuriem nebūtu iespējama būvdarbu tehnoloģiski pareiza un spēkā esošajiem normatīviem atbilstoša veikšana pilnā apjomā.</t>
  </si>
  <si>
    <t>Uzrādītie darbu veidi un to apjomi var tikt precizēti būvniecības laikā. Papildus veicamo darbu apjomus saskaņot ar Pasūtītāju.</t>
  </si>
  <si>
    <t>Specifikāciju Nr.</t>
  </si>
  <si>
    <t>Darbu daudzumu saraksts</t>
  </si>
  <si>
    <t>Projektētājs</t>
  </si>
  <si>
    <t>Iela</t>
  </si>
  <si>
    <t>Darbs</t>
  </si>
  <si>
    <t>Garums</t>
  </si>
  <si>
    <t>Sākums</t>
  </si>
  <si>
    <t>Beigas</t>
  </si>
  <si>
    <t>Ulmaņa gatve</t>
  </si>
  <si>
    <t>Seguma atjaunošana</t>
  </si>
  <si>
    <t>Darba vietas aprīkošana un satiksmes organizācija</t>
  </si>
  <si>
    <t xml:space="preserve">3.3.1.2 </t>
  </si>
  <si>
    <t>t</t>
  </si>
  <si>
    <t xml:space="preserve">6.2.1.47 </t>
  </si>
  <si>
    <t>Lūku regulēšana (akas)</t>
  </si>
  <si>
    <t>Lūku regulēšana (gūlijas)</t>
  </si>
  <si>
    <t>ĀMD 3.p.</t>
  </si>
  <si>
    <t>TIPS-1 (pamatbrauktuve)</t>
  </si>
  <si>
    <t>Segumu atjaunošana</t>
  </si>
  <si>
    <t>6.2.1.13</t>
  </si>
  <si>
    <t>6.2.1.32</t>
  </si>
  <si>
    <t>Rīgas valstpilsētas pašvaldības Ārtelpas un mobilitātes departaments</t>
  </si>
  <si>
    <t>kompl.</t>
  </si>
  <si>
    <t>MKn Nr. 421 un ĀMD 12.2.p.</t>
  </si>
  <si>
    <t>Ģeokompozīta būvniecība uz uzlabota profila</t>
  </si>
  <si>
    <t>TIPS-2 (paralēlās brauktuves)</t>
  </si>
  <si>
    <t>7.8 un un ĀMD 12.p.</t>
  </si>
  <si>
    <t>Apmales pārbūve</t>
  </si>
  <si>
    <t>m</t>
  </si>
  <si>
    <t>Zemes klātne</t>
  </si>
  <si>
    <t>Apzaļumošana ar augu zemi NN-3</t>
  </si>
  <si>
    <t>4.6.1.1</t>
  </si>
  <si>
    <t>Karstā asfalta profila labošana ar AC 11 bin S-II vidēji 2.5 cm, gruntēšana</t>
  </si>
  <si>
    <t>1332 m</t>
  </si>
  <si>
    <t>Liepājas iela</t>
  </si>
  <si>
    <t>Ceļa horizontālie apzīmējumi ar plastiskiem materiāliem, uzklāšana ar mehānismiem vai roku darbu</t>
  </si>
  <si>
    <t>2.1.1</t>
  </si>
  <si>
    <t>2.1.2</t>
  </si>
  <si>
    <t>2.1.3</t>
  </si>
  <si>
    <t>2.1.4</t>
  </si>
  <si>
    <t>2.2.1</t>
  </si>
  <si>
    <t>2.2.2</t>
  </si>
  <si>
    <t>2.2.3</t>
  </si>
  <si>
    <t>Jaunmoku iela (ievērtēt saistītā projekta un LK kolektora plānoto remontdarbu darba robežas)</t>
  </si>
  <si>
    <t>Asfalta seguma nofrēzēšana vid. 12.5 cm biezumā un transports uz izpildītāja atbērtni</t>
  </si>
  <si>
    <t>Karstā asfalta AC22 bin S-II (AADTj, kravas 1001-2000) saistes kārtas būvniecība 6 cm biezumā</t>
  </si>
  <si>
    <t>3.2 un 7.2</t>
  </si>
  <si>
    <t xml:space="preserve">Vietās, kur ir bojātas esošās apmales, veikt tehnoloģiski pareizu, Autoceļu būvdarbu specifikācijām atbilstošu esošo apmaļu demontāžu un jaunu apmaļu izbūvi. Darbs sevī iekļauj apmales pamata izbūvi un esošo ceļa segas konstruktīvo kārtu atjaunošanu sākotnējā stāvoklī ap apmali. </t>
  </si>
  <si>
    <t xml:space="preserve">Karstā asfalta AC11 surf S-I (AADTj, pievestā &gt;5000) dilumkārtas būvniecība 4 cm biezumā </t>
  </si>
  <si>
    <t xml:space="preserve">Karstā asfalta AC11 surf S-I (AADTj, pievestā 3501-5000) dilumkārtas būvniecība 4 cm biezumā </t>
  </si>
  <si>
    <t>Atklāta konkursa, identifikācijas
Nr. CAIP 2024/51, nolikuma
1.pielikuma “Tehniskās specifikācijas” 1.1.pielikums
Shēma; Skaidrojošs apraksts; Defektu akts; Darbu daudzumu saraksts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</si>
</sst>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
  </numFmts>
  <fonts count="19" x14ac:knownFonts="1">
    <font>
      <sz val="10"/>
      <name val="Arial"/>
      <charset val="186"/>
    </font>
    <font>
      <sz val="10"/>
      <name val="Arial"/>
      <family val="2"/>
      <charset val="186"/>
    </font>
    <font>
      <sz val="10"/>
      <name val="Arial"/>
      <family val="2"/>
    </font>
    <font>
      <sz val="10"/>
      <name val="Helv"/>
    </font>
    <font>
      <sz val="10"/>
      <name val="Helv"/>
      <family val="2"/>
    </font>
    <font>
      <sz val="10"/>
      <name val="Arial Narrow"/>
      <family val="2"/>
    </font>
    <font>
      <sz val="8"/>
      <name val="Arial Narrow"/>
      <family val="2"/>
      <charset val="186"/>
    </font>
    <font>
      <b/>
      <sz val="8"/>
      <color theme="0"/>
      <name val="Arial Narrow"/>
      <family val="2"/>
      <charset val="186"/>
    </font>
    <font>
      <b/>
      <sz val="8"/>
      <color indexed="9"/>
      <name val="Arial Narrow"/>
      <family val="2"/>
      <charset val="186"/>
    </font>
    <font>
      <b/>
      <sz val="9"/>
      <name val="Arial Narrow"/>
      <family val="2"/>
      <charset val="186"/>
    </font>
    <font>
      <sz val="9"/>
      <name val="Arial Narrow"/>
      <family val="2"/>
      <charset val="186"/>
    </font>
    <font>
      <sz val="10"/>
      <name val="Arial Narrow"/>
      <family val="2"/>
      <charset val="186"/>
    </font>
    <font>
      <b/>
      <sz val="10"/>
      <name val="Arial Narrow"/>
      <family val="2"/>
      <charset val="186"/>
    </font>
    <font>
      <b/>
      <sz val="9"/>
      <name val="Arial Narrow"/>
      <family val="2"/>
    </font>
    <font>
      <b/>
      <sz val="16"/>
      <name val="Arial Narrow"/>
      <family val="2"/>
    </font>
    <font>
      <sz val="8"/>
      <name val="Arial"/>
      <family val="2"/>
    </font>
    <font>
      <sz val="9"/>
      <name val="Arial Narrow"/>
      <family val="2"/>
    </font>
    <font>
      <sz val="10"/>
      <color indexed="8"/>
      <name val="Arial"/>
      <family val="2"/>
      <charset val="186"/>
    </font>
    <font>
      <i/>
      <sz val="10"/>
      <color theme="1"/>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indexed="22"/>
        <bgColor indexed="64"/>
      </patternFill>
    </fill>
    <fill>
      <patternFill patternType="solid">
        <fgColor theme="1" tint="0.249977111117893"/>
        <bgColor indexed="64"/>
      </patternFill>
    </fill>
    <fill>
      <patternFill patternType="solid">
        <fgColor theme="0" tint="-0.14999847407452621"/>
        <bgColor indexed="64"/>
      </patternFill>
    </fill>
    <fill>
      <patternFill patternType="solid">
        <fgColor rgb="FFFFFFCC"/>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s>
  <cellStyleXfs count="13">
    <xf numFmtId="0" fontId="0"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4" fillId="0" borderId="0"/>
    <xf numFmtId="0" fontId="3" fillId="0" borderId="0"/>
    <xf numFmtId="0" fontId="3" fillId="0" borderId="0"/>
    <xf numFmtId="0" fontId="1" fillId="0" borderId="0"/>
  </cellStyleXfs>
  <cellXfs count="48">
    <xf numFmtId="0" fontId="0" fillId="0" borderId="0" xfId="0"/>
    <xf numFmtId="0" fontId="5" fillId="0" borderId="0" xfId="0" applyFont="1"/>
    <xf numFmtId="1" fontId="7" fillId="5" borderId="1" xfId="0" applyNumberFormat="1"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2" fontId="8" fillId="5" borderId="1" xfId="0" applyNumberFormat="1" applyFont="1" applyFill="1" applyBorder="1" applyAlignment="1">
      <alignment horizontal="center" vertical="center" wrapText="1"/>
    </xf>
    <xf numFmtId="2" fontId="8" fillId="5" borderId="1" xfId="8" applyNumberFormat="1" applyFont="1" applyFill="1" applyBorder="1" applyAlignment="1">
      <alignment horizontal="center" vertical="center" wrapText="1"/>
    </xf>
    <xf numFmtId="0" fontId="9" fillId="3" borderId="1" xfId="0" applyFont="1" applyFill="1" applyBorder="1" applyAlignment="1">
      <alignment horizontal="left" vertical="center"/>
    </xf>
    <xf numFmtId="2" fontId="10" fillId="3" borderId="1" xfId="0" applyNumberFormat="1" applyFont="1" applyFill="1" applyBorder="1" applyAlignment="1">
      <alignment horizontal="center" vertical="center"/>
    </xf>
    <xf numFmtId="4" fontId="10" fillId="3" borderId="1" xfId="3" applyNumberFormat="1" applyFont="1" applyFill="1" applyBorder="1" applyAlignment="1">
      <alignment horizontal="center" vertical="center"/>
    </xf>
    <xf numFmtId="164" fontId="10" fillId="0" borderId="1" xfId="0" applyNumberFormat="1" applyFont="1" applyBorder="1" applyAlignment="1">
      <alignment horizontal="center" vertical="center"/>
    </xf>
    <xf numFmtId="0" fontId="6" fillId="2" borderId="0" xfId="0" applyFont="1" applyFill="1"/>
    <xf numFmtId="0" fontId="6" fillId="0" borderId="0" xfId="0" applyFont="1"/>
    <xf numFmtId="2" fontId="11" fillId="0" borderId="0" xfId="0" applyNumberFormat="1" applyFont="1" applyAlignment="1">
      <alignment horizontal="center" vertical="center"/>
    </xf>
    <xf numFmtId="0" fontId="11" fillId="0" borderId="0" xfId="0" applyFont="1"/>
    <xf numFmtId="4" fontId="10" fillId="0" borderId="1" xfId="3" applyNumberFormat="1"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1" fontId="9" fillId="6" borderId="1" xfId="0" applyNumberFormat="1" applyFont="1" applyFill="1" applyBorder="1" applyAlignment="1">
      <alignment horizontal="center" vertical="center"/>
    </xf>
    <xf numFmtId="0" fontId="9" fillId="6" borderId="1" xfId="0" applyFont="1" applyFill="1" applyBorder="1" applyAlignment="1">
      <alignment horizontal="left" vertical="center"/>
    </xf>
    <xf numFmtId="2" fontId="10" fillId="6" borderId="1" xfId="0" applyNumberFormat="1" applyFont="1" applyFill="1" applyBorder="1" applyAlignment="1">
      <alignment horizontal="center" vertical="center"/>
    </xf>
    <xf numFmtId="4" fontId="10" fillId="6" borderId="1" xfId="3" applyNumberFormat="1" applyFont="1" applyFill="1" applyBorder="1" applyAlignment="1">
      <alignment horizontal="center" vertical="center"/>
    </xf>
    <xf numFmtId="49" fontId="7" fillId="5" borderId="1" xfId="0" applyNumberFormat="1" applyFont="1" applyFill="1" applyBorder="1" applyAlignment="1">
      <alignment horizontal="center" vertical="center"/>
    </xf>
    <xf numFmtId="4" fontId="13" fillId="6" borderId="1" xfId="3" applyNumberFormat="1" applyFont="1" applyFill="1" applyBorder="1" applyAlignment="1">
      <alignment horizontal="center" vertical="center"/>
    </xf>
    <xf numFmtId="4" fontId="9" fillId="6" borderId="1" xfId="3" applyNumberFormat="1" applyFont="1" applyFill="1" applyBorder="1" applyAlignment="1">
      <alignment horizontal="center"/>
    </xf>
    <xf numFmtId="0" fontId="12" fillId="6"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6" fillId="0" borderId="0" xfId="0" applyFont="1" applyAlignment="1">
      <alignment horizontal="right" vertical="center" wrapText="1"/>
    </xf>
    <xf numFmtId="164" fontId="13" fillId="3" borderId="1" xfId="0" applyNumberFormat="1" applyFont="1" applyFill="1" applyBorder="1" applyAlignment="1">
      <alignment horizontal="center" vertical="center"/>
    </xf>
    <xf numFmtId="1" fontId="10" fillId="0" borderId="5" xfId="0" applyNumberFormat="1" applyFont="1" applyBorder="1" applyAlignment="1">
      <alignment horizontal="center" vertical="center"/>
    </xf>
    <xf numFmtId="165" fontId="13" fillId="0" borderId="0" xfId="3" applyNumberFormat="1" applyFont="1" applyAlignment="1">
      <alignment horizontal="left" vertical="center"/>
    </xf>
    <xf numFmtId="0" fontId="16" fillId="0" borderId="1" xfId="0" applyFont="1" applyBorder="1" applyAlignment="1">
      <alignment horizontal="left" vertical="center" wrapText="1"/>
    </xf>
    <xf numFmtId="2" fontId="10" fillId="0" borderId="1" xfId="0" applyNumberFormat="1" applyFont="1" applyBorder="1" applyAlignment="1">
      <alignment horizontal="center" vertical="center"/>
    </xf>
    <xf numFmtId="1" fontId="10" fillId="0" borderId="6" xfId="0" applyNumberFormat="1" applyFont="1" applyBorder="1" applyAlignment="1">
      <alignment horizontal="center" vertical="center"/>
    </xf>
    <xf numFmtId="49" fontId="17" fillId="4" borderId="1" xfId="0" applyNumberFormat="1" applyFont="1" applyFill="1" applyBorder="1" applyAlignment="1">
      <alignment horizontal="right" vertical="center"/>
    </xf>
    <xf numFmtId="49" fontId="10" fillId="0" borderId="1" xfId="0" applyNumberFormat="1" applyFont="1" applyBorder="1" applyAlignment="1">
      <alignment horizontal="right" vertical="center"/>
    </xf>
    <xf numFmtId="164" fontId="10" fillId="0" borderId="1" xfId="0" applyNumberFormat="1" applyFont="1" applyBorder="1" applyAlignment="1">
      <alignment horizontal="center" vertical="center" wrapText="1"/>
    </xf>
    <xf numFmtId="0" fontId="5" fillId="0" borderId="0" xfId="0" applyFont="1" applyAlignment="1">
      <alignment horizontal="center"/>
    </xf>
    <xf numFmtId="0" fontId="1" fillId="7" borderId="1" xfId="0" applyFont="1" applyFill="1" applyBorder="1" applyAlignment="1">
      <alignment horizontal="left" vertical="center"/>
    </xf>
    <xf numFmtId="0" fontId="14" fillId="0" borderId="2" xfId="0" applyFont="1" applyBorder="1" applyAlignment="1">
      <alignment horizontal="center" vertical="center"/>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0" fontId="6" fillId="0" borderId="0" xfId="0" applyFont="1" applyAlignment="1">
      <alignment horizontal="center" vertical="center" wrapText="1"/>
    </xf>
    <xf numFmtId="0" fontId="12" fillId="6" borderId="3" xfId="0" applyFont="1" applyFill="1" applyBorder="1" applyAlignment="1">
      <alignment horizontal="right"/>
    </xf>
    <xf numFmtId="0" fontId="12" fillId="6" borderId="4" xfId="0" applyFont="1" applyFill="1" applyBorder="1" applyAlignment="1">
      <alignment horizontal="right"/>
    </xf>
    <xf numFmtId="0" fontId="18" fillId="0" borderId="0" xfId="0" applyFont="1" applyAlignment="1">
      <alignment horizontal="right" vertical="center" wrapText="1"/>
    </xf>
    <xf numFmtId="0" fontId="18" fillId="0" borderId="0" xfId="0" applyFont="1" applyAlignment="1">
      <alignment horizontal="right" vertical="center"/>
    </xf>
  </cellXfs>
  <cellStyles count="13">
    <cellStyle name="Excel Built-in Normal" xfId="1" xr:uid="{00000000-0005-0000-0000-000000000000}"/>
    <cellStyle name="Normal 2" xfId="2" xr:uid="{00000000-0005-0000-0000-000002000000}"/>
    <cellStyle name="Normal 2 10" xfId="3" xr:uid="{00000000-0005-0000-0000-000003000000}"/>
    <cellStyle name="Normal 2 4" xfId="4" xr:uid="{00000000-0005-0000-0000-000004000000}"/>
    <cellStyle name="Normal 3" xfId="5" xr:uid="{00000000-0005-0000-0000-000005000000}"/>
    <cellStyle name="Normal 5" xfId="6" xr:uid="{00000000-0005-0000-0000-000006000000}"/>
    <cellStyle name="Normal 8" xfId="7" xr:uid="{00000000-0005-0000-0000-000007000000}"/>
    <cellStyle name="Normal 9" xfId="12" xr:uid="{00000000-0005-0000-0000-000008000000}"/>
    <cellStyle name="Normal_Sheet1" xfId="8" xr:uid="{00000000-0005-0000-0000-00000D000000}"/>
    <cellStyle name="Parastais 2" xfId="9" xr:uid="{00000000-0005-0000-0000-000015000000}"/>
    <cellStyle name="Parasts" xfId="0" builtinId="0"/>
    <cellStyle name="Style 1" xfId="10" xr:uid="{00000000-0005-0000-0000-000016000000}"/>
    <cellStyle name="Стиль 1" xfId="11" xr:uid="{00000000-0005-0000-0000-00001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BE80C-D270-44E9-8B00-3B0B3171BDCC}">
  <sheetPr>
    <tabColor rgb="FF92D050"/>
    <pageSetUpPr fitToPage="1"/>
  </sheetPr>
  <dimension ref="A1:G42"/>
  <sheetViews>
    <sheetView showGridLines="0" tabSelected="1" zoomScale="120" zoomScaleNormal="120" zoomScaleSheetLayoutView="100" zoomScalePageLayoutView="70" workbookViewId="0">
      <selection sqref="A1:G1"/>
    </sheetView>
  </sheetViews>
  <sheetFormatPr defaultColWidth="9" defaultRowHeight="13.8" x14ac:dyDescent="0.3"/>
  <cols>
    <col min="1" max="1" width="10.88671875" style="1" bestFit="1" customWidth="1"/>
    <col min="2" max="2" width="9" style="1" customWidth="1"/>
    <col min="3" max="3" width="47.5546875" style="1" bestFit="1" customWidth="1"/>
    <col min="4" max="4" width="8.109375" style="1" bestFit="1" customWidth="1"/>
    <col min="5" max="7" width="9" style="1"/>
    <col min="8" max="8" width="4.88671875" style="1" customWidth="1"/>
    <col min="9" max="9" width="3" style="1" customWidth="1"/>
    <col min="10" max="16384" width="9" style="1"/>
  </cols>
  <sheetData>
    <row r="1" spans="1:7" ht="66.599999999999994" customHeight="1" x14ac:dyDescent="0.3">
      <c r="A1" s="46" t="s">
        <v>70</v>
      </c>
      <c r="B1" s="47"/>
      <c r="C1" s="47"/>
      <c r="D1" s="47"/>
      <c r="E1" s="47"/>
      <c r="F1" s="47"/>
      <c r="G1" s="47"/>
    </row>
    <row r="2" spans="1:7" ht="20.399999999999999" x14ac:dyDescent="0.3">
      <c r="A2" s="39" t="s">
        <v>21</v>
      </c>
      <c r="B2" s="39"/>
      <c r="C2" s="39"/>
      <c r="D2" s="39"/>
      <c r="E2" s="39"/>
      <c r="F2" s="39"/>
      <c r="G2" s="39"/>
    </row>
    <row r="3" spans="1:7" x14ac:dyDescent="0.3">
      <c r="A3" s="34" t="s">
        <v>22</v>
      </c>
      <c r="B3" s="38" t="s">
        <v>41</v>
      </c>
      <c r="C3" s="38"/>
      <c r="D3" s="38"/>
      <c r="E3" s="38"/>
      <c r="F3" s="38"/>
      <c r="G3" s="38"/>
    </row>
    <row r="4" spans="1:7" x14ac:dyDescent="0.3">
      <c r="A4" s="34" t="s">
        <v>23</v>
      </c>
      <c r="B4" s="38" t="s">
        <v>28</v>
      </c>
      <c r="C4" s="38"/>
      <c r="D4" s="38"/>
      <c r="E4" s="38"/>
      <c r="F4" s="38"/>
      <c r="G4" s="38"/>
    </row>
    <row r="5" spans="1:7" x14ac:dyDescent="0.3">
      <c r="A5" s="34" t="s">
        <v>24</v>
      </c>
      <c r="B5" s="38" t="s">
        <v>29</v>
      </c>
      <c r="C5" s="38"/>
      <c r="D5" s="38"/>
      <c r="E5" s="38"/>
      <c r="F5" s="38"/>
      <c r="G5" s="38"/>
    </row>
    <row r="6" spans="1:7" x14ac:dyDescent="0.3">
      <c r="A6" s="34" t="s">
        <v>25</v>
      </c>
      <c r="B6" s="38" t="s">
        <v>53</v>
      </c>
      <c r="C6" s="38"/>
      <c r="D6" s="38"/>
      <c r="E6" s="38"/>
      <c r="F6" s="38"/>
      <c r="G6" s="38"/>
    </row>
    <row r="7" spans="1:7" x14ac:dyDescent="0.3">
      <c r="A7" s="34" t="s">
        <v>26</v>
      </c>
      <c r="B7" s="38" t="s">
        <v>54</v>
      </c>
      <c r="C7" s="38"/>
      <c r="D7" s="38"/>
      <c r="E7" s="38"/>
      <c r="F7" s="38"/>
      <c r="G7" s="38"/>
    </row>
    <row r="8" spans="1:7" x14ac:dyDescent="0.3">
      <c r="A8" s="34" t="s">
        <v>27</v>
      </c>
      <c r="B8" s="38" t="s">
        <v>63</v>
      </c>
      <c r="C8" s="38"/>
      <c r="D8" s="38"/>
      <c r="E8" s="38"/>
      <c r="F8" s="38"/>
      <c r="G8" s="38"/>
    </row>
    <row r="9" spans="1:7" ht="20.399999999999999" x14ac:dyDescent="0.3">
      <c r="A9" s="2" t="s">
        <v>4</v>
      </c>
      <c r="B9" s="2" t="s">
        <v>20</v>
      </c>
      <c r="C9" s="3" t="s">
        <v>6</v>
      </c>
      <c r="D9" s="4" t="s">
        <v>16</v>
      </c>
      <c r="E9" s="5" t="s">
        <v>7</v>
      </c>
      <c r="F9" s="5" t="s">
        <v>8</v>
      </c>
      <c r="G9" s="6" t="s">
        <v>9</v>
      </c>
    </row>
    <row r="10" spans="1:7" x14ac:dyDescent="0.3">
      <c r="A10" s="22">
        <v>1</v>
      </c>
      <c r="B10" s="22">
        <f>A10+1</f>
        <v>2</v>
      </c>
      <c r="C10" s="22">
        <f t="shared" ref="C10:G10" si="0">B10+1</f>
        <v>3</v>
      </c>
      <c r="D10" s="22">
        <f t="shared" si="0"/>
        <v>4</v>
      </c>
      <c r="E10" s="22">
        <f t="shared" si="0"/>
        <v>5</v>
      </c>
      <c r="F10" s="22">
        <f t="shared" si="0"/>
        <v>6</v>
      </c>
      <c r="G10" s="22">
        <f t="shared" si="0"/>
        <v>7</v>
      </c>
    </row>
    <row r="11" spans="1:7" x14ac:dyDescent="0.3">
      <c r="A11" s="18">
        <v>1</v>
      </c>
      <c r="B11" s="18"/>
      <c r="C11" s="19" t="s">
        <v>0</v>
      </c>
      <c r="D11" s="20"/>
      <c r="E11" s="20"/>
      <c r="F11" s="21"/>
      <c r="G11" s="21"/>
    </row>
    <row r="12" spans="1:7" ht="39.6" x14ac:dyDescent="0.3">
      <c r="A12" s="10">
        <v>1.1000000000000001</v>
      </c>
      <c r="B12" s="36" t="s">
        <v>43</v>
      </c>
      <c r="C12" s="16" t="s">
        <v>30</v>
      </c>
      <c r="D12" s="15" t="s">
        <v>42</v>
      </c>
      <c r="E12" s="32">
        <v>1</v>
      </c>
      <c r="F12" s="15"/>
      <c r="G12" s="15">
        <f>ROUND(E12*F12,2)</f>
        <v>0</v>
      </c>
    </row>
    <row r="13" spans="1:7" ht="26.4" x14ac:dyDescent="0.3">
      <c r="A13" s="10">
        <v>1.2</v>
      </c>
      <c r="B13" s="10" t="s">
        <v>31</v>
      </c>
      <c r="C13" s="16" t="s">
        <v>64</v>
      </c>
      <c r="D13" s="17" t="s">
        <v>1</v>
      </c>
      <c r="E13" s="32">
        <v>26625</v>
      </c>
      <c r="F13" s="15"/>
      <c r="G13" s="15">
        <f>ROUND(E13*F13,2)</f>
        <v>0</v>
      </c>
    </row>
    <row r="14" spans="1:7" x14ac:dyDescent="0.3">
      <c r="A14" s="18">
        <v>2</v>
      </c>
      <c r="B14" s="18"/>
      <c r="C14" s="19" t="s">
        <v>38</v>
      </c>
      <c r="D14" s="20"/>
      <c r="E14" s="20"/>
      <c r="F14" s="21"/>
      <c r="G14" s="21"/>
    </row>
    <row r="15" spans="1:7" x14ac:dyDescent="0.3">
      <c r="A15" s="28">
        <v>2.1</v>
      </c>
      <c r="B15" s="28"/>
      <c r="C15" s="7" t="s">
        <v>37</v>
      </c>
      <c r="D15" s="26"/>
      <c r="E15" s="8"/>
      <c r="F15" s="9"/>
      <c r="G15" s="9"/>
    </row>
    <row r="16" spans="1:7" ht="26.4" x14ac:dyDescent="0.3">
      <c r="A16" s="35" t="s">
        <v>56</v>
      </c>
      <c r="B16" s="10" t="s">
        <v>39</v>
      </c>
      <c r="C16" s="31" t="s">
        <v>68</v>
      </c>
      <c r="D16" s="17" t="s">
        <v>1</v>
      </c>
      <c r="E16" s="32">
        <v>24710</v>
      </c>
      <c r="F16" s="15"/>
      <c r="G16" s="15">
        <f>ROUND(E16*F16,2)</f>
        <v>0</v>
      </c>
    </row>
    <row r="17" spans="1:7" ht="26.4" x14ac:dyDescent="0.3">
      <c r="A17" s="35" t="s">
        <v>57</v>
      </c>
      <c r="B17" s="10" t="s">
        <v>40</v>
      </c>
      <c r="C17" s="31" t="s">
        <v>65</v>
      </c>
      <c r="D17" s="17" t="s">
        <v>1</v>
      </c>
      <c r="E17" s="32">
        <v>24710</v>
      </c>
      <c r="F17" s="15"/>
      <c r="G17" s="15">
        <f t="shared" ref="G17:G31" si="1">ROUND(E17*F17,2)</f>
        <v>0</v>
      </c>
    </row>
    <row r="18" spans="1:7" x14ac:dyDescent="0.3">
      <c r="A18" s="35" t="s">
        <v>58</v>
      </c>
      <c r="B18" s="10">
        <v>6.1</v>
      </c>
      <c r="C18" s="16" t="s">
        <v>44</v>
      </c>
      <c r="D18" s="17" t="s">
        <v>1</v>
      </c>
      <c r="E18" s="32">
        <v>24710</v>
      </c>
      <c r="F18" s="15"/>
      <c r="G18" s="15">
        <f t="shared" si="1"/>
        <v>0</v>
      </c>
    </row>
    <row r="19" spans="1:7" x14ac:dyDescent="0.3">
      <c r="A19" s="35" t="s">
        <v>59</v>
      </c>
      <c r="B19" s="10" t="s">
        <v>33</v>
      </c>
      <c r="C19" s="16" t="s">
        <v>52</v>
      </c>
      <c r="D19" s="17" t="s">
        <v>32</v>
      </c>
      <c r="E19" s="32">
        <v>1483</v>
      </c>
      <c r="F19" s="15"/>
      <c r="G19" s="15">
        <f t="shared" si="1"/>
        <v>0</v>
      </c>
    </row>
    <row r="20" spans="1:7" x14ac:dyDescent="0.3">
      <c r="A20" s="28">
        <v>2.2000000000000002</v>
      </c>
      <c r="B20" s="28"/>
      <c r="C20" s="7" t="s">
        <v>45</v>
      </c>
      <c r="D20" s="26"/>
      <c r="E20" s="8"/>
      <c r="F20" s="9"/>
      <c r="G20" s="9"/>
    </row>
    <row r="21" spans="1:7" ht="26.4" x14ac:dyDescent="0.3">
      <c r="A21" s="35" t="s">
        <v>60</v>
      </c>
      <c r="B21" s="10" t="s">
        <v>39</v>
      </c>
      <c r="C21" s="16" t="s">
        <v>69</v>
      </c>
      <c r="D21" s="17" t="s">
        <v>1</v>
      </c>
      <c r="E21" s="32">
        <v>1915</v>
      </c>
      <c r="F21" s="15"/>
      <c r="G21" s="15">
        <f t="shared" si="1"/>
        <v>0</v>
      </c>
    </row>
    <row r="22" spans="1:7" ht="26.4" x14ac:dyDescent="0.3">
      <c r="A22" s="35" t="s">
        <v>61</v>
      </c>
      <c r="B22" s="10" t="s">
        <v>40</v>
      </c>
      <c r="C22" s="16" t="s">
        <v>65</v>
      </c>
      <c r="D22" s="17" t="s">
        <v>1</v>
      </c>
      <c r="E22" s="32">
        <v>1915</v>
      </c>
      <c r="F22" s="15"/>
      <c r="G22" s="15">
        <f t="shared" si="1"/>
        <v>0</v>
      </c>
    </row>
    <row r="23" spans="1:7" x14ac:dyDescent="0.3">
      <c r="A23" s="35" t="s">
        <v>62</v>
      </c>
      <c r="B23" s="10" t="s">
        <v>33</v>
      </c>
      <c r="C23" s="16" t="s">
        <v>52</v>
      </c>
      <c r="D23" s="17" t="s">
        <v>32</v>
      </c>
      <c r="E23" s="32">
        <v>115</v>
      </c>
      <c r="F23" s="15"/>
      <c r="G23" s="15">
        <f t="shared" si="1"/>
        <v>0</v>
      </c>
    </row>
    <row r="24" spans="1:7" x14ac:dyDescent="0.3">
      <c r="A24" s="18">
        <v>3</v>
      </c>
      <c r="B24" s="18"/>
      <c r="C24" s="19" t="s">
        <v>3</v>
      </c>
      <c r="D24" s="20"/>
      <c r="E24" s="20"/>
      <c r="F24" s="21"/>
      <c r="G24" s="21"/>
    </row>
    <row r="25" spans="1:7" ht="26.4" x14ac:dyDescent="0.3">
      <c r="A25" s="10">
        <v>3.1</v>
      </c>
      <c r="B25" s="36" t="s">
        <v>46</v>
      </c>
      <c r="C25" s="16" t="s">
        <v>55</v>
      </c>
      <c r="D25" s="17" t="s">
        <v>1</v>
      </c>
      <c r="E25" s="32">
        <v>179</v>
      </c>
      <c r="F25" s="15"/>
      <c r="G25" s="15">
        <f t="shared" si="1"/>
        <v>0</v>
      </c>
    </row>
    <row r="26" spans="1:7" x14ac:dyDescent="0.3">
      <c r="A26" s="10">
        <v>3.2</v>
      </c>
      <c r="B26" s="36" t="s">
        <v>66</v>
      </c>
      <c r="C26" s="16" t="s">
        <v>47</v>
      </c>
      <c r="D26" s="37" t="s">
        <v>48</v>
      </c>
      <c r="E26" s="32">
        <v>20</v>
      </c>
      <c r="F26" s="15"/>
      <c r="G26" s="15">
        <f>ROUND(E26*F26,2)</f>
        <v>0</v>
      </c>
    </row>
    <row r="27" spans="1:7" x14ac:dyDescent="0.3">
      <c r="A27" s="18">
        <v>4</v>
      </c>
      <c r="B27" s="18"/>
      <c r="C27" s="19" t="s">
        <v>49</v>
      </c>
      <c r="D27" s="20"/>
      <c r="E27" s="20"/>
      <c r="F27" s="21"/>
      <c r="G27" s="21"/>
    </row>
    <row r="28" spans="1:7" x14ac:dyDescent="0.3">
      <c r="A28" s="10">
        <v>4.0999999999999996</v>
      </c>
      <c r="B28" s="36" t="s">
        <v>51</v>
      </c>
      <c r="C28" s="16" t="s">
        <v>50</v>
      </c>
      <c r="D28" s="17" t="s">
        <v>1</v>
      </c>
      <c r="E28" s="32">
        <v>20</v>
      </c>
      <c r="F28" s="15"/>
      <c r="G28" s="15">
        <f t="shared" ref="G28" si="2">ROUND(E28*F28,2)</f>
        <v>0</v>
      </c>
    </row>
    <row r="29" spans="1:7" x14ac:dyDescent="0.3">
      <c r="A29" s="18">
        <v>5</v>
      </c>
      <c r="B29" s="18"/>
      <c r="C29" s="19" t="s">
        <v>5</v>
      </c>
      <c r="D29" s="20"/>
      <c r="E29" s="20"/>
      <c r="F29" s="21"/>
      <c r="G29" s="21"/>
    </row>
    <row r="30" spans="1:7" x14ac:dyDescent="0.3">
      <c r="A30" s="10">
        <v>5.0999999999999996</v>
      </c>
      <c r="B30" s="10" t="s">
        <v>36</v>
      </c>
      <c r="C30" s="16" t="s">
        <v>34</v>
      </c>
      <c r="D30" s="17" t="s">
        <v>2</v>
      </c>
      <c r="E30" s="32">
        <v>28</v>
      </c>
      <c r="F30" s="15"/>
      <c r="G30" s="15">
        <f t="shared" si="1"/>
        <v>0</v>
      </c>
    </row>
    <row r="31" spans="1:7" x14ac:dyDescent="0.3">
      <c r="A31" s="10">
        <v>5.2</v>
      </c>
      <c r="B31" s="10" t="s">
        <v>36</v>
      </c>
      <c r="C31" s="16" t="s">
        <v>35</v>
      </c>
      <c r="D31" s="17" t="s">
        <v>2</v>
      </c>
      <c r="E31" s="32">
        <v>57</v>
      </c>
      <c r="F31" s="15"/>
      <c r="G31" s="15">
        <f t="shared" si="1"/>
        <v>0</v>
      </c>
    </row>
    <row r="32" spans="1:7" x14ac:dyDescent="0.3">
      <c r="A32" s="11"/>
      <c r="B32" s="11"/>
      <c r="C32" s="12"/>
      <c r="D32" s="11"/>
      <c r="E32" s="11"/>
      <c r="F32" s="11"/>
      <c r="G32" s="11"/>
    </row>
    <row r="33" spans="1:7" x14ac:dyDescent="0.3">
      <c r="A33" s="13"/>
      <c r="B33" s="13"/>
      <c r="C33" s="12"/>
      <c r="D33" s="25" t="s">
        <v>10</v>
      </c>
      <c r="E33" s="44" t="s">
        <v>11</v>
      </c>
      <c r="F33" s="45"/>
      <c r="G33" s="23">
        <f>SUM(G11:G31)</f>
        <v>0</v>
      </c>
    </row>
    <row r="34" spans="1:7" x14ac:dyDescent="0.3">
      <c r="A34" s="14"/>
      <c r="B34" s="14"/>
      <c r="C34" s="12"/>
      <c r="D34" s="25" t="s">
        <v>12</v>
      </c>
      <c r="E34" s="44" t="s">
        <v>13</v>
      </c>
      <c r="F34" s="45"/>
      <c r="G34" s="24">
        <f>ROUND(0.21*G33,2)</f>
        <v>0</v>
      </c>
    </row>
    <row r="35" spans="1:7" x14ac:dyDescent="0.3">
      <c r="A35" s="14"/>
      <c r="B35" s="14"/>
      <c r="C35" s="12"/>
      <c r="D35" s="12"/>
      <c r="E35" s="44" t="s">
        <v>14</v>
      </c>
      <c r="F35" s="45"/>
      <c r="G35" s="23">
        <f>G33+G34</f>
        <v>0</v>
      </c>
    </row>
    <row r="36" spans="1:7" x14ac:dyDescent="0.3">
      <c r="A36" s="30" t="s">
        <v>15</v>
      </c>
      <c r="B36" s="30"/>
      <c r="C36" s="12"/>
      <c r="D36" s="12"/>
      <c r="E36" s="12"/>
      <c r="F36" s="12"/>
      <c r="G36" s="12"/>
    </row>
    <row r="37" spans="1:7" ht="43.5" customHeight="1" x14ac:dyDescent="0.3">
      <c r="A37" s="29">
        <v>1</v>
      </c>
      <c r="B37" s="33"/>
      <c r="C37" s="40" t="s">
        <v>18</v>
      </c>
      <c r="D37" s="41"/>
      <c r="E37" s="41"/>
      <c r="F37" s="41"/>
      <c r="G37" s="42"/>
    </row>
    <row r="38" spans="1:7" ht="43.5" customHeight="1" x14ac:dyDescent="0.3">
      <c r="A38" s="29">
        <v>2</v>
      </c>
      <c r="B38" s="33"/>
      <c r="C38" s="40" t="s">
        <v>67</v>
      </c>
      <c r="D38" s="41"/>
      <c r="E38" s="41"/>
      <c r="F38" s="41"/>
      <c r="G38" s="42"/>
    </row>
    <row r="39" spans="1:7" ht="13.5" customHeight="1" x14ac:dyDescent="0.3">
      <c r="A39" s="29">
        <v>3</v>
      </c>
      <c r="B39" s="33"/>
      <c r="C39" s="40" t="s">
        <v>17</v>
      </c>
      <c r="D39" s="41"/>
      <c r="E39" s="41"/>
      <c r="F39" s="41"/>
      <c r="G39" s="42"/>
    </row>
    <row r="40" spans="1:7" ht="27" customHeight="1" x14ac:dyDescent="0.3">
      <c r="A40" s="29">
        <v>4</v>
      </c>
      <c r="B40" s="33"/>
      <c r="C40" s="40" t="s">
        <v>19</v>
      </c>
      <c r="D40" s="41"/>
      <c r="E40" s="41"/>
      <c r="F40" s="41"/>
      <c r="G40" s="42"/>
    </row>
    <row r="42" spans="1:7" x14ac:dyDescent="0.3">
      <c r="A42" s="27"/>
      <c r="B42" s="27"/>
      <c r="C42" s="27"/>
      <c r="D42" s="43"/>
      <c r="E42" s="43"/>
    </row>
  </sheetData>
  <mergeCells count="16">
    <mergeCell ref="B6:G6"/>
    <mergeCell ref="B7:G7"/>
    <mergeCell ref="B8:G8"/>
    <mergeCell ref="C37:G37"/>
    <mergeCell ref="C39:G39"/>
    <mergeCell ref="C38:G38"/>
    <mergeCell ref="C40:G40"/>
    <mergeCell ref="D42:E42"/>
    <mergeCell ref="E33:F33"/>
    <mergeCell ref="E34:F34"/>
    <mergeCell ref="E35:F35"/>
    <mergeCell ref="A1:G1"/>
    <mergeCell ref="B3:G3"/>
    <mergeCell ref="B4:G4"/>
    <mergeCell ref="B5:G5"/>
    <mergeCell ref="A2:G2"/>
  </mergeCells>
  <phoneticPr fontId="15" type="noConversion"/>
  <dataValidations count="1">
    <dataValidation type="list" allowBlank="1" showInputMessage="1" showErrorMessage="1" sqref="D13 D16:D18 D25 D28 D30:D31" xr:uid="{50159FD5-2F4D-4108-B764-F6D26D21E673}">
      <formula1>#REF!</formula1>
    </dataValidation>
  </dataValidations>
  <printOptions horizontalCentered="1"/>
  <pageMargins left="0.51181102362204722" right="0.31496062992125984" top="0.55118110236220474" bottom="0.59055118110236227" header="0.31496062992125984" footer="0.31496062992125984"/>
  <pageSetup paperSize="9" scale="90" firstPageNumber="17" fitToHeight="0"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79F5F5BF01724D89C05F9357A91F08" ma:contentTypeVersion="15" ma:contentTypeDescription="Create a new document." ma:contentTypeScope="" ma:versionID="d8350e656646f6f8aff44a785d8ca659">
  <xsd:schema xmlns:xsd="http://www.w3.org/2001/XMLSchema" xmlns:xs="http://www.w3.org/2001/XMLSchema" xmlns:p="http://schemas.microsoft.com/office/2006/metadata/properties" xmlns:ns2="56726dcc-50f9-49c6-bf31-428bd1ae4e93" xmlns:ns3="e72655b8-fe4b-406c-801a-e3426d7528d9" targetNamespace="http://schemas.microsoft.com/office/2006/metadata/properties" ma:root="true" ma:fieldsID="9d734a3d71b31b60b755194d0711097d" ns2:_="" ns3:_="">
    <xsd:import namespace="56726dcc-50f9-49c6-bf31-428bd1ae4e93"/>
    <xsd:import namespace="e72655b8-fe4b-406c-801a-e3426d7528d9"/>
    <xsd:element name="properties">
      <xsd:complexType>
        <xsd:sequence>
          <xsd:element name="documentManagement">
            <xsd:complexType>
              <xsd:all>
                <xsd:element ref="ns2:MediaServiceMetadata" minOccurs="0"/>
                <xsd:element ref="ns2:MediaServiceFastMetadata" minOccurs="0"/>
                <xsd:element ref="ns3:TaxCatchAll" minOccurs="0"/>
                <xsd:element ref="ns2:MediaServiceOCR" minOccurs="0"/>
                <xsd:element ref="ns2:MediaServiceGenerationTime" minOccurs="0"/>
                <xsd:element ref="ns2:MediaServiceEventHashCode" minOccurs="0"/>
                <xsd:element ref="ns2:lcf76f155ced4ddcb4097134ff3c332f" minOccurs="0"/>
                <xsd:element ref="ns2:MediaServiceDateTaken" minOccurs="0"/>
                <xsd:element ref="ns2:MediaServiceObjectDetectorVersions"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726dcc-50f9-49c6-bf31-428bd1ae4e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655eabb-4029-48af-adf8-10f9302a4eaf"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72655b8-fe4b-406c-801a-e3426d7528d9"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ebf1e63-0861-46ca-82cb-7ef67ce0725f}" ma:internalName="TaxCatchAll" ma:showField="CatchAllData" ma:web="e72655b8-fe4b-406c-801a-e3426d7528d9">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6726dcc-50f9-49c6-bf31-428bd1ae4e93">
      <Terms xmlns="http://schemas.microsoft.com/office/infopath/2007/PartnerControls"/>
    </lcf76f155ced4ddcb4097134ff3c332f>
    <TaxCatchAll xmlns="e72655b8-fe4b-406c-801a-e3426d7528d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591F46-5990-49E5-85F0-7C2409B67D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726dcc-50f9-49c6-bf31-428bd1ae4e93"/>
    <ds:schemaRef ds:uri="e72655b8-fe4b-406c-801a-e3426d7528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BF46AD7-2537-424A-A3F5-C9FA74208112}">
  <ds:schemaRefs>
    <ds:schemaRef ds:uri="http://schemas.microsoft.com/office/2006/metadata/properties"/>
    <ds:schemaRef ds:uri="http://schemas.microsoft.com/office/infopath/2007/PartnerControls"/>
    <ds:schemaRef ds:uri="14aece72-90af-4eb1-a7b2-c02bbe77da60"/>
    <ds:schemaRef ds:uri="60e627bc-b91f-4f36-833d-e57057e9fa30"/>
    <ds:schemaRef ds:uri="56726dcc-50f9-49c6-bf31-428bd1ae4e93"/>
    <ds:schemaRef ds:uri="e72655b8-fe4b-406c-801a-e3426d7528d9"/>
  </ds:schemaRefs>
</ds:datastoreItem>
</file>

<file path=customXml/itemProps3.xml><?xml version="1.0" encoding="utf-8"?>
<ds:datastoreItem xmlns:ds="http://schemas.openxmlformats.org/officeDocument/2006/customXml" ds:itemID="{E5D39287-C1B4-4B19-A9F9-A9A77F6762E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DDS</vt:lpstr>
      <vt:lpstr>DDS!Drukas_apgabals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Martins</dc:creator>
  <cp:lastModifiedBy>Evija Nagle</cp:lastModifiedBy>
  <cp:lastPrinted>2024-02-26T09:38:52Z</cp:lastPrinted>
  <dcterms:created xsi:type="dcterms:W3CDTF">2005-05-23T04:50:33Z</dcterms:created>
  <dcterms:modified xsi:type="dcterms:W3CDTF">2024-04-22T04:11:09Z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0x0101007979F5F5BF01724D89C05F9357A91F08</vt:lpwstr>
  </property>
  <property fmtid="{D5CDD505-2E9C-101B-9397-08002B2CF9AE}" pid="3" name="MediaServiceImageTags">
    <vt:lpwstr/>
  </property>
</Properties>
</file>