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rigasudens-my.sharepoint.com/personal/sandra_pereca_rigasudens_lv/Documents/RŪ 2017/Iepirkumi/Atklāti konkursi/2024/Metāntenki/"/>
    </mc:Choice>
  </mc:AlternateContent>
  <xr:revisionPtr revIDLastSave="0" documentId="8_{45EC89F3-473A-427E-81C6-8E62699281B9}" xr6:coauthVersionLast="47" xr6:coauthVersionMax="47" xr10:uidLastSave="{00000000-0000-0000-0000-000000000000}"/>
  <bookViews>
    <workbookView xWindow="-108" yWindow="-108" windowWidth="23256" windowHeight="12576" tabRatio="654" xr2:uid="{00000000-000D-0000-FFFF-FFFF00000000}"/>
  </bookViews>
  <sheets>
    <sheet name="Darbu_programma" sheetId="5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F12" i="58" l="1"/>
  <c r="BF13" i="58"/>
  <c r="BF15" i="58"/>
  <c r="BF16" i="58"/>
  <c r="BF17" i="58"/>
  <c r="BF19" i="58"/>
  <c r="BF20" i="58"/>
  <c r="BF21" i="58"/>
  <c r="BF23" i="58"/>
  <c r="BF25" i="58"/>
  <c r="BF26" i="58"/>
  <c r="BF27" i="58"/>
  <c r="BF29" i="58"/>
  <c r="BF30" i="58"/>
  <c r="BF31" i="58"/>
  <c r="BF33" i="58"/>
  <c r="BF34" i="58"/>
  <c r="BF35" i="58"/>
  <c r="BF37" i="58"/>
  <c r="BF38" i="58"/>
  <c r="BF40" i="58"/>
  <c r="BF41" i="58"/>
  <c r="BF42" i="58"/>
  <c r="BF43" i="58"/>
  <c r="BF45" i="58"/>
  <c r="BF46" i="58"/>
  <c r="BF47" i="58"/>
  <c r="BF48" i="58"/>
  <c r="BF50" i="58"/>
  <c r="BF52" i="58"/>
  <c r="BF54" i="58"/>
  <c r="BF55" i="58"/>
  <c r="BF56" i="58"/>
  <c r="BF58" i="58"/>
  <c r="BF60" i="58"/>
  <c r="BF61" i="58"/>
  <c r="BF62" i="58"/>
  <c r="BF64" i="58"/>
  <c r="BF66" i="58"/>
  <c r="BF67" i="58"/>
  <c r="BF69" i="58"/>
  <c r="BF70" i="58"/>
  <c r="BF72" i="58"/>
  <c r="BF73" i="58"/>
  <c r="BF74" i="58"/>
  <c r="BF76" i="58"/>
  <c r="BF77" i="58"/>
  <c r="BF78" i="58"/>
  <c r="BF80" i="58"/>
  <c r="BF81" i="58"/>
  <c r="BF83" i="58"/>
  <c r="BF84" i="58"/>
  <c r="BF85" i="58"/>
  <c r="BF87" i="58"/>
  <c r="BF88" i="58"/>
  <c r="BF90" i="58"/>
  <c r="BF91" i="58"/>
  <c r="BF92" i="58"/>
  <c r="BF94" i="58"/>
  <c r="BF95" i="58"/>
  <c r="BF96" i="58"/>
  <c r="BF98" i="58"/>
  <c r="BF99" i="58"/>
  <c r="BF100" i="58"/>
  <c r="BF102" i="58"/>
  <c r="BF104" i="58"/>
  <c r="BF105" i="58"/>
  <c r="BF106" i="58"/>
  <c r="BF108" i="58"/>
  <c r="BF110" i="58"/>
  <c r="BF111" i="58"/>
  <c r="BF112" i="58"/>
  <c r="BF114" i="58"/>
  <c r="BF115" i="58"/>
  <c r="BF117" i="58"/>
  <c r="BF119" i="58"/>
  <c r="BF120" i="58"/>
  <c r="BF121" i="58"/>
  <c r="BF123" i="58"/>
  <c r="BF125" i="58"/>
  <c r="BF127" i="58"/>
  <c r="BF128" i="58"/>
  <c r="BF129" i="58"/>
  <c r="BF130" i="58"/>
  <c r="BF131" i="58"/>
  <c r="BF132" i="58"/>
  <c r="BF133" i="58"/>
  <c r="BF134" i="58"/>
  <c r="BF135" i="58"/>
  <c r="BF136" i="58"/>
  <c r="BF137" i="58"/>
  <c r="BF138" i="58"/>
  <c r="BF140" i="58"/>
  <c r="BF142" i="58"/>
  <c r="BF144" i="58"/>
  <c r="BF146" i="58"/>
  <c r="BF147" i="58"/>
  <c r="BF148" i="58"/>
  <c r="BF149" i="58"/>
  <c r="BF150" i="58"/>
  <c r="BF151" i="58"/>
  <c r="BF152" i="58"/>
  <c r="BF154" i="58"/>
  <c r="BF155" i="58"/>
  <c r="BF156" i="58"/>
  <c r="BF157" i="58"/>
  <c r="BF159" i="58"/>
  <c r="BF160" i="58"/>
  <c r="BF161" i="58"/>
  <c r="BF163" i="58"/>
  <c r="BF164" i="58"/>
  <c r="BF165" i="58"/>
  <c r="BF166" i="58"/>
  <c r="BF167" i="58"/>
  <c r="BF168" i="58"/>
  <c r="BJ12" i="58"/>
  <c r="BJ13" i="58"/>
  <c r="BJ15" i="58"/>
  <c r="BJ16" i="58"/>
  <c r="BJ17" i="58"/>
  <c r="BJ19" i="58"/>
  <c r="BJ20" i="58"/>
  <c r="BJ21" i="58"/>
  <c r="BJ23" i="58"/>
  <c r="BJ25" i="58"/>
  <c r="BJ26" i="58"/>
  <c r="BJ27" i="58"/>
  <c r="BJ29" i="58"/>
  <c r="BJ30" i="58"/>
  <c r="BJ31" i="58"/>
  <c r="BJ33" i="58"/>
  <c r="BJ34" i="58"/>
  <c r="BJ35" i="58"/>
  <c r="BJ37" i="58"/>
  <c r="BJ38" i="58"/>
  <c r="BJ40" i="58"/>
  <c r="BJ41" i="58"/>
  <c r="BJ42" i="58"/>
  <c r="BJ43" i="58"/>
  <c r="BJ45" i="58"/>
  <c r="BJ46" i="58"/>
  <c r="BJ47" i="58"/>
  <c r="BJ48" i="58"/>
  <c r="BJ50" i="58"/>
  <c r="BJ52" i="58"/>
  <c r="BJ54" i="58"/>
  <c r="BJ55" i="58"/>
  <c r="BJ56" i="58"/>
  <c r="BJ58" i="58"/>
  <c r="BJ60" i="58"/>
  <c r="BJ61" i="58"/>
  <c r="BJ62" i="58"/>
  <c r="BJ64" i="58"/>
  <c r="BJ66" i="58"/>
  <c r="BJ67" i="58"/>
  <c r="BJ69" i="58"/>
  <c r="BJ70" i="58"/>
  <c r="BJ72" i="58"/>
  <c r="BJ73" i="58"/>
  <c r="BJ74" i="58"/>
  <c r="BJ76" i="58"/>
  <c r="BJ77" i="58"/>
  <c r="BJ78" i="58"/>
  <c r="BJ80" i="58"/>
  <c r="BJ81" i="58"/>
  <c r="BJ83" i="58"/>
  <c r="BJ84" i="58"/>
  <c r="BJ85" i="58"/>
  <c r="BJ87" i="58"/>
  <c r="BJ88" i="58"/>
  <c r="BJ90" i="58"/>
  <c r="BJ91" i="58"/>
  <c r="BJ92" i="58"/>
  <c r="BJ94" i="58"/>
  <c r="BJ95" i="58"/>
  <c r="BJ96" i="58"/>
  <c r="BJ98" i="58"/>
  <c r="BJ99" i="58"/>
  <c r="BJ100" i="58"/>
  <c r="BJ102" i="58"/>
  <c r="BJ104" i="58"/>
  <c r="BJ105" i="58"/>
  <c r="BJ106" i="58"/>
  <c r="BJ108" i="58"/>
  <c r="BJ110" i="58"/>
  <c r="BJ111" i="58"/>
  <c r="BJ112" i="58"/>
  <c r="BJ114" i="58"/>
  <c r="BJ115" i="58"/>
  <c r="BJ117" i="58"/>
  <c r="BJ119" i="58"/>
  <c r="BJ120" i="58"/>
  <c r="BJ121" i="58"/>
  <c r="BJ123" i="58"/>
  <c r="BJ125" i="58"/>
  <c r="BJ127" i="58"/>
  <c r="BJ128" i="58"/>
  <c r="BJ129" i="58"/>
  <c r="BJ130" i="58"/>
  <c r="BJ131" i="58"/>
  <c r="BJ132" i="58"/>
  <c r="BJ133" i="58"/>
  <c r="BJ134" i="58"/>
  <c r="BJ135" i="58"/>
  <c r="BJ136" i="58"/>
  <c r="BJ137" i="58"/>
  <c r="BJ138" i="58"/>
  <c r="BJ140" i="58"/>
  <c r="BJ142" i="58"/>
  <c r="BJ144" i="58"/>
  <c r="BJ146" i="58"/>
  <c r="BJ147" i="58"/>
  <c r="BJ148" i="58"/>
  <c r="BJ149" i="58"/>
  <c r="BJ150" i="58"/>
  <c r="BJ151" i="58"/>
  <c r="BJ152" i="58"/>
  <c r="BJ154" i="58"/>
  <c r="BJ155" i="58"/>
  <c r="BJ156" i="58"/>
  <c r="BJ157" i="58"/>
  <c r="BJ159" i="58"/>
  <c r="BJ160" i="58"/>
  <c r="BJ161" i="58"/>
  <c r="BJ163" i="58"/>
  <c r="BJ164" i="58"/>
  <c r="BJ165" i="58"/>
  <c r="BJ166" i="58"/>
  <c r="BJ167" i="58"/>
  <c r="BJ168" i="58"/>
  <c r="BI12" i="58"/>
  <c r="BI13" i="58"/>
  <c r="BI15" i="58"/>
  <c r="BI16" i="58"/>
  <c r="BI17" i="58"/>
  <c r="BI19" i="58"/>
  <c r="BI20" i="58"/>
  <c r="BI21" i="58"/>
  <c r="BI23" i="58"/>
  <c r="BI25" i="58"/>
  <c r="BI26" i="58"/>
  <c r="BI27" i="58"/>
  <c r="BI29" i="58"/>
  <c r="BI30" i="58"/>
  <c r="BI31" i="58"/>
  <c r="BI33" i="58"/>
  <c r="BI34" i="58"/>
  <c r="BI35" i="58"/>
  <c r="BI37" i="58"/>
  <c r="BI38" i="58"/>
  <c r="BI40" i="58"/>
  <c r="BI41" i="58"/>
  <c r="BI42" i="58"/>
  <c r="BI43" i="58"/>
  <c r="BI45" i="58"/>
  <c r="BI46" i="58"/>
  <c r="BI47" i="58"/>
  <c r="BI48" i="58"/>
  <c r="BI50" i="58"/>
  <c r="BI52" i="58"/>
  <c r="BI54" i="58"/>
  <c r="BI55" i="58"/>
  <c r="BI56" i="58"/>
  <c r="BI58" i="58"/>
  <c r="BI60" i="58"/>
  <c r="BI61" i="58"/>
  <c r="BI62" i="58"/>
  <c r="BI64" i="58"/>
  <c r="BI66" i="58"/>
  <c r="BI67" i="58"/>
  <c r="BI69" i="58"/>
  <c r="BI70" i="58"/>
  <c r="BI72" i="58"/>
  <c r="BI73" i="58"/>
  <c r="BI74" i="58"/>
  <c r="BI76" i="58"/>
  <c r="BI77" i="58"/>
  <c r="BI78" i="58"/>
  <c r="BI80" i="58"/>
  <c r="BI81" i="58"/>
  <c r="BI83" i="58"/>
  <c r="BI84" i="58"/>
  <c r="BI85" i="58"/>
  <c r="BI87" i="58"/>
  <c r="BI88" i="58"/>
  <c r="BI90" i="58"/>
  <c r="BI91" i="58"/>
  <c r="BI92" i="58"/>
  <c r="BI94" i="58"/>
  <c r="BI95" i="58"/>
  <c r="BI96" i="58"/>
  <c r="BI98" i="58"/>
  <c r="BI99" i="58"/>
  <c r="BI100" i="58"/>
  <c r="BI102" i="58"/>
  <c r="BI104" i="58"/>
  <c r="BI105" i="58"/>
  <c r="BI106" i="58"/>
  <c r="BI108" i="58"/>
  <c r="BI110" i="58"/>
  <c r="BI111" i="58"/>
  <c r="BI112" i="58"/>
  <c r="BI114" i="58"/>
  <c r="BI115" i="58"/>
  <c r="BI117" i="58"/>
  <c r="BI119" i="58"/>
  <c r="BI120" i="58"/>
  <c r="BI121" i="58"/>
  <c r="BI123" i="58"/>
  <c r="BI125" i="58"/>
  <c r="BI127" i="58"/>
  <c r="BI128" i="58"/>
  <c r="BI129" i="58"/>
  <c r="BI130" i="58"/>
  <c r="BI131" i="58"/>
  <c r="BI132" i="58"/>
  <c r="BI133" i="58"/>
  <c r="BI134" i="58"/>
  <c r="BI135" i="58"/>
  <c r="BI136" i="58"/>
  <c r="BI137" i="58"/>
  <c r="BI138" i="58"/>
  <c r="BI140" i="58"/>
  <c r="BI142" i="58"/>
  <c r="BI144" i="58"/>
  <c r="BI146" i="58"/>
  <c r="BI147" i="58"/>
  <c r="BI148" i="58"/>
  <c r="BI149" i="58"/>
  <c r="BI150" i="58"/>
  <c r="BI151" i="58"/>
  <c r="BI152" i="58"/>
  <c r="BI154" i="58"/>
  <c r="BI155" i="58"/>
  <c r="BI156" i="58"/>
  <c r="BI157" i="58"/>
  <c r="BI159" i="58"/>
  <c r="BI160" i="58"/>
  <c r="BI161" i="58"/>
  <c r="BI163" i="58"/>
  <c r="BI164" i="58"/>
  <c r="BI165" i="58"/>
  <c r="BI166" i="58"/>
  <c r="BI167" i="58"/>
  <c r="BI168" i="58"/>
  <c r="BH12" i="58"/>
  <c r="BH13" i="58"/>
  <c r="BH15" i="58"/>
  <c r="BH16" i="58"/>
  <c r="BH17" i="58"/>
  <c r="BH19" i="58"/>
  <c r="BH20" i="58"/>
  <c r="BH21" i="58"/>
  <c r="BH23" i="58"/>
  <c r="BH25" i="58"/>
  <c r="BH26" i="58"/>
  <c r="BH27" i="58"/>
  <c r="BH29" i="58"/>
  <c r="BH30" i="58"/>
  <c r="BH31" i="58"/>
  <c r="BH33" i="58"/>
  <c r="BH34" i="58"/>
  <c r="BH35" i="58"/>
  <c r="BH37" i="58"/>
  <c r="BH38" i="58"/>
  <c r="BH40" i="58"/>
  <c r="BH41" i="58"/>
  <c r="BH42" i="58"/>
  <c r="BH43" i="58"/>
  <c r="BH45" i="58"/>
  <c r="BH46" i="58"/>
  <c r="BH47" i="58"/>
  <c r="BH48" i="58"/>
  <c r="BH50" i="58"/>
  <c r="BH52" i="58"/>
  <c r="BH54" i="58"/>
  <c r="BH55" i="58"/>
  <c r="BH56" i="58"/>
  <c r="BH58" i="58"/>
  <c r="BH60" i="58"/>
  <c r="BH61" i="58"/>
  <c r="BH62" i="58"/>
  <c r="BH64" i="58"/>
  <c r="BH66" i="58"/>
  <c r="BH67" i="58"/>
  <c r="BH69" i="58"/>
  <c r="BH70" i="58"/>
  <c r="BH72" i="58"/>
  <c r="BH73" i="58"/>
  <c r="BH74" i="58"/>
  <c r="BH76" i="58"/>
  <c r="BH77" i="58"/>
  <c r="BH78" i="58"/>
  <c r="BH80" i="58"/>
  <c r="BH81" i="58"/>
  <c r="BH83" i="58"/>
  <c r="BH84" i="58"/>
  <c r="BH85" i="58"/>
  <c r="BH87" i="58"/>
  <c r="BH88" i="58"/>
  <c r="BH90" i="58"/>
  <c r="BH91" i="58"/>
  <c r="BH92" i="58"/>
  <c r="BH94" i="58"/>
  <c r="BH95" i="58"/>
  <c r="BH96" i="58"/>
  <c r="BH98" i="58"/>
  <c r="BH99" i="58"/>
  <c r="BH100" i="58"/>
  <c r="BH102" i="58"/>
  <c r="BH104" i="58"/>
  <c r="BH105" i="58"/>
  <c r="BH106" i="58"/>
  <c r="BH108" i="58"/>
  <c r="BH110" i="58"/>
  <c r="BH111" i="58"/>
  <c r="BH112" i="58"/>
  <c r="BH114" i="58"/>
  <c r="BH115" i="58"/>
  <c r="BH117" i="58"/>
  <c r="BH119" i="58"/>
  <c r="BH120" i="58"/>
  <c r="BH121" i="58"/>
  <c r="BH123" i="58"/>
  <c r="BH125" i="58"/>
  <c r="BH127" i="58"/>
  <c r="BH128" i="58"/>
  <c r="BH129" i="58"/>
  <c r="BH130" i="58"/>
  <c r="BH131" i="58"/>
  <c r="BH132" i="58"/>
  <c r="BH133" i="58"/>
  <c r="BH134" i="58"/>
  <c r="BH135" i="58"/>
  <c r="BH136" i="58"/>
  <c r="BH137" i="58"/>
  <c r="BH138" i="58"/>
  <c r="BH140" i="58"/>
  <c r="BH142" i="58"/>
  <c r="BH144" i="58"/>
  <c r="BH146" i="58"/>
  <c r="BH147" i="58"/>
  <c r="BH148" i="58"/>
  <c r="BH149" i="58"/>
  <c r="BH150" i="58"/>
  <c r="BH151" i="58"/>
  <c r="BH152" i="58"/>
  <c r="BH154" i="58"/>
  <c r="BH155" i="58"/>
  <c r="BH156" i="58"/>
  <c r="BH157" i="58"/>
  <c r="BH159" i="58"/>
  <c r="BH160" i="58"/>
  <c r="BH161" i="58"/>
  <c r="BH163" i="58"/>
  <c r="BH164" i="58"/>
  <c r="BH165" i="58"/>
  <c r="BH166" i="58"/>
  <c r="BH167" i="58"/>
  <c r="BH168" i="58"/>
  <c r="BG12" i="58"/>
  <c r="BG13" i="58"/>
  <c r="BG15" i="58"/>
  <c r="BG16" i="58"/>
  <c r="BG17" i="58"/>
  <c r="BG19" i="58"/>
  <c r="BG20" i="58"/>
  <c r="BG21" i="58"/>
  <c r="BG23" i="58"/>
  <c r="BG25" i="58"/>
  <c r="BG26" i="58"/>
  <c r="BG27" i="58"/>
  <c r="BG29" i="58"/>
  <c r="BG30" i="58"/>
  <c r="BG31" i="58"/>
  <c r="BG33" i="58"/>
  <c r="BG34" i="58"/>
  <c r="BG35" i="58"/>
  <c r="BG37" i="58"/>
  <c r="BG38" i="58"/>
  <c r="BG40" i="58"/>
  <c r="BG41" i="58"/>
  <c r="BG42" i="58"/>
  <c r="BG43" i="58"/>
  <c r="BG45" i="58"/>
  <c r="BG46" i="58"/>
  <c r="BG47" i="58"/>
  <c r="BG48" i="58"/>
  <c r="BG50" i="58"/>
  <c r="BG52" i="58"/>
  <c r="BG54" i="58"/>
  <c r="BG55" i="58"/>
  <c r="BG56" i="58"/>
  <c r="BG58" i="58"/>
  <c r="BG60" i="58"/>
  <c r="BG61" i="58"/>
  <c r="BG62" i="58"/>
  <c r="BG64" i="58"/>
  <c r="BG66" i="58"/>
  <c r="BG67" i="58"/>
  <c r="BG69" i="58"/>
  <c r="BG70" i="58"/>
  <c r="BG72" i="58"/>
  <c r="BG73" i="58"/>
  <c r="BG74" i="58"/>
  <c r="BG76" i="58"/>
  <c r="BG77" i="58"/>
  <c r="BG78" i="58"/>
  <c r="BG80" i="58"/>
  <c r="BG81" i="58"/>
  <c r="BG83" i="58"/>
  <c r="BG84" i="58"/>
  <c r="BG85" i="58"/>
  <c r="BG87" i="58"/>
  <c r="BG88" i="58"/>
  <c r="BG90" i="58"/>
  <c r="BG91" i="58"/>
  <c r="BG92" i="58"/>
  <c r="BG94" i="58"/>
  <c r="BG95" i="58"/>
  <c r="BG96" i="58"/>
  <c r="BG98" i="58"/>
  <c r="BG99" i="58"/>
  <c r="BG100" i="58"/>
  <c r="BG102" i="58"/>
  <c r="BG104" i="58"/>
  <c r="BG105" i="58"/>
  <c r="BG106" i="58"/>
  <c r="BG108" i="58"/>
  <c r="BG110" i="58"/>
  <c r="BG111" i="58"/>
  <c r="BG112" i="58"/>
  <c r="BG114" i="58"/>
  <c r="BG115" i="58"/>
  <c r="BG117" i="58"/>
  <c r="BG119" i="58"/>
  <c r="BG120" i="58"/>
  <c r="BG121" i="58"/>
  <c r="BG123" i="58"/>
  <c r="BG125" i="58"/>
  <c r="BG127" i="58"/>
  <c r="BG128" i="58"/>
  <c r="BG129" i="58"/>
  <c r="BG130" i="58"/>
  <c r="BG131" i="58"/>
  <c r="BG132" i="58"/>
  <c r="BG133" i="58"/>
  <c r="BG134" i="58"/>
  <c r="BG135" i="58"/>
  <c r="BG136" i="58"/>
  <c r="BG137" i="58"/>
  <c r="BG138" i="58"/>
  <c r="BG140" i="58"/>
  <c r="BG142" i="58"/>
  <c r="BG144" i="58"/>
  <c r="BG146" i="58"/>
  <c r="BG147" i="58"/>
  <c r="BG148" i="58"/>
  <c r="BG149" i="58"/>
  <c r="BG150" i="58"/>
  <c r="BG151" i="58"/>
  <c r="BG152" i="58"/>
  <c r="BG154" i="58"/>
  <c r="BG155" i="58"/>
  <c r="BG156" i="58"/>
  <c r="BG157" i="58"/>
  <c r="BG159" i="58"/>
  <c r="BG160" i="58"/>
  <c r="BG161" i="58"/>
  <c r="BG163" i="58"/>
  <c r="BG164" i="58"/>
  <c r="BG165" i="58"/>
  <c r="BG166" i="58"/>
  <c r="BG167" i="58"/>
  <c r="BG168" i="58"/>
  <c r="BG11" i="58"/>
  <c r="BF11" i="58"/>
  <c r="BH11" i="58" l="1"/>
  <c r="BJ11" i="58" s="1"/>
  <c r="BI11" i="58" l="1"/>
</calcChain>
</file>

<file path=xl/sharedStrings.xml><?xml version="1.0" encoding="utf-8"?>
<sst xmlns="http://schemas.openxmlformats.org/spreadsheetml/2006/main" count="459" uniqueCount="159">
  <si>
    <t>Darba posms</t>
  </si>
  <si>
    <t>Provizoriskais apjoms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</si>
  <si>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</si>
  <si>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</si>
  <si>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</si>
  <si>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</si>
  <si>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</si>
  <si>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</si>
  <si>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</si>
  <si>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</si>
  <si>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</si>
  <si>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</si>
  <si>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Janvāris</t>
  </si>
  <si>
    <t>Februāris</t>
  </si>
  <si>
    <t xml:space="preserve"> </t>
  </si>
  <si>
    <t>Kopā</t>
  </si>
  <si>
    <t>Maksimāli pieļaujamais faktiskais darbu izpildes ilgums dienās</t>
  </si>
  <si>
    <t>Būvdarbu Sākums (datums)</t>
  </si>
  <si>
    <t>Būvdarbu Beigas (datums)</t>
  </si>
  <si>
    <t>Izbūvētais apjoms KOPĀ</t>
  </si>
  <si>
    <t>Atlikums</t>
  </si>
  <si>
    <t>Daudzums</t>
  </si>
  <si>
    <t>%</t>
  </si>
  <si>
    <t>Aizpildīšanas instrukcija</t>
  </si>
  <si>
    <t>1.</t>
  </si>
  <si>
    <t>Darbus plānot nodrošinot:</t>
  </si>
  <si>
    <t>1.1.</t>
  </si>
  <si>
    <t>1.2.</t>
  </si>
  <si>
    <t>1.3.</t>
  </si>
  <si>
    <t>2.</t>
  </si>
  <si>
    <t>2.1.</t>
  </si>
  <si>
    <t>3.</t>
  </si>
  <si>
    <t>Resursus plānot, neatkarīgi no brigādes piederības (Uzņēmēja/Apakšuzņēmēja), nodrošinot:</t>
  </si>
  <si>
    <t>3.1.</t>
  </si>
  <si>
    <t>Vienā brigādē ne mazāk kā 3 būvstrādniekus, neieskaitot tehnikas vienību operatorus / vadītājus.</t>
  </si>
  <si>
    <t xml:space="preserve">Darbu apjomu izpildes kalendāro grafiku noformēt, nodrošinot zemāk norādīto nosacījumu ievērošanu: </t>
  </si>
  <si>
    <t>Neaizpildīt pelēki iekrāsotos lauciņus</t>
  </si>
  <si>
    <t>Personu skaits brigādē, neskaitot mehānismu operātorus un vadītājus</t>
  </si>
  <si>
    <t>Pretendenta vai apakšuzņēmēja nosaukums</t>
  </si>
  <si>
    <t>Brigādes Nr.</t>
  </si>
  <si>
    <t>Tabula Nr.2</t>
  </si>
  <si>
    <t>Tabulā norādītās formulas pretendents nav tiesīgs mainīt</t>
  </si>
  <si>
    <t>Piesaistītais resurs (brigāde Nr.)</t>
  </si>
  <si>
    <t>KALENDĀRAIS GRAFIKS - DARBA PROGRAMMA</t>
  </si>
  <si>
    <t xml:space="preserve">Datus, kas norādīti kolonnās no A līdz D Pretendents grozīt, papildināt vai izdzēst nav tiesīgs. Kolonnā D ir norādīts FAKTISKI darbu veikšanai paredzētais deinu skaits (ne periods). </t>
  </si>
  <si>
    <t>Kolonnās E un F norādīt Pretendenta plānoto datumu "xx.xx.xxxx", norādot attiecīgo veicamo darbu periodu. F un E kolonnu starpībai nav jāsakrīt ar D kolonnas dienu skaitu</t>
  </si>
  <si>
    <t>Kolonnā G norādīt Tabulā Nr.2 norādīto (plānoto) resursa nosaukumu, (Brigādes Nr.)</t>
  </si>
  <si>
    <t>Attiecīgajos laika grafika mēnešos, kur plānoti attiecīgie darbi, zaļā krāsā jāiekrāso nedēļas, kurās notiks darbi un apjomi metros, ja tādi tiks veikti</t>
  </si>
  <si>
    <t>Attiecīgajos laika grafika mēnešos sarkanā krāsā jāiekrāso nedēļas, kurās plānots tehnoloģiskais pārtraukums, ja tāds ir paredzēts</t>
  </si>
  <si>
    <t>3.2.</t>
  </si>
  <si>
    <t>3.3.</t>
  </si>
  <si>
    <t>3.4.</t>
  </si>
  <si>
    <t>3.5.</t>
  </si>
  <si>
    <t>3.6.</t>
  </si>
  <si>
    <t>3.7.</t>
  </si>
  <si>
    <t>1.4.</t>
  </si>
  <si>
    <t>Objekta adrese: Dzintara iela 60, Rīga</t>
  </si>
  <si>
    <t>BAS Daugavgrīva metāntenku parka pārbūve</t>
  </si>
  <si>
    <t xml:space="preserve">Būves nosaukums: </t>
  </si>
  <si>
    <t>Dzintara iela 60, Rīga</t>
  </si>
  <si>
    <r>
      <t xml:space="preserve">Objekta nosaukums: </t>
    </r>
    <r>
      <rPr>
        <b/>
        <sz val="10"/>
        <rFont val="Times New Roman"/>
        <family val="1"/>
        <charset val="186"/>
      </rPr>
      <t xml:space="preserve"> </t>
    </r>
  </si>
  <si>
    <t>02B01 - PIRMĒJO DŪŅU STACIJA</t>
  </si>
  <si>
    <t>Blīvējošo ķēžu un metāla konstrukciju montāža (BK-01 un BK-02)</t>
  </si>
  <si>
    <t>kpl.</t>
  </si>
  <si>
    <t>Tehnoloģiskā aprīkojuma montāža</t>
  </si>
  <si>
    <t>Tehnoloģisko cauruļvadu un veidgabalu montāža</t>
  </si>
  <si>
    <t>02B02 - PIRMĒJO DŪŅU STACIJA</t>
  </si>
  <si>
    <t>Blīvējošo ķēžu un metāla konstrukciju montāža (BK-03 un BK-04)</t>
  </si>
  <si>
    <t>03B02 - METĀNTANKU UZPILDES SŪKŅU STACIJA</t>
  </si>
  <si>
    <t>Blīvējošo ķēžu un metāla konstrukciju montāža (BK-05 un BK-06)</t>
  </si>
  <si>
    <t>03B02-FG01 - GAISA ATTĪRĪŠANAS IEKĀRTA</t>
  </si>
  <si>
    <t>Gaisa attīrīšanas iekārtas pamati (BK-07; 08)</t>
  </si>
  <si>
    <t>04B01 - LIEKO BIOLOĢISKO DŪŅU SŪKŅU STACIJA</t>
  </si>
  <si>
    <t>Lieko dūņu stacijas pamats F-1 (kopā 3gb) (BK-12)</t>
  </si>
  <si>
    <t>Metāla konstrukcijas (BK-13)</t>
  </si>
  <si>
    <t>05B03 - SILTUMMAIŅA ĒKA</t>
  </si>
  <si>
    <t>Metāla konstrukciju (BK-16) montāža</t>
  </si>
  <si>
    <t>05B06 - BIOGĀZES KRĀTUVE</t>
  </si>
  <si>
    <t>Blīvējošo ķēžu un metāla konstrukciju montāža (BK-17 un BK-18)</t>
  </si>
  <si>
    <t>05R04; 05R05; 05B07 - DIAFRAGMAS SIENA</t>
  </si>
  <si>
    <t>Sienas spraišļi diafragmas sienai (05R04, 05R05, 05B07; BK-21)</t>
  </si>
  <si>
    <t>Diafragmas sienu izbūve (05R04, 05R05, 05B07 (BK-25; 29-36)</t>
  </si>
  <si>
    <t>05R04; 05R05; 05B07 - 2 GAB. METĀNTENKI UN SILTUMMAIŅAS ĒKA</t>
  </si>
  <si>
    <t>BK daļas apjomi</t>
  </si>
  <si>
    <t>AR daļas apjomi</t>
  </si>
  <si>
    <t xml:space="preserve">Tehnoloģiskā aprīkojuma montāža </t>
  </si>
  <si>
    <t>Cauruļvadu un veidgabalu montāža</t>
  </si>
  <si>
    <t>05B08 -  LIEKO BIOLOĢISKO DŪŅU IEBIEZINĀŠANAS ĒKA</t>
  </si>
  <si>
    <t>05K01 - IZRŪGUŠO DŪŅU KAMERA</t>
  </si>
  <si>
    <t>05K03 - NOTEKŪDEŅU SŪKŅU STACIJA</t>
  </si>
  <si>
    <t>05R09 - POLIPROPILĒNA FILTRA KAMERA</t>
  </si>
  <si>
    <t>05B08-FG01 - GAISA ATTĪRĪŠANAS IEKĀRTAS PAMATI</t>
  </si>
  <si>
    <t>07B03 - ATŪDEŅOŠANAS STACIJA</t>
  </si>
  <si>
    <t>08B06 - GĀZES DZĒSĒŠANAS MEZGLA PAMATS</t>
  </si>
  <si>
    <t>08B07 - GĀZES SILDĪŠANAS STACIJAS PAMATS</t>
  </si>
  <si>
    <t>08B06, 08B07 un 08B07 BIOGĀZES TĪKLU IEKĀRTAS</t>
  </si>
  <si>
    <t>08B08 - GĀZES SPIEDIENA PAAUGSTINĀŠANAS MEZGLA PAMATS</t>
  </si>
  <si>
    <t>08K07 - SĒRA NEITRALIZĀCIJAS KAMERA</t>
  </si>
  <si>
    <t>08R03 - BIOGĀZES ATSĒROŠANAS MEZGLS</t>
  </si>
  <si>
    <t>08K05 - KONDENSĀTA SAVĀKŠANAS KAMERA</t>
  </si>
  <si>
    <t>08K06 - KONDENSĀTA SAVĀKŠANAS KAMERA</t>
  </si>
  <si>
    <t>08B09 - SILOKSĀNA FILTRS</t>
  </si>
  <si>
    <t>08K04 - KONDENSĀTA SAVĀKŠANAS KAMERA</t>
  </si>
  <si>
    <t>08K03 - BIOGĀZES AIZBĪDŅU KAMERA</t>
  </si>
  <si>
    <t>08K01 - KONDENSĀTA SAVĀKŠANAS KAMERA</t>
  </si>
  <si>
    <t>05K03 - KANALIZĀCIAJS SŪKŅU STACIJA</t>
  </si>
  <si>
    <t>05K01 - AIZBĪDŅU KAMERA</t>
  </si>
  <si>
    <t>07R01 un 07R02 - DŪŅU BUFERTVERTNE</t>
  </si>
  <si>
    <t>08K02 - BIOGĀZES AIZBĪDŅU KAMERA</t>
  </si>
  <si>
    <t>08R02 - BIOGĀZES KRĀTUVE</t>
  </si>
  <si>
    <t>08B11 - BIOGĀZES LĀPAS PAMATS</t>
  </si>
  <si>
    <t>07B01-FG01, 07B01-FG02. GAISA ATTĪRĪŠANAS IEKĀRTU PAMATS</t>
  </si>
  <si>
    <t>Ūdensvada (U1) izbūve</t>
  </si>
  <si>
    <t>Tehniskā ūdensvada (U2) izbūve</t>
  </si>
  <si>
    <t>Lietus ūdens kanalizācijas (LK1) izbūve</t>
  </si>
  <si>
    <t>Sadzīves kanalizācijas (K1) izbūve</t>
  </si>
  <si>
    <t>Ražošanas kanalizācijas (K3) izbūve</t>
  </si>
  <si>
    <t>Ražošanas kanalizācijas spiedvada (KS3) izbūve</t>
  </si>
  <si>
    <t>Ražošanas kanalizācijas fugāta spiedvada (KS4) izbūve</t>
  </si>
  <si>
    <t>Pirmējo dūņu spiedvada (DS1) izbūve</t>
  </si>
  <si>
    <t>Otrējo dūņu spiedvada (DS2) izbūve</t>
  </si>
  <si>
    <t>Izrūgušo dūņu spiedvada (DS3) izbūve</t>
  </si>
  <si>
    <t>GĀZES APGĀDES CAURUĻVADU IZBŪVE</t>
  </si>
  <si>
    <t>SILTUMAPGĀDES CAURUĻVADU IZBŪVE</t>
  </si>
  <si>
    <t>05B08 - LIEKO DŪŅU IEBIEZINĀŠANAS ĒKA</t>
  </si>
  <si>
    <t xml:space="preserve">05B07 - SILTUMMAIŅU ĒKA </t>
  </si>
  <si>
    <t>ŪK daļas apjomu izbūve</t>
  </si>
  <si>
    <t xml:space="preserve">07B01 - GALVENAIS RAŽOŠANAS KORPUSS </t>
  </si>
  <si>
    <t>05B07 - ēkas siltumapgādes, siltummaiņu un ventilācijas sistēmu izbūve</t>
  </si>
  <si>
    <t>05B08 - ēkas siltumapgādes un ventilācijas sistēmu izbūve</t>
  </si>
  <si>
    <t>07B01 - ēkas siltumapgādes, ventilācijas, gaisa kondicionēšanas un kondensāta novadīšanas sistēmu izbūve</t>
  </si>
  <si>
    <t>METĀNTENKU PARKA PĀRBŪVE</t>
  </si>
  <si>
    <t>AVK DARBI</t>
  </si>
  <si>
    <t>ŪKT DARBI</t>
  </si>
  <si>
    <t>08B07 - ēkas siltumapgādes sistēmas izbūve</t>
  </si>
  <si>
    <t>08R03 - ēkas siltumapgādes sistēmas izbūve</t>
  </si>
  <si>
    <t>05B08 - biofiltru ēkas ventilācijas sistēmas izbūve</t>
  </si>
  <si>
    <t xml:space="preserve">03B02 - ventilācijas sistēmas izbūve </t>
  </si>
  <si>
    <t>ELT DARBI</t>
  </si>
  <si>
    <t>05B08 - Elektroapgādes izbūve</t>
  </si>
  <si>
    <t>05B07 - Elektroapgādes izbūve</t>
  </si>
  <si>
    <t>TA-09 - Transformatora apakšstacijas izbūve</t>
  </si>
  <si>
    <t>07B01 - Elektroapgādes izbūve</t>
  </si>
  <si>
    <t>UGUNSGRĒKA ATKLĀŠANAS UN TRAUKSMES SIGNALIZĀCIJAS (ŪATS) IZBŪVES DARBI</t>
  </si>
  <si>
    <t>05B07 - Ēkas ŪATS īzbūve</t>
  </si>
  <si>
    <t>05B08 - Ēkas ŪATS īzbūve</t>
  </si>
  <si>
    <t>03B02 un 05B06 - Ēkas ŪATS izbūve</t>
  </si>
  <si>
    <t>ELEKTRONISKO SAKARU UN DROŠĪBAS SISTĒMAS (ESS) IZBŪVES DARBI</t>
  </si>
  <si>
    <t>05B08 - ESS izbūve ēkai</t>
  </si>
  <si>
    <t>05B07 - ESS izbūve ēkai</t>
  </si>
  <si>
    <t>03B02 un 05B06 - ESS izbūve ēkām</t>
  </si>
  <si>
    <t>RAA; ESS-VAS; EST izbūves darbi</t>
  </si>
  <si>
    <t>Labiekārtošanas darbi</t>
  </si>
  <si>
    <t>BAS "Daugavgrīva" tehnoloģiskā procesa nepārtrauktu darbību</t>
  </si>
  <si>
    <t>Būvdarbu gaitā izmatojamo ceļu uzturēšanu labā kārtībā</t>
  </si>
  <si>
    <t>Būvdarbu laikā nav pieļaujama notekūdeņu attīrīšanas un metāna ieguves tehnoloģisko procesu pārtraukšana, kas var nodarīt ievērojamu kaitējumu videi, kā arī nav pieļaujama pārstrādāto dūņu daudzuma samazināšana un biogāzes ražošanas samazināšana</t>
  </si>
  <si>
    <t>Būvdarbu veikšanu pa posmiem, ierīkojot pagaidu cauruļvadu apvadlīnijas, kas tiks izmantotas Darbu veikšanas laikā un pēc tam demontētas</t>
  </si>
  <si>
    <t>Būvprojekta realizācija 50 kalendārie mēneši</t>
  </si>
  <si>
    <t>Būvobjekta nodošanas ekspluatācijā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</si>
</sst>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_);_(* \(#,##0.0\);_(* &quot;-&quot;??_);_(@_)"/>
    <numFmt numFmtId="165" formatCode="0.00_ ;\-0.00\ "/>
    <numFmt numFmtId="166" formatCode="_-* #,##0\ _€_-;\-* #,##0\ _€_-;_-* &quot;-&quot;??\ _€_-;_-@_-"/>
    <numFmt numFmtId="167" formatCode="_-[$€-2]\ * #,##0.00_-;\-[$€-2]\ * #,##0.00_-;_-[$€-2]\ * &quot;-&quot;??_-;_-@_-"/>
  </numFmts>
  <fonts count="14" x14ac:knownFonts="1">
    <font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color rgb="FF9900CC"/>
      <name val="Calibri"/>
      <family val="2"/>
      <charset val="186"/>
    </font>
    <font>
      <b/>
      <i/>
      <sz val="10"/>
      <color rgb="FFCC00CC"/>
      <name val="Calibri"/>
      <family val="2"/>
      <scheme val="minor"/>
    </font>
    <font>
      <b/>
      <i/>
      <sz val="10"/>
      <color rgb="FF3366FF"/>
      <name val="Calibri"/>
      <family val="2"/>
      <charset val="186"/>
    </font>
    <font>
      <b/>
      <u/>
      <sz val="10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FF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167" fontId="10" fillId="5" borderId="0" applyNumberFormat="0" applyBorder="0" applyAlignment="0" applyProtection="0"/>
    <xf numFmtId="0" fontId="11" fillId="0" borderId="0" applyNumberFormat="0" applyFill="0" applyBorder="0" applyAlignment="0">
      <alignment vertical="top" wrapText="1"/>
    </xf>
    <xf numFmtId="0" fontId="12" fillId="0" borderId="0" applyNumberFormat="0" applyFill="0" applyBorder="0">
      <alignment vertical="top" wrapText="1"/>
    </xf>
  </cellStyleXfs>
  <cellXfs count="135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6" fillId="4" borderId="8" xfId="0" applyFont="1" applyFill="1" applyBorder="1"/>
    <xf numFmtId="14" fontId="5" fillId="4" borderId="1" xfId="0" applyNumberFormat="1" applyFont="1" applyFill="1" applyBorder="1" applyAlignment="1">
      <alignment horizontal="center"/>
    </xf>
    <xf numFmtId="14" fontId="5" fillId="4" borderId="3" xfId="0" applyNumberFormat="1" applyFont="1" applyFill="1" applyBorder="1" applyAlignment="1">
      <alignment horizontal="center"/>
    </xf>
    <xf numFmtId="0" fontId="5" fillId="0" borderId="8" xfId="0" applyFont="1" applyBorder="1"/>
    <xf numFmtId="14" fontId="5" fillId="0" borderId="1" xfId="0" applyNumberFormat="1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66" fontId="5" fillId="2" borderId="1" xfId="0" applyNumberFormat="1" applyFont="1" applyFill="1" applyBorder="1" applyAlignment="1">
      <alignment horizontal="center"/>
    </xf>
    <xf numFmtId="10" fontId="5" fillId="0" borderId="9" xfId="0" applyNumberFormat="1" applyFont="1" applyBorder="1" applyAlignment="1">
      <alignment horizontal="center"/>
    </xf>
    <xf numFmtId="166" fontId="5" fillId="4" borderId="1" xfId="0" applyNumberFormat="1" applyFont="1" applyFill="1" applyBorder="1" applyAlignment="1">
      <alignment horizontal="center"/>
    </xf>
    <xf numFmtId="14" fontId="5" fillId="0" borderId="11" xfId="0" applyNumberFormat="1" applyFont="1" applyBorder="1" applyAlignment="1">
      <alignment horizontal="center"/>
    </xf>
    <xf numFmtId="14" fontId="5" fillId="0" borderId="13" xfId="0" applyNumberFormat="1" applyFont="1" applyBorder="1" applyAlignment="1">
      <alignment horizontal="center"/>
    </xf>
    <xf numFmtId="166" fontId="5" fillId="2" borderId="11" xfId="0" applyNumberFormat="1" applyFont="1" applyFill="1" applyBorder="1" applyAlignment="1">
      <alignment horizontal="center"/>
    </xf>
    <xf numFmtId="166" fontId="5" fillId="4" borderId="8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6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43" fontId="6" fillId="2" borderId="0" xfId="3" applyFont="1" applyFill="1" applyAlignment="1">
      <alignment horizontal="center" vertical="center"/>
    </xf>
    <xf numFmtId="43" fontId="6" fillId="0" borderId="0" xfId="3" applyFont="1" applyFill="1" applyAlignment="1">
      <alignment horizontal="center" vertical="center"/>
    </xf>
    <xf numFmtId="164" fontId="6" fillId="2" borderId="0" xfId="3" applyNumberFormat="1" applyFont="1" applyFill="1" applyAlignment="1">
      <alignment horizontal="right" vertical="center"/>
    </xf>
    <xf numFmtId="43" fontId="6" fillId="0" borderId="0" xfId="3" applyFont="1" applyFill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166" fontId="5" fillId="2" borderId="8" xfId="0" applyNumberFormat="1" applyFont="1" applyFill="1" applyBorder="1" applyAlignment="1">
      <alignment horizontal="center"/>
    </xf>
    <xf numFmtId="166" fontId="5" fillId="2" borderId="9" xfId="0" applyNumberFormat="1" applyFont="1" applyFill="1" applyBorder="1" applyAlignment="1">
      <alignment horizontal="center"/>
    </xf>
    <xf numFmtId="166" fontId="5" fillId="4" borderId="9" xfId="0" applyNumberFormat="1" applyFont="1" applyFill="1" applyBorder="1" applyAlignment="1">
      <alignment horizontal="center"/>
    </xf>
    <xf numFmtId="166" fontId="5" fillId="2" borderId="10" xfId="0" applyNumberFormat="1" applyFont="1" applyFill="1" applyBorder="1" applyAlignment="1">
      <alignment horizontal="center"/>
    </xf>
    <xf numFmtId="166" fontId="5" fillId="2" borderId="12" xfId="0" applyNumberFormat="1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10" fontId="5" fillId="0" borderId="12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2" fontId="7" fillId="2" borderId="11" xfId="0" applyNumberFormat="1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66" fontId="5" fillId="3" borderId="36" xfId="0" applyNumberFormat="1" applyFont="1" applyFill="1" applyBorder="1" applyAlignment="1">
      <alignment horizontal="center"/>
    </xf>
    <xf numFmtId="0" fontId="5" fillId="3" borderId="38" xfId="0" applyFont="1" applyFill="1" applyBorder="1" applyAlignment="1">
      <alignment horizontal="center"/>
    </xf>
    <xf numFmtId="0" fontId="6" fillId="3" borderId="32" xfId="0" applyFont="1" applyFill="1" applyBorder="1"/>
    <xf numFmtId="0" fontId="6" fillId="3" borderId="27" xfId="0" applyFont="1" applyFill="1" applyBorder="1" applyAlignment="1">
      <alignment horizontal="center"/>
    </xf>
    <xf numFmtId="0" fontId="6" fillId="3" borderId="27" xfId="0" applyFont="1" applyFill="1" applyBorder="1" applyAlignment="1">
      <alignment horizontal="center" vertical="center"/>
    </xf>
    <xf numFmtId="14" fontId="6" fillId="3" borderId="7" xfId="0" applyNumberFormat="1" applyFont="1" applyFill="1" applyBorder="1" applyAlignment="1">
      <alignment horizontal="center" vertical="center"/>
    </xf>
    <xf numFmtId="14" fontId="6" fillId="3" borderId="25" xfId="0" applyNumberFormat="1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5" fillId="3" borderId="33" xfId="0" applyFont="1" applyFill="1" applyBorder="1" applyAlignment="1">
      <alignment horizontal="center"/>
    </xf>
    <xf numFmtId="0" fontId="6" fillId="4" borderId="4" xfId="0" applyFont="1" applyFill="1" applyBorder="1"/>
    <xf numFmtId="14" fontId="5" fillId="4" borderId="5" xfId="0" applyNumberFormat="1" applyFont="1" applyFill="1" applyBorder="1" applyAlignment="1">
      <alignment horizontal="center"/>
    </xf>
    <xf numFmtId="14" fontId="5" fillId="4" borderId="23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165" fontId="5" fillId="0" borderId="11" xfId="0" applyNumberFormat="1" applyFont="1" applyBorder="1" applyAlignment="1">
      <alignment horizontal="center"/>
    </xf>
    <xf numFmtId="166" fontId="5" fillId="0" borderId="8" xfId="0" applyNumberFormat="1" applyFont="1" applyBorder="1" applyAlignment="1">
      <alignment horizontal="center"/>
    </xf>
    <xf numFmtId="166" fontId="5" fillId="0" borderId="10" xfId="0" applyNumberFormat="1" applyFont="1" applyBorder="1" applyAlignment="1">
      <alignment horizontal="center"/>
    </xf>
    <xf numFmtId="10" fontId="5" fillId="4" borderId="1" xfId="0" applyNumberFormat="1" applyFont="1" applyFill="1" applyBorder="1" applyAlignment="1">
      <alignment horizontal="center"/>
    </xf>
    <xf numFmtId="165" fontId="5" fillId="4" borderId="1" xfId="0" applyNumberFormat="1" applyFont="1" applyFill="1" applyBorder="1" applyAlignment="1">
      <alignment horizontal="center"/>
    </xf>
    <xf numFmtId="10" fontId="5" fillId="4" borderId="9" xfId="0" applyNumberFormat="1" applyFont="1" applyFill="1" applyBorder="1" applyAlignment="1">
      <alignment horizontal="center"/>
    </xf>
    <xf numFmtId="166" fontId="5" fillId="3" borderId="40" xfId="0" applyNumberFormat="1" applyFont="1" applyFill="1" applyBorder="1" applyAlignment="1">
      <alignment horizontal="center"/>
    </xf>
    <xf numFmtId="0" fontId="5" fillId="3" borderId="37" xfId="0" applyFont="1" applyFill="1" applyBorder="1" applyAlignment="1">
      <alignment horizontal="center"/>
    </xf>
    <xf numFmtId="0" fontId="5" fillId="3" borderId="41" xfId="0" applyFont="1" applyFill="1" applyBorder="1" applyAlignment="1">
      <alignment horizontal="center"/>
    </xf>
    <xf numFmtId="0" fontId="13" fillId="2" borderId="0" xfId="0" applyFont="1" applyFill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43" fontId="6" fillId="2" borderId="32" xfId="3" applyFont="1" applyFill="1" applyBorder="1" applyAlignment="1">
      <alignment horizontal="center" vertical="center"/>
    </xf>
    <xf numFmtId="43" fontId="6" fillId="2" borderId="33" xfId="3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</cellXfs>
  <cellStyles count="7">
    <cellStyle name="#" xfId="6" xr:uid="{8B320B7D-B90F-4E1F-ACEC-8A5509A6E0E3}"/>
    <cellStyle name="20% - Accent2 2" xfId="4" xr:uid="{D0342348-CC02-4944-B8B0-C617A3B8CCF1}"/>
    <cellStyle name="Komats" xfId="3" builtinId="3"/>
    <cellStyle name="Normal 2" xfId="2" xr:uid="{DEE54857-AE4A-4757-8A58-90CF5D8FA9A4}"/>
    <cellStyle name="Parasts" xfId="0" builtinId="0"/>
    <cellStyle name="Parasts 2" xfId="1" xr:uid="{3B10EF21-CDC0-477C-B051-94ECACABCFE7}"/>
    <cellStyle name="tx" xfId="5" xr:uid="{EEDD088D-E19E-4C36-B3B8-59716B18469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E670-FE84-4335-BD5C-2B4514B83EE5}">
  <dimension ref="A1:BJ190"/>
  <sheetViews>
    <sheetView tabSelected="1" zoomScale="85" zoomScaleNormal="85" workbookViewId="0">
      <selection activeCell="I173" sqref="I173"/>
    </sheetView>
  </sheetViews>
  <sheetFormatPr defaultRowHeight="14.4" x14ac:dyDescent="0.3"/>
  <cols>
    <col min="1" max="1" width="54.109375" style="1" customWidth="1"/>
    <col min="2" max="2" width="10.88671875" style="2" customWidth="1"/>
    <col min="3" max="3" width="11" style="2" customWidth="1"/>
    <col min="4" max="4" width="12.5546875" style="3" customWidth="1"/>
    <col min="5" max="5" width="12.6640625" style="1" customWidth="1"/>
    <col min="6" max="7" width="12" style="1" customWidth="1"/>
    <col min="8" max="58" width="9.6640625" style="2" customWidth="1"/>
    <col min="59" max="59" width="9.5546875" style="2" customWidth="1"/>
    <col min="60" max="60" width="8.109375" style="2" bestFit="1" customWidth="1"/>
    <col min="61" max="61" width="9.44140625" style="2" customWidth="1"/>
    <col min="62" max="62" width="8.109375" style="2" bestFit="1" customWidth="1"/>
  </cols>
  <sheetData>
    <row r="1" spans="1:62" ht="17.399999999999999" x14ac:dyDescent="0.3">
      <c r="A1" s="102" t="s">
        <v>43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</row>
    <row r="2" spans="1:62" ht="15" customHeight="1" x14ac:dyDescent="0.3">
      <c r="A2" s="51" t="s">
        <v>60</v>
      </c>
      <c r="B2" s="5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</row>
    <row r="3" spans="1:62" ht="15" customHeight="1" x14ac:dyDescent="0.3">
      <c r="A3" s="52" t="s">
        <v>58</v>
      </c>
      <c r="B3" s="54" t="s">
        <v>57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</row>
    <row r="4" spans="1:62" ht="15" customHeight="1" x14ac:dyDescent="0.3">
      <c r="A4" s="52" t="s">
        <v>56</v>
      </c>
      <c r="B4" s="54" t="s">
        <v>59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</row>
    <row r="5" spans="1:62" ht="15" thickBot="1" x14ac:dyDescent="0.35"/>
    <row r="6" spans="1:62" ht="30.75" customHeight="1" thickBot="1" x14ac:dyDescent="0.35">
      <c r="A6" s="100" t="s">
        <v>0</v>
      </c>
      <c r="B6" s="110" t="s">
        <v>1</v>
      </c>
      <c r="C6" s="111"/>
      <c r="D6" s="114" t="s">
        <v>16</v>
      </c>
      <c r="E6" s="114" t="s">
        <v>17</v>
      </c>
      <c r="F6" s="114" t="s">
        <v>18</v>
      </c>
      <c r="G6" s="106" t="s">
        <v>42</v>
      </c>
      <c r="H6" s="110" t="s">
        <v>157</v>
      </c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18"/>
      <c r="AX6" s="118"/>
      <c r="AY6" s="118"/>
      <c r="AZ6" s="118"/>
      <c r="BA6" s="118"/>
      <c r="BB6" s="118"/>
      <c r="BC6" s="118"/>
      <c r="BD6" s="118"/>
      <c r="BE6" s="118"/>
      <c r="BF6" s="119"/>
      <c r="BG6" s="125" t="s">
        <v>19</v>
      </c>
      <c r="BH6" s="126"/>
      <c r="BI6" s="127" t="s">
        <v>20</v>
      </c>
      <c r="BJ6" s="128"/>
    </row>
    <row r="7" spans="1:62" ht="44.25" customHeight="1" thickBot="1" x14ac:dyDescent="0.35">
      <c r="A7" s="101"/>
      <c r="B7" s="112"/>
      <c r="C7" s="113"/>
      <c r="D7" s="115"/>
      <c r="E7" s="115"/>
      <c r="F7" s="115"/>
      <c r="G7" s="107"/>
      <c r="H7" s="66" t="s">
        <v>11</v>
      </c>
      <c r="I7" s="67" t="s">
        <v>12</v>
      </c>
      <c r="J7" s="67" t="s">
        <v>13</v>
      </c>
      <c r="K7" s="67" t="s">
        <v>2</v>
      </c>
      <c r="L7" s="67" t="s">
        <v>3</v>
      </c>
      <c r="M7" s="67" t="s">
        <v>4</v>
      </c>
      <c r="N7" s="67" t="s">
        <v>5</v>
      </c>
      <c r="O7" s="67" t="s">
        <v>6</v>
      </c>
      <c r="P7" s="67" t="s">
        <v>7</v>
      </c>
      <c r="Q7" s="67" t="s">
        <v>8</v>
      </c>
      <c r="R7" s="67" t="s">
        <v>9</v>
      </c>
      <c r="S7" s="67" t="s">
        <v>10</v>
      </c>
      <c r="T7" s="67" t="s">
        <v>11</v>
      </c>
      <c r="U7" s="67" t="s">
        <v>12</v>
      </c>
      <c r="V7" s="67" t="s">
        <v>13</v>
      </c>
      <c r="W7" s="67" t="s">
        <v>2</v>
      </c>
      <c r="X7" s="67" t="s">
        <v>3</v>
      </c>
      <c r="Y7" s="67" t="s">
        <v>4</v>
      </c>
      <c r="Z7" s="67" t="s">
        <v>5</v>
      </c>
      <c r="AA7" s="67" t="s">
        <v>6</v>
      </c>
      <c r="AB7" s="67" t="s">
        <v>7</v>
      </c>
      <c r="AC7" s="67" t="s">
        <v>8</v>
      </c>
      <c r="AD7" s="67" t="s">
        <v>9</v>
      </c>
      <c r="AE7" s="67" t="s">
        <v>10</v>
      </c>
      <c r="AF7" s="67" t="s">
        <v>11</v>
      </c>
      <c r="AG7" s="67" t="s">
        <v>12</v>
      </c>
      <c r="AH7" s="67" t="s">
        <v>13</v>
      </c>
      <c r="AI7" s="67" t="s">
        <v>2</v>
      </c>
      <c r="AJ7" s="67" t="s">
        <v>3</v>
      </c>
      <c r="AK7" s="67" t="s">
        <v>4</v>
      </c>
      <c r="AL7" s="67" t="s">
        <v>5</v>
      </c>
      <c r="AM7" s="67" t="s">
        <v>6</v>
      </c>
      <c r="AN7" s="67" t="s">
        <v>7</v>
      </c>
      <c r="AO7" s="67" t="s">
        <v>8</v>
      </c>
      <c r="AP7" s="67" t="s">
        <v>9</v>
      </c>
      <c r="AQ7" s="67" t="s">
        <v>10</v>
      </c>
      <c r="AR7" s="67" t="s">
        <v>11</v>
      </c>
      <c r="AS7" s="67" t="s">
        <v>12</v>
      </c>
      <c r="AT7" s="67" t="s">
        <v>13</v>
      </c>
      <c r="AU7" s="67" t="s">
        <v>2</v>
      </c>
      <c r="AV7" s="67" t="s">
        <v>3</v>
      </c>
      <c r="AW7" s="67" t="s">
        <v>4</v>
      </c>
      <c r="AX7" s="67" t="s">
        <v>5</v>
      </c>
      <c r="AY7" s="67" t="s">
        <v>6</v>
      </c>
      <c r="AZ7" s="67" t="s">
        <v>7</v>
      </c>
      <c r="BA7" s="67" t="s">
        <v>8</v>
      </c>
      <c r="BB7" s="67" t="s">
        <v>9</v>
      </c>
      <c r="BC7" s="67" t="s">
        <v>10</v>
      </c>
      <c r="BD7" s="67" t="s">
        <v>11</v>
      </c>
      <c r="BE7" s="67" t="s">
        <v>12</v>
      </c>
      <c r="BF7" s="123" t="s">
        <v>15</v>
      </c>
      <c r="BG7" s="129" t="s">
        <v>21</v>
      </c>
      <c r="BH7" s="131" t="s">
        <v>22</v>
      </c>
      <c r="BI7" s="129" t="s">
        <v>21</v>
      </c>
      <c r="BJ7" s="133" t="s">
        <v>22</v>
      </c>
    </row>
    <row r="8" spans="1:62" ht="15.75" customHeight="1" thickBot="1" x14ac:dyDescent="0.35">
      <c r="A8" s="5"/>
      <c r="B8" s="6"/>
      <c r="C8" s="6"/>
      <c r="D8" s="7"/>
      <c r="E8" s="4"/>
      <c r="F8" s="4"/>
      <c r="G8" s="8"/>
      <c r="H8" s="63">
        <v>1</v>
      </c>
      <c r="I8" s="64">
        <v>2</v>
      </c>
      <c r="J8" s="63">
        <v>3</v>
      </c>
      <c r="K8" s="64">
        <v>4</v>
      </c>
      <c r="L8" s="63">
        <v>5</v>
      </c>
      <c r="M8" s="64">
        <v>6</v>
      </c>
      <c r="N8" s="63">
        <v>7</v>
      </c>
      <c r="O8" s="64">
        <v>8</v>
      </c>
      <c r="P8" s="63">
        <v>9</v>
      </c>
      <c r="Q8" s="64">
        <v>10</v>
      </c>
      <c r="R8" s="63">
        <v>11</v>
      </c>
      <c r="S8" s="64">
        <v>12</v>
      </c>
      <c r="T8" s="63">
        <v>13</v>
      </c>
      <c r="U8" s="64">
        <v>14</v>
      </c>
      <c r="V8" s="63">
        <v>15</v>
      </c>
      <c r="W8" s="64">
        <v>16</v>
      </c>
      <c r="X8" s="63">
        <v>17</v>
      </c>
      <c r="Y8" s="64">
        <v>18</v>
      </c>
      <c r="Z8" s="63">
        <v>19</v>
      </c>
      <c r="AA8" s="64">
        <v>20</v>
      </c>
      <c r="AB8" s="63">
        <v>21</v>
      </c>
      <c r="AC8" s="64">
        <v>22</v>
      </c>
      <c r="AD8" s="63">
        <v>23</v>
      </c>
      <c r="AE8" s="64">
        <v>24</v>
      </c>
      <c r="AF8" s="63">
        <v>25</v>
      </c>
      <c r="AG8" s="64">
        <v>26</v>
      </c>
      <c r="AH8" s="63">
        <v>27</v>
      </c>
      <c r="AI8" s="64">
        <v>28</v>
      </c>
      <c r="AJ8" s="63">
        <v>29</v>
      </c>
      <c r="AK8" s="64">
        <v>30</v>
      </c>
      <c r="AL8" s="63">
        <v>31</v>
      </c>
      <c r="AM8" s="64">
        <v>32</v>
      </c>
      <c r="AN8" s="63">
        <v>33</v>
      </c>
      <c r="AO8" s="64">
        <v>34</v>
      </c>
      <c r="AP8" s="63">
        <v>35</v>
      </c>
      <c r="AQ8" s="64">
        <v>36</v>
      </c>
      <c r="AR8" s="63">
        <v>37</v>
      </c>
      <c r="AS8" s="64">
        <v>38</v>
      </c>
      <c r="AT8" s="63">
        <v>39</v>
      </c>
      <c r="AU8" s="64">
        <v>40</v>
      </c>
      <c r="AV8" s="63">
        <v>41</v>
      </c>
      <c r="AW8" s="64">
        <v>42</v>
      </c>
      <c r="AX8" s="63">
        <v>43</v>
      </c>
      <c r="AY8" s="64">
        <v>44</v>
      </c>
      <c r="AZ8" s="63">
        <v>45</v>
      </c>
      <c r="BA8" s="64">
        <v>46</v>
      </c>
      <c r="BB8" s="63">
        <v>47</v>
      </c>
      <c r="BC8" s="64">
        <v>48</v>
      </c>
      <c r="BD8" s="63">
        <v>49</v>
      </c>
      <c r="BE8" s="65">
        <v>50</v>
      </c>
      <c r="BF8" s="124"/>
      <c r="BG8" s="130"/>
      <c r="BH8" s="132"/>
      <c r="BI8" s="130"/>
      <c r="BJ8" s="134"/>
    </row>
    <row r="9" spans="1:62" ht="15.75" customHeight="1" thickBot="1" x14ac:dyDescent="0.35">
      <c r="A9" s="70" t="s">
        <v>131</v>
      </c>
      <c r="B9" s="71"/>
      <c r="C9" s="71"/>
      <c r="D9" s="72"/>
      <c r="E9" s="73"/>
      <c r="F9" s="73"/>
      <c r="G9" s="74"/>
      <c r="H9" s="97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98"/>
      <c r="BF9" s="69"/>
      <c r="BG9" s="10"/>
      <c r="BH9" s="76"/>
      <c r="BI9" s="9"/>
      <c r="BJ9" s="77"/>
    </row>
    <row r="10" spans="1:62" x14ac:dyDescent="0.3">
      <c r="A10" s="78" t="s">
        <v>61</v>
      </c>
      <c r="B10" s="88" t="s">
        <v>14</v>
      </c>
      <c r="C10" s="88" t="s">
        <v>14</v>
      </c>
      <c r="D10" s="120">
        <v>1500</v>
      </c>
      <c r="E10" s="79"/>
      <c r="F10" s="79"/>
      <c r="G10" s="80"/>
      <c r="H10" s="82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3"/>
      <c r="BF10" s="11"/>
      <c r="BG10" s="82"/>
      <c r="BH10" s="81"/>
      <c r="BI10" s="81"/>
      <c r="BJ10" s="83"/>
    </row>
    <row r="11" spans="1:62" x14ac:dyDescent="0.3">
      <c r="A11" s="15" t="s">
        <v>62</v>
      </c>
      <c r="B11" s="50" t="s">
        <v>63</v>
      </c>
      <c r="C11" s="85">
        <v>1</v>
      </c>
      <c r="D11" s="121"/>
      <c r="E11" s="16"/>
      <c r="F11" s="16"/>
      <c r="G11" s="17"/>
      <c r="H11" s="42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43"/>
      <c r="BF11" s="96">
        <f>SUM(H11:BE11)</f>
        <v>0</v>
      </c>
      <c r="BG11" s="91">
        <f>H11</f>
        <v>0</v>
      </c>
      <c r="BH11" s="86">
        <f>ROUND(BG11/C11,2)</f>
        <v>0</v>
      </c>
      <c r="BI11" s="87">
        <f>C11-BG11</f>
        <v>1</v>
      </c>
      <c r="BJ11" s="19">
        <f>1-BH11</f>
        <v>1</v>
      </c>
    </row>
    <row r="12" spans="1:62" x14ac:dyDescent="0.3">
      <c r="A12" s="15" t="s">
        <v>64</v>
      </c>
      <c r="B12" s="50" t="s">
        <v>63</v>
      </c>
      <c r="C12" s="85">
        <v>1</v>
      </c>
      <c r="D12" s="121"/>
      <c r="E12" s="16"/>
      <c r="F12" s="16"/>
      <c r="G12" s="17"/>
      <c r="H12" s="4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43"/>
      <c r="BF12" s="96">
        <f t="shared" ref="BF12:BF74" si="0">SUM(H12:BE12)</f>
        <v>0</v>
      </c>
      <c r="BG12" s="91">
        <f t="shared" ref="BG12:BG74" si="1">H12</f>
        <v>0</v>
      </c>
      <c r="BH12" s="86">
        <f t="shared" ref="BH12:BH74" si="2">ROUND(BG12/C12,2)</f>
        <v>0</v>
      </c>
      <c r="BI12" s="87">
        <f t="shared" ref="BI12:BI74" si="3">C12-BG12</f>
        <v>1</v>
      </c>
      <c r="BJ12" s="19">
        <f t="shared" ref="BJ12:BJ74" si="4">1-BH12</f>
        <v>1</v>
      </c>
    </row>
    <row r="13" spans="1:62" x14ac:dyDescent="0.3">
      <c r="A13" s="15" t="s">
        <v>65</v>
      </c>
      <c r="B13" s="50" t="s">
        <v>63</v>
      </c>
      <c r="C13" s="85">
        <v>1</v>
      </c>
      <c r="D13" s="121"/>
      <c r="E13" s="16"/>
      <c r="F13" s="16"/>
      <c r="G13" s="17"/>
      <c r="H13" s="42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43"/>
      <c r="BF13" s="96">
        <f t="shared" si="0"/>
        <v>0</v>
      </c>
      <c r="BG13" s="91">
        <f t="shared" si="1"/>
        <v>0</v>
      </c>
      <c r="BH13" s="86">
        <f t="shared" si="2"/>
        <v>0</v>
      </c>
      <c r="BI13" s="87">
        <f t="shared" si="3"/>
        <v>1</v>
      </c>
      <c r="BJ13" s="19">
        <f t="shared" si="4"/>
        <v>1</v>
      </c>
    </row>
    <row r="14" spans="1:62" x14ac:dyDescent="0.3">
      <c r="A14" s="12" t="s">
        <v>66</v>
      </c>
      <c r="B14" s="84" t="s">
        <v>14</v>
      </c>
      <c r="C14" s="84" t="s">
        <v>14</v>
      </c>
      <c r="D14" s="121"/>
      <c r="E14" s="13"/>
      <c r="F14" s="13"/>
      <c r="G14" s="14"/>
      <c r="H14" s="24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44"/>
      <c r="BF14" s="96"/>
      <c r="BG14" s="24"/>
      <c r="BH14" s="93"/>
      <c r="BI14" s="94"/>
      <c r="BJ14" s="95"/>
    </row>
    <row r="15" spans="1:62" x14ac:dyDescent="0.3">
      <c r="A15" s="15" t="s">
        <v>67</v>
      </c>
      <c r="B15" s="50" t="s">
        <v>63</v>
      </c>
      <c r="C15" s="85">
        <v>1</v>
      </c>
      <c r="D15" s="121"/>
      <c r="E15" s="16"/>
      <c r="F15" s="16"/>
      <c r="G15" s="17"/>
      <c r="H15" s="42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43"/>
      <c r="BF15" s="96">
        <f t="shared" si="0"/>
        <v>0</v>
      </c>
      <c r="BG15" s="91">
        <f t="shared" si="1"/>
        <v>0</v>
      </c>
      <c r="BH15" s="86">
        <f t="shared" si="2"/>
        <v>0</v>
      </c>
      <c r="BI15" s="87">
        <f t="shared" si="3"/>
        <v>1</v>
      </c>
      <c r="BJ15" s="19">
        <f t="shared" si="4"/>
        <v>1</v>
      </c>
    </row>
    <row r="16" spans="1:62" x14ac:dyDescent="0.3">
      <c r="A16" s="15" t="s">
        <v>64</v>
      </c>
      <c r="B16" s="50" t="s">
        <v>63</v>
      </c>
      <c r="C16" s="85">
        <v>1</v>
      </c>
      <c r="D16" s="121"/>
      <c r="E16" s="16"/>
      <c r="F16" s="16"/>
      <c r="G16" s="17"/>
      <c r="H16" s="42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43"/>
      <c r="BF16" s="96">
        <f t="shared" si="0"/>
        <v>0</v>
      </c>
      <c r="BG16" s="91">
        <f t="shared" si="1"/>
        <v>0</v>
      </c>
      <c r="BH16" s="86">
        <f t="shared" si="2"/>
        <v>0</v>
      </c>
      <c r="BI16" s="87">
        <f t="shared" si="3"/>
        <v>1</v>
      </c>
      <c r="BJ16" s="19">
        <f t="shared" si="4"/>
        <v>1</v>
      </c>
    </row>
    <row r="17" spans="1:62" x14ac:dyDescent="0.3">
      <c r="A17" s="15" t="s">
        <v>65</v>
      </c>
      <c r="B17" s="50" t="s">
        <v>63</v>
      </c>
      <c r="C17" s="85">
        <v>1</v>
      </c>
      <c r="D17" s="121"/>
      <c r="E17" s="16"/>
      <c r="F17" s="16"/>
      <c r="G17" s="17"/>
      <c r="H17" s="42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43"/>
      <c r="BF17" s="96">
        <f t="shared" si="0"/>
        <v>0</v>
      </c>
      <c r="BG17" s="91">
        <f t="shared" si="1"/>
        <v>0</v>
      </c>
      <c r="BH17" s="86">
        <f t="shared" si="2"/>
        <v>0</v>
      </c>
      <c r="BI17" s="87">
        <f t="shared" si="3"/>
        <v>1</v>
      </c>
      <c r="BJ17" s="19">
        <f t="shared" si="4"/>
        <v>1</v>
      </c>
    </row>
    <row r="18" spans="1:62" x14ac:dyDescent="0.3">
      <c r="A18" s="12" t="s">
        <v>68</v>
      </c>
      <c r="B18" s="84" t="s">
        <v>14</v>
      </c>
      <c r="C18" s="84" t="s">
        <v>14</v>
      </c>
      <c r="D18" s="121"/>
      <c r="E18" s="13"/>
      <c r="F18" s="13"/>
      <c r="G18" s="14"/>
      <c r="H18" s="24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44"/>
      <c r="BF18" s="96"/>
      <c r="BG18" s="24"/>
      <c r="BH18" s="93"/>
      <c r="BI18" s="94"/>
      <c r="BJ18" s="95"/>
    </row>
    <row r="19" spans="1:62" x14ac:dyDescent="0.3">
      <c r="A19" s="15" t="s">
        <v>69</v>
      </c>
      <c r="B19" s="50" t="s">
        <v>63</v>
      </c>
      <c r="C19" s="85">
        <v>1</v>
      </c>
      <c r="D19" s="121"/>
      <c r="E19" s="16"/>
      <c r="F19" s="16"/>
      <c r="G19" s="17"/>
      <c r="H19" s="42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43"/>
      <c r="BF19" s="96">
        <f t="shared" si="0"/>
        <v>0</v>
      </c>
      <c r="BG19" s="91">
        <f t="shared" si="1"/>
        <v>0</v>
      </c>
      <c r="BH19" s="86">
        <f t="shared" si="2"/>
        <v>0</v>
      </c>
      <c r="BI19" s="87">
        <f t="shared" si="3"/>
        <v>1</v>
      </c>
      <c r="BJ19" s="19">
        <f t="shared" si="4"/>
        <v>1</v>
      </c>
    </row>
    <row r="20" spans="1:62" x14ac:dyDescent="0.3">
      <c r="A20" s="15" t="s">
        <v>84</v>
      </c>
      <c r="B20" s="50" t="s">
        <v>63</v>
      </c>
      <c r="C20" s="85">
        <v>1</v>
      </c>
      <c r="D20" s="121"/>
      <c r="E20" s="16"/>
      <c r="F20" s="16"/>
      <c r="G20" s="17"/>
      <c r="H20" s="42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43"/>
      <c r="BF20" s="96">
        <f t="shared" si="0"/>
        <v>0</v>
      </c>
      <c r="BG20" s="91">
        <f t="shared" si="1"/>
        <v>0</v>
      </c>
      <c r="BH20" s="86">
        <f t="shared" si="2"/>
        <v>0</v>
      </c>
      <c r="BI20" s="87">
        <f t="shared" si="3"/>
        <v>1</v>
      </c>
      <c r="BJ20" s="19">
        <f t="shared" si="4"/>
        <v>1</v>
      </c>
    </row>
    <row r="21" spans="1:62" x14ac:dyDescent="0.3">
      <c r="A21" s="15" t="s">
        <v>65</v>
      </c>
      <c r="B21" s="50" t="s">
        <v>63</v>
      </c>
      <c r="C21" s="85">
        <v>1</v>
      </c>
      <c r="D21" s="121"/>
      <c r="E21" s="16"/>
      <c r="F21" s="16"/>
      <c r="G21" s="17"/>
      <c r="H21" s="42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43"/>
      <c r="BF21" s="96">
        <f t="shared" si="0"/>
        <v>0</v>
      </c>
      <c r="BG21" s="91">
        <f t="shared" si="1"/>
        <v>0</v>
      </c>
      <c r="BH21" s="86">
        <f t="shared" si="2"/>
        <v>0</v>
      </c>
      <c r="BI21" s="87">
        <f t="shared" si="3"/>
        <v>1</v>
      </c>
      <c r="BJ21" s="19">
        <f t="shared" si="4"/>
        <v>1</v>
      </c>
    </row>
    <row r="22" spans="1:62" x14ac:dyDescent="0.3">
      <c r="A22" s="12" t="s">
        <v>70</v>
      </c>
      <c r="B22" s="84" t="s">
        <v>14</v>
      </c>
      <c r="C22" s="84" t="s">
        <v>14</v>
      </c>
      <c r="D22" s="121"/>
      <c r="E22" s="13"/>
      <c r="F22" s="13"/>
      <c r="G22" s="14"/>
      <c r="H22" s="24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44"/>
      <c r="BF22" s="96"/>
      <c r="BG22" s="24"/>
      <c r="BH22" s="93"/>
      <c r="BI22" s="94"/>
      <c r="BJ22" s="95"/>
    </row>
    <row r="23" spans="1:62" x14ac:dyDescent="0.3">
      <c r="A23" s="15" t="s">
        <v>71</v>
      </c>
      <c r="B23" s="50" t="s">
        <v>63</v>
      </c>
      <c r="C23" s="85">
        <v>1</v>
      </c>
      <c r="D23" s="121"/>
      <c r="E23" s="16"/>
      <c r="F23" s="16"/>
      <c r="G23" s="17"/>
      <c r="H23" s="42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43"/>
      <c r="BF23" s="96">
        <f t="shared" si="0"/>
        <v>0</v>
      </c>
      <c r="BG23" s="91">
        <f t="shared" si="1"/>
        <v>0</v>
      </c>
      <c r="BH23" s="86">
        <f t="shared" si="2"/>
        <v>0</v>
      </c>
      <c r="BI23" s="87">
        <f t="shared" si="3"/>
        <v>1</v>
      </c>
      <c r="BJ23" s="19">
        <f t="shared" si="4"/>
        <v>1</v>
      </c>
    </row>
    <row r="24" spans="1:62" x14ac:dyDescent="0.3">
      <c r="A24" s="12" t="s">
        <v>72</v>
      </c>
      <c r="B24" s="84" t="s">
        <v>14</v>
      </c>
      <c r="C24" s="84" t="s">
        <v>14</v>
      </c>
      <c r="D24" s="121"/>
      <c r="E24" s="13"/>
      <c r="F24" s="13"/>
      <c r="G24" s="14"/>
      <c r="H24" s="24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44"/>
      <c r="BF24" s="96"/>
      <c r="BG24" s="24"/>
      <c r="BH24" s="93"/>
      <c r="BI24" s="94"/>
      <c r="BJ24" s="95"/>
    </row>
    <row r="25" spans="1:62" x14ac:dyDescent="0.3">
      <c r="A25" s="15" t="s">
        <v>73</v>
      </c>
      <c r="B25" s="50" t="s">
        <v>63</v>
      </c>
      <c r="C25" s="85">
        <v>1</v>
      </c>
      <c r="D25" s="121"/>
      <c r="E25" s="16"/>
      <c r="F25" s="16"/>
      <c r="G25" s="17"/>
      <c r="H25" s="42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43"/>
      <c r="BF25" s="96">
        <f t="shared" si="0"/>
        <v>0</v>
      </c>
      <c r="BG25" s="91">
        <f t="shared" si="1"/>
        <v>0</v>
      </c>
      <c r="BH25" s="86">
        <f t="shared" si="2"/>
        <v>0</v>
      </c>
      <c r="BI25" s="87">
        <f t="shared" si="3"/>
        <v>1</v>
      </c>
      <c r="BJ25" s="19">
        <f t="shared" si="4"/>
        <v>1</v>
      </c>
    </row>
    <row r="26" spans="1:62" x14ac:dyDescent="0.3">
      <c r="A26" s="15" t="s">
        <v>74</v>
      </c>
      <c r="B26" s="50" t="s">
        <v>63</v>
      </c>
      <c r="C26" s="85">
        <v>1</v>
      </c>
      <c r="D26" s="121"/>
      <c r="E26" s="16"/>
      <c r="F26" s="16"/>
      <c r="G26" s="17"/>
      <c r="H26" s="42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43"/>
      <c r="BF26" s="96">
        <f t="shared" si="0"/>
        <v>0</v>
      </c>
      <c r="BG26" s="91">
        <f t="shared" si="1"/>
        <v>0</v>
      </c>
      <c r="BH26" s="86">
        <f t="shared" si="2"/>
        <v>0</v>
      </c>
      <c r="BI26" s="87">
        <f t="shared" si="3"/>
        <v>1</v>
      </c>
      <c r="BJ26" s="19">
        <f t="shared" si="4"/>
        <v>1</v>
      </c>
    </row>
    <row r="27" spans="1:62" x14ac:dyDescent="0.3">
      <c r="A27" s="15" t="s">
        <v>65</v>
      </c>
      <c r="B27" s="50" t="s">
        <v>63</v>
      </c>
      <c r="C27" s="85">
        <v>1</v>
      </c>
      <c r="D27" s="121"/>
      <c r="E27" s="16"/>
      <c r="F27" s="16"/>
      <c r="G27" s="17"/>
      <c r="H27" s="42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43"/>
      <c r="BF27" s="96">
        <f t="shared" si="0"/>
        <v>0</v>
      </c>
      <c r="BG27" s="91">
        <f t="shared" si="1"/>
        <v>0</v>
      </c>
      <c r="BH27" s="86">
        <f t="shared" si="2"/>
        <v>0</v>
      </c>
      <c r="BI27" s="87">
        <f t="shared" si="3"/>
        <v>1</v>
      </c>
      <c r="BJ27" s="19">
        <f t="shared" si="4"/>
        <v>1</v>
      </c>
    </row>
    <row r="28" spans="1:62" x14ac:dyDescent="0.3">
      <c r="A28" s="12" t="s">
        <v>75</v>
      </c>
      <c r="B28" s="84" t="s">
        <v>14</v>
      </c>
      <c r="C28" s="84" t="s">
        <v>14</v>
      </c>
      <c r="D28" s="121"/>
      <c r="E28" s="13"/>
      <c r="F28" s="13"/>
      <c r="G28" s="14"/>
      <c r="H28" s="24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44"/>
      <c r="BF28" s="96"/>
      <c r="BG28" s="24"/>
      <c r="BH28" s="93"/>
      <c r="BI28" s="94"/>
      <c r="BJ28" s="95"/>
    </row>
    <row r="29" spans="1:62" x14ac:dyDescent="0.3">
      <c r="A29" s="15" t="s">
        <v>76</v>
      </c>
      <c r="B29" s="50" t="s">
        <v>63</v>
      </c>
      <c r="C29" s="85">
        <v>1</v>
      </c>
      <c r="D29" s="121"/>
      <c r="E29" s="16"/>
      <c r="F29" s="16"/>
      <c r="G29" s="17"/>
      <c r="H29" s="42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43"/>
      <c r="BF29" s="96">
        <f t="shared" si="0"/>
        <v>0</v>
      </c>
      <c r="BG29" s="91">
        <f t="shared" si="1"/>
        <v>0</v>
      </c>
      <c r="BH29" s="86">
        <f t="shared" si="2"/>
        <v>0</v>
      </c>
      <c r="BI29" s="87">
        <f t="shared" si="3"/>
        <v>1</v>
      </c>
      <c r="BJ29" s="19">
        <f t="shared" si="4"/>
        <v>1</v>
      </c>
    </row>
    <row r="30" spans="1:62" x14ac:dyDescent="0.3">
      <c r="A30" s="15" t="s">
        <v>85</v>
      </c>
      <c r="B30" s="50" t="s">
        <v>63</v>
      </c>
      <c r="C30" s="85">
        <v>1</v>
      </c>
      <c r="D30" s="121"/>
      <c r="E30" s="16"/>
      <c r="F30" s="16"/>
      <c r="G30" s="17"/>
      <c r="H30" s="42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43"/>
      <c r="BF30" s="96">
        <f t="shared" si="0"/>
        <v>0</v>
      </c>
      <c r="BG30" s="91">
        <f t="shared" si="1"/>
        <v>0</v>
      </c>
      <c r="BH30" s="86">
        <f t="shared" si="2"/>
        <v>0</v>
      </c>
      <c r="BI30" s="87">
        <f t="shared" si="3"/>
        <v>1</v>
      </c>
      <c r="BJ30" s="19">
        <f t="shared" si="4"/>
        <v>1</v>
      </c>
    </row>
    <row r="31" spans="1:62" x14ac:dyDescent="0.3">
      <c r="A31" s="15" t="s">
        <v>86</v>
      </c>
      <c r="B31" s="50" t="s">
        <v>63</v>
      </c>
      <c r="C31" s="85">
        <v>1</v>
      </c>
      <c r="D31" s="121"/>
      <c r="E31" s="16"/>
      <c r="F31" s="16"/>
      <c r="G31" s="17"/>
      <c r="H31" s="42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43"/>
      <c r="BF31" s="96">
        <f t="shared" si="0"/>
        <v>0</v>
      </c>
      <c r="BG31" s="91">
        <f t="shared" si="1"/>
        <v>0</v>
      </c>
      <c r="BH31" s="86">
        <f t="shared" si="2"/>
        <v>0</v>
      </c>
      <c r="BI31" s="87">
        <f t="shared" si="3"/>
        <v>1</v>
      </c>
      <c r="BJ31" s="19">
        <f t="shared" si="4"/>
        <v>1</v>
      </c>
    </row>
    <row r="32" spans="1:62" x14ac:dyDescent="0.3">
      <c r="A32" s="12" t="s">
        <v>77</v>
      </c>
      <c r="B32" s="84" t="s">
        <v>14</v>
      </c>
      <c r="C32" s="84" t="s">
        <v>14</v>
      </c>
      <c r="D32" s="121"/>
      <c r="E32" s="13"/>
      <c r="F32" s="13"/>
      <c r="G32" s="14"/>
      <c r="H32" s="24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44"/>
      <c r="BF32" s="96"/>
      <c r="BG32" s="24"/>
      <c r="BH32" s="93"/>
      <c r="BI32" s="94"/>
      <c r="BJ32" s="95"/>
    </row>
    <row r="33" spans="1:62" x14ac:dyDescent="0.3">
      <c r="A33" s="15" t="s">
        <v>78</v>
      </c>
      <c r="B33" s="50" t="s">
        <v>63</v>
      </c>
      <c r="C33" s="85">
        <v>1</v>
      </c>
      <c r="D33" s="121"/>
      <c r="E33" s="16"/>
      <c r="F33" s="16"/>
      <c r="G33" s="17"/>
      <c r="H33" s="42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43"/>
      <c r="BF33" s="96">
        <f t="shared" si="0"/>
        <v>0</v>
      </c>
      <c r="BG33" s="91">
        <f t="shared" si="1"/>
        <v>0</v>
      </c>
      <c r="BH33" s="86">
        <f t="shared" si="2"/>
        <v>0</v>
      </c>
      <c r="BI33" s="87">
        <f t="shared" si="3"/>
        <v>1</v>
      </c>
      <c r="BJ33" s="19">
        <f t="shared" si="4"/>
        <v>1</v>
      </c>
    </row>
    <row r="34" spans="1:62" x14ac:dyDescent="0.3">
      <c r="A34" s="15" t="s">
        <v>84</v>
      </c>
      <c r="B34" s="50" t="s">
        <v>63</v>
      </c>
      <c r="C34" s="85">
        <v>1</v>
      </c>
      <c r="D34" s="121"/>
      <c r="E34" s="16"/>
      <c r="F34" s="16"/>
      <c r="G34" s="17"/>
      <c r="H34" s="42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43"/>
      <c r="BF34" s="96">
        <f t="shared" si="0"/>
        <v>0</v>
      </c>
      <c r="BG34" s="91">
        <f t="shared" si="1"/>
        <v>0</v>
      </c>
      <c r="BH34" s="86">
        <f t="shared" si="2"/>
        <v>0</v>
      </c>
      <c r="BI34" s="87">
        <f t="shared" si="3"/>
        <v>1</v>
      </c>
      <c r="BJ34" s="19">
        <f t="shared" si="4"/>
        <v>1</v>
      </c>
    </row>
    <row r="35" spans="1:62" x14ac:dyDescent="0.3">
      <c r="A35" s="15" t="s">
        <v>65</v>
      </c>
      <c r="B35" s="50" t="s">
        <v>63</v>
      </c>
      <c r="C35" s="85">
        <v>1</v>
      </c>
      <c r="D35" s="121"/>
      <c r="E35" s="16"/>
      <c r="F35" s="16"/>
      <c r="G35" s="17"/>
      <c r="H35" s="42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43"/>
      <c r="BF35" s="96">
        <f t="shared" si="0"/>
        <v>0</v>
      </c>
      <c r="BG35" s="91">
        <f t="shared" si="1"/>
        <v>0</v>
      </c>
      <c r="BH35" s="86">
        <f t="shared" si="2"/>
        <v>0</v>
      </c>
      <c r="BI35" s="87">
        <f t="shared" si="3"/>
        <v>1</v>
      </c>
      <c r="BJ35" s="19">
        <f t="shared" si="4"/>
        <v>1</v>
      </c>
    </row>
    <row r="36" spans="1:62" x14ac:dyDescent="0.3">
      <c r="A36" s="12" t="s">
        <v>79</v>
      </c>
      <c r="B36" s="84" t="s">
        <v>14</v>
      </c>
      <c r="C36" s="84" t="s">
        <v>14</v>
      </c>
      <c r="D36" s="121"/>
      <c r="E36" s="13"/>
      <c r="F36" s="13"/>
      <c r="G36" s="14"/>
      <c r="H36" s="24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44"/>
      <c r="BF36" s="96"/>
      <c r="BG36" s="24"/>
      <c r="BH36" s="93"/>
      <c r="BI36" s="94"/>
      <c r="BJ36" s="95"/>
    </row>
    <row r="37" spans="1:62" x14ac:dyDescent="0.3">
      <c r="A37" s="15" t="s">
        <v>80</v>
      </c>
      <c r="B37" s="50" t="s">
        <v>63</v>
      </c>
      <c r="C37" s="85">
        <v>1</v>
      </c>
      <c r="D37" s="121"/>
      <c r="E37" s="16"/>
      <c r="F37" s="16"/>
      <c r="G37" s="17"/>
      <c r="H37" s="42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43"/>
      <c r="BF37" s="96">
        <f t="shared" si="0"/>
        <v>0</v>
      </c>
      <c r="BG37" s="91">
        <f t="shared" si="1"/>
        <v>0</v>
      </c>
      <c r="BH37" s="86">
        <f t="shared" si="2"/>
        <v>0</v>
      </c>
      <c r="BI37" s="87">
        <f t="shared" si="3"/>
        <v>1</v>
      </c>
      <c r="BJ37" s="19">
        <f t="shared" si="4"/>
        <v>1</v>
      </c>
    </row>
    <row r="38" spans="1:62" x14ac:dyDescent="0.3">
      <c r="A38" s="15" t="s">
        <v>81</v>
      </c>
      <c r="B38" s="50" t="s">
        <v>63</v>
      </c>
      <c r="C38" s="85">
        <v>1</v>
      </c>
      <c r="D38" s="121"/>
      <c r="E38" s="16"/>
      <c r="F38" s="16"/>
      <c r="G38" s="17"/>
      <c r="H38" s="42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43"/>
      <c r="BF38" s="96">
        <f t="shared" si="0"/>
        <v>0</v>
      </c>
      <c r="BG38" s="91">
        <f t="shared" si="1"/>
        <v>0</v>
      </c>
      <c r="BH38" s="86">
        <f t="shared" si="2"/>
        <v>0</v>
      </c>
      <c r="BI38" s="87">
        <f t="shared" si="3"/>
        <v>1</v>
      </c>
      <c r="BJ38" s="19">
        <f t="shared" si="4"/>
        <v>1</v>
      </c>
    </row>
    <row r="39" spans="1:62" x14ac:dyDescent="0.3">
      <c r="A39" s="12" t="s">
        <v>82</v>
      </c>
      <c r="B39" s="84" t="s">
        <v>14</v>
      </c>
      <c r="C39" s="84" t="s">
        <v>14</v>
      </c>
      <c r="D39" s="121"/>
      <c r="E39" s="13"/>
      <c r="F39" s="13"/>
      <c r="G39" s="14"/>
      <c r="H39" s="24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44"/>
      <c r="BF39" s="96"/>
      <c r="BG39" s="24"/>
      <c r="BH39" s="93"/>
      <c r="BI39" s="94"/>
      <c r="BJ39" s="95"/>
    </row>
    <row r="40" spans="1:62" x14ac:dyDescent="0.3">
      <c r="A40" s="15" t="s">
        <v>83</v>
      </c>
      <c r="B40" s="50" t="s">
        <v>63</v>
      </c>
      <c r="C40" s="85">
        <v>1</v>
      </c>
      <c r="D40" s="121"/>
      <c r="E40" s="16"/>
      <c r="F40" s="16"/>
      <c r="G40" s="17"/>
      <c r="H40" s="42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43"/>
      <c r="BF40" s="96">
        <f t="shared" si="0"/>
        <v>0</v>
      </c>
      <c r="BG40" s="91">
        <f t="shared" si="1"/>
        <v>0</v>
      </c>
      <c r="BH40" s="86">
        <f t="shared" si="2"/>
        <v>0</v>
      </c>
      <c r="BI40" s="87">
        <f t="shared" si="3"/>
        <v>1</v>
      </c>
      <c r="BJ40" s="19">
        <f t="shared" si="4"/>
        <v>1</v>
      </c>
    </row>
    <row r="41" spans="1:62" x14ac:dyDescent="0.3">
      <c r="A41" s="15" t="s">
        <v>84</v>
      </c>
      <c r="B41" s="50" t="s">
        <v>63</v>
      </c>
      <c r="C41" s="85">
        <v>1</v>
      </c>
      <c r="D41" s="121"/>
      <c r="E41" s="16"/>
      <c r="F41" s="16"/>
      <c r="G41" s="17"/>
      <c r="H41" s="42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43"/>
      <c r="BF41" s="96">
        <f t="shared" si="0"/>
        <v>0</v>
      </c>
      <c r="BG41" s="91">
        <f t="shared" si="1"/>
        <v>0</v>
      </c>
      <c r="BH41" s="86">
        <f t="shared" si="2"/>
        <v>0</v>
      </c>
      <c r="BI41" s="87">
        <f t="shared" si="3"/>
        <v>1</v>
      </c>
      <c r="BJ41" s="19">
        <f t="shared" si="4"/>
        <v>1</v>
      </c>
    </row>
    <row r="42" spans="1:62" x14ac:dyDescent="0.3">
      <c r="A42" s="15" t="s">
        <v>85</v>
      </c>
      <c r="B42" s="50" t="s">
        <v>63</v>
      </c>
      <c r="C42" s="85">
        <v>1</v>
      </c>
      <c r="D42" s="121"/>
      <c r="E42" s="16"/>
      <c r="F42" s="16"/>
      <c r="G42" s="17"/>
      <c r="H42" s="42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43"/>
      <c r="BF42" s="96">
        <f t="shared" si="0"/>
        <v>0</v>
      </c>
      <c r="BG42" s="91">
        <f t="shared" si="1"/>
        <v>0</v>
      </c>
      <c r="BH42" s="86">
        <f t="shared" si="2"/>
        <v>0</v>
      </c>
      <c r="BI42" s="87">
        <f t="shared" si="3"/>
        <v>1</v>
      </c>
      <c r="BJ42" s="19">
        <f t="shared" si="4"/>
        <v>1</v>
      </c>
    </row>
    <row r="43" spans="1:62" x14ac:dyDescent="0.3">
      <c r="A43" s="15" t="s">
        <v>86</v>
      </c>
      <c r="B43" s="50" t="s">
        <v>63</v>
      </c>
      <c r="C43" s="85">
        <v>1</v>
      </c>
      <c r="D43" s="121"/>
      <c r="E43" s="16"/>
      <c r="F43" s="16"/>
      <c r="G43" s="17"/>
      <c r="H43" s="42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43"/>
      <c r="BF43" s="96">
        <f t="shared" si="0"/>
        <v>0</v>
      </c>
      <c r="BG43" s="91">
        <f t="shared" si="1"/>
        <v>0</v>
      </c>
      <c r="BH43" s="86">
        <f t="shared" si="2"/>
        <v>0</v>
      </c>
      <c r="BI43" s="87">
        <f t="shared" si="3"/>
        <v>1</v>
      </c>
      <c r="BJ43" s="19">
        <f t="shared" si="4"/>
        <v>1</v>
      </c>
    </row>
    <row r="44" spans="1:62" x14ac:dyDescent="0.3">
      <c r="A44" s="12" t="s">
        <v>87</v>
      </c>
      <c r="B44" s="84" t="s">
        <v>14</v>
      </c>
      <c r="C44" s="84" t="s">
        <v>14</v>
      </c>
      <c r="D44" s="121"/>
      <c r="E44" s="13"/>
      <c r="F44" s="13"/>
      <c r="G44" s="14"/>
      <c r="H44" s="24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44"/>
      <c r="BF44" s="96"/>
      <c r="BG44" s="24"/>
      <c r="BH44" s="93"/>
      <c r="BI44" s="94"/>
      <c r="BJ44" s="95"/>
    </row>
    <row r="45" spans="1:62" x14ac:dyDescent="0.3">
      <c r="A45" s="15" t="s">
        <v>83</v>
      </c>
      <c r="B45" s="50" t="s">
        <v>63</v>
      </c>
      <c r="C45" s="85">
        <v>1</v>
      </c>
      <c r="D45" s="121"/>
      <c r="E45" s="16"/>
      <c r="F45" s="16"/>
      <c r="G45" s="17"/>
      <c r="H45" s="42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43"/>
      <c r="BF45" s="96">
        <f t="shared" si="0"/>
        <v>0</v>
      </c>
      <c r="BG45" s="91">
        <f t="shared" si="1"/>
        <v>0</v>
      </c>
      <c r="BH45" s="86">
        <f t="shared" si="2"/>
        <v>0</v>
      </c>
      <c r="BI45" s="87">
        <f t="shared" si="3"/>
        <v>1</v>
      </c>
      <c r="BJ45" s="19">
        <f t="shared" si="4"/>
        <v>1</v>
      </c>
    </row>
    <row r="46" spans="1:62" x14ac:dyDescent="0.3">
      <c r="A46" s="15" t="s">
        <v>84</v>
      </c>
      <c r="B46" s="50" t="s">
        <v>63</v>
      </c>
      <c r="C46" s="85">
        <v>1</v>
      </c>
      <c r="D46" s="121"/>
      <c r="E46" s="16"/>
      <c r="F46" s="16"/>
      <c r="G46" s="17"/>
      <c r="H46" s="4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43"/>
      <c r="BF46" s="96">
        <f t="shared" si="0"/>
        <v>0</v>
      </c>
      <c r="BG46" s="91">
        <f t="shared" si="1"/>
        <v>0</v>
      </c>
      <c r="BH46" s="86">
        <f t="shared" si="2"/>
        <v>0</v>
      </c>
      <c r="BI46" s="87">
        <f t="shared" si="3"/>
        <v>1</v>
      </c>
      <c r="BJ46" s="19">
        <f t="shared" si="4"/>
        <v>1</v>
      </c>
    </row>
    <row r="47" spans="1:62" x14ac:dyDescent="0.3">
      <c r="A47" s="15" t="s">
        <v>85</v>
      </c>
      <c r="B47" s="50" t="s">
        <v>63</v>
      </c>
      <c r="C47" s="85">
        <v>1</v>
      </c>
      <c r="D47" s="121"/>
      <c r="E47" s="16"/>
      <c r="F47" s="16"/>
      <c r="G47" s="17"/>
      <c r="H47" s="42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43"/>
      <c r="BF47" s="96">
        <f t="shared" si="0"/>
        <v>0</v>
      </c>
      <c r="BG47" s="91">
        <f t="shared" si="1"/>
        <v>0</v>
      </c>
      <c r="BH47" s="86">
        <f t="shared" si="2"/>
        <v>0</v>
      </c>
      <c r="BI47" s="87">
        <f t="shared" si="3"/>
        <v>1</v>
      </c>
      <c r="BJ47" s="19">
        <f t="shared" si="4"/>
        <v>1</v>
      </c>
    </row>
    <row r="48" spans="1:62" x14ac:dyDescent="0.3">
      <c r="A48" s="15" t="s">
        <v>86</v>
      </c>
      <c r="B48" s="50" t="s">
        <v>63</v>
      </c>
      <c r="C48" s="85">
        <v>1</v>
      </c>
      <c r="D48" s="121"/>
      <c r="E48" s="16"/>
      <c r="F48" s="16"/>
      <c r="G48" s="17"/>
      <c r="H48" s="42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43"/>
      <c r="BF48" s="96">
        <f t="shared" si="0"/>
        <v>0</v>
      </c>
      <c r="BG48" s="91">
        <f t="shared" si="1"/>
        <v>0</v>
      </c>
      <c r="BH48" s="86">
        <f t="shared" si="2"/>
        <v>0</v>
      </c>
      <c r="BI48" s="87">
        <f t="shared" si="3"/>
        <v>1</v>
      </c>
      <c r="BJ48" s="19">
        <f t="shared" si="4"/>
        <v>1</v>
      </c>
    </row>
    <row r="49" spans="1:62" x14ac:dyDescent="0.3">
      <c r="A49" s="12" t="s">
        <v>88</v>
      </c>
      <c r="B49" s="84" t="s">
        <v>14</v>
      </c>
      <c r="C49" s="84" t="s">
        <v>14</v>
      </c>
      <c r="D49" s="121"/>
      <c r="E49" s="13"/>
      <c r="F49" s="13"/>
      <c r="G49" s="14"/>
      <c r="H49" s="24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44"/>
      <c r="BF49" s="96"/>
      <c r="BG49" s="24"/>
      <c r="BH49" s="93"/>
      <c r="BI49" s="94"/>
      <c r="BJ49" s="95"/>
    </row>
    <row r="50" spans="1:62" x14ac:dyDescent="0.3">
      <c r="A50" s="15" t="s">
        <v>83</v>
      </c>
      <c r="B50" s="50" t="s">
        <v>63</v>
      </c>
      <c r="C50" s="85">
        <v>1</v>
      </c>
      <c r="D50" s="121"/>
      <c r="E50" s="16"/>
      <c r="F50" s="16"/>
      <c r="G50" s="17"/>
      <c r="H50" s="4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43"/>
      <c r="BF50" s="96">
        <f t="shared" si="0"/>
        <v>0</v>
      </c>
      <c r="BG50" s="91">
        <f t="shared" si="1"/>
        <v>0</v>
      </c>
      <c r="BH50" s="86">
        <f t="shared" si="2"/>
        <v>0</v>
      </c>
      <c r="BI50" s="87">
        <f t="shared" si="3"/>
        <v>1</v>
      </c>
      <c r="BJ50" s="19">
        <f t="shared" si="4"/>
        <v>1</v>
      </c>
    </row>
    <row r="51" spans="1:62" x14ac:dyDescent="0.3">
      <c r="A51" s="12" t="s">
        <v>89</v>
      </c>
      <c r="B51" s="84" t="s">
        <v>14</v>
      </c>
      <c r="C51" s="84" t="s">
        <v>14</v>
      </c>
      <c r="D51" s="121"/>
      <c r="E51" s="13"/>
      <c r="F51" s="13"/>
      <c r="G51" s="14"/>
      <c r="H51" s="24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44"/>
      <c r="BF51" s="96"/>
      <c r="BG51" s="24"/>
      <c r="BH51" s="93"/>
      <c r="BI51" s="94"/>
      <c r="BJ51" s="95"/>
    </row>
    <row r="52" spans="1:62" x14ac:dyDescent="0.3">
      <c r="A52" s="15" t="s">
        <v>83</v>
      </c>
      <c r="B52" s="50" t="s">
        <v>63</v>
      </c>
      <c r="C52" s="85">
        <v>1</v>
      </c>
      <c r="D52" s="121"/>
      <c r="E52" s="16"/>
      <c r="F52" s="16"/>
      <c r="G52" s="17"/>
      <c r="H52" s="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43"/>
      <c r="BF52" s="96">
        <f t="shared" si="0"/>
        <v>0</v>
      </c>
      <c r="BG52" s="91">
        <f t="shared" si="1"/>
        <v>0</v>
      </c>
      <c r="BH52" s="86">
        <f t="shared" si="2"/>
        <v>0</v>
      </c>
      <c r="BI52" s="87">
        <f t="shared" si="3"/>
        <v>1</v>
      </c>
      <c r="BJ52" s="19">
        <f t="shared" si="4"/>
        <v>1</v>
      </c>
    </row>
    <row r="53" spans="1:62" x14ac:dyDescent="0.3">
      <c r="A53" s="12" t="s">
        <v>90</v>
      </c>
      <c r="B53" s="84" t="s">
        <v>14</v>
      </c>
      <c r="C53" s="84" t="s">
        <v>14</v>
      </c>
      <c r="D53" s="121"/>
      <c r="E53" s="13"/>
      <c r="F53" s="13"/>
      <c r="G53" s="14"/>
      <c r="H53" s="24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44"/>
      <c r="BF53" s="96"/>
      <c r="BG53" s="24"/>
      <c r="BH53" s="93"/>
      <c r="BI53" s="94"/>
      <c r="BJ53" s="95"/>
    </row>
    <row r="54" spans="1:62" x14ac:dyDescent="0.3">
      <c r="A54" s="15" t="s">
        <v>83</v>
      </c>
      <c r="B54" s="50" t="s">
        <v>63</v>
      </c>
      <c r="C54" s="85">
        <v>1</v>
      </c>
      <c r="D54" s="121"/>
      <c r="E54" s="16"/>
      <c r="F54" s="16"/>
      <c r="G54" s="17"/>
      <c r="H54" s="42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43"/>
      <c r="BF54" s="96">
        <f t="shared" si="0"/>
        <v>0</v>
      </c>
      <c r="BG54" s="91">
        <f t="shared" si="1"/>
        <v>0</v>
      </c>
      <c r="BH54" s="86">
        <f t="shared" si="2"/>
        <v>0</v>
      </c>
      <c r="BI54" s="87">
        <f t="shared" si="3"/>
        <v>1</v>
      </c>
      <c r="BJ54" s="19">
        <f t="shared" si="4"/>
        <v>1</v>
      </c>
    </row>
    <row r="55" spans="1:62" x14ac:dyDescent="0.3">
      <c r="A55" s="15" t="s">
        <v>85</v>
      </c>
      <c r="B55" s="50" t="s">
        <v>63</v>
      </c>
      <c r="C55" s="85">
        <v>1</v>
      </c>
      <c r="D55" s="121"/>
      <c r="E55" s="16"/>
      <c r="F55" s="16"/>
      <c r="G55" s="17"/>
      <c r="H55" s="42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43"/>
      <c r="BF55" s="96">
        <f t="shared" si="0"/>
        <v>0</v>
      </c>
      <c r="BG55" s="91">
        <f t="shared" si="1"/>
        <v>0</v>
      </c>
      <c r="BH55" s="86">
        <f t="shared" si="2"/>
        <v>0</v>
      </c>
      <c r="BI55" s="87">
        <f t="shared" si="3"/>
        <v>1</v>
      </c>
      <c r="BJ55" s="19">
        <f t="shared" si="4"/>
        <v>1</v>
      </c>
    </row>
    <row r="56" spans="1:62" x14ac:dyDescent="0.3">
      <c r="A56" s="15" t="s">
        <v>86</v>
      </c>
      <c r="B56" s="50" t="s">
        <v>63</v>
      </c>
      <c r="C56" s="85">
        <v>1</v>
      </c>
      <c r="D56" s="121"/>
      <c r="E56" s="16"/>
      <c r="F56" s="16"/>
      <c r="G56" s="17"/>
      <c r="H56" s="42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43"/>
      <c r="BF56" s="96">
        <f t="shared" si="0"/>
        <v>0</v>
      </c>
      <c r="BG56" s="91">
        <f t="shared" si="1"/>
        <v>0</v>
      </c>
      <c r="BH56" s="86">
        <f t="shared" si="2"/>
        <v>0</v>
      </c>
      <c r="BI56" s="87">
        <f t="shared" si="3"/>
        <v>1</v>
      </c>
      <c r="BJ56" s="19">
        <f t="shared" si="4"/>
        <v>1</v>
      </c>
    </row>
    <row r="57" spans="1:62" x14ac:dyDescent="0.3">
      <c r="A57" s="12" t="s">
        <v>91</v>
      </c>
      <c r="B57" s="84" t="s">
        <v>14</v>
      </c>
      <c r="C57" s="84" t="s">
        <v>14</v>
      </c>
      <c r="D57" s="121"/>
      <c r="E57" s="13"/>
      <c r="F57" s="13"/>
      <c r="G57" s="14"/>
      <c r="H57" s="24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44"/>
      <c r="BF57" s="96"/>
      <c r="BG57" s="24"/>
      <c r="BH57" s="93"/>
      <c r="BI57" s="94"/>
      <c r="BJ57" s="95"/>
    </row>
    <row r="58" spans="1:62" x14ac:dyDescent="0.3">
      <c r="A58" s="15" t="s">
        <v>83</v>
      </c>
      <c r="B58" s="50" t="s">
        <v>63</v>
      </c>
      <c r="C58" s="85">
        <v>1</v>
      </c>
      <c r="D58" s="121"/>
      <c r="E58" s="16"/>
      <c r="F58" s="16"/>
      <c r="G58" s="17"/>
      <c r="H58" s="42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43"/>
      <c r="BF58" s="96">
        <f t="shared" si="0"/>
        <v>0</v>
      </c>
      <c r="BG58" s="91">
        <f t="shared" si="1"/>
        <v>0</v>
      </c>
      <c r="BH58" s="86">
        <f t="shared" si="2"/>
        <v>0</v>
      </c>
      <c r="BI58" s="87">
        <f t="shared" si="3"/>
        <v>1</v>
      </c>
      <c r="BJ58" s="19">
        <f t="shared" si="4"/>
        <v>1</v>
      </c>
    </row>
    <row r="59" spans="1:62" x14ac:dyDescent="0.3">
      <c r="A59" s="12" t="s">
        <v>107</v>
      </c>
      <c r="B59" s="84" t="s">
        <v>14</v>
      </c>
      <c r="C59" s="84" t="s">
        <v>14</v>
      </c>
      <c r="D59" s="121"/>
      <c r="E59" s="13"/>
      <c r="F59" s="13"/>
      <c r="G59" s="14"/>
      <c r="H59" s="24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44"/>
      <c r="BF59" s="96"/>
      <c r="BG59" s="24"/>
      <c r="BH59" s="93"/>
      <c r="BI59" s="94"/>
      <c r="BJ59" s="95"/>
    </row>
    <row r="60" spans="1:62" x14ac:dyDescent="0.3">
      <c r="A60" s="15" t="s">
        <v>83</v>
      </c>
      <c r="B60" s="50" t="s">
        <v>63</v>
      </c>
      <c r="C60" s="85">
        <v>1</v>
      </c>
      <c r="D60" s="121"/>
      <c r="E60" s="16"/>
      <c r="F60" s="16"/>
      <c r="G60" s="17"/>
      <c r="H60" s="42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43"/>
      <c r="BF60" s="96">
        <f t="shared" si="0"/>
        <v>0</v>
      </c>
      <c r="BG60" s="91">
        <f t="shared" si="1"/>
        <v>0</v>
      </c>
      <c r="BH60" s="86">
        <f t="shared" si="2"/>
        <v>0</v>
      </c>
      <c r="BI60" s="87">
        <f t="shared" si="3"/>
        <v>1</v>
      </c>
      <c r="BJ60" s="19">
        <f t="shared" si="4"/>
        <v>1</v>
      </c>
    </row>
    <row r="61" spans="1:62" x14ac:dyDescent="0.3">
      <c r="A61" s="15" t="s">
        <v>85</v>
      </c>
      <c r="B61" s="50" t="s">
        <v>63</v>
      </c>
      <c r="C61" s="85">
        <v>1</v>
      </c>
      <c r="D61" s="121"/>
      <c r="E61" s="16"/>
      <c r="F61" s="16"/>
      <c r="G61" s="17"/>
      <c r="H61" s="42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43"/>
      <c r="BF61" s="96">
        <f t="shared" si="0"/>
        <v>0</v>
      </c>
      <c r="BG61" s="91">
        <f t="shared" si="1"/>
        <v>0</v>
      </c>
      <c r="BH61" s="86">
        <f t="shared" si="2"/>
        <v>0</v>
      </c>
      <c r="BI61" s="87">
        <f t="shared" si="3"/>
        <v>1</v>
      </c>
      <c r="BJ61" s="19">
        <f t="shared" si="4"/>
        <v>1</v>
      </c>
    </row>
    <row r="62" spans="1:62" x14ac:dyDescent="0.3">
      <c r="A62" s="15" t="s">
        <v>86</v>
      </c>
      <c r="B62" s="50" t="s">
        <v>63</v>
      </c>
      <c r="C62" s="85">
        <v>1</v>
      </c>
      <c r="D62" s="121"/>
      <c r="E62" s="16"/>
      <c r="F62" s="16"/>
      <c r="G62" s="17"/>
      <c r="H62" s="42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43"/>
      <c r="BF62" s="96">
        <f t="shared" si="0"/>
        <v>0</v>
      </c>
      <c r="BG62" s="91">
        <f t="shared" si="1"/>
        <v>0</v>
      </c>
      <c r="BH62" s="86">
        <f t="shared" si="2"/>
        <v>0</v>
      </c>
      <c r="BI62" s="87">
        <f t="shared" si="3"/>
        <v>1</v>
      </c>
      <c r="BJ62" s="19">
        <f t="shared" si="4"/>
        <v>1</v>
      </c>
    </row>
    <row r="63" spans="1:62" x14ac:dyDescent="0.3">
      <c r="A63" s="12" t="s">
        <v>92</v>
      </c>
      <c r="B63" s="84" t="s">
        <v>14</v>
      </c>
      <c r="C63" s="84" t="s">
        <v>14</v>
      </c>
      <c r="D63" s="121"/>
      <c r="E63" s="13"/>
      <c r="F63" s="13"/>
      <c r="G63" s="14"/>
      <c r="H63" s="24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44"/>
      <c r="BF63" s="96"/>
      <c r="BG63" s="24"/>
      <c r="BH63" s="93"/>
      <c r="BI63" s="94"/>
      <c r="BJ63" s="95"/>
    </row>
    <row r="64" spans="1:62" x14ac:dyDescent="0.3">
      <c r="A64" s="15" t="s">
        <v>83</v>
      </c>
      <c r="B64" s="50" t="s">
        <v>63</v>
      </c>
      <c r="C64" s="85">
        <v>1</v>
      </c>
      <c r="D64" s="121"/>
      <c r="E64" s="16"/>
      <c r="F64" s="16"/>
      <c r="G64" s="17"/>
      <c r="H64" s="42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43"/>
      <c r="BF64" s="96">
        <f t="shared" si="0"/>
        <v>0</v>
      </c>
      <c r="BG64" s="91">
        <f t="shared" si="1"/>
        <v>0</v>
      </c>
      <c r="BH64" s="86">
        <f t="shared" si="2"/>
        <v>0</v>
      </c>
      <c r="BI64" s="87">
        <f t="shared" si="3"/>
        <v>1</v>
      </c>
      <c r="BJ64" s="19">
        <f t="shared" si="4"/>
        <v>1</v>
      </c>
    </row>
    <row r="65" spans="1:62" x14ac:dyDescent="0.3">
      <c r="A65" s="12" t="s">
        <v>105</v>
      </c>
      <c r="B65" s="84"/>
      <c r="C65" s="84" t="s">
        <v>14</v>
      </c>
      <c r="D65" s="121"/>
      <c r="E65" s="13"/>
      <c r="F65" s="13"/>
      <c r="G65" s="14"/>
      <c r="H65" s="24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44"/>
      <c r="BF65" s="96"/>
      <c r="BG65" s="24"/>
      <c r="BH65" s="93"/>
      <c r="BI65" s="94"/>
      <c r="BJ65" s="95"/>
    </row>
    <row r="66" spans="1:62" x14ac:dyDescent="0.3">
      <c r="A66" s="15" t="s">
        <v>85</v>
      </c>
      <c r="B66" s="50" t="s">
        <v>63</v>
      </c>
      <c r="C66" s="85">
        <v>1</v>
      </c>
      <c r="D66" s="121"/>
      <c r="E66" s="16"/>
      <c r="F66" s="16"/>
      <c r="G66" s="17"/>
      <c r="H66" s="42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43"/>
      <c r="BF66" s="96">
        <f t="shared" si="0"/>
        <v>0</v>
      </c>
      <c r="BG66" s="91">
        <f t="shared" si="1"/>
        <v>0</v>
      </c>
      <c r="BH66" s="86">
        <f t="shared" si="2"/>
        <v>0</v>
      </c>
      <c r="BI66" s="87">
        <f t="shared" si="3"/>
        <v>1</v>
      </c>
      <c r="BJ66" s="19">
        <f t="shared" si="4"/>
        <v>1</v>
      </c>
    </row>
    <row r="67" spans="1:62" x14ac:dyDescent="0.3">
      <c r="A67" s="15" t="s">
        <v>86</v>
      </c>
      <c r="B67" s="50" t="s">
        <v>63</v>
      </c>
      <c r="C67" s="85">
        <v>1</v>
      </c>
      <c r="D67" s="121"/>
      <c r="E67" s="16"/>
      <c r="F67" s="16"/>
      <c r="G67" s="17"/>
      <c r="H67" s="42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43"/>
      <c r="BF67" s="96">
        <f t="shared" si="0"/>
        <v>0</v>
      </c>
      <c r="BG67" s="91">
        <f t="shared" si="1"/>
        <v>0</v>
      </c>
      <c r="BH67" s="86">
        <f t="shared" si="2"/>
        <v>0</v>
      </c>
      <c r="BI67" s="87">
        <f t="shared" si="3"/>
        <v>1</v>
      </c>
      <c r="BJ67" s="19">
        <f t="shared" si="4"/>
        <v>1</v>
      </c>
    </row>
    <row r="68" spans="1:62" x14ac:dyDescent="0.3">
      <c r="A68" s="12" t="s">
        <v>106</v>
      </c>
      <c r="B68" s="84"/>
      <c r="C68" s="84" t="s">
        <v>14</v>
      </c>
      <c r="D68" s="121"/>
      <c r="E68" s="13"/>
      <c r="F68" s="13"/>
      <c r="G68" s="14"/>
      <c r="H68" s="24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44"/>
      <c r="BF68" s="96"/>
      <c r="BG68" s="24"/>
      <c r="BH68" s="93"/>
      <c r="BI68" s="94"/>
      <c r="BJ68" s="95"/>
    </row>
    <row r="69" spans="1:62" x14ac:dyDescent="0.3">
      <c r="A69" s="15" t="s">
        <v>85</v>
      </c>
      <c r="B69" s="50" t="s">
        <v>63</v>
      </c>
      <c r="C69" s="85">
        <v>1</v>
      </c>
      <c r="D69" s="121"/>
      <c r="E69" s="16"/>
      <c r="F69" s="16"/>
      <c r="G69" s="17"/>
      <c r="H69" s="42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43"/>
      <c r="BF69" s="96">
        <f t="shared" si="0"/>
        <v>0</v>
      </c>
      <c r="BG69" s="91">
        <f t="shared" si="1"/>
        <v>0</v>
      </c>
      <c r="BH69" s="86">
        <f t="shared" si="2"/>
        <v>0</v>
      </c>
      <c r="BI69" s="87">
        <f t="shared" si="3"/>
        <v>1</v>
      </c>
      <c r="BJ69" s="19">
        <f t="shared" si="4"/>
        <v>1</v>
      </c>
    </row>
    <row r="70" spans="1:62" x14ac:dyDescent="0.3">
      <c r="A70" s="15" t="s">
        <v>86</v>
      </c>
      <c r="B70" s="50" t="s">
        <v>63</v>
      </c>
      <c r="C70" s="85">
        <v>1</v>
      </c>
      <c r="D70" s="121"/>
      <c r="E70" s="16"/>
      <c r="F70" s="16"/>
      <c r="G70" s="17"/>
      <c r="H70" s="42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43"/>
      <c r="BF70" s="96">
        <f t="shared" si="0"/>
        <v>0</v>
      </c>
      <c r="BG70" s="91">
        <f t="shared" si="1"/>
        <v>0</v>
      </c>
      <c r="BH70" s="86">
        <f t="shared" si="2"/>
        <v>0</v>
      </c>
      <c r="BI70" s="87">
        <f t="shared" si="3"/>
        <v>1</v>
      </c>
      <c r="BJ70" s="19">
        <f t="shared" si="4"/>
        <v>1</v>
      </c>
    </row>
    <row r="71" spans="1:62" x14ac:dyDescent="0.3">
      <c r="A71" s="12" t="s">
        <v>104</v>
      </c>
      <c r="B71" s="84"/>
      <c r="C71" s="84" t="s">
        <v>14</v>
      </c>
      <c r="D71" s="121"/>
      <c r="E71" s="13"/>
      <c r="F71" s="13"/>
      <c r="G71" s="14"/>
      <c r="H71" s="24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44"/>
      <c r="BF71" s="96"/>
      <c r="BG71" s="24"/>
      <c r="BH71" s="93"/>
      <c r="BI71" s="94"/>
      <c r="BJ71" s="95"/>
    </row>
    <row r="72" spans="1:62" x14ac:dyDescent="0.3">
      <c r="A72" s="15" t="s">
        <v>83</v>
      </c>
      <c r="B72" s="50" t="s">
        <v>63</v>
      </c>
      <c r="C72" s="85">
        <v>1</v>
      </c>
      <c r="D72" s="121"/>
      <c r="E72" s="16"/>
      <c r="F72" s="16"/>
      <c r="G72" s="17"/>
      <c r="H72" s="42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43"/>
      <c r="BF72" s="96">
        <f t="shared" si="0"/>
        <v>0</v>
      </c>
      <c r="BG72" s="91">
        <f t="shared" si="1"/>
        <v>0</v>
      </c>
      <c r="BH72" s="86">
        <f t="shared" si="2"/>
        <v>0</v>
      </c>
      <c r="BI72" s="87">
        <f t="shared" si="3"/>
        <v>1</v>
      </c>
      <c r="BJ72" s="19">
        <f t="shared" si="4"/>
        <v>1</v>
      </c>
    </row>
    <row r="73" spans="1:62" x14ac:dyDescent="0.3">
      <c r="A73" s="15" t="s">
        <v>85</v>
      </c>
      <c r="B73" s="50" t="s">
        <v>63</v>
      </c>
      <c r="C73" s="85">
        <v>1</v>
      </c>
      <c r="D73" s="121"/>
      <c r="E73" s="16"/>
      <c r="F73" s="16"/>
      <c r="G73" s="17"/>
      <c r="H73" s="42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43"/>
      <c r="BF73" s="96">
        <f t="shared" si="0"/>
        <v>0</v>
      </c>
      <c r="BG73" s="91">
        <f t="shared" si="1"/>
        <v>0</v>
      </c>
      <c r="BH73" s="86">
        <f t="shared" si="2"/>
        <v>0</v>
      </c>
      <c r="BI73" s="87">
        <f t="shared" si="3"/>
        <v>1</v>
      </c>
      <c r="BJ73" s="19">
        <f t="shared" si="4"/>
        <v>1</v>
      </c>
    </row>
    <row r="74" spans="1:62" x14ac:dyDescent="0.3">
      <c r="A74" s="15" t="s">
        <v>86</v>
      </c>
      <c r="B74" s="50" t="s">
        <v>63</v>
      </c>
      <c r="C74" s="85">
        <v>1</v>
      </c>
      <c r="D74" s="121"/>
      <c r="E74" s="16"/>
      <c r="F74" s="16"/>
      <c r="G74" s="17"/>
      <c r="H74" s="42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43"/>
      <c r="BF74" s="96">
        <f t="shared" si="0"/>
        <v>0</v>
      </c>
      <c r="BG74" s="91">
        <f t="shared" si="1"/>
        <v>0</v>
      </c>
      <c r="BH74" s="86">
        <f t="shared" si="2"/>
        <v>0</v>
      </c>
      <c r="BI74" s="87">
        <f t="shared" si="3"/>
        <v>1</v>
      </c>
      <c r="BJ74" s="19">
        <f t="shared" si="4"/>
        <v>1</v>
      </c>
    </row>
    <row r="75" spans="1:62" x14ac:dyDescent="0.3">
      <c r="A75" s="12" t="s">
        <v>108</v>
      </c>
      <c r="B75" s="84"/>
      <c r="C75" s="84" t="s">
        <v>14</v>
      </c>
      <c r="D75" s="121"/>
      <c r="E75" s="13"/>
      <c r="F75" s="13"/>
      <c r="G75" s="14"/>
      <c r="H75" s="24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44"/>
      <c r="BF75" s="96"/>
      <c r="BG75" s="24"/>
      <c r="BH75" s="93"/>
      <c r="BI75" s="94"/>
      <c r="BJ75" s="95"/>
    </row>
    <row r="76" spans="1:62" x14ac:dyDescent="0.3">
      <c r="A76" s="15" t="s">
        <v>83</v>
      </c>
      <c r="B76" s="50" t="s">
        <v>63</v>
      </c>
      <c r="C76" s="85">
        <v>1</v>
      </c>
      <c r="D76" s="121"/>
      <c r="E76" s="16"/>
      <c r="F76" s="16"/>
      <c r="G76" s="17"/>
      <c r="H76" s="42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43"/>
      <c r="BF76" s="96">
        <f t="shared" ref="BF76:BF138" si="5">SUM(H76:BE76)</f>
        <v>0</v>
      </c>
      <c r="BG76" s="91">
        <f t="shared" ref="BG76:BG138" si="6">H76</f>
        <v>0</v>
      </c>
      <c r="BH76" s="86">
        <f t="shared" ref="BH76:BH138" si="7">ROUND(BG76/C76,2)</f>
        <v>0</v>
      </c>
      <c r="BI76" s="87">
        <f t="shared" ref="BI76:BI138" si="8">C76-BG76</f>
        <v>1</v>
      </c>
      <c r="BJ76" s="19">
        <f t="shared" ref="BJ76:BJ138" si="9">1-BH76</f>
        <v>1</v>
      </c>
    </row>
    <row r="77" spans="1:62" x14ac:dyDescent="0.3">
      <c r="A77" s="15" t="s">
        <v>85</v>
      </c>
      <c r="B77" s="50" t="s">
        <v>63</v>
      </c>
      <c r="C77" s="85">
        <v>1</v>
      </c>
      <c r="D77" s="121"/>
      <c r="E77" s="16"/>
      <c r="F77" s="16"/>
      <c r="G77" s="17"/>
      <c r="H77" s="42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43"/>
      <c r="BF77" s="96">
        <f t="shared" si="5"/>
        <v>0</v>
      </c>
      <c r="BG77" s="91">
        <f t="shared" si="6"/>
        <v>0</v>
      </c>
      <c r="BH77" s="86">
        <f t="shared" si="7"/>
        <v>0</v>
      </c>
      <c r="BI77" s="87">
        <f t="shared" si="8"/>
        <v>1</v>
      </c>
      <c r="BJ77" s="19">
        <f t="shared" si="9"/>
        <v>1</v>
      </c>
    </row>
    <row r="78" spans="1:62" x14ac:dyDescent="0.3">
      <c r="A78" s="15" t="s">
        <v>86</v>
      </c>
      <c r="B78" s="50" t="s">
        <v>63</v>
      </c>
      <c r="C78" s="85">
        <v>1</v>
      </c>
      <c r="D78" s="121"/>
      <c r="E78" s="16"/>
      <c r="F78" s="16"/>
      <c r="G78" s="17"/>
      <c r="H78" s="42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43"/>
      <c r="BF78" s="96">
        <f t="shared" si="5"/>
        <v>0</v>
      </c>
      <c r="BG78" s="91">
        <f t="shared" si="6"/>
        <v>0</v>
      </c>
      <c r="BH78" s="86">
        <f t="shared" si="7"/>
        <v>0</v>
      </c>
      <c r="BI78" s="87">
        <f t="shared" si="8"/>
        <v>1</v>
      </c>
      <c r="BJ78" s="19">
        <f t="shared" si="9"/>
        <v>1</v>
      </c>
    </row>
    <row r="79" spans="1:62" x14ac:dyDescent="0.3">
      <c r="A79" s="12" t="s">
        <v>109</v>
      </c>
      <c r="B79" s="84"/>
      <c r="C79" s="84" t="s">
        <v>14</v>
      </c>
      <c r="D79" s="121"/>
      <c r="E79" s="13"/>
      <c r="F79" s="13"/>
      <c r="G79" s="14"/>
      <c r="H79" s="24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44"/>
      <c r="BF79" s="96"/>
      <c r="BG79" s="24"/>
      <c r="BH79" s="93"/>
      <c r="BI79" s="94"/>
      <c r="BJ79" s="95"/>
    </row>
    <row r="80" spans="1:62" x14ac:dyDescent="0.3">
      <c r="A80" s="15" t="s">
        <v>83</v>
      </c>
      <c r="B80" s="50" t="s">
        <v>63</v>
      </c>
      <c r="C80" s="85">
        <v>1</v>
      </c>
      <c r="D80" s="121"/>
      <c r="E80" s="16"/>
      <c r="F80" s="16"/>
      <c r="G80" s="17"/>
      <c r="H80" s="42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43"/>
      <c r="BF80" s="96">
        <f t="shared" si="5"/>
        <v>0</v>
      </c>
      <c r="BG80" s="91">
        <f t="shared" si="6"/>
        <v>0</v>
      </c>
      <c r="BH80" s="86">
        <f t="shared" si="7"/>
        <v>0</v>
      </c>
      <c r="BI80" s="87">
        <f t="shared" si="8"/>
        <v>1</v>
      </c>
      <c r="BJ80" s="19">
        <f t="shared" si="9"/>
        <v>1</v>
      </c>
    </row>
    <row r="81" spans="1:62" x14ac:dyDescent="0.3">
      <c r="A81" s="15" t="s">
        <v>85</v>
      </c>
      <c r="B81" s="50" t="s">
        <v>63</v>
      </c>
      <c r="C81" s="85">
        <v>1</v>
      </c>
      <c r="D81" s="121"/>
      <c r="E81" s="16"/>
      <c r="F81" s="16"/>
      <c r="G81" s="17"/>
      <c r="H81" s="42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43"/>
      <c r="BF81" s="96">
        <f t="shared" si="5"/>
        <v>0</v>
      </c>
      <c r="BG81" s="91">
        <f t="shared" si="6"/>
        <v>0</v>
      </c>
      <c r="BH81" s="86">
        <f t="shared" si="7"/>
        <v>0</v>
      </c>
      <c r="BI81" s="87">
        <f t="shared" si="8"/>
        <v>1</v>
      </c>
      <c r="BJ81" s="19">
        <f t="shared" si="9"/>
        <v>1</v>
      </c>
    </row>
    <row r="82" spans="1:62" x14ac:dyDescent="0.3">
      <c r="A82" s="12" t="s">
        <v>103</v>
      </c>
      <c r="B82" s="84"/>
      <c r="C82" s="84" t="s">
        <v>14</v>
      </c>
      <c r="D82" s="121"/>
      <c r="E82" s="13"/>
      <c r="F82" s="13"/>
      <c r="G82" s="14"/>
      <c r="H82" s="24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44"/>
      <c r="BF82" s="96"/>
      <c r="BG82" s="24"/>
      <c r="BH82" s="93"/>
      <c r="BI82" s="94"/>
      <c r="BJ82" s="95"/>
    </row>
    <row r="83" spans="1:62" x14ac:dyDescent="0.3">
      <c r="A83" s="15" t="s">
        <v>83</v>
      </c>
      <c r="B83" s="50" t="s">
        <v>63</v>
      </c>
      <c r="C83" s="85">
        <v>1</v>
      </c>
      <c r="D83" s="121"/>
      <c r="E83" s="16"/>
      <c r="F83" s="16"/>
      <c r="G83" s="17"/>
      <c r="H83" s="42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43"/>
      <c r="BF83" s="96">
        <f t="shared" si="5"/>
        <v>0</v>
      </c>
      <c r="BG83" s="91">
        <f t="shared" si="6"/>
        <v>0</v>
      </c>
      <c r="BH83" s="86">
        <f t="shared" si="7"/>
        <v>0</v>
      </c>
      <c r="BI83" s="87">
        <f t="shared" si="8"/>
        <v>1</v>
      </c>
      <c r="BJ83" s="19">
        <f t="shared" si="9"/>
        <v>1</v>
      </c>
    </row>
    <row r="84" spans="1:62" x14ac:dyDescent="0.3">
      <c r="A84" s="15" t="s">
        <v>85</v>
      </c>
      <c r="B84" s="50" t="s">
        <v>63</v>
      </c>
      <c r="C84" s="85">
        <v>1</v>
      </c>
      <c r="D84" s="121"/>
      <c r="E84" s="16"/>
      <c r="F84" s="16"/>
      <c r="G84" s="17"/>
      <c r="H84" s="42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43"/>
      <c r="BF84" s="96">
        <f t="shared" si="5"/>
        <v>0</v>
      </c>
      <c r="BG84" s="91">
        <f t="shared" si="6"/>
        <v>0</v>
      </c>
      <c r="BH84" s="86">
        <f t="shared" si="7"/>
        <v>0</v>
      </c>
      <c r="BI84" s="87">
        <f t="shared" si="8"/>
        <v>1</v>
      </c>
      <c r="BJ84" s="19">
        <f t="shared" si="9"/>
        <v>1</v>
      </c>
    </row>
    <row r="85" spans="1:62" x14ac:dyDescent="0.3">
      <c r="A85" s="15" t="s">
        <v>86</v>
      </c>
      <c r="B85" s="50" t="s">
        <v>63</v>
      </c>
      <c r="C85" s="85">
        <v>1</v>
      </c>
      <c r="D85" s="121"/>
      <c r="E85" s="16"/>
      <c r="F85" s="16"/>
      <c r="G85" s="17"/>
      <c r="H85" s="42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43"/>
      <c r="BF85" s="96">
        <f t="shared" si="5"/>
        <v>0</v>
      </c>
      <c r="BG85" s="91">
        <f t="shared" si="6"/>
        <v>0</v>
      </c>
      <c r="BH85" s="86">
        <f t="shared" si="7"/>
        <v>0</v>
      </c>
      <c r="BI85" s="87">
        <f t="shared" si="8"/>
        <v>1</v>
      </c>
      <c r="BJ85" s="19">
        <f t="shared" si="9"/>
        <v>1</v>
      </c>
    </row>
    <row r="86" spans="1:62" x14ac:dyDescent="0.3">
      <c r="A86" s="12" t="s">
        <v>98</v>
      </c>
      <c r="B86" s="84"/>
      <c r="C86" s="84" t="s">
        <v>14</v>
      </c>
      <c r="D86" s="121"/>
      <c r="E86" s="13"/>
      <c r="F86" s="13"/>
      <c r="G86" s="14"/>
      <c r="H86" s="24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44"/>
      <c r="BF86" s="96"/>
      <c r="BG86" s="24"/>
      <c r="BH86" s="93"/>
      <c r="BI86" s="94"/>
      <c r="BJ86" s="95"/>
    </row>
    <row r="87" spans="1:62" x14ac:dyDescent="0.3">
      <c r="A87" s="15" t="s">
        <v>85</v>
      </c>
      <c r="B87" s="50" t="s">
        <v>63</v>
      </c>
      <c r="C87" s="85">
        <v>1</v>
      </c>
      <c r="D87" s="121"/>
      <c r="E87" s="16"/>
      <c r="F87" s="16"/>
      <c r="G87" s="17"/>
      <c r="H87" s="42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43"/>
      <c r="BF87" s="96">
        <f t="shared" si="5"/>
        <v>0</v>
      </c>
      <c r="BG87" s="91">
        <f t="shared" si="6"/>
        <v>0</v>
      </c>
      <c r="BH87" s="86">
        <f t="shared" si="7"/>
        <v>0</v>
      </c>
      <c r="BI87" s="87">
        <f t="shared" si="8"/>
        <v>1</v>
      </c>
      <c r="BJ87" s="19">
        <f t="shared" si="9"/>
        <v>1</v>
      </c>
    </row>
    <row r="88" spans="1:62" x14ac:dyDescent="0.3">
      <c r="A88" s="15" t="s">
        <v>86</v>
      </c>
      <c r="B88" s="50" t="s">
        <v>63</v>
      </c>
      <c r="C88" s="85">
        <v>1</v>
      </c>
      <c r="D88" s="121"/>
      <c r="E88" s="16"/>
      <c r="F88" s="16"/>
      <c r="G88" s="17"/>
      <c r="H88" s="42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43"/>
      <c r="BF88" s="96">
        <f t="shared" si="5"/>
        <v>0</v>
      </c>
      <c r="BG88" s="91">
        <f t="shared" si="6"/>
        <v>0</v>
      </c>
      <c r="BH88" s="86">
        <f t="shared" si="7"/>
        <v>0</v>
      </c>
      <c r="BI88" s="87">
        <f t="shared" si="8"/>
        <v>1</v>
      </c>
      <c r="BJ88" s="19">
        <f t="shared" si="9"/>
        <v>1</v>
      </c>
    </row>
    <row r="89" spans="1:62" x14ac:dyDescent="0.3">
      <c r="A89" s="12" t="s">
        <v>102</v>
      </c>
      <c r="B89" s="84"/>
      <c r="C89" s="84" t="s">
        <v>14</v>
      </c>
      <c r="D89" s="121"/>
      <c r="E89" s="13"/>
      <c r="F89" s="13"/>
      <c r="G89" s="14"/>
      <c r="H89" s="24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44"/>
      <c r="BF89" s="96"/>
      <c r="BG89" s="24"/>
      <c r="BH89" s="93"/>
      <c r="BI89" s="94"/>
      <c r="BJ89" s="95"/>
    </row>
    <row r="90" spans="1:62" x14ac:dyDescent="0.3">
      <c r="A90" s="15" t="s">
        <v>83</v>
      </c>
      <c r="B90" s="50" t="s">
        <v>63</v>
      </c>
      <c r="C90" s="85">
        <v>1</v>
      </c>
      <c r="D90" s="121"/>
      <c r="E90" s="16"/>
      <c r="F90" s="16"/>
      <c r="G90" s="17"/>
      <c r="H90" s="42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43"/>
      <c r="BF90" s="96">
        <f t="shared" si="5"/>
        <v>0</v>
      </c>
      <c r="BG90" s="91">
        <f t="shared" si="6"/>
        <v>0</v>
      </c>
      <c r="BH90" s="86">
        <f t="shared" si="7"/>
        <v>0</v>
      </c>
      <c r="BI90" s="87">
        <f t="shared" si="8"/>
        <v>1</v>
      </c>
      <c r="BJ90" s="19">
        <f t="shared" si="9"/>
        <v>1</v>
      </c>
    </row>
    <row r="91" spans="1:62" x14ac:dyDescent="0.3">
      <c r="A91" s="15" t="s">
        <v>85</v>
      </c>
      <c r="B91" s="50" t="s">
        <v>63</v>
      </c>
      <c r="C91" s="85">
        <v>1</v>
      </c>
      <c r="D91" s="121"/>
      <c r="E91" s="16"/>
      <c r="F91" s="16"/>
      <c r="G91" s="17"/>
      <c r="H91" s="42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43"/>
      <c r="BF91" s="96">
        <f t="shared" si="5"/>
        <v>0</v>
      </c>
      <c r="BG91" s="91">
        <f t="shared" si="6"/>
        <v>0</v>
      </c>
      <c r="BH91" s="86">
        <f t="shared" si="7"/>
        <v>0</v>
      </c>
      <c r="BI91" s="87">
        <f t="shared" si="8"/>
        <v>1</v>
      </c>
      <c r="BJ91" s="19">
        <f t="shared" si="9"/>
        <v>1</v>
      </c>
    </row>
    <row r="92" spans="1:62" x14ac:dyDescent="0.3">
      <c r="A92" s="15" t="s">
        <v>86</v>
      </c>
      <c r="B92" s="50" t="s">
        <v>63</v>
      </c>
      <c r="C92" s="85">
        <v>1</v>
      </c>
      <c r="D92" s="121"/>
      <c r="E92" s="16"/>
      <c r="F92" s="16"/>
      <c r="G92" s="17"/>
      <c r="H92" s="42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43"/>
      <c r="BF92" s="96">
        <f t="shared" si="5"/>
        <v>0</v>
      </c>
      <c r="BG92" s="91">
        <f t="shared" si="6"/>
        <v>0</v>
      </c>
      <c r="BH92" s="86">
        <f t="shared" si="7"/>
        <v>0</v>
      </c>
      <c r="BI92" s="87">
        <f t="shared" si="8"/>
        <v>1</v>
      </c>
      <c r="BJ92" s="19">
        <f t="shared" si="9"/>
        <v>1</v>
      </c>
    </row>
    <row r="93" spans="1:62" x14ac:dyDescent="0.3">
      <c r="A93" s="12" t="s">
        <v>99</v>
      </c>
      <c r="B93" s="84"/>
      <c r="C93" s="84" t="s">
        <v>14</v>
      </c>
      <c r="D93" s="121"/>
      <c r="E93" s="13"/>
      <c r="F93" s="13"/>
      <c r="G93" s="14"/>
      <c r="H93" s="24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44"/>
      <c r="BF93" s="96"/>
      <c r="BG93" s="24"/>
      <c r="BH93" s="93"/>
      <c r="BI93" s="94"/>
      <c r="BJ93" s="95"/>
    </row>
    <row r="94" spans="1:62" x14ac:dyDescent="0.3">
      <c r="A94" s="15" t="s">
        <v>83</v>
      </c>
      <c r="B94" s="50" t="s">
        <v>63</v>
      </c>
      <c r="C94" s="85">
        <v>1</v>
      </c>
      <c r="D94" s="121"/>
      <c r="E94" s="16"/>
      <c r="F94" s="16"/>
      <c r="G94" s="17"/>
      <c r="H94" s="42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43"/>
      <c r="BF94" s="96">
        <f t="shared" si="5"/>
        <v>0</v>
      </c>
      <c r="BG94" s="91">
        <f t="shared" si="6"/>
        <v>0</v>
      </c>
      <c r="BH94" s="86">
        <f t="shared" si="7"/>
        <v>0</v>
      </c>
      <c r="BI94" s="87">
        <f t="shared" si="8"/>
        <v>1</v>
      </c>
      <c r="BJ94" s="19">
        <f t="shared" si="9"/>
        <v>1</v>
      </c>
    </row>
    <row r="95" spans="1:62" x14ac:dyDescent="0.3">
      <c r="A95" s="15" t="s">
        <v>85</v>
      </c>
      <c r="B95" s="50" t="s">
        <v>63</v>
      </c>
      <c r="C95" s="85">
        <v>1</v>
      </c>
      <c r="D95" s="121"/>
      <c r="E95" s="16"/>
      <c r="F95" s="16"/>
      <c r="G95" s="17"/>
      <c r="H95" s="42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43"/>
      <c r="BF95" s="96">
        <f t="shared" si="5"/>
        <v>0</v>
      </c>
      <c r="BG95" s="91">
        <f t="shared" si="6"/>
        <v>0</v>
      </c>
      <c r="BH95" s="86">
        <f t="shared" si="7"/>
        <v>0</v>
      </c>
      <c r="BI95" s="87">
        <f t="shared" si="8"/>
        <v>1</v>
      </c>
      <c r="BJ95" s="19">
        <f t="shared" si="9"/>
        <v>1</v>
      </c>
    </row>
    <row r="96" spans="1:62" x14ac:dyDescent="0.3">
      <c r="A96" s="15" t="s">
        <v>86</v>
      </c>
      <c r="B96" s="50" t="s">
        <v>63</v>
      </c>
      <c r="C96" s="85">
        <v>1</v>
      </c>
      <c r="D96" s="121"/>
      <c r="E96" s="16"/>
      <c r="F96" s="16"/>
      <c r="G96" s="17"/>
      <c r="H96" s="42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43"/>
      <c r="BF96" s="96">
        <f t="shared" si="5"/>
        <v>0</v>
      </c>
      <c r="BG96" s="91">
        <f t="shared" si="6"/>
        <v>0</v>
      </c>
      <c r="BH96" s="86">
        <f t="shared" si="7"/>
        <v>0</v>
      </c>
      <c r="BI96" s="87">
        <f t="shared" si="8"/>
        <v>1</v>
      </c>
      <c r="BJ96" s="19">
        <f t="shared" si="9"/>
        <v>1</v>
      </c>
    </row>
    <row r="97" spans="1:62" x14ac:dyDescent="0.3">
      <c r="A97" s="12" t="s">
        <v>100</v>
      </c>
      <c r="B97" s="84"/>
      <c r="C97" s="84" t="s">
        <v>14</v>
      </c>
      <c r="D97" s="121"/>
      <c r="E97" s="13"/>
      <c r="F97" s="13"/>
      <c r="G97" s="14"/>
      <c r="H97" s="24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44"/>
      <c r="BF97" s="96"/>
      <c r="BG97" s="24"/>
      <c r="BH97" s="93"/>
      <c r="BI97" s="94"/>
      <c r="BJ97" s="95"/>
    </row>
    <row r="98" spans="1:62" x14ac:dyDescent="0.3">
      <c r="A98" s="15" t="s">
        <v>83</v>
      </c>
      <c r="B98" s="50" t="s">
        <v>63</v>
      </c>
      <c r="C98" s="85">
        <v>1</v>
      </c>
      <c r="D98" s="121"/>
      <c r="E98" s="16"/>
      <c r="F98" s="16"/>
      <c r="G98" s="17"/>
      <c r="H98" s="42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43"/>
      <c r="BF98" s="96">
        <f t="shared" si="5"/>
        <v>0</v>
      </c>
      <c r="BG98" s="91">
        <f t="shared" si="6"/>
        <v>0</v>
      </c>
      <c r="BH98" s="86">
        <f t="shared" si="7"/>
        <v>0</v>
      </c>
      <c r="BI98" s="87">
        <f t="shared" si="8"/>
        <v>1</v>
      </c>
      <c r="BJ98" s="19">
        <f t="shared" si="9"/>
        <v>1</v>
      </c>
    </row>
    <row r="99" spans="1:62" x14ac:dyDescent="0.3">
      <c r="A99" s="15" t="s">
        <v>85</v>
      </c>
      <c r="B99" s="50" t="s">
        <v>63</v>
      </c>
      <c r="C99" s="85">
        <v>1</v>
      </c>
      <c r="D99" s="121"/>
      <c r="E99" s="16"/>
      <c r="F99" s="16"/>
      <c r="G99" s="17"/>
      <c r="H99" s="42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43"/>
      <c r="BF99" s="96">
        <f t="shared" si="5"/>
        <v>0</v>
      </c>
      <c r="BG99" s="91">
        <f t="shared" si="6"/>
        <v>0</v>
      </c>
      <c r="BH99" s="86">
        <f t="shared" si="7"/>
        <v>0</v>
      </c>
      <c r="BI99" s="87">
        <f t="shared" si="8"/>
        <v>1</v>
      </c>
      <c r="BJ99" s="19">
        <f t="shared" si="9"/>
        <v>1</v>
      </c>
    </row>
    <row r="100" spans="1:62" x14ac:dyDescent="0.3">
      <c r="A100" s="15" t="s">
        <v>86</v>
      </c>
      <c r="B100" s="50" t="s">
        <v>63</v>
      </c>
      <c r="C100" s="85">
        <v>1</v>
      </c>
      <c r="D100" s="121"/>
      <c r="E100" s="16"/>
      <c r="F100" s="16"/>
      <c r="G100" s="17"/>
      <c r="H100" s="42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43"/>
      <c r="BF100" s="96">
        <f t="shared" si="5"/>
        <v>0</v>
      </c>
      <c r="BG100" s="91">
        <f t="shared" si="6"/>
        <v>0</v>
      </c>
      <c r="BH100" s="86">
        <f t="shared" si="7"/>
        <v>0</v>
      </c>
      <c r="BI100" s="87">
        <f t="shared" si="8"/>
        <v>1</v>
      </c>
      <c r="BJ100" s="19">
        <f t="shared" si="9"/>
        <v>1</v>
      </c>
    </row>
    <row r="101" spans="1:62" x14ac:dyDescent="0.3">
      <c r="A101" s="12" t="s">
        <v>93</v>
      </c>
      <c r="B101" s="84" t="s">
        <v>14</v>
      </c>
      <c r="C101" s="84" t="s">
        <v>14</v>
      </c>
      <c r="D101" s="121"/>
      <c r="E101" s="13"/>
      <c r="F101" s="13"/>
      <c r="G101" s="14"/>
      <c r="H101" s="24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44"/>
      <c r="BF101" s="96"/>
      <c r="BG101" s="24"/>
      <c r="BH101" s="93"/>
      <c r="BI101" s="94"/>
      <c r="BJ101" s="95"/>
    </row>
    <row r="102" spans="1:62" x14ac:dyDescent="0.3">
      <c r="A102" s="15" t="s">
        <v>83</v>
      </c>
      <c r="B102" s="50" t="s">
        <v>63</v>
      </c>
      <c r="C102" s="85">
        <v>1</v>
      </c>
      <c r="D102" s="121"/>
      <c r="E102" s="16"/>
      <c r="F102" s="16"/>
      <c r="G102" s="17"/>
      <c r="H102" s="42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43"/>
      <c r="BF102" s="96">
        <f t="shared" si="5"/>
        <v>0</v>
      </c>
      <c r="BG102" s="91">
        <f t="shared" si="6"/>
        <v>0</v>
      </c>
      <c r="BH102" s="86">
        <f t="shared" si="7"/>
        <v>0</v>
      </c>
      <c r="BI102" s="87">
        <f t="shared" si="8"/>
        <v>1</v>
      </c>
      <c r="BJ102" s="19">
        <f t="shared" si="9"/>
        <v>1</v>
      </c>
    </row>
    <row r="103" spans="1:62" x14ac:dyDescent="0.3">
      <c r="A103" s="12" t="s">
        <v>98</v>
      </c>
      <c r="B103" s="84"/>
      <c r="C103" s="84" t="s">
        <v>14</v>
      </c>
      <c r="D103" s="121"/>
      <c r="E103" s="13"/>
      <c r="F103" s="13"/>
      <c r="G103" s="14"/>
      <c r="H103" s="24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44"/>
      <c r="BF103" s="96"/>
      <c r="BG103" s="24"/>
      <c r="BH103" s="93"/>
      <c r="BI103" s="94"/>
      <c r="BJ103" s="95"/>
    </row>
    <row r="104" spans="1:62" x14ac:dyDescent="0.3">
      <c r="A104" s="15" t="s">
        <v>83</v>
      </c>
      <c r="B104" s="50" t="s">
        <v>63</v>
      </c>
      <c r="C104" s="85">
        <v>1</v>
      </c>
      <c r="D104" s="121"/>
      <c r="E104" s="16"/>
      <c r="F104" s="16"/>
      <c r="G104" s="17"/>
      <c r="H104" s="42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43"/>
      <c r="BF104" s="96">
        <f t="shared" si="5"/>
        <v>0</v>
      </c>
      <c r="BG104" s="91">
        <f t="shared" si="6"/>
        <v>0</v>
      </c>
      <c r="BH104" s="86">
        <f t="shared" si="7"/>
        <v>0</v>
      </c>
      <c r="BI104" s="87">
        <f t="shared" si="8"/>
        <v>1</v>
      </c>
      <c r="BJ104" s="19">
        <f t="shared" si="9"/>
        <v>1</v>
      </c>
    </row>
    <row r="105" spans="1:62" x14ac:dyDescent="0.3">
      <c r="A105" s="15" t="s">
        <v>85</v>
      </c>
      <c r="B105" s="50" t="s">
        <v>63</v>
      </c>
      <c r="C105" s="85">
        <v>1</v>
      </c>
      <c r="D105" s="121"/>
      <c r="E105" s="16"/>
      <c r="F105" s="16"/>
      <c r="G105" s="17"/>
      <c r="H105" s="42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43"/>
      <c r="BF105" s="96">
        <f t="shared" si="5"/>
        <v>0</v>
      </c>
      <c r="BG105" s="91">
        <f t="shared" si="6"/>
        <v>0</v>
      </c>
      <c r="BH105" s="86">
        <f t="shared" si="7"/>
        <v>0</v>
      </c>
      <c r="BI105" s="87">
        <f t="shared" si="8"/>
        <v>1</v>
      </c>
      <c r="BJ105" s="19">
        <f t="shared" si="9"/>
        <v>1</v>
      </c>
    </row>
    <row r="106" spans="1:62" x14ac:dyDescent="0.3">
      <c r="A106" s="15" t="s">
        <v>86</v>
      </c>
      <c r="B106" s="50" t="s">
        <v>63</v>
      </c>
      <c r="C106" s="85">
        <v>1</v>
      </c>
      <c r="D106" s="121"/>
      <c r="E106" s="16"/>
      <c r="F106" s="16"/>
      <c r="G106" s="17"/>
      <c r="H106" s="42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43"/>
      <c r="BF106" s="96">
        <f t="shared" si="5"/>
        <v>0</v>
      </c>
      <c r="BG106" s="91">
        <f t="shared" si="6"/>
        <v>0</v>
      </c>
      <c r="BH106" s="86">
        <f t="shared" si="7"/>
        <v>0</v>
      </c>
      <c r="BI106" s="87">
        <f t="shared" si="8"/>
        <v>1</v>
      </c>
      <c r="BJ106" s="19">
        <f t="shared" si="9"/>
        <v>1</v>
      </c>
    </row>
    <row r="107" spans="1:62" x14ac:dyDescent="0.3">
      <c r="A107" s="12" t="s">
        <v>94</v>
      </c>
      <c r="B107" s="84" t="s">
        <v>14</v>
      </c>
      <c r="C107" s="84" t="s">
        <v>14</v>
      </c>
      <c r="D107" s="121"/>
      <c r="E107" s="13"/>
      <c r="F107" s="13"/>
      <c r="G107" s="14"/>
      <c r="H107" s="24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44"/>
      <c r="BF107" s="96"/>
      <c r="BG107" s="24"/>
      <c r="BH107" s="93"/>
      <c r="BI107" s="94"/>
      <c r="BJ107" s="95"/>
    </row>
    <row r="108" spans="1:62" x14ac:dyDescent="0.3">
      <c r="A108" s="15" t="s">
        <v>83</v>
      </c>
      <c r="B108" s="50" t="s">
        <v>63</v>
      </c>
      <c r="C108" s="85">
        <v>1</v>
      </c>
      <c r="D108" s="121"/>
      <c r="E108" s="16"/>
      <c r="F108" s="16"/>
      <c r="G108" s="17"/>
      <c r="H108" s="42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43"/>
      <c r="BF108" s="96">
        <f t="shared" si="5"/>
        <v>0</v>
      </c>
      <c r="BG108" s="91">
        <f t="shared" si="6"/>
        <v>0</v>
      </c>
      <c r="BH108" s="86">
        <f t="shared" si="7"/>
        <v>0</v>
      </c>
      <c r="BI108" s="87">
        <f t="shared" si="8"/>
        <v>1</v>
      </c>
      <c r="BJ108" s="19">
        <f t="shared" si="9"/>
        <v>1</v>
      </c>
    </row>
    <row r="109" spans="1:62" x14ac:dyDescent="0.3">
      <c r="A109" s="12" t="s">
        <v>97</v>
      </c>
      <c r="B109" s="84"/>
      <c r="C109" s="84" t="s">
        <v>14</v>
      </c>
      <c r="D109" s="121"/>
      <c r="E109" s="13"/>
      <c r="F109" s="13"/>
      <c r="G109" s="14"/>
      <c r="H109" s="24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44"/>
      <c r="BF109" s="96"/>
      <c r="BG109" s="24"/>
      <c r="BH109" s="93"/>
      <c r="BI109" s="94"/>
      <c r="BJ109" s="95"/>
    </row>
    <row r="110" spans="1:62" x14ac:dyDescent="0.3">
      <c r="A110" s="15" t="s">
        <v>83</v>
      </c>
      <c r="B110" s="50" t="s">
        <v>63</v>
      </c>
      <c r="C110" s="85">
        <v>1</v>
      </c>
      <c r="D110" s="121"/>
      <c r="E110" s="16"/>
      <c r="F110" s="16"/>
      <c r="G110" s="17"/>
      <c r="H110" s="42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43"/>
      <c r="BF110" s="96">
        <f t="shared" si="5"/>
        <v>0</v>
      </c>
      <c r="BG110" s="91">
        <f t="shared" si="6"/>
        <v>0</v>
      </c>
      <c r="BH110" s="86">
        <f t="shared" si="7"/>
        <v>0</v>
      </c>
      <c r="BI110" s="87">
        <f t="shared" si="8"/>
        <v>1</v>
      </c>
      <c r="BJ110" s="19">
        <f t="shared" si="9"/>
        <v>1</v>
      </c>
    </row>
    <row r="111" spans="1:62" x14ac:dyDescent="0.3">
      <c r="A111" s="15" t="s">
        <v>85</v>
      </c>
      <c r="B111" s="50" t="s">
        <v>63</v>
      </c>
      <c r="C111" s="85">
        <v>1</v>
      </c>
      <c r="D111" s="121"/>
      <c r="E111" s="16"/>
      <c r="F111" s="16"/>
      <c r="G111" s="17"/>
      <c r="H111" s="42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43"/>
      <c r="BF111" s="96">
        <f t="shared" si="5"/>
        <v>0</v>
      </c>
      <c r="BG111" s="91">
        <f t="shared" si="6"/>
        <v>0</v>
      </c>
      <c r="BH111" s="86">
        <f t="shared" si="7"/>
        <v>0</v>
      </c>
      <c r="BI111" s="87">
        <f t="shared" si="8"/>
        <v>1</v>
      </c>
      <c r="BJ111" s="19">
        <f t="shared" si="9"/>
        <v>1</v>
      </c>
    </row>
    <row r="112" spans="1:62" x14ac:dyDescent="0.3">
      <c r="A112" s="15" t="s">
        <v>86</v>
      </c>
      <c r="B112" s="50" t="s">
        <v>63</v>
      </c>
      <c r="C112" s="85">
        <v>1</v>
      </c>
      <c r="D112" s="121"/>
      <c r="E112" s="16"/>
      <c r="F112" s="16"/>
      <c r="G112" s="17"/>
      <c r="H112" s="42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43"/>
      <c r="BF112" s="96">
        <f t="shared" si="5"/>
        <v>0</v>
      </c>
      <c r="BG112" s="91">
        <f t="shared" si="6"/>
        <v>0</v>
      </c>
      <c r="BH112" s="86">
        <f t="shared" si="7"/>
        <v>0</v>
      </c>
      <c r="BI112" s="87">
        <f t="shared" si="8"/>
        <v>1</v>
      </c>
      <c r="BJ112" s="19">
        <f t="shared" si="9"/>
        <v>1</v>
      </c>
    </row>
    <row r="113" spans="1:62" x14ac:dyDescent="0.3">
      <c r="A113" s="12" t="s">
        <v>95</v>
      </c>
      <c r="B113" s="84" t="s">
        <v>14</v>
      </c>
      <c r="C113" s="84" t="s">
        <v>14</v>
      </c>
      <c r="D113" s="121"/>
      <c r="E113" s="13"/>
      <c r="F113" s="13"/>
      <c r="G113" s="14"/>
      <c r="H113" s="24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44"/>
      <c r="BF113" s="96"/>
      <c r="BG113" s="24"/>
      <c r="BH113" s="93"/>
      <c r="BI113" s="94"/>
      <c r="BJ113" s="95"/>
    </row>
    <row r="114" spans="1:62" x14ac:dyDescent="0.3">
      <c r="A114" s="15" t="s">
        <v>85</v>
      </c>
      <c r="B114" s="50" t="s">
        <v>63</v>
      </c>
      <c r="C114" s="85">
        <v>1</v>
      </c>
      <c r="D114" s="121"/>
      <c r="E114" s="16"/>
      <c r="F114" s="16"/>
      <c r="G114" s="17"/>
      <c r="H114" s="42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43"/>
      <c r="BF114" s="96">
        <f t="shared" si="5"/>
        <v>0</v>
      </c>
      <c r="BG114" s="91">
        <f t="shared" si="6"/>
        <v>0</v>
      </c>
      <c r="BH114" s="86">
        <f t="shared" si="7"/>
        <v>0</v>
      </c>
      <c r="BI114" s="87">
        <f t="shared" si="8"/>
        <v>1</v>
      </c>
      <c r="BJ114" s="19">
        <f t="shared" si="9"/>
        <v>1</v>
      </c>
    </row>
    <row r="115" spans="1:62" x14ac:dyDescent="0.3">
      <c r="A115" s="15" t="s">
        <v>86</v>
      </c>
      <c r="B115" s="50" t="s">
        <v>63</v>
      </c>
      <c r="C115" s="85">
        <v>1</v>
      </c>
      <c r="D115" s="121"/>
      <c r="E115" s="16"/>
      <c r="F115" s="16"/>
      <c r="G115" s="17"/>
      <c r="H115" s="42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43"/>
      <c r="BF115" s="96">
        <f t="shared" si="5"/>
        <v>0</v>
      </c>
      <c r="BG115" s="91">
        <f t="shared" si="6"/>
        <v>0</v>
      </c>
      <c r="BH115" s="86">
        <f t="shared" si="7"/>
        <v>0</v>
      </c>
      <c r="BI115" s="87">
        <f t="shared" si="8"/>
        <v>1</v>
      </c>
      <c r="BJ115" s="19">
        <f t="shared" si="9"/>
        <v>1</v>
      </c>
    </row>
    <row r="116" spans="1:62" x14ac:dyDescent="0.3">
      <c r="A116" s="12" t="s">
        <v>96</v>
      </c>
      <c r="B116" s="84" t="s">
        <v>14</v>
      </c>
      <c r="C116" s="84" t="s">
        <v>14</v>
      </c>
      <c r="D116" s="121"/>
      <c r="E116" s="13"/>
      <c r="F116" s="13"/>
      <c r="G116" s="14"/>
      <c r="H116" s="24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44"/>
      <c r="BF116" s="96"/>
      <c r="BG116" s="24"/>
      <c r="BH116" s="93"/>
      <c r="BI116" s="94"/>
      <c r="BJ116" s="95"/>
    </row>
    <row r="117" spans="1:62" x14ac:dyDescent="0.3">
      <c r="A117" s="15" t="s">
        <v>83</v>
      </c>
      <c r="B117" s="50" t="s">
        <v>63</v>
      </c>
      <c r="C117" s="85">
        <v>1</v>
      </c>
      <c r="D117" s="121"/>
      <c r="E117" s="16"/>
      <c r="F117" s="16"/>
      <c r="G117" s="17"/>
      <c r="H117" s="42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43"/>
      <c r="BF117" s="96">
        <f t="shared" si="5"/>
        <v>0</v>
      </c>
      <c r="BG117" s="91">
        <f t="shared" si="6"/>
        <v>0</v>
      </c>
      <c r="BH117" s="86">
        <f t="shared" si="7"/>
        <v>0</v>
      </c>
      <c r="BI117" s="87">
        <f t="shared" si="8"/>
        <v>1</v>
      </c>
      <c r="BJ117" s="19">
        <f t="shared" si="9"/>
        <v>1</v>
      </c>
    </row>
    <row r="118" spans="1:62" x14ac:dyDescent="0.3">
      <c r="A118" s="12" t="s">
        <v>101</v>
      </c>
      <c r="B118" s="84" t="s">
        <v>14</v>
      </c>
      <c r="C118" s="84" t="s">
        <v>14</v>
      </c>
      <c r="D118" s="121"/>
      <c r="E118" s="13"/>
      <c r="F118" s="13"/>
      <c r="G118" s="14"/>
      <c r="H118" s="24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44"/>
      <c r="BF118" s="96"/>
      <c r="BG118" s="24"/>
      <c r="BH118" s="93"/>
      <c r="BI118" s="94"/>
      <c r="BJ118" s="95"/>
    </row>
    <row r="119" spans="1:62" x14ac:dyDescent="0.3">
      <c r="A119" s="15" t="s">
        <v>83</v>
      </c>
      <c r="B119" s="50" t="s">
        <v>63</v>
      </c>
      <c r="C119" s="85">
        <v>1</v>
      </c>
      <c r="D119" s="121"/>
      <c r="E119" s="16"/>
      <c r="F119" s="16"/>
      <c r="G119" s="17"/>
      <c r="H119" s="42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43"/>
      <c r="BF119" s="96">
        <f t="shared" si="5"/>
        <v>0</v>
      </c>
      <c r="BG119" s="91">
        <f t="shared" si="6"/>
        <v>0</v>
      </c>
      <c r="BH119" s="86">
        <f t="shared" si="7"/>
        <v>0</v>
      </c>
      <c r="BI119" s="87">
        <f t="shared" si="8"/>
        <v>1</v>
      </c>
      <c r="BJ119" s="19">
        <f t="shared" si="9"/>
        <v>1</v>
      </c>
    </row>
    <row r="120" spans="1:62" x14ac:dyDescent="0.3">
      <c r="A120" s="15" t="s">
        <v>85</v>
      </c>
      <c r="B120" s="50" t="s">
        <v>63</v>
      </c>
      <c r="C120" s="85">
        <v>1</v>
      </c>
      <c r="D120" s="121"/>
      <c r="E120" s="16"/>
      <c r="F120" s="16"/>
      <c r="G120" s="17"/>
      <c r="H120" s="42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43"/>
      <c r="BF120" s="96">
        <f t="shared" si="5"/>
        <v>0</v>
      </c>
      <c r="BG120" s="91">
        <f t="shared" si="6"/>
        <v>0</v>
      </c>
      <c r="BH120" s="86">
        <f t="shared" si="7"/>
        <v>0</v>
      </c>
      <c r="BI120" s="87">
        <f t="shared" si="8"/>
        <v>1</v>
      </c>
      <c r="BJ120" s="19">
        <f t="shared" si="9"/>
        <v>1</v>
      </c>
    </row>
    <row r="121" spans="1:62" x14ac:dyDescent="0.3">
      <c r="A121" s="15" t="s">
        <v>86</v>
      </c>
      <c r="B121" s="50" t="s">
        <v>63</v>
      </c>
      <c r="C121" s="85">
        <v>1</v>
      </c>
      <c r="D121" s="121"/>
      <c r="E121" s="16"/>
      <c r="F121" s="16"/>
      <c r="G121" s="17"/>
      <c r="H121" s="42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43"/>
      <c r="BF121" s="96">
        <f t="shared" si="5"/>
        <v>0</v>
      </c>
      <c r="BG121" s="91">
        <f t="shared" si="6"/>
        <v>0</v>
      </c>
      <c r="BH121" s="86">
        <f t="shared" si="7"/>
        <v>0</v>
      </c>
      <c r="BI121" s="87">
        <f t="shared" si="8"/>
        <v>1</v>
      </c>
      <c r="BJ121" s="19">
        <f t="shared" si="9"/>
        <v>1</v>
      </c>
    </row>
    <row r="122" spans="1:62" x14ac:dyDescent="0.3">
      <c r="A122" s="12" t="s">
        <v>110</v>
      </c>
      <c r="B122" s="84" t="s">
        <v>14</v>
      </c>
      <c r="C122" s="84" t="s">
        <v>14</v>
      </c>
      <c r="D122" s="121"/>
      <c r="E122" s="13"/>
      <c r="F122" s="13"/>
      <c r="G122" s="14"/>
      <c r="H122" s="24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44"/>
      <c r="BF122" s="96"/>
      <c r="BG122" s="24"/>
      <c r="BH122" s="93"/>
      <c r="BI122" s="94"/>
      <c r="BJ122" s="95"/>
    </row>
    <row r="123" spans="1:62" x14ac:dyDescent="0.3">
      <c r="A123" s="15" t="s">
        <v>83</v>
      </c>
      <c r="B123" s="50" t="s">
        <v>63</v>
      </c>
      <c r="C123" s="85">
        <v>1</v>
      </c>
      <c r="D123" s="121"/>
      <c r="E123" s="16"/>
      <c r="F123" s="16"/>
      <c r="G123" s="17"/>
      <c r="H123" s="42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43"/>
      <c r="BF123" s="96">
        <f t="shared" si="5"/>
        <v>0</v>
      </c>
      <c r="BG123" s="91">
        <f t="shared" si="6"/>
        <v>0</v>
      </c>
      <c r="BH123" s="86">
        <f t="shared" si="7"/>
        <v>0</v>
      </c>
      <c r="BI123" s="87">
        <f t="shared" si="8"/>
        <v>1</v>
      </c>
      <c r="BJ123" s="19">
        <f t="shared" si="9"/>
        <v>1</v>
      </c>
    </row>
    <row r="124" spans="1:62" x14ac:dyDescent="0.3">
      <c r="A124" s="12" t="s">
        <v>111</v>
      </c>
      <c r="B124" s="84" t="s">
        <v>14</v>
      </c>
      <c r="C124" s="84" t="s">
        <v>14</v>
      </c>
      <c r="D124" s="121"/>
      <c r="E124" s="13"/>
      <c r="F124" s="13"/>
      <c r="G124" s="14"/>
      <c r="H124" s="24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44"/>
      <c r="BF124" s="96"/>
      <c r="BG124" s="24"/>
      <c r="BH124" s="93"/>
      <c r="BI124" s="94"/>
      <c r="BJ124" s="95"/>
    </row>
    <row r="125" spans="1:62" x14ac:dyDescent="0.3">
      <c r="A125" s="15" t="s">
        <v>83</v>
      </c>
      <c r="B125" s="50" t="s">
        <v>63</v>
      </c>
      <c r="C125" s="85">
        <v>1</v>
      </c>
      <c r="D125" s="121"/>
      <c r="E125" s="16"/>
      <c r="F125" s="16"/>
      <c r="G125" s="17"/>
      <c r="H125" s="42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43"/>
      <c r="BF125" s="96">
        <f t="shared" si="5"/>
        <v>0</v>
      </c>
      <c r="BG125" s="91">
        <f t="shared" si="6"/>
        <v>0</v>
      </c>
      <c r="BH125" s="86">
        <f t="shared" si="7"/>
        <v>0</v>
      </c>
      <c r="BI125" s="87">
        <f t="shared" si="8"/>
        <v>1</v>
      </c>
      <c r="BJ125" s="19">
        <f t="shared" si="9"/>
        <v>1</v>
      </c>
    </row>
    <row r="126" spans="1:62" x14ac:dyDescent="0.3">
      <c r="A126" s="12" t="s">
        <v>133</v>
      </c>
      <c r="B126" s="84" t="s">
        <v>14</v>
      </c>
      <c r="C126" s="84" t="s">
        <v>14</v>
      </c>
      <c r="D126" s="121"/>
      <c r="E126" s="13"/>
      <c r="F126" s="13"/>
      <c r="G126" s="14"/>
      <c r="H126" s="24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44"/>
      <c r="BF126" s="96"/>
      <c r="BG126" s="24"/>
      <c r="BH126" s="93"/>
      <c r="BI126" s="94"/>
      <c r="BJ126" s="95"/>
    </row>
    <row r="127" spans="1:62" x14ac:dyDescent="0.3">
      <c r="A127" s="57" t="s">
        <v>112</v>
      </c>
      <c r="B127" s="50" t="s">
        <v>63</v>
      </c>
      <c r="C127" s="85">
        <v>1</v>
      </c>
      <c r="D127" s="121"/>
      <c r="E127" s="16"/>
      <c r="F127" s="16"/>
      <c r="G127" s="17"/>
      <c r="H127" s="42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43"/>
      <c r="BF127" s="96">
        <f t="shared" si="5"/>
        <v>0</v>
      </c>
      <c r="BG127" s="91">
        <f t="shared" si="6"/>
        <v>0</v>
      </c>
      <c r="BH127" s="86">
        <f t="shared" si="7"/>
        <v>0</v>
      </c>
      <c r="BI127" s="87">
        <f t="shared" si="8"/>
        <v>1</v>
      </c>
      <c r="BJ127" s="19">
        <f t="shared" si="9"/>
        <v>1</v>
      </c>
    </row>
    <row r="128" spans="1:62" x14ac:dyDescent="0.3">
      <c r="A128" s="57" t="s">
        <v>113</v>
      </c>
      <c r="B128" s="50" t="s">
        <v>63</v>
      </c>
      <c r="C128" s="85">
        <v>1</v>
      </c>
      <c r="D128" s="121"/>
      <c r="E128" s="16"/>
      <c r="F128" s="16"/>
      <c r="G128" s="17"/>
      <c r="H128" s="42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43"/>
      <c r="BF128" s="96">
        <f t="shared" si="5"/>
        <v>0</v>
      </c>
      <c r="BG128" s="91">
        <f t="shared" si="6"/>
        <v>0</v>
      </c>
      <c r="BH128" s="86">
        <f t="shared" si="7"/>
        <v>0</v>
      </c>
      <c r="BI128" s="87">
        <f t="shared" si="8"/>
        <v>1</v>
      </c>
      <c r="BJ128" s="19">
        <f t="shared" si="9"/>
        <v>1</v>
      </c>
    </row>
    <row r="129" spans="1:62" x14ac:dyDescent="0.3">
      <c r="A129" s="57" t="s">
        <v>114</v>
      </c>
      <c r="B129" s="50" t="s">
        <v>63</v>
      </c>
      <c r="C129" s="85">
        <v>1</v>
      </c>
      <c r="D129" s="121"/>
      <c r="E129" s="16"/>
      <c r="F129" s="16"/>
      <c r="G129" s="17"/>
      <c r="H129" s="42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43"/>
      <c r="BF129" s="96">
        <f t="shared" si="5"/>
        <v>0</v>
      </c>
      <c r="BG129" s="91">
        <f t="shared" si="6"/>
        <v>0</v>
      </c>
      <c r="BH129" s="86">
        <f t="shared" si="7"/>
        <v>0</v>
      </c>
      <c r="BI129" s="87">
        <f t="shared" si="8"/>
        <v>1</v>
      </c>
      <c r="BJ129" s="19">
        <f t="shared" si="9"/>
        <v>1</v>
      </c>
    </row>
    <row r="130" spans="1:62" x14ac:dyDescent="0.3">
      <c r="A130" s="57" t="s">
        <v>115</v>
      </c>
      <c r="B130" s="50" t="s">
        <v>63</v>
      </c>
      <c r="C130" s="85">
        <v>1</v>
      </c>
      <c r="D130" s="121"/>
      <c r="E130" s="16"/>
      <c r="F130" s="16"/>
      <c r="G130" s="17"/>
      <c r="H130" s="42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43"/>
      <c r="BF130" s="96">
        <f t="shared" si="5"/>
        <v>0</v>
      </c>
      <c r="BG130" s="91">
        <f t="shared" si="6"/>
        <v>0</v>
      </c>
      <c r="BH130" s="86">
        <f t="shared" si="7"/>
        <v>0</v>
      </c>
      <c r="BI130" s="87">
        <f t="shared" si="8"/>
        <v>1</v>
      </c>
      <c r="BJ130" s="19">
        <f t="shared" si="9"/>
        <v>1</v>
      </c>
    </row>
    <row r="131" spans="1:62" x14ac:dyDescent="0.3">
      <c r="A131" s="57" t="s">
        <v>116</v>
      </c>
      <c r="B131" s="50" t="s">
        <v>63</v>
      </c>
      <c r="C131" s="85">
        <v>1</v>
      </c>
      <c r="D131" s="121"/>
      <c r="E131" s="16"/>
      <c r="F131" s="16"/>
      <c r="G131" s="17"/>
      <c r="H131" s="42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43"/>
      <c r="BF131" s="96">
        <f t="shared" si="5"/>
        <v>0</v>
      </c>
      <c r="BG131" s="91">
        <f t="shared" si="6"/>
        <v>0</v>
      </c>
      <c r="BH131" s="86">
        <f t="shared" si="7"/>
        <v>0</v>
      </c>
      <c r="BI131" s="87">
        <f t="shared" si="8"/>
        <v>1</v>
      </c>
      <c r="BJ131" s="19">
        <f t="shared" si="9"/>
        <v>1</v>
      </c>
    </row>
    <row r="132" spans="1:62" x14ac:dyDescent="0.3">
      <c r="A132" s="57" t="s">
        <v>117</v>
      </c>
      <c r="B132" s="50" t="s">
        <v>63</v>
      </c>
      <c r="C132" s="85">
        <v>1</v>
      </c>
      <c r="D132" s="121"/>
      <c r="E132" s="16"/>
      <c r="F132" s="16"/>
      <c r="G132" s="17"/>
      <c r="H132" s="42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43"/>
      <c r="BF132" s="96">
        <f t="shared" si="5"/>
        <v>0</v>
      </c>
      <c r="BG132" s="91">
        <f t="shared" si="6"/>
        <v>0</v>
      </c>
      <c r="BH132" s="86">
        <f t="shared" si="7"/>
        <v>0</v>
      </c>
      <c r="BI132" s="87">
        <f t="shared" si="8"/>
        <v>1</v>
      </c>
      <c r="BJ132" s="19">
        <f t="shared" si="9"/>
        <v>1</v>
      </c>
    </row>
    <row r="133" spans="1:62" x14ac:dyDescent="0.3">
      <c r="A133" s="15" t="s">
        <v>118</v>
      </c>
      <c r="B133" s="50" t="s">
        <v>63</v>
      </c>
      <c r="C133" s="85">
        <v>1</v>
      </c>
      <c r="D133" s="121"/>
      <c r="E133" s="16"/>
      <c r="F133" s="16"/>
      <c r="G133" s="17"/>
      <c r="H133" s="42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43"/>
      <c r="BF133" s="96">
        <f t="shared" si="5"/>
        <v>0</v>
      </c>
      <c r="BG133" s="91">
        <f t="shared" si="6"/>
        <v>0</v>
      </c>
      <c r="BH133" s="86">
        <f t="shared" si="7"/>
        <v>0</v>
      </c>
      <c r="BI133" s="87">
        <f t="shared" si="8"/>
        <v>1</v>
      </c>
      <c r="BJ133" s="19">
        <f t="shared" si="9"/>
        <v>1</v>
      </c>
    </row>
    <row r="134" spans="1:62" x14ac:dyDescent="0.3">
      <c r="A134" s="57" t="s">
        <v>119</v>
      </c>
      <c r="B134" s="50" t="s">
        <v>63</v>
      </c>
      <c r="C134" s="85">
        <v>1</v>
      </c>
      <c r="D134" s="121"/>
      <c r="E134" s="16"/>
      <c r="F134" s="16"/>
      <c r="G134" s="17"/>
      <c r="H134" s="42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43"/>
      <c r="BF134" s="96">
        <f t="shared" si="5"/>
        <v>0</v>
      </c>
      <c r="BG134" s="91">
        <f t="shared" si="6"/>
        <v>0</v>
      </c>
      <c r="BH134" s="86">
        <f t="shared" si="7"/>
        <v>0</v>
      </c>
      <c r="BI134" s="87">
        <f t="shared" si="8"/>
        <v>1</v>
      </c>
      <c r="BJ134" s="19">
        <f t="shared" si="9"/>
        <v>1</v>
      </c>
    </row>
    <row r="135" spans="1:62" x14ac:dyDescent="0.3">
      <c r="A135" s="57" t="s">
        <v>120</v>
      </c>
      <c r="B135" s="50" t="s">
        <v>63</v>
      </c>
      <c r="C135" s="85">
        <v>1</v>
      </c>
      <c r="D135" s="121"/>
      <c r="E135" s="16"/>
      <c r="F135" s="16"/>
      <c r="G135" s="17"/>
      <c r="H135" s="42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43"/>
      <c r="BF135" s="96">
        <f t="shared" si="5"/>
        <v>0</v>
      </c>
      <c r="BG135" s="91">
        <f t="shared" si="6"/>
        <v>0</v>
      </c>
      <c r="BH135" s="86">
        <f t="shared" si="7"/>
        <v>0</v>
      </c>
      <c r="BI135" s="87">
        <f t="shared" si="8"/>
        <v>1</v>
      </c>
      <c r="BJ135" s="19">
        <f t="shared" si="9"/>
        <v>1</v>
      </c>
    </row>
    <row r="136" spans="1:62" x14ac:dyDescent="0.3">
      <c r="A136" s="57" t="s">
        <v>121</v>
      </c>
      <c r="B136" s="50" t="s">
        <v>63</v>
      </c>
      <c r="C136" s="85">
        <v>1</v>
      </c>
      <c r="D136" s="121"/>
      <c r="E136" s="16"/>
      <c r="F136" s="16"/>
      <c r="G136" s="17"/>
      <c r="H136" s="42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43"/>
      <c r="BF136" s="96">
        <f t="shared" si="5"/>
        <v>0</v>
      </c>
      <c r="BG136" s="91">
        <f t="shared" si="6"/>
        <v>0</v>
      </c>
      <c r="BH136" s="86">
        <f t="shared" si="7"/>
        <v>0</v>
      </c>
      <c r="BI136" s="87">
        <f t="shared" si="8"/>
        <v>1</v>
      </c>
      <c r="BJ136" s="19">
        <f t="shared" si="9"/>
        <v>1</v>
      </c>
    </row>
    <row r="137" spans="1:62" x14ac:dyDescent="0.3">
      <c r="A137" s="57" t="s">
        <v>122</v>
      </c>
      <c r="B137" s="50" t="s">
        <v>63</v>
      </c>
      <c r="C137" s="85">
        <v>1</v>
      </c>
      <c r="D137" s="121"/>
      <c r="E137" s="16"/>
      <c r="F137" s="16"/>
      <c r="G137" s="17"/>
      <c r="H137" s="42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43"/>
      <c r="BF137" s="96">
        <f t="shared" si="5"/>
        <v>0</v>
      </c>
      <c r="BG137" s="91">
        <f t="shared" si="6"/>
        <v>0</v>
      </c>
      <c r="BH137" s="86">
        <f t="shared" si="7"/>
        <v>0</v>
      </c>
      <c r="BI137" s="87">
        <f t="shared" si="8"/>
        <v>1</v>
      </c>
      <c r="BJ137" s="19">
        <f t="shared" si="9"/>
        <v>1</v>
      </c>
    </row>
    <row r="138" spans="1:62" x14ac:dyDescent="0.3">
      <c r="A138" s="57" t="s">
        <v>123</v>
      </c>
      <c r="B138" s="50" t="s">
        <v>63</v>
      </c>
      <c r="C138" s="85">
        <v>1</v>
      </c>
      <c r="D138" s="121"/>
      <c r="E138" s="16"/>
      <c r="F138" s="16"/>
      <c r="G138" s="17"/>
      <c r="H138" s="42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43"/>
      <c r="BF138" s="96">
        <f t="shared" si="5"/>
        <v>0</v>
      </c>
      <c r="BG138" s="91">
        <f t="shared" si="6"/>
        <v>0</v>
      </c>
      <c r="BH138" s="86">
        <f t="shared" si="7"/>
        <v>0</v>
      </c>
      <c r="BI138" s="87">
        <f t="shared" si="8"/>
        <v>1</v>
      </c>
      <c r="BJ138" s="19">
        <f t="shared" si="9"/>
        <v>1</v>
      </c>
    </row>
    <row r="139" spans="1:62" x14ac:dyDescent="0.3">
      <c r="A139" s="58" t="s">
        <v>124</v>
      </c>
      <c r="B139" s="55"/>
      <c r="C139" s="56"/>
      <c r="D139" s="121"/>
      <c r="E139" s="13"/>
      <c r="F139" s="13"/>
      <c r="G139" s="14"/>
      <c r="H139" s="24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44"/>
      <c r="BF139" s="96"/>
      <c r="BG139" s="24"/>
      <c r="BH139" s="93"/>
      <c r="BI139" s="94"/>
      <c r="BJ139" s="95"/>
    </row>
    <row r="140" spans="1:62" x14ac:dyDescent="0.3">
      <c r="A140" s="57" t="s">
        <v>126</v>
      </c>
      <c r="B140" s="50" t="s">
        <v>63</v>
      </c>
      <c r="C140" s="85">
        <v>1</v>
      </c>
      <c r="D140" s="121"/>
      <c r="E140" s="16"/>
      <c r="F140" s="16"/>
      <c r="G140" s="17"/>
      <c r="H140" s="42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43"/>
      <c r="BF140" s="96">
        <f t="shared" ref="BF140:BF168" si="10">SUM(H140:BE140)</f>
        <v>0</v>
      </c>
      <c r="BG140" s="91">
        <f t="shared" ref="BG140:BG168" si="11">H140</f>
        <v>0</v>
      </c>
      <c r="BH140" s="86">
        <f t="shared" ref="BH140:BH168" si="12">ROUND(BG140/C140,2)</f>
        <v>0</v>
      </c>
      <c r="BI140" s="87">
        <f t="shared" ref="BI140:BI168" si="13">C140-BG140</f>
        <v>1</v>
      </c>
      <c r="BJ140" s="19">
        <f t="shared" ref="BJ140:BJ168" si="14">1-BH140</f>
        <v>1</v>
      </c>
    </row>
    <row r="141" spans="1:62" x14ac:dyDescent="0.3">
      <c r="A141" s="58" t="s">
        <v>125</v>
      </c>
      <c r="B141" s="55"/>
      <c r="C141" s="56"/>
      <c r="D141" s="121"/>
      <c r="E141" s="13"/>
      <c r="F141" s="13"/>
      <c r="G141" s="14"/>
      <c r="H141" s="24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44"/>
      <c r="BF141" s="96"/>
      <c r="BG141" s="24"/>
      <c r="BH141" s="93"/>
      <c r="BI141" s="94"/>
      <c r="BJ141" s="95"/>
    </row>
    <row r="142" spans="1:62" x14ac:dyDescent="0.3">
      <c r="A142" s="57" t="s">
        <v>126</v>
      </c>
      <c r="B142" s="50" t="s">
        <v>63</v>
      </c>
      <c r="C142" s="85">
        <v>1</v>
      </c>
      <c r="D142" s="121"/>
      <c r="E142" s="16"/>
      <c r="F142" s="16"/>
      <c r="G142" s="17"/>
      <c r="H142" s="42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43"/>
      <c r="BF142" s="96">
        <f t="shared" si="10"/>
        <v>0</v>
      </c>
      <c r="BG142" s="91">
        <f t="shared" si="11"/>
        <v>0</v>
      </c>
      <c r="BH142" s="86">
        <f t="shared" si="12"/>
        <v>0</v>
      </c>
      <c r="BI142" s="87">
        <f t="shared" si="13"/>
        <v>1</v>
      </c>
      <c r="BJ142" s="19">
        <f t="shared" si="14"/>
        <v>1</v>
      </c>
    </row>
    <row r="143" spans="1:62" x14ac:dyDescent="0.3">
      <c r="A143" s="58" t="s">
        <v>127</v>
      </c>
      <c r="B143" s="55"/>
      <c r="C143" s="56"/>
      <c r="D143" s="121"/>
      <c r="E143" s="13"/>
      <c r="F143" s="13"/>
      <c r="G143" s="14"/>
      <c r="H143" s="24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44"/>
      <c r="BF143" s="96"/>
      <c r="BG143" s="24"/>
      <c r="BH143" s="93"/>
      <c r="BI143" s="94"/>
      <c r="BJ143" s="95"/>
    </row>
    <row r="144" spans="1:62" x14ac:dyDescent="0.3">
      <c r="A144" s="57" t="s">
        <v>126</v>
      </c>
      <c r="B144" s="50" t="s">
        <v>63</v>
      </c>
      <c r="C144" s="85">
        <v>1</v>
      </c>
      <c r="D144" s="121"/>
      <c r="E144" s="16"/>
      <c r="F144" s="16"/>
      <c r="G144" s="17"/>
      <c r="H144" s="42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43"/>
      <c r="BF144" s="96">
        <f t="shared" si="10"/>
        <v>0</v>
      </c>
      <c r="BG144" s="91">
        <f t="shared" si="11"/>
        <v>0</v>
      </c>
      <c r="BH144" s="86">
        <f t="shared" si="12"/>
        <v>0</v>
      </c>
      <c r="BI144" s="87">
        <f t="shared" si="13"/>
        <v>1</v>
      </c>
      <c r="BJ144" s="19">
        <f t="shared" si="14"/>
        <v>1</v>
      </c>
    </row>
    <row r="145" spans="1:62" x14ac:dyDescent="0.3">
      <c r="A145" s="58" t="s">
        <v>132</v>
      </c>
      <c r="B145" s="55"/>
      <c r="C145" s="56"/>
      <c r="D145" s="121"/>
      <c r="E145" s="13"/>
      <c r="F145" s="13"/>
      <c r="G145" s="14"/>
      <c r="H145" s="24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44"/>
      <c r="BF145" s="96"/>
      <c r="BG145" s="24"/>
      <c r="BH145" s="93"/>
      <c r="BI145" s="94"/>
      <c r="BJ145" s="95"/>
    </row>
    <row r="146" spans="1:62" ht="26.4" x14ac:dyDescent="0.3">
      <c r="A146" s="57" t="s">
        <v>128</v>
      </c>
      <c r="B146" s="50" t="s">
        <v>63</v>
      </c>
      <c r="C146" s="85">
        <v>1</v>
      </c>
      <c r="D146" s="121"/>
      <c r="E146" s="16"/>
      <c r="F146" s="16"/>
      <c r="G146" s="17"/>
      <c r="H146" s="42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43"/>
      <c r="BF146" s="96">
        <f t="shared" si="10"/>
        <v>0</v>
      </c>
      <c r="BG146" s="91">
        <f t="shared" si="11"/>
        <v>0</v>
      </c>
      <c r="BH146" s="86">
        <f t="shared" si="12"/>
        <v>0</v>
      </c>
      <c r="BI146" s="87">
        <f t="shared" si="13"/>
        <v>1</v>
      </c>
      <c r="BJ146" s="19">
        <f t="shared" si="14"/>
        <v>1</v>
      </c>
    </row>
    <row r="147" spans="1:62" x14ac:dyDescent="0.3">
      <c r="A147" s="57" t="s">
        <v>129</v>
      </c>
      <c r="B147" s="50" t="s">
        <v>63</v>
      </c>
      <c r="C147" s="85">
        <v>1</v>
      </c>
      <c r="D147" s="121"/>
      <c r="E147" s="16"/>
      <c r="F147" s="16"/>
      <c r="G147" s="17"/>
      <c r="H147" s="42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43"/>
      <c r="BF147" s="96">
        <f t="shared" si="10"/>
        <v>0</v>
      </c>
      <c r="BG147" s="91">
        <f t="shared" si="11"/>
        <v>0</v>
      </c>
      <c r="BH147" s="86">
        <f t="shared" si="12"/>
        <v>0</v>
      </c>
      <c r="BI147" s="87">
        <f t="shared" si="13"/>
        <v>1</v>
      </c>
      <c r="BJ147" s="19">
        <f t="shared" si="14"/>
        <v>1</v>
      </c>
    </row>
    <row r="148" spans="1:62" ht="26.4" x14ac:dyDescent="0.3">
      <c r="A148" s="57" t="s">
        <v>130</v>
      </c>
      <c r="B148" s="50" t="s">
        <v>63</v>
      </c>
      <c r="C148" s="85">
        <v>1</v>
      </c>
      <c r="D148" s="121"/>
      <c r="E148" s="16"/>
      <c r="F148" s="16"/>
      <c r="G148" s="17"/>
      <c r="H148" s="42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43"/>
      <c r="BF148" s="96">
        <f t="shared" si="10"/>
        <v>0</v>
      </c>
      <c r="BG148" s="91">
        <f t="shared" si="11"/>
        <v>0</v>
      </c>
      <c r="BH148" s="86">
        <f t="shared" si="12"/>
        <v>0</v>
      </c>
      <c r="BI148" s="87">
        <f t="shared" si="13"/>
        <v>1</v>
      </c>
      <c r="BJ148" s="19">
        <f t="shared" si="14"/>
        <v>1</v>
      </c>
    </row>
    <row r="149" spans="1:62" x14ac:dyDescent="0.3">
      <c r="A149" s="57" t="s">
        <v>134</v>
      </c>
      <c r="B149" s="50" t="s">
        <v>63</v>
      </c>
      <c r="C149" s="85">
        <v>1</v>
      </c>
      <c r="D149" s="121"/>
      <c r="E149" s="16"/>
      <c r="F149" s="16"/>
      <c r="G149" s="17"/>
      <c r="H149" s="42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43"/>
      <c r="BF149" s="96">
        <f t="shared" si="10"/>
        <v>0</v>
      </c>
      <c r="BG149" s="91">
        <f t="shared" si="11"/>
        <v>0</v>
      </c>
      <c r="BH149" s="86">
        <f t="shared" si="12"/>
        <v>0</v>
      </c>
      <c r="BI149" s="87">
        <f t="shared" si="13"/>
        <v>1</v>
      </c>
      <c r="BJ149" s="19">
        <f t="shared" si="14"/>
        <v>1</v>
      </c>
    </row>
    <row r="150" spans="1:62" x14ac:dyDescent="0.3">
      <c r="A150" s="57" t="s">
        <v>135</v>
      </c>
      <c r="B150" s="50" t="s">
        <v>63</v>
      </c>
      <c r="C150" s="85">
        <v>1</v>
      </c>
      <c r="D150" s="121"/>
      <c r="E150" s="16"/>
      <c r="F150" s="16"/>
      <c r="G150" s="17"/>
      <c r="H150" s="42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43"/>
      <c r="BF150" s="96">
        <f t="shared" si="10"/>
        <v>0</v>
      </c>
      <c r="BG150" s="91">
        <f t="shared" si="11"/>
        <v>0</v>
      </c>
      <c r="BH150" s="86">
        <f t="shared" si="12"/>
        <v>0</v>
      </c>
      <c r="BI150" s="87">
        <f t="shared" si="13"/>
        <v>1</v>
      </c>
      <c r="BJ150" s="19">
        <f t="shared" si="14"/>
        <v>1</v>
      </c>
    </row>
    <row r="151" spans="1:62" x14ac:dyDescent="0.3">
      <c r="A151" s="57" t="s">
        <v>136</v>
      </c>
      <c r="B151" s="50" t="s">
        <v>63</v>
      </c>
      <c r="C151" s="85">
        <v>1</v>
      </c>
      <c r="D151" s="121"/>
      <c r="E151" s="16"/>
      <c r="F151" s="16"/>
      <c r="G151" s="17"/>
      <c r="H151" s="42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43"/>
      <c r="BF151" s="96">
        <f t="shared" si="10"/>
        <v>0</v>
      </c>
      <c r="BG151" s="91">
        <f t="shared" si="11"/>
        <v>0</v>
      </c>
      <c r="BH151" s="86">
        <f t="shared" si="12"/>
        <v>0</v>
      </c>
      <c r="BI151" s="87">
        <f t="shared" si="13"/>
        <v>1</v>
      </c>
      <c r="BJ151" s="19">
        <f t="shared" si="14"/>
        <v>1</v>
      </c>
    </row>
    <row r="152" spans="1:62" x14ac:dyDescent="0.3">
      <c r="A152" s="57" t="s">
        <v>137</v>
      </c>
      <c r="B152" s="50" t="s">
        <v>63</v>
      </c>
      <c r="C152" s="85">
        <v>1</v>
      </c>
      <c r="D152" s="121"/>
      <c r="E152" s="16"/>
      <c r="F152" s="16"/>
      <c r="G152" s="17"/>
      <c r="H152" s="42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43"/>
      <c r="BF152" s="96">
        <f t="shared" si="10"/>
        <v>0</v>
      </c>
      <c r="BG152" s="91">
        <f t="shared" si="11"/>
        <v>0</v>
      </c>
      <c r="BH152" s="86">
        <f t="shared" si="12"/>
        <v>0</v>
      </c>
      <c r="BI152" s="87">
        <f t="shared" si="13"/>
        <v>1</v>
      </c>
      <c r="BJ152" s="19">
        <f t="shared" si="14"/>
        <v>1</v>
      </c>
    </row>
    <row r="153" spans="1:62" x14ac:dyDescent="0.3">
      <c r="A153" s="58" t="s">
        <v>138</v>
      </c>
      <c r="B153" s="55"/>
      <c r="C153" s="56"/>
      <c r="D153" s="121"/>
      <c r="E153" s="13"/>
      <c r="F153" s="13"/>
      <c r="G153" s="14"/>
      <c r="H153" s="24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44"/>
      <c r="BF153" s="96"/>
      <c r="BG153" s="24"/>
      <c r="BH153" s="93"/>
      <c r="BI153" s="94"/>
      <c r="BJ153" s="95"/>
    </row>
    <row r="154" spans="1:62" x14ac:dyDescent="0.3">
      <c r="A154" s="57" t="s">
        <v>139</v>
      </c>
      <c r="B154" s="50" t="s">
        <v>63</v>
      </c>
      <c r="C154" s="85">
        <v>1</v>
      </c>
      <c r="D154" s="121"/>
      <c r="E154" s="16"/>
      <c r="F154" s="16"/>
      <c r="G154" s="17"/>
      <c r="H154" s="42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43"/>
      <c r="BF154" s="96">
        <f t="shared" si="10"/>
        <v>0</v>
      </c>
      <c r="BG154" s="91">
        <f t="shared" si="11"/>
        <v>0</v>
      </c>
      <c r="BH154" s="86">
        <f t="shared" si="12"/>
        <v>0</v>
      </c>
      <c r="BI154" s="87">
        <f t="shared" si="13"/>
        <v>1</v>
      </c>
      <c r="BJ154" s="19">
        <f t="shared" si="14"/>
        <v>1</v>
      </c>
    </row>
    <row r="155" spans="1:62" x14ac:dyDescent="0.3">
      <c r="A155" s="57" t="s">
        <v>141</v>
      </c>
      <c r="B155" s="50" t="s">
        <v>63</v>
      </c>
      <c r="C155" s="85">
        <v>1</v>
      </c>
      <c r="D155" s="121"/>
      <c r="E155" s="16"/>
      <c r="F155" s="16"/>
      <c r="G155" s="17"/>
      <c r="H155" s="42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43"/>
      <c r="BF155" s="96">
        <f t="shared" si="10"/>
        <v>0</v>
      </c>
      <c r="BG155" s="91">
        <f t="shared" si="11"/>
        <v>0</v>
      </c>
      <c r="BH155" s="86">
        <f t="shared" si="12"/>
        <v>0</v>
      </c>
      <c r="BI155" s="87">
        <f t="shared" si="13"/>
        <v>1</v>
      </c>
      <c r="BJ155" s="19">
        <f t="shared" si="14"/>
        <v>1</v>
      </c>
    </row>
    <row r="156" spans="1:62" x14ac:dyDescent="0.3">
      <c r="A156" s="57" t="s">
        <v>140</v>
      </c>
      <c r="B156" s="50" t="s">
        <v>63</v>
      </c>
      <c r="C156" s="85">
        <v>1</v>
      </c>
      <c r="D156" s="121"/>
      <c r="E156" s="16"/>
      <c r="F156" s="16"/>
      <c r="G156" s="17"/>
      <c r="H156" s="42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43"/>
      <c r="BF156" s="96">
        <f t="shared" si="10"/>
        <v>0</v>
      </c>
      <c r="BG156" s="91">
        <f t="shared" si="11"/>
        <v>0</v>
      </c>
      <c r="BH156" s="86">
        <f t="shared" si="12"/>
        <v>0</v>
      </c>
      <c r="BI156" s="87">
        <f t="shared" si="13"/>
        <v>1</v>
      </c>
      <c r="BJ156" s="19">
        <f t="shared" si="14"/>
        <v>1</v>
      </c>
    </row>
    <row r="157" spans="1:62" x14ac:dyDescent="0.3">
      <c r="A157" s="57" t="s">
        <v>142</v>
      </c>
      <c r="B157" s="50" t="s">
        <v>63</v>
      </c>
      <c r="C157" s="85">
        <v>1</v>
      </c>
      <c r="D157" s="121"/>
      <c r="E157" s="16"/>
      <c r="F157" s="16"/>
      <c r="G157" s="17"/>
      <c r="H157" s="42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43"/>
      <c r="BF157" s="96">
        <f t="shared" si="10"/>
        <v>0</v>
      </c>
      <c r="BG157" s="91">
        <f t="shared" si="11"/>
        <v>0</v>
      </c>
      <c r="BH157" s="86">
        <f t="shared" si="12"/>
        <v>0</v>
      </c>
      <c r="BI157" s="87">
        <f t="shared" si="13"/>
        <v>1</v>
      </c>
      <c r="BJ157" s="19">
        <f t="shared" si="14"/>
        <v>1</v>
      </c>
    </row>
    <row r="158" spans="1:62" ht="26.4" x14ac:dyDescent="0.3">
      <c r="A158" s="58" t="s">
        <v>143</v>
      </c>
      <c r="B158" s="55"/>
      <c r="C158" s="56"/>
      <c r="D158" s="121"/>
      <c r="E158" s="13"/>
      <c r="F158" s="13"/>
      <c r="G158" s="14"/>
      <c r="H158" s="24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44"/>
      <c r="BF158" s="96"/>
      <c r="BG158" s="24"/>
      <c r="BH158" s="93"/>
      <c r="BI158" s="94"/>
      <c r="BJ158" s="95"/>
    </row>
    <row r="159" spans="1:62" x14ac:dyDescent="0.3">
      <c r="A159" s="57" t="s">
        <v>144</v>
      </c>
      <c r="B159" s="50" t="s">
        <v>63</v>
      </c>
      <c r="C159" s="85">
        <v>1</v>
      </c>
      <c r="D159" s="121"/>
      <c r="E159" s="16"/>
      <c r="F159" s="16"/>
      <c r="G159" s="17"/>
      <c r="H159" s="42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43"/>
      <c r="BF159" s="96">
        <f t="shared" si="10"/>
        <v>0</v>
      </c>
      <c r="BG159" s="91">
        <f t="shared" si="11"/>
        <v>0</v>
      </c>
      <c r="BH159" s="86">
        <f t="shared" si="12"/>
        <v>0</v>
      </c>
      <c r="BI159" s="87">
        <f t="shared" si="13"/>
        <v>1</v>
      </c>
      <c r="BJ159" s="19">
        <f t="shared" si="14"/>
        <v>1</v>
      </c>
    </row>
    <row r="160" spans="1:62" x14ac:dyDescent="0.3">
      <c r="A160" s="57" t="s">
        <v>145</v>
      </c>
      <c r="B160" s="50" t="s">
        <v>63</v>
      </c>
      <c r="C160" s="85">
        <v>1</v>
      </c>
      <c r="D160" s="121"/>
      <c r="E160" s="16"/>
      <c r="F160" s="16"/>
      <c r="G160" s="17"/>
      <c r="H160" s="42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43"/>
      <c r="BF160" s="96">
        <f t="shared" si="10"/>
        <v>0</v>
      </c>
      <c r="BG160" s="91">
        <f t="shared" si="11"/>
        <v>0</v>
      </c>
      <c r="BH160" s="86">
        <f t="shared" si="12"/>
        <v>0</v>
      </c>
      <c r="BI160" s="87">
        <f t="shared" si="13"/>
        <v>1</v>
      </c>
      <c r="BJ160" s="19">
        <f t="shared" si="14"/>
        <v>1</v>
      </c>
    </row>
    <row r="161" spans="1:62" x14ac:dyDescent="0.3">
      <c r="A161" s="57" t="s">
        <v>146</v>
      </c>
      <c r="B161" s="50" t="s">
        <v>63</v>
      </c>
      <c r="C161" s="85">
        <v>1</v>
      </c>
      <c r="D161" s="121"/>
      <c r="E161" s="16"/>
      <c r="F161" s="16"/>
      <c r="G161" s="17"/>
      <c r="H161" s="42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43"/>
      <c r="BF161" s="96">
        <f t="shared" si="10"/>
        <v>0</v>
      </c>
      <c r="BG161" s="91">
        <f t="shared" si="11"/>
        <v>0</v>
      </c>
      <c r="BH161" s="86">
        <f t="shared" si="12"/>
        <v>0</v>
      </c>
      <c r="BI161" s="87">
        <f t="shared" si="13"/>
        <v>1</v>
      </c>
      <c r="BJ161" s="19">
        <f t="shared" si="14"/>
        <v>1</v>
      </c>
    </row>
    <row r="162" spans="1:62" ht="26.4" x14ac:dyDescent="0.3">
      <c r="A162" s="58" t="s">
        <v>147</v>
      </c>
      <c r="B162" s="55"/>
      <c r="C162" s="56"/>
      <c r="D162" s="121"/>
      <c r="E162" s="13"/>
      <c r="F162" s="13"/>
      <c r="G162" s="14"/>
      <c r="H162" s="24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44"/>
      <c r="BF162" s="96"/>
      <c r="BG162" s="24"/>
      <c r="BH162" s="93"/>
      <c r="BI162" s="94"/>
      <c r="BJ162" s="95"/>
    </row>
    <row r="163" spans="1:62" x14ac:dyDescent="0.3">
      <c r="A163" s="57" t="s">
        <v>148</v>
      </c>
      <c r="B163" s="50" t="s">
        <v>63</v>
      </c>
      <c r="C163" s="85">
        <v>1</v>
      </c>
      <c r="D163" s="121"/>
      <c r="E163" s="16"/>
      <c r="F163" s="16"/>
      <c r="G163" s="17"/>
      <c r="H163" s="42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43"/>
      <c r="BF163" s="96">
        <f t="shared" si="10"/>
        <v>0</v>
      </c>
      <c r="BG163" s="91">
        <f t="shared" si="11"/>
        <v>0</v>
      </c>
      <c r="BH163" s="86">
        <f t="shared" si="12"/>
        <v>0</v>
      </c>
      <c r="BI163" s="87">
        <f t="shared" si="13"/>
        <v>1</v>
      </c>
      <c r="BJ163" s="19">
        <f t="shared" si="14"/>
        <v>1</v>
      </c>
    </row>
    <row r="164" spans="1:62" x14ac:dyDescent="0.3">
      <c r="A164" s="57" t="s">
        <v>149</v>
      </c>
      <c r="B164" s="50" t="s">
        <v>63</v>
      </c>
      <c r="C164" s="85">
        <v>1</v>
      </c>
      <c r="D164" s="121"/>
      <c r="E164" s="16"/>
      <c r="F164" s="16"/>
      <c r="G164" s="17"/>
      <c r="H164" s="42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43"/>
      <c r="BF164" s="96">
        <f t="shared" si="10"/>
        <v>0</v>
      </c>
      <c r="BG164" s="91">
        <f t="shared" si="11"/>
        <v>0</v>
      </c>
      <c r="BH164" s="86">
        <f t="shared" si="12"/>
        <v>0</v>
      </c>
      <c r="BI164" s="87">
        <f t="shared" si="13"/>
        <v>1</v>
      </c>
      <c r="BJ164" s="19">
        <f t="shared" si="14"/>
        <v>1</v>
      </c>
    </row>
    <row r="165" spans="1:62" x14ac:dyDescent="0.3">
      <c r="A165" s="57" t="s">
        <v>150</v>
      </c>
      <c r="B165" s="50" t="s">
        <v>63</v>
      </c>
      <c r="C165" s="85">
        <v>1</v>
      </c>
      <c r="D165" s="121"/>
      <c r="E165" s="16"/>
      <c r="F165" s="16"/>
      <c r="G165" s="17"/>
      <c r="H165" s="42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43"/>
      <c r="BF165" s="96">
        <f t="shared" si="10"/>
        <v>0</v>
      </c>
      <c r="BG165" s="91">
        <f t="shared" si="11"/>
        <v>0</v>
      </c>
      <c r="BH165" s="86">
        <f t="shared" si="12"/>
        <v>0</v>
      </c>
      <c r="BI165" s="87">
        <f t="shared" si="13"/>
        <v>1</v>
      </c>
      <c r="BJ165" s="19">
        <f t="shared" si="14"/>
        <v>1</v>
      </c>
    </row>
    <row r="166" spans="1:62" x14ac:dyDescent="0.3">
      <c r="A166" s="57" t="s">
        <v>151</v>
      </c>
      <c r="B166" s="50" t="s">
        <v>63</v>
      </c>
      <c r="C166" s="85">
        <v>1</v>
      </c>
      <c r="D166" s="121"/>
      <c r="E166" s="16"/>
      <c r="F166" s="16"/>
      <c r="G166" s="17"/>
      <c r="H166" s="42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43"/>
      <c r="BF166" s="96">
        <f t="shared" si="10"/>
        <v>0</v>
      </c>
      <c r="BG166" s="91">
        <f t="shared" si="11"/>
        <v>0</v>
      </c>
      <c r="BH166" s="86">
        <f t="shared" si="12"/>
        <v>0</v>
      </c>
      <c r="BI166" s="87">
        <f t="shared" si="13"/>
        <v>1</v>
      </c>
      <c r="BJ166" s="19">
        <f t="shared" si="14"/>
        <v>1</v>
      </c>
    </row>
    <row r="167" spans="1:62" x14ac:dyDescent="0.3">
      <c r="A167" s="57" t="s">
        <v>152</v>
      </c>
      <c r="B167" s="50" t="s">
        <v>63</v>
      </c>
      <c r="C167" s="85">
        <v>1</v>
      </c>
      <c r="D167" s="121"/>
      <c r="E167" s="16"/>
      <c r="F167" s="16"/>
      <c r="G167" s="17"/>
      <c r="H167" s="42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43"/>
      <c r="BF167" s="96">
        <f t="shared" si="10"/>
        <v>0</v>
      </c>
      <c r="BG167" s="91">
        <f t="shared" si="11"/>
        <v>0</v>
      </c>
      <c r="BH167" s="86">
        <f t="shared" si="12"/>
        <v>0</v>
      </c>
      <c r="BI167" s="87">
        <f t="shared" si="13"/>
        <v>1</v>
      </c>
      <c r="BJ167" s="19">
        <f t="shared" si="14"/>
        <v>1</v>
      </c>
    </row>
    <row r="168" spans="1:62" ht="15" thickBot="1" x14ac:dyDescent="0.35">
      <c r="A168" s="59" t="s">
        <v>158</v>
      </c>
      <c r="B168" s="61" t="s">
        <v>63</v>
      </c>
      <c r="C168" s="62">
        <v>1</v>
      </c>
      <c r="D168" s="122"/>
      <c r="E168" s="21"/>
      <c r="F168" s="21"/>
      <c r="G168" s="22"/>
      <c r="H168" s="45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46"/>
      <c r="BF168" s="68">
        <f t="shared" si="10"/>
        <v>0</v>
      </c>
      <c r="BG168" s="92">
        <f t="shared" si="11"/>
        <v>0</v>
      </c>
      <c r="BH168" s="89">
        <f t="shared" si="12"/>
        <v>0</v>
      </c>
      <c r="BI168" s="90">
        <f t="shared" si="13"/>
        <v>1</v>
      </c>
      <c r="BJ168" s="60">
        <f t="shared" si="14"/>
        <v>1</v>
      </c>
    </row>
    <row r="170" spans="1:62" ht="15" thickBot="1" x14ac:dyDescent="0.35">
      <c r="A170" s="25" t="s">
        <v>40</v>
      </c>
    </row>
    <row r="171" spans="1:62" ht="58.5" customHeight="1" x14ac:dyDescent="0.3">
      <c r="A171" s="49" t="s">
        <v>38</v>
      </c>
      <c r="B171" s="104" t="s">
        <v>37</v>
      </c>
      <c r="C171" s="104"/>
      <c r="D171" s="26" t="s">
        <v>39</v>
      </c>
      <c r="F171" s="47"/>
      <c r="G171" s="30"/>
      <c r="H171" s="30"/>
      <c r="I171" s="105" t="s">
        <v>23</v>
      </c>
      <c r="J171" s="105"/>
      <c r="K171" s="105"/>
      <c r="L171" s="105"/>
      <c r="M171" s="105"/>
    </row>
    <row r="172" spans="1:62" x14ac:dyDescent="0.3">
      <c r="A172" s="27" t="s">
        <v>14</v>
      </c>
      <c r="B172" s="103"/>
      <c r="C172" s="103"/>
      <c r="D172" s="28">
        <v>1</v>
      </c>
      <c r="F172" s="31" t="s">
        <v>24</v>
      </c>
      <c r="G172" s="30"/>
      <c r="H172" s="30"/>
      <c r="I172" s="99" t="s">
        <v>25</v>
      </c>
      <c r="J172" s="29"/>
      <c r="K172" s="29"/>
      <c r="L172" s="29"/>
    </row>
    <row r="173" spans="1:62" x14ac:dyDescent="0.3">
      <c r="A173" s="27" t="s">
        <v>14</v>
      </c>
      <c r="B173" s="103"/>
      <c r="C173" s="103"/>
      <c r="D173" s="28">
        <v>2</v>
      </c>
      <c r="F173" s="29"/>
      <c r="G173" s="30"/>
      <c r="H173" s="30"/>
      <c r="I173" s="29"/>
      <c r="J173" s="29"/>
      <c r="K173" s="31" t="s">
        <v>26</v>
      </c>
      <c r="L173" s="29" t="s">
        <v>153</v>
      </c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:62" ht="16.5" customHeight="1" x14ac:dyDescent="0.3">
      <c r="A174" s="27" t="s">
        <v>14</v>
      </c>
      <c r="B174" s="103"/>
      <c r="C174" s="103"/>
      <c r="D174" s="28">
        <v>3</v>
      </c>
      <c r="F174" s="29"/>
      <c r="G174" s="30"/>
      <c r="H174" s="30"/>
      <c r="I174" s="29"/>
      <c r="J174" s="29"/>
      <c r="K174" s="31" t="s">
        <v>27</v>
      </c>
      <c r="L174" s="29" t="s">
        <v>154</v>
      </c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:62" x14ac:dyDescent="0.3">
      <c r="A175" s="27" t="s">
        <v>14</v>
      </c>
      <c r="B175" s="103"/>
      <c r="C175" s="103"/>
      <c r="D175" s="28">
        <v>4</v>
      </c>
      <c r="F175" s="29"/>
      <c r="G175" s="30"/>
      <c r="H175" s="30"/>
      <c r="I175" s="29"/>
      <c r="J175" s="29"/>
      <c r="K175" s="31" t="s">
        <v>28</v>
      </c>
      <c r="L175" s="29" t="s">
        <v>155</v>
      </c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:62" x14ac:dyDescent="0.3">
      <c r="A176" s="27" t="s">
        <v>14</v>
      </c>
      <c r="B176" s="116"/>
      <c r="C176" s="117"/>
      <c r="D176" s="28">
        <v>5</v>
      </c>
      <c r="F176" s="29"/>
      <c r="G176" s="30"/>
      <c r="H176" s="30"/>
      <c r="I176" s="29"/>
      <c r="J176" s="29"/>
      <c r="K176" s="31" t="s">
        <v>55</v>
      </c>
      <c r="L176" s="29" t="s">
        <v>156</v>
      </c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:21" x14ac:dyDescent="0.3">
      <c r="A177" s="27" t="s">
        <v>14</v>
      </c>
      <c r="B177" s="109"/>
      <c r="C177" s="109"/>
      <c r="D177" s="28">
        <v>6</v>
      </c>
      <c r="F177" s="31" t="s">
        <v>29</v>
      </c>
      <c r="G177" s="30"/>
      <c r="H177" s="30"/>
      <c r="I177" s="29" t="s">
        <v>32</v>
      </c>
      <c r="J177" s="29"/>
      <c r="K177" s="29"/>
      <c r="L177" s="29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:21" x14ac:dyDescent="0.3">
      <c r="A178" s="27" t="s">
        <v>14</v>
      </c>
      <c r="B178" s="109"/>
      <c r="C178" s="109"/>
      <c r="D178" s="28">
        <v>7</v>
      </c>
      <c r="F178" s="29"/>
      <c r="G178" s="30"/>
      <c r="H178" s="30"/>
      <c r="I178" s="29"/>
      <c r="J178" s="29"/>
      <c r="K178" s="31" t="s">
        <v>30</v>
      </c>
      <c r="L178" s="29" t="s">
        <v>34</v>
      </c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:21" x14ac:dyDescent="0.3">
      <c r="A179" s="27" t="s">
        <v>14</v>
      </c>
      <c r="B179" s="109"/>
      <c r="C179" s="109"/>
      <c r="D179" s="28">
        <v>8</v>
      </c>
      <c r="F179" s="31" t="s">
        <v>31</v>
      </c>
      <c r="G179" s="30"/>
      <c r="H179" s="30"/>
      <c r="I179" s="32" t="s">
        <v>35</v>
      </c>
      <c r="J179" s="32"/>
      <c r="K179" s="34"/>
      <c r="L179" s="35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:21" x14ac:dyDescent="0.3">
      <c r="A180" s="27" t="s">
        <v>14</v>
      </c>
      <c r="B180" s="109"/>
      <c r="C180" s="109"/>
      <c r="D180" s="28">
        <v>9</v>
      </c>
      <c r="F180" s="33"/>
      <c r="G180" s="33"/>
      <c r="H180" s="33"/>
      <c r="I180" s="33"/>
      <c r="J180" s="33"/>
      <c r="K180" s="36" t="s">
        <v>33</v>
      </c>
      <c r="L180" s="37" t="s">
        <v>44</v>
      </c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:21" x14ac:dyDescent="0.3">
      <c r="A181" s="27" t="s">
        <v>14</v>
      </c>
      <c r="B181" s="109"/>
      <c r="C181" s="109"/>
      <c r="D181" s="28">
        <v>10</v>
      </c>
      <c r="F181" s="33"/>
      <c r="G181" s="33"/>
      <c r="H181" s="33"/>
      <c r="I181" s="33"/>
      <c r="J181" s="33"/>
      <c r="K181" s="36" t="s">
        <v>49</v>
      </c>
      <c r="L181" s="37" t="s">
        <v>45</v>
      </c>
      <c r="M181" s="35"/>
      <c r="N181" s="35"/>
      <c r="O181" s="35"/>
      <c r="P181" s="30"/>
      <c r="Q181" s="33"/>
      <c r="R181" s="33"/>
      <c r="S181" s="33"/>
      <c r="T181" s="33"/>
      <c r="U181" s="33"/>
    </row>
    <row r="182" spans="1:21" x14ac:dyDescent="0.3">
      <c r="A182" s="27" t="s">
        <v>14</v>
      </c>
      <c r="B182" s="109"/>
      <c r="C182" s="109"/>
      <c r="D182" s="28">
        <v>11</v>
      </c>
      <c r="F182" s="33"/>
      <c r="G182" s="33"/>
      <c r="H182" s="33"/>
      <c r="I182" s="33"/>
      <c r="J182" s="33"/>
      <c r="K182" s="36" t="s">
        <v>50</v>
      </c>
      <c r="L182" s="37" t="s">
        <v>46</v>
      </c>
      <c r="M182" s="35"/>
      <c r="N182" s="35"/>
      <c r="O182" s="35"/>
      <c r="P182" s="33"/>
      <c r="Q182" s="33"/>
      <c r="R182" s="33"/>
      <c r="S182" s="33"/>
      <c r="T182" s="33"/>
      <c r="U182" s="33"/>
    </row>
    <row r="183" spans="1:21" x14ac:dyDescent="0.3">
      <c r="A183" s="27" t="s">
        <v>14</v>
      </c>
      <c r="B183" s="109"/>
      <c r="C183" s="109"/>
      <c r="D183" s="28">
        <v>12</v>
      </c>
      <c r="F183" s="33"/>
      <c r="G183" s="33"/>
      <c r="H183" s="33"/>
      <c r="I183" s="33"/>
      <c r="J183" s="33"/>
      <c r="K183" s="36" t="s">
        <v>51</v>
      </c>
      <c r="L183" s="37" t="s">
        <v>47</v>
      </c>
      <c r="M183" s="35"/>
      <c r="N183" s="35"/>
      <c r="O183" s="35"/>
      <c r="P183" s="33"/>
      <c r="Q183" s="33"/>
      <c r="R183" s="33"/>
      <c r="S183" s="33"/>
      <c r="T183" s="33"/>
      <c r="U183" s="33"/>
    </row>
    <row r="184" spans="1:21" x14ac:dyDescent="0.3">
      <c r="A184" s="27" t="s">
        <v>14</v>
      </c>
      <c r="B184" s="103"/>
      <c r="C184" s="103"/>
      <c r="D184" s="28">
        <v>13</v>
      </c>
      <c r="F184" s="33"/>
      <c r="G184" s="33"/>
      <c r="H184" s="33"/>
      <c r="I184" s="33"/>
      <c r="J184" s="33"/>
      <c r="K184" s="36" t="s">
        <v>52</v>
      </c>
      <c r="L184" s="37" t="s">
        <v>48</v>
      </c>
      <c r="M184" s="35"/>
      <c r="N184" s="35"/>
      <c r="O184" s="35"/>
      <c r="P184" s="30"/>
      <c r="Q184" s="30"/>
      <c r="R184" s="30"/>
      <c r="S184" s="30"/>
      <c r="T184" s="33"/>
      <c r="U184" s="33"/>
    </row>
    <row r="185" spans="1:21" x14ac:dyDescent="0.3">
      <c r="A185" s="27" t="s">
        <v>14</v>
      </c>
      <c r="B185" s="103"/>
      <c r="C185" s="103"/>
      <c r="D185" s="28">
        <v>14</v>
      </c>
      <c r="F185" s="33"/>
      <c r="G185" s="33"/>
      <c r="H185" s="33"/>
      <c r="I185" s="33"/>
      <c r="J185" s="33"/>
      <c r="K185" s="36" t="s">
        <v>53</v>
      </c>
      <c r="L185" s="37" t="s">
        <v>41</v>
      </c>
      <c r="M185" s="35"/>
      <c r="N185" s="35"/>
      <c r="O185" s="35"/>
      <c r="P185" s="30"/>
      <c r="Q185" s="30"/>
      <c r="R185" s="30"/>
      <c r="S185" s="30"/>
      <c r="T185" s="30"/>
      <c r="U185" s="30"/>
    </row>
    <row r="186" spans="1:21" ht="15" thickBot="1" x14ac:dyDescent="0.35">
      <c r="A186" s="38" t="s">
        <v>14</v>
      </c>
      <c r="B186" s="108"/>
      <c r="C186" s="108"/>
      <c r="D186" s="39">
        <v>15</v>
      </c>
      <c r="F186" s="33"/>
      <c r="G186" s="33"/>
      <c r="H186" s="33"/>
      <c r="I186" s="33"/>
      <c r="J186" s="33"/>
      <c r="K186" s="36" t="s">
        <v>54</v>
      </c>
      <c r="L186" s="37" t="s">
        <v>36</v>
      </c>
      <c r="M186" s="35"/>
      <c r="N186" s="35"/>
      <c r="O186" s="35"/>
      <c r="P186" s="30"/>
      <c r="Q186" s="30"/>
      <c r="R186" s="30"/>
      <c r="S186" s="30"/>
      <c r="T186" s="30"/>
      <c r="U186" s="30"/>
    </row>
    <row r="187" spans="1:21" x14ac:dyDescent="0.3">
      <c r="G187" s="2"/>
      <c r="I187" s="1"/>
      <c r="J187" s="1"/>
      <c r="K187" s="36" t="s">
        <v>14</v>
      </c>
      <c r="L187"/>
    </row>
    <row r="188" spans="1:21" x14ac:dyDescent="0.3">
      <c r="G188" s="2"/>
      <c r="I188" s="1"/>
      <c r="J188" s="1"/>
      <c r="K188" s="3"/>
      <c r="L188" s="40" t="s">
        <v>14</v>
      </c>
      <c r="M188" s="41"/>
      <c r="N188" s="41"/>
      <c r="O188" s="41"/>
      <c r="P188" s="41"/>
    </row>
    <row r="189" spans="1:21" x14ac:dyDescent="0.3">
      <c r="G189" s="2"/>
      <c r="I189" s="1"/>
      <c r="J189" s="1"/>
      <c r="K189" s="3"/>
      <c r="L189" s="3"/>
      <c r="M189" s="41"/>
      <c r="N189" s="41"/>
      <c r="O189" s="41"/>
      <c r="P189" s="41"/>
    </row>
    <row r="190" spans="1:21" x14ac:dyDescent="0.3">
      <c r="G190" s="2"/>
      <c r="I190" s="1"/>
      <c r="J190" s="1"/>
      <c r="K190" s="3"/>
      <c r="L190" s="3"/>
      <c r="M190" s="41"/>
      <c r="N190" s="41"/>
      <c r="O190" s="41"/>
      <c r="P190" s="41"/>
    </row>
  </sheetData>
  <mergeCells count="33">
    <mergeCell ref="BH7:BH8"/>
    <mergeCell ref="BI7:BI8"/>
    <mergeCell ref="BJ7:BJ8"/>
    <mergeCell ref="B177:C177"/>
    <mergeCell ref="B176:C176"/>
    <mergeCell ref="H6:BF6"/>
    <mergeCell ref="D10:D168"/>
    <mergeCell ref="BF7:BF8"/>
    <mergeCell ref="B184:C184"/>
    <mergeCell ref="B185:C185"/>
    <mergeCell ref="B186:C186"/>
    <mergeCell ref="B178:C178"/>
    <mergeCell ref="B179:C179"/>
    <mergeCell ref="B180:C180"/>
    <mergeCell ref="B181:C181"/>
    <mergeCell ref="B182:C182"/>
    <mergeCell ref="B183:C183"/>
    <mergeCell ref="A6:A7"/>
    <mergeCell ref="A1:BJ1"/>
    <mergeCell ref="B175:C175"/>
    <mergeCell ref="B174:C174"/>
    <mergeCell ref="B171:C171"/>
    <mergeCell ref="B172:C172"/>
    <mergeCell ref="B173:C173"/>
    <mergeCell ref="I171:M171"/>
    <mergeCell ref="G6:G7"/>
    <mergeCell ref="B6:C7"/>
    <mergeCell ref="D6:D7"/>
    <mergeCell ref="E6:E7"/>
    <mergeCell ref="F6:F7"/>
    <mergeCell ref="BG6:BH6"/>
    <mergeCell ref="BI6:BJ6"/>
    <mergeCell ref="BG7:BG8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f3eb911-b918-4a52-b78e-bb9985bc2e02" xsi:nil="true"/>
    <lcf76f155ced4ddcb4097134ff3c332f xmlns="fcc10465-9a69-44a6-a3bc-1f0d689eea7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9F1E3266C12440AA493671884BD90F" ma:contentTypeVersion="12" ma:contentTypeDescription="Create a new document." ma:contentTypeScope="" ma:versionID="27706555f74b356965b65a10cb2af132">
  <xsd:schema xmlns:xsd="http://www.w3.org/2001/XMLSchema" xmlns:xs="http://www.w3.org/2001/XMLSchema" xmlns:p="http://schemas.microsoft.com/office/2006/metadata/properties" xmlns:ns2="fcc10465-9a69-44a6-a3bc-1f0d689eea7d" xmlns:ns3="6f3eb911-b918-4a52-b78e-bb9985bc2e02" targetNamespace="http://schemas.microsoft.com/office/2006/metadata/properties" ma:root="true" ma:fieldsID="f1ab23d5280601265aeff459ff3df6c4" ns2:_="" ns3:_="">
    <xsd:import namespace="fcc10465-9a69-44a6-a3bc-1f0d689eea7d"/>
    <xsd:import namespace="6f3eb911-b918-4a52-b78e-bb9985bc2e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c10465-9a69-44a6-a3bc-1f0d689eea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6ab8aa8e-cdb6-4211-a943-a7ddff9c3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3eb911-b918-4a52-b78e-bb9985bc2e02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7de5b1c-3458-45ed-8522-8b50af578dd0}" ma:internalName="TaxCatchAll" ma:showField="CatchAllData" ma:web="6f3eb911-b918-4a52-b78e-bb9985bc2e0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0F6335-03BF-45F6-9B4C-175B6FE470A0}">
  <ds:schemaRefs>
    <ds:schemaRef ds:uri="http://schemas.microsoft.com/office/2006/metadata/properties"/>
    <ds:schemaRef ds:uri="6f3eb911-b918-4a52-b78e-bb9985bc2e02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fcc10465-9a69-44a6-a3bc-1f0d689eea7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D2D9492-F7AD-415E-A03C-7E4FBF68A8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c10465-9a69-44a6-a3bc-1f0d689eea7d"/>
    <ds:schemaRef ds:uri="6f3eb911-b918-4a52-b78e-bb9985bc2e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48F13A-11D4-4872-BA53-FB4DA253C2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Darbu_programma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V_PVK_SST</dc:creator>
  <cp:lastModifiedBy>Sandra Pereca</cp:lastModifiedBy>
  <cp:lastPrinted>2023-06-26T09:45:10Z</cp:lastPrinted>
  <dcterms:created xsi:type="dcterms:W3CDTF">2020-04-27T07:41:47Z</dcterms:created>
  <dcterms:modified xsi:type="dcterms:W3CDTF">2024-06-12T02:18:51Z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0x010100479F1E3266C12440AA493671884BD90F</vt:lpwstr>
  </property>
  <property fmtid="{D5CDD505-2E9C-101B-9397-08002B2CF9AE}" pid="3" name="MediaServiceImageTags">
    <vt:lpwstr/>
  </property>
</Properties>
</file>