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_IEPIRKUMI 2024\2024_46K_ISK_Invazīvās pneimonol.kab\Iepirkuma dokumentācija\"/>
    </mc:Choice>
  </mc:AlternateContent>
  <xr:revisionPtr revIDLastSave="0" documentId="13_ncr:1_{84FF143D-0B16-4424-86A8-6F16F0EA0ED4}" xr6:coauthVersionLast="36" xr6:coauthVersionMax="47" xr10:uidLastSave="{00000000-0000-0000-0000-000000000000}"/>
  <bookViews>
    <workbookView xWindow="28680" yWindow="-8580" windowWidth="29040" windowHeight="15720" xr2:uid="{D3C68315-FD41-4FCC-8ED5-85891D2684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1" l="1"/>
  <c r="L21" i="1" l="1"/>
  <c r="L32" i="1"/>
  <c r="L33" i="1"/>
  <c r="L26" i="1"/>
  <c r="L27" i="1"/>
  <c r="L28" i="1"/>
  <c r="L25" i="1"/>
  <c r="L17" i="1"/>
  <c r="L18" i="1"/>
  <c r="L19" i="1"/>
  <c r="L16" i="1"/>
  <c r="L34" i="1" l="1"/>
  <c r="L29" i="1"/>
  <c r="L22" i="1"/>
</calcChain>
</file>

<file path=xl/sharedStrings.xml><?xml version="1.0" encoding="utf-8"?>
<sst xmlns="http://schemas.openxmlformats.org/spreadsheetml/2006/main" count="60" uniqueCount="49">
  <si>
    <t>Nr.p.k.</t>
  </si>
  <si>
    <t>Medicīniskā materiāla aprakts</t>
  </si>
  <si>
    <t xml:space="preserve">Mērvienība </t>
  </si>
  <si>
    <t>Plānotais 
daudzums</t>
  </si>
  <si>
    <t>Ražotājs</t>
  </si>
  <si>
    <t>Ražotāja dotais
  nosaukums</t>
  </si>
  <si>
    <t>Reģistrācija (Nr.)</t>
  </si>
  <si>
    <t xml:space="preserve">Preces kataloga Nr. </t>
  </si>
  <si>
    <t>Vienību skaits oriģinālā</t>
  </si>
  <si>
    <t>Norāde datu 
brošūras lpp.</t>
  </si>
  <si>
    <t>kopā par pozīciju:</t>
  </si>
  <si>
    <t>gab.</t>
  </si>
  <si>
    <t>Tehniskais - finanšu piedāvājums</t>
  </si>
  <si>
    <t>Cena par 1 vienību bez PVN</t>
  </si>
  <si>
    <t>Cena par 1 oriģinālu bez PVN</t>
  </si>
  <si>
    <t>Kopā EUR bez PVN (4*10)</t>
  </si>
  <si>
    <t xml:space="preserve">Standarta garuma traheostomijas kaniles ar un bez fenestrācijas </t>
  </si>
  <si>
    <t>Traheostomijas kanile ar integrētu atsūkšanas lūmenu, ar liela tilpuma un zema spiediena manšeti un pilotbalonu. Izgatavota no poliuretāna (materiāls bez DEHP).  Komplektā pievienotas 2 iekšējās kanulas ar 15 mm savienotāju. Kanilei dubultā grozāmi caurspīdīgi flangi fiksācijai uz kuriem atzīmēta informācija par kaniles izmēru. Sterila. Lietošanai līdz 4 – 6  nedēļām. Komplektā plata regulējama kakla siksna, 2 konektori sūkņa iekārtas pievienšanai,  perforēts obturators, pievienota  produkta informācijas karte ar noņemamām uzlīmēm kaniles dokumentācijai, pieejams četros izmēros 06, 07, 08, 09 (izmēru atbilstība = piem., iekšējās kanulas iekšējais diametrs ir 8 mm , atbilst 08. izmēram)</t>
  </si>
  <si>
    <t xml:space="preserve">Pagarinātas traheostomijas kaniles ar un bez fenestrācijas </t>
  </si>
  <si>
    <t>Rezerves iekšējās kaniles. Rezerves iekšējā kanile pagarinātām kanilēm bez fenestras, ar 15 mm savienotāju, atbilstība kaniles 07, 08, 09 izmēram (izmēru atbilstība = piem., iekšējās kanulas iekšējais diametrs ir 8 mm , atbilst 08. izmēram)</t>
  </si>
  <si>
    <t>1.1.</t>
  </si>
  <si>
    <t>1.2.</t>
  </si>
  <si>
    <t>1.3.</t>
  </si>
  <si>
    <t>1.4.</t>
  </si>
  <si>
    <t>1.5.</t>
  </si>
  <si>
    <t>1.6.</t>
  </si>
  <si>
    <t>Rezerves iekšējās kaniles. Rezerves iekšējā kanile bez fenestras, ar 15 mm savienotāju, pieejama četros izmēros (06, 07, 08, 09) (izmēru atbilstība = piem., iekšējās kanulas iekšējais diametrs ir 8 mm , atbilst 08. izmēram)</t>
  </si>
  <si>
    <t xml:space="preserve">Ilgtermiņa traheostomijas kaniles </t>
  </si>
  <si>
    <t>Ilgtermiņa traheostomijas kanile pagarināta, ar 1 iekšējo kanili, izgatavota no caurspīdīga polimērmatateriāla (nesatur DEHP), viegla, termosensitīva, nodrošina pietiekošu rigiditāti pie ievadīšanas, ķermeņa temperatūras ietekmē pielāgojas pacienta anatomiskajām īpatnībām. Lietošanai līdz 6 mēnešiem. Komplektā plata regulējama kakla siksna, pievienota  produkta informācijas karte ar noņemamām uzlīmēm kaniles dokumentācijai, pieejams piecos izmēros 07, 08, 09 ,10, 11 (izmēru atbilstība = piem., iekšējās kanulas iekšējais diametrs ir 8 mm , atbilst 08. izmēram).</t>
  </si>
  <si>
    <t>Īsa silikona kanile ar 22mm savienotāju, lai piestiprinātu runāšanas vārstu vai gaisa filtru; fenestrēta; lietošanai stabilās traheostomās elpceļu nostiprināšanai; izgatavots no mīksta, elastīga silikona; sterili iepakots; ar platu regulējamu kakla siksnu; ar produkta informācijas karti ar noplēšamām uzlīmēm pacienta dokumentācijai; viena pacienta lietošana; pieejami izmēri 08, 09, 10; garums 53 mm; lietošanai līdz 6 mēnešiem.</t>
  </si>
  <si>
    <t>2.1.</t>
  </si>
  <si>
    <t>2.2.</t>
  </si>
  <si>
    <t>2.3.</t>
  </si>
  <si>
    <t>2.4.</t>
  </si>
  <si>
    <t>3.1.</t>
  </si>
  <si>
    <t>3.2.</t>
  </si>
  <si>
    <t>Kopā par pozīciju</t>
  </si>
  <si>
    <t>Kopā par pozīciju:</t>
  </si>
  <si>
    <r>
      <t>Pagarināta traheostomijas kanile, fenestrēta,  ar liela tilpuma un</t>
    </r>
    <r>
      <rPr>
        <b/>
        <sz val="12"/>
        <rFont val="Times New Roman"/>
        <family val="1"/>
        <charset val="186"/>
      </rPr>
      <t xml:space="preserve"> zema spiediena manšet</t>
    </r>
    <r>
      <rPr>
        <sz val="12"/>
        <rFont val="Times New Roman"/>
        <family val="1"/>
        <charset val="186"/>
      </rPr>
      <t>i un pilotbalonu Izgatavota no poliuretāna (materiāls bez DEHP).  Komplektā 2 iekšējās kanulas ar 15 mm savienotāju, viena kanile fenestrēta, otra – bez fenestras.  Kanilei dubultā grozāmi caurspīdīgi flangi fiksācijai uz kuriem atzīmēta informācija par kaniles izmēru. Sterila. Lietošanai līdz 4 – 6  nedēļām. Komplektā plata regulējama kakla siksna, perforēts obturators, pievienota  produkta informācijas karte ar noņemamām uzlīmēm kaniles dokumentācijai, pieejamie izmēri 07, 08, 09 (izmēru atbilstība = piem., iekšējās kanulas iekšējais diametrs ir 8 mm , atbilst 08. izmēram)</t>
    </r>
  </si>
  <si>
    <r>
      <t xml:space="preserve">Pagarināta traheostomijas kanile, fenestrēta. Izgatavota no poliuretāna (materiāls bez DEHP), </t>
    </r>
    <r>
      <rPr>
        <b/>
        <sz val="12"/>
        <rFont val="Times New Roman"/>
        <family val="1"/>
        <charset val="186"/>
      </rPr>
      <t>bez manšetes</t>
    </r>
    <r>
      <rPr>
        <sz val="12"/>
        <rFont val="Times New Roman"/>
        <family val="1"/>
        <charset val="186"/>
      </rPr>
      <t>.  Komplektā 2 iekšējās kanulas ar 15 mm savienotāju, viena kanile fenestrēta, otra – bez.  Kanilei dubultā grozāmi caurspīdīgi flangi fiksācijai uz kuriem atzīmēta informācija par kaniles izmēru. Sterila. Lietošanai līdz 4 – 6  nedēļām. Komplektā plata regulējama kakla siksna, perforēts obturators, pievienota  produkta informācijas karte ar noņemamām uzlīmēm kaniles dokumentācijai, pieejamie izmēri 07, 08, 09 (izmēru atbilstība = piem., iekšējās kanulas iekšējais diametrs ir 8 mm , atbilst 08. izmēram)</t>
    </r>
  </si>
  <si>
    <r>
      <t xml:space="preserve">Pagarināta traheostomijas kanile ar liela tilpuma un </t>
    </r>
    <r>
      <rPr>
        <b/>
        <sz val="12"/>
        <rFont val="Times New Roman"/>
        <family val="1"/>
        <charset val="186"/>
      </rPr>
      <t>zema spiediena manšeti</t>
    </r>
    <r>
      <rPr>
        <sz val="12"/>
        <rFont val="Times New Roman"/>
        <family val="1"/>
        <charset val="186"/>
      </rPr>
      <t xml:space="preserve"> un pilotbalonu, bez fenestrācijas. Izgatavota no poliuretāna (materiāls bez DEHP). Komplektā 2 iekšējās kanulas ar 15 mm savienotāju. Kanilei dubultā grozāmi caurspīdīgi flangi kaniles fiksācijai, uz flangiem atzīmēta informācija par kaniles izmēru. Sterila. Lietošanai līdz 4 – 6  nedēļām. Komplektā plata regulējama kakla siksna, perforēts obturators, pievienota  produkta informācijas karte ar noņemamām uzlīmēm kaniles dokumentācijai, pieejamie izmēri 07, 08, 09 (izmēru atbilstība = piem., iekšējās kanulas iekšējais diametrs ir 8 mm , atbilst 08. izmēram)</t>
    </r>
  </si>
  <si>
    <t>ISK Invazīvās pneimonoloģijas kabineta "Standarta garuma traheostomijas kaniļu iegāde ar un bez fenestrācijas</t>
  </si>
  <si>
    <t>Traheostomijas kanile, bez fenestras, ar liela tilpuma un zema spiediena manšeti un pilotbalonu. Izgatavota no poliuretāna (materiāls bez DEHP).  Komplektā pievienotas 2 iekšējās kanulas ar 15 mm savienotāju. Kanilei dubultā grozāmi caurspīdīgi flangi fiksācijai uz kuriem atzīmēta informācija par kaniles izmēru. Sterila. Lietošanai līdz 4 – 6  nedēļām. Komplektā plata regulējama kakla siksna, perforēts obturators, pievienota  produkta informācijas karte ar noņemamām uzlīmēm kaniles dokumentācijai, pieejams četros izmēros 06, 07, 08, 09  (izmēru atbilstība = piem., iekšējās kanulas iekšējais diametrs ir 8 mm , atbilst 08. izmēram)</t>
  </si>
  <si>
    <r>
      <t>Traheostomijas kanile, ar fenestrāciju</t>
    </r>
    <r>
      <rPr>
        <b/>
        <sz val="12"/>
        <rFont val="Times New Roman"/>
        <family val="1"/>
        <charset val="186"/>
      </rPr>
      <t>, ar liela tilpuma un zema spiediena manšeti</t>
    </r>
    <r>
      <rPr>
        <sz val="12"/>
        <rFont val="Times New Roman"/>
        <family val="1"/>
        <charset val="186"/>
      </rPr>
      <t xml:space="preserve"> un pilotbalonu. Izgatavota no poliuretāna (materiāls bez DEHP).  Komplektā pievienotas 2 iekšējās kanulas ar 15 mm savienotāju un oklūzijas vāciņš. Kanilei dubultā grozāmi caurspīdīgi flangi fiksācijai uz kuriem atzīmēta informācija par kaniles izmēru. Sterila. Lietošanai līdz 4 – 6  nedēļām. Komplektā plata regulējama kakla siksna, perforēts obturators, pievienota  produkta informācijas karte ar noņemamām uzlīmēm kaniles dokumentācijai, pieejama četros izmēros 06, 07, 08, 09  (izmēru atbilstība = piem., iekšējās kanulas iekšējais diametrs ir 8 mm , atbilst 08. izmēram)</t>
    </r>
  </si>
  <si>
    <t>Traheostomijas kanile, bez fenestrācijas, bez manšetes. Izgatavota no poliuretāna (materiāls bez DEHP).  Komplektā pievienotas 2 iekšējās kanulas ar 15 mm savienotāju. Kanilei dubultā grozāmi caurspīdīgi flangi fiksācijai uz kuriem atzīmēta informācija par kaniles izmēru. Sterila. Lietošanai līdz 4 – 6  nedēļām. Komplektā plata regulējama kakla siksna, perforēts obturators, pievienota  produkta informācijas karte ar noņemamām uzlīmēm kaniles dokumentācijai, pieejams četros izmēros 06, 07, 08, 09 (izmēru atbilstība = piem., iekšējās kanulas iekšējais diametrs ir 8 mm , atbilst 08. izmēram)</t>
  </si>
  <si>
    <r>
      <t xml:space="preserve">Traheostomijas kanile, ar fenestrāciju, </t>
    </r>
    <r>
      <rPr>
        <b/>
        <sz val="12"/>
        <rFont val="Times New Roman"/>
        <family val="1"/>
        <charset val="186"/>
      </rPr>
      <t>bez manšetes.</t>
    </r>
    <r>
      <rPr>
        <sz val="12"/>
        <rFont val="Times New Roman"/>
        <family val="1"/>
        <charset val="186"/>
      </rPr>
      <t xml:space="preserve"> Izgatavota no poliuretāna (materiāls bez DEHP).  Komplektā pievienotas 2 iekšējās kanulas ar 15 mm savienotāju un oklūzijas vāciņš. Kanilei dubultā grozāmi caurspīdīgi flangi fiksācijai uz kuriem atzīmēta informācija par kaniles izmēru. Sterila. Lietošanai līdz 4 – 6  nedēļām. Komplektā plata regulējama kakla siksna, perforēts obturators, pievienota  produkta informācijas karte ar noņemamām uzlīmēm kaniles dokumentācijai, pieejams četros izmēros 06, 07, 08, 09  (izmēru atbilstība = piem., iekšējās kanulas iekšējais diametrs ir 8 mm , atbilst 08. izmēram).</t>
    </r>
  </si>
  <si>
    <t>Pielikums Nr.3
atklāta konkursa
“Traheostomijas kaniļu iegāde stacionāra 
“Gaiļezers” ISK Invazīvās pneimonoloģijas kabinetam”
 (ID Nr.RAKUS 2024/46K) nolikumam</t>
  </si>
  <si>
    <t>Traheostomijas kaniļu iegāde stacionāra 
“Gaiļezers” ISK Invazīvās pneimonoloģijas kabinetam</t>
  </si>
  <si>
    <t>Tehniskās specifikācijas pēdējais atktualizācijas datums 22.04.2024.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</si>
</sst>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theme="0" tint="-0.499984740745262"/>
      <name val="Times New Roman"/>
      <family val="1"/>
      <charset val="186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charset val="186"/>
    </font>
    <font>
      <b/>
      <sz val="10"/>
      <color theme="1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4" fillId="0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4" fillId="0" borderId="0"/>
    <xf numFmtId="0" fontId="12" fillId="0" borderId="0"/>
  </cellStyleXfs>
  <cellXfs count="92">
    <xf numFmtId="0" fontId="0" fillId="0" borderId="0" xfId="0"/>
    <xf numFmtId="0" fontId="2" fillId="0" borderId="0" xfId="0" applyFont="1"/>
    <xf numFmtId="0" fontId="5" fillId="0" borderId="4" xfId="1" applyFont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/>
    </xf>
    <xf numFmtId="1" fontId="5" fillId="0" borderId="2" xfId="2" applyNumberFormat="1" applyFont="1" applyBorder="1" applyAlignment="1">
      <alignment horizontal="center" vertical="center" wrapText="1"/>
    </xf>
    <xf numFmtId="2" fontId="13" fillId="0" borderId="2" xfId="1" applyNumberFormat="1" applyFont="1" applyBorder="1" applyAlignment="1">
      <alignment horizontal="center" vertical="center" wrapText="1"/>
    </xf>
    <xf numFmtId="1" fontId="2" fillId="2" borderId="4" xfId="5" applyNumberFormat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2" fontId="1" fillId="0" borderId="2" xfId="1" applyNumberFormat="1" applyFont="1" applyFill="1" applyBorder="1" applyAlignment="1">
      <alignment horizontal="center" vertical="center"/>
    </xf>
    <xf numFmtId="2" fontId="6" fillId="0" borderId="9" xfId="5" applyNumberFormat="1" applyFont="1" applyBorder="1" applyAlignment="1">
      <alignment horizontal="center" vertical="center"/>
    </xf>
    <xf numFmtId="2" fontId="1" fillId="0" borderId="6" xfId="1" applyNumberFormat="1" applyFont="1" applyFill="1" applyBorder="1" applyAlignment="1">
      <alignment horizontal="center" vertical="center"/>
    </xf>
    <xf numFmtId="2" fontId="6" fillId="0" borderId="11" xfId="5" applyNumberFormat="1" applyFont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2" fontId="1" fillId="0" borderId="2" xfId="1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8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2" fontId="1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0" xfId="0" applyNumberFormat="1" applyFont="1"/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2" fontId="1" fillId="2" borderId="2" xfId="1" applyNumberFormat="1" applyFont="1" applyFill="1" applyBorder="1" applyAlignment="1">
      <alignment horizontal="center" vertical="center"/>
    </xf>
    <xf numFmtId="0" fontId="2" fillId="2" borderId="0" xfId="0" applyFont="1" applyFill="1"/>
    <xf numFmtId="0" fontId="1" fillId="0" borderId="6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" fontId="1" fillId="2" borderId="2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2" borderId="6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5" fillId="5" borderId="2" xfId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3" xfId="5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3" fillId="0" borderId="5" xfId="5" applyFont="1" applyBorder="1" applyAlignment="1">
      <alignment horizontal="center" vertical="center"/>
    </xf>
    <xf numFmtId="2" fontId="13" fillId="0" borderId="11" xfId="0" applyNumberFormat="1" applyFont="1" applyBorder="1" applyAlignment="1">
      <alignment horizontal="center" vertical="center"/>
    </xf>
    <xf numFmtId="0" fontId="7" fillId="3" borderId="2" xfId="1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18" fillId="3" borderId="2" xfId="0" applyFont="1" applyFill="1" applyBorder="1" applyAlignment="1">
      <alignment horizontal="left" vertical="center"/>
    </xf>
    <xf numFmtId="0" fontId="17" fillId="2" borderId="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0" fontId="21" fillId="0" borderId="0" xfId="0" applyFont="1" applyBorder="1" applyAlignment="1">
      <alignment horizontal="right"/>
    </xf>
    <xf numFmtId="0" fontId="20" fillId="0" borderId="0" xfId="0" applyFont="1" applyBorder="1" applyAlignment="1">
      <alignment horizontal="right"/>
    </xf>
    <xf numFmtId="0" fontId="13" fillId="0" borderId="12" xfId="0" applyFont="1" applyBorder="1" applyAlignment="1">
      <alignment horizontal="right" vertical="center"/>
    </xf>
    <xf numFmtId="0" fontId="13" fillId="0" borderId="13" xfId="0" applyFont="1" applyBorder="1" applyAlignment="1">
      <alignment horizontal="right" vertical="center"/>
    </xf>
    <xf numFmtId="2" fontId="5" fillId="0" borderId="10" xfId="2" applyNumberFormat="1" applyFont="1" applyBorder="1" applyAlignment="1">
      <alignment horizontal="right" vertical="center" wrapText="1"/>
    </xf>
    <xf numFmtId="2" fontId="5" fillId="0" borderId="1" xfId="2" applyNumberFormat="1" applyFont="1" applyBorder="1" applyAlignment="1">
      <alignment horizontal="right" vertical="center" wrapText="1"/>
    </xf>
    <xf numFmtId="2" fontId="5" fillId="0" borderId="4" xfId="2" applyNumberFormat="1" applyFont="1" applyBorder="1" applyAlignment="1">
      <alignment horizontal="right" vertical="center" wrapText="1"/>
    </xf>
    <xf numFmtId="2" fontId="5" fillId="0" borderId="7" xfId="2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right"/>
    </xf>
    <xf numFmtId="0" fontId="21" fillId="0" borderId="0" xfId="0" applyFont="1" applyBorder="1" applyAlignment="1">
      <alignment horizontal="right"/>
    </xf>
    <xf numFmtId="0" fontId="20" fillId="0" borderId="0" xfId="0" applyFont="1" applyBorder="1" applyAlignment="1">
      <alignment horizontal="right"/>
    </xf>
    <xf numFmtId="0" fontId="18" fillId="0" borderId="0" xfId="0" applyFont="1" applyAlignment="1">
      <alignment horizontal="center"/>
    </xf>
  </cellXfs>
  <cellStyles count="8">
    <cellStyle name="Normaali_Taul1" xfId="4" xr:uid="{432FEDB8-497B-4827-93DA-88B70852E622}"/>
    <cellStyle name="Normal" xfId="0" builtinId="0"/>
    <cellStyle name="Normal 2" xfId="1" xr:uid="{15ACC9FC-D08A-401B-8759-4A7AD81AAE6E}"/>
    <cellStyle name="Normal 2 2" xfId="6" xr:uid="{4F7489BD-539A-4EE6-8C69-38D4AEBE4637}"/>
    <cellStyle name="Normal 2 3" xfId="2" xr:uid="{D52CBBE8-7194-4321-8895-4FCA426291B8}"/>
    <cellStyle name="Normal 4" xfId="7" xr:uid="{70336F7F-92C3-4580-949A-C81A1EB3AFCE}"/>
    <cellStyle name="Normal 5" xfId="3" xr:uid="{9B4E5887-E1CA-4C16-8789-E8D5AA6D551F}"/>
    <cellStyle name="Parasts 2" xfId="5" xr:uid="{65F41920-B192-4448-93E7-E8FD8C9B1B47}"/>
  </cellStyles>
  <dxfs count="5">
    <dxf>
      <font>
        <b/>
        <i val="0"/>
      </font>
      <fill>
        <patternFill>
          <bgColor theme="0" tint="-0.1499679555650502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ABD8A-A988-4AE0-894E-9BD45CA19306}">
  <dimension ref="A2:S63"/>
  <sheetViews>
    <sheetView tabSelected="1" zoomScaleNormal="100" workbookViewId="0">
      <selection activeCell="A13" sqref="A13"/>
    </sheetView>
  </sheetViews>
  <sheetFormatPr defaultColWidth="9.109375" defaultRowHeight="13.2" x14ac:dyDescent="0.25"/>
  <cols>
    <col min="1" max="1" width="10.21875" style="35" bestFit="1" customWidth="1"/>
    <col min="2" max="2" width="103.33203125" style="1" customWidth="1"/>
    <col min="3" max="3" width="10.6640625" style="1" customWidth="1"/>
    <col min="4" max="4" width="10.33203125" style="1" customWidth="1"/>
    <col min="5" max="5" width="13.88671875" style="1" customWidth="1"/>
    <col min="6" max="6" width="12" style="1" customWidth="1"/>
    <col min="7" max="7" width="12.5546875" style="1" customWidth="1"/>
    <col min="8" max="8" width="12" style="1" customWidth="1"/>
    <col min="9" max="9" width="10.33203125" style="1" customWidth="1"/>
    <col min="10" max="10" width="11.109375" style="1" customWidth="1"/>
    <col min="11" max="11" width="9.109375" style="1"/>
    <col min="12" max="12" width="17.21875" style="1" customWidth="1"/>
    <col min="13" max="13" width="14.44140625" style="1" customWidth="1"/>
    <col min="14" max="14" width="9.109375" style="1"/>
    <col min="15" max="15" width="9.88671875" style="1" bestFit="1" customWidth="1"/>
    <col min="16" max="16384" width="9.109375" style="1"/>
  </cols>
  <sheetData>
    <row r="2" spans="1:19" x14ac:dyDescent="0.25">
      <c r="I2" s="87" t="s">
        <v>46</v>
      </c>
      <c r="J2" s="88"/>
      <c r="K2" s="88"/>
      <c r="L2" s="88"/>
      <c r="M2" s="88"/>
    </row>
    <row r="3" spans="1:19" x14ac:dyDescent="0.25">
      <c r="I3" s="88"/>
      <c r="J3" s="88"/>
      <c r="K3" s="88"/>
      <c r="L3" s="88"/>
      <c r="M3" s="88"/>
    </row>
    <row r="4" spans="1:19" x14ac:dyDescent="0.25">
      <c r="I4" s="88"/>
      <c r="J4" s="88"/>
      <c r="K4" s="88"/>
      <c r="L4" s="88"/>
      <c r="M4" s="88"/>
    </row>
    <row r="5" spans="1:19" x14ac:dyDescent="0.25">
      <c r="I5" s="88"/>
      <c r="J5" s="88"/>
      <c r="K5" s="88"/>
      <c r="L5" s="88"/>
      <c r="M5" s="88"/>
    </row>
    <row r="6" spans="1:19" x14ac:dyDescent="0.25">
      <c r="I6" s="88"/>
      <c r="J6" s="88"/>
      <c r="K6" s="88"/>
      <c r="L6" s="88"/>
      <c r="M6" s="88"/>
    </row>
    <row r="7" spans="1:19" x14ac:dyDescent="0.25">
      <c r="I7" s="78"/>
      <c r="J7" s="78"/>
      <c r="K7" s="78"/>
      <c r="L7" s="78"/>
      <c r="M7" s="78"/>
    </row>
    <row r="8" spans="1:19" ht="13.8" x14ac:dyDescent="0.25">
      <c r="I8" s="89" t="s">
        <v>48</v>
      </c>
      <c r="J8" s="90"/>
      <c r="K8" s="90"/>
      <c r="L8" s="90"/>
      <c r="M8" s="90"/>
    </row>
    <row r="9" spans="1:19" ht="13.8" x14ac:dyDescent="0.25">
      <c r="I9" s="79"/>
      <c r="J9" s="80"/>
      <c r="K9" s="80"/>
      <c r="L9" s="80"/>
      <c r="M9" s="80"/>
    </row>
    <row r="10" spans="1:19" ht="13.8" customHeight="1" x14ac:dyDescent="0.3">
      <c r="B10" s="91" t="s">
        <v>12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</row>
    <row r="11" spans="1:19" ht="15.6" x14ac:dyDescent="0.3">
      <c r="B11" s="91" t="s">
        <v>47</v>
      </c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</row>
    <row r="12" spans="1:19" ht="58.8" customHeight="1" x14ac:dyDescent="0.25">
      <c r="A12" s="40" t="s">
        <v>0</v>
      </c>
      <c r="B12" s="40" t="s">
        <v>1</v>
      </c>
      <c r="C12" s="40" t="s">
        <v>2</v>
      </c>
      <c r="D12" s="41" t="s">
        <v>3</v>
      </c>
      <c r="E12" s="42" t="s">
        <v>4</v>
      </c>
      <c r="F12" s="40" t="s">
        <v>5</v>
      </c>
      <c r="G12" s="40" t="s">
        <v>6</v>
      </c>
      <c r="H12" s="40" t="s">
        <v>7</v>
      </c>
      <c r="I12" s="40" t="s">
        <v>8</v>
      </c>
      <c r="J12" s="40" t="s">
        <v>13</v>
      </c>
      <c r="K12" s="40" t="s">
        <v>14</v>
      </c>
      <c r="L12" s="40" t="s">
        <v>15</v>
      </c>
      <c r="M12" s="41" t="s">
        <v>9</v>
      </c>
    </row>
    <row r="13" spans="1:19" x14ac:dyDescent="0.25">
      <c r="A13" s="43">
        <v>1</v>
      </c>
      <c r="B13" s="43">
        <v>2</v>
      </c>
      <c r="C13" s="43">
        <v>3</v>
      </c>
      <c r="D13" s="44">
        <v>4</v>
      </c>
      <c r="E13" s="45">
        <v>5</v>
      </c>
      <c r="F13" s="43">
        <v>6</v>
      </c>
      <c r="G13" s="43">
        <v>7</v>
      </c>
      <c r="H13" s="43">
        <v>8</v>
      </c>
      <c r="I13" s="43">
        <v>9</v>
      </c>
      <c r="J13" s="43">
        <v>10</v>
      </c>
      <c r="K13" s="43">
        <v>11</v>
      </c>
      <c r="L13" s="43">
        <v>12</v>
      </c>
      <c r="M13" s="44">
        <v>13</v>
      </c>
    </row>
    <row r="14" spans="1:19" ht="13.8" x14ac:dyDescent="0.25">
      <c r="A14" s="46"/>
      <c r="B14" s="73" t="s">
        <v>41</v>
      </c>
      <c r="C14" s="3"/>
      <c r="D14" s="4"/>
      <c r="E14" s="5"/>
      <c r="F14" s="5"/>
      <c r="G14" s="5"/>
      <c r="H14" s="5"/>
      <c r="I14" s="5"/>
      <c r="J14" s="55"/>
      <c r="K14" s="56"/>
      <c r="L14" s="5"/>
      <c r="M14" s="57"/>
    </row>
    <row r="15" spans="1:19" ht="21" customHeight="1" x14ac:dyDescent="0.25">
      <c r="A15" s="6">
        <v>1</v>
      </c>
      <c r="B15" s="47" t="s">
        <v>16</v>
      </c>
      <c r="C15" s="48"/>
      <c r="D15" s="48"/>
      <c r="E15" s="11"/>
      <c r="F15" s="11"/>
      <c r="G15" s="11"/>
      <c r="H15" s="11"/>
      <c r="I15" s="11"/>
      <c r="J15" s="58"/>
      <c r="K15" s="59"/>
      <c r="L15" s="11"/>
      <c r="M15" s="60"/>
      <c r="S15" s="13"/>
    </row>
    <row r="16" spans="1:19" s="33" customFormat="1" ht="93.6" x14ac:dyDescent="0.25">
      <c r="A16" s="36" t="s">
        <v>20</v>
      </c>
      <c r="B16" s="49" t="s">
        <v>42</v>
      </c>
      <c r="C16" s="30" t="s">
        <v>11</v>
      </c>
      <c r="D16" s="31">
        <v>258</v>
      </c>
      <c r="E16" s="9"/>
      <c r="F16" s="9"/>
      <c r="G16" s="9"/>
      <c r="H16" s="9"/>
      <c r="I16" s="9"/>
      <c r="J16" s="32"/>
      <c r="K16" s="61"/>
      <c r="L16" s="32">
        <f>D16*J16</f>
        <v>0</v>
      </c>
      <c r="M16" s="62"/>
    </row>
    <row r="17" spans="1:13" s="33" customFormat="1" ht="93.6" x14ac:dyDescent="0.25">
      <c r="A17" s="36" t="s">
        <v>21</v>
      </c>
      <c r="B17" s="49" t="s">
        <v>43</v>
      </c>
      <c r="C17" s="30" t="s">
        <v>11</v>
      </c>
      <c r="D17" s="31">
        <v>132</v>
      </c>
      <c r="E17" s="9"/>
      <c r="F17" s="9"/>
      <c r="G17" s="9"/>
      <c r="H17" s="9"/>
      <c r="I17" s="9"/>
      <c r="J17" s="32"/>
      <c r="K17" s="61"/>
      <c r="L17" s="32">
        <f t="shared" ref="L17:L20" si="0">D17*J17</f>
        <v>0</v>
      </c>
      <c r="M17" s="62"/>
    </row>
    <row r="18" spans="1:13" s="33" customFormat="1" ht="93.6" x14ac:dyDescent="0.25">
      <c r="A18" s="36" t="s">
        <v>22</v>
      </c>
      <c r="B18" s="49" t="s">
        <v>44</v>
      </c>
      <c r="C18" s="30" t="s">
        <v>11</v>
      </c>
      <c r="D18" s="31">
        <v>80</v>
      </c>
      <c r="E18" s="9"/>
      <c r="F18" s="9"/>
      <c r="G18" s="9"/>
      <c r="H18" s="9"/>
      <c r="I18" s="9"/>
      <c r="J18" s="32"/>
      <c r="K18" s="61"/>
      <c r="L18" s="32">
        <f t="shared" si="0"/>
        <v>0</v>
      </c>
      <c r="M18" s="62"/>
    </row>
    <row r="19" spans="1:13" s="33" customFormat="1" ht="93.6" x14ac:dyDescent="0.25">
      <c r="A19" s="36" t="s">
        <v>23</v>
      </c>
      <c r="B19" s="49" t="s">
        <v>45</v>
      </c>
      <c r="C19" s="30" t="s">
        <v>11</v>
      </c>
      <c r="D19" s="31">
        <v>80</v>
      </c>
      <c r="E19" s="9"/>
      <c r="F19" s="9"/>
      <c r="G19" s="9"/>
      <c r="H19" s="9"/>
      <c r="I19" s="9"/>
      <c r="J19" s="32"/>
      <c r="K19" s="61"/>
      <c r="L19" s="32">
        <f t="shared" si="0"/>
        <v>0</v>
      </c>
      <c r="M19" s="62"/>
    </row>
    <row r="20" spans="1:13" s="33" customFormat="1" ht="109.2" x14ac:dyDescent="0.25">
      <c r="A20" s="36" t="s">
        <v>24</v>
      </c>
      <c r="B20" s="49" t="s">
        <v>17</v>
      </c>
      <c r="C20" s="30" t="s">
        <v>11</v>
      </c>
      <c r="D20" s="31">
        <v>132</v>
      </c>
      <c r="E20" s="9"/>
      <c r="F20" s="9"/>
      <c r="G20" s="9"/>
      <c r="H20" s="9"/>
      <c r="I20" s="9"/>
      <c r="J20" s="32"/>
      <c r="K20" s="61"/>
      <c r="L20" s="32">
        <f t="shared" si="0"/>
        <v>0</v>
      </c>
      <c r="M20" s="62"/>
    </row>
    <row r="21" spans="1:13" s="23" customFormat="1" ht="31.2" x14ac:dyDescent="0.25">
      <c r="A21" s="27" t="s">
        <v>25</v>
      </c>
      <c r="B21" s="74" t="s">
        <v>26</v>
      </c>
      <c r="C21" s="21" t="s">
        <v>11</v>
      </c>
      <c r="D21" s="22">
        <v>40</v>
      </c>
      <c r="E21" s="11"/>
      <c r="F21" s="11"/>
      <c r="G21" s="11"/>
      <c r="H21" s="11"/>
      <c r="I21" s="11"/>
      <c r="J21" s="14"/>
      <c r="K21" s="59"/>
      <c r="L21" s="14">
        <f>D21*J21</f>
        <v>0</v>
      </c>
      <c r="M21" s="60"/>
    </row>
    <row r="22" spans="1:13" ht="13.8" thickBot="1" x14ac:dyDescent="0.3">
      <c r="A22" s="83" t="s">
        <v>10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15">
        <f>SUM(L16:L20)</f>
        <v>0</v>
      </c>
      <c r="M22" s="63"/>
    </row>
    <row r="23" spans="1:13" ht="13.8" x14ac:dyDescent="0.25">
      <c r="A23" s="7"/>
      <c r="B23" s="64"/>
      <c r="C23" s="65"/>
      <c r="D23" s="65"/>
      <c r="E23" s="65"/>
      <c r="F23" s="65"/>
      <c r="G23" s="65"/>
      <c r="H23" s="65"/>
      <c r="I23" s="65"/>
      <c r="J23" s="65"/>
      <c r="K23" s="65"/>
      <c r="L23" s="8"/>
      <c r="M23" s="66"/>
    </row>
    <row r="24" spans="1:13" x14ac:dyDescent="0.25">
      <c r="A24" s="46">
        <v>2</v>
      </c>
      <c r="B24" s="75" t="s">
        <v>18</v>
      </c>
      <c r="C24" s="5"/>
      <c r="D24" s="3"/>
      <c r="E24" s="3"/>
      <c r="F24" s="46"/>
      <c r="G24" s="46"/>
      <c r="H24" s="46"/>
      <c r="I24" s="46"/>
      <c r="J24" s="46"/>
      <c r="K24" s="67"/>
      <c r="L24" s="50"/>
      <c r="M24" s="57"/>
    </row>
    <row r="25" spans="1:13" ht="93.6" x14ac:dyDescent="0.25">
      <c r="A25" s="10" t="s">
        <v>30</v>
      </c>
      <c r="B25" s="49" t="s">
        <v>40</v>
      </c>
      <c r="C25" s="18" t="s">
        <v>11</v>
      </c>
      <c r="D25" s="19">
        <v>80</v>
      </c>
      <c r="E25" s="51"/>
      <c r="F25" s="12"/>
      <c r="G25" s="12"/>
      <c r="H25" s="12"/>
      <c r="I25" s="12"/>
      <c r="J25" s="20"/>
      <c r="K25" s="12"/>
      <c r="L25" s="14">
        <f>D25*J25</f>
        <v>0</v>
      </c>
      <c r="M25" s="68"/>
    </row>
    <row r="26" spans="1:13" ht="109.2" x14ac:dyDescent="0.25">
      <c r="A26" s="38" t="s">
        <v>31</v>
      </c>
      <c r="B26" s="49" t="s">
        <v>38</v>
      </c>
      <c r="C26" s="18" t="s">
        <v>11</v>
      </c>
      <c r="D26" s="19">
        <v>80</v>
      </c>
      <c r="E26" s="12"/>
      <c r="F26" s="12"/>
      <c r="G26" s="12"/>
      <c r="H26" s="12"/>
      <c r="I26" s="12"/>
      <c r="J26" s="20"/>
      <c r="K26" s="2"/>
      <c r="L26" s="14">
        <f t="shared" ref="L26:L28" si="1">D26*J26</f>
        <v>0</v>
      </c>
      <c r="M26" s="68"/>
    </row>
    <row r="27" spans="1:13" s="23" customFormat="1" ht="93.6" x14ac:dyDescent="0.25">
      <c r="A27" s="34" t="s">
        <v>32</v>
      </c>
      <c r="B27" s="52" t="s">
        <v>39</v>
      </c>
      <c r="C27" s="24" t="s">
        <v>11</v>
      </c>
      <c r="D27" s="19">
        <v>80</v>
      </c>
      <c r="E27" s="69"/>
      <c r="F27" s="69"/>
      <c r="G27" s="69"/>
      <c r="H27" s="69"/>
      <c r="I27" s="69"/>
      <c r="J27" s="26"/>
      <c r="K27" s="70"/>
      <c r="L27" s="14">
        <f t="shared" si="1"/>
        <v>0</v>
      </c>
      <c r="M27" s="60"/>
    </row>
    <row r="28" spans="1:13" s="23" customFormat="1" ht="46.8" x14ac:dyDescent="0.25">
      <c r="A28" s="34" t="s">
        <v>33</v>
      </c>
      <c r="B28" s="52" t="s">
        <v>19</v>
      </c>
      <c r="C28" s="24" t="s">
        <v>11</v>
      </c>
      <c r="D28" s="25">
        <v>40</v>
      </c>
      <c r="E28" s="69"/>
      <c r="F28" s="69"/>
      <c r="G28" s="69"/>
      <c r="H28" s="69"/>
      <c r="I28" s="69"/>
      <c r="J28" s="26"/>
      <c r="K28" s="70"/>
      <c r="L28" s="16">
        <f t="shared" si="1"/>
        <v>0</v>
      </c>
      <c r="M28" s="60"/>
    </row>
    <row r="29" spans="1:13" ht="13.8" thickBot="1" x14ac:dyDescent="0.3">
      <c r="A29" s="85" t="s">
        <v>37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17">
        <f>SUM(L25:L28)</f>
        <v>0</v>
      </c>
      <c r="M29" s="71"/>
    </row>
    <row r="30" spans="1:13" x14ac:dyDescent="0.25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31" spans="1:13" ht="15.6" x14ac:dyDescent="0.25">
      <c r="A31" s="54">
        <v>3</v>
      </c>
      <c r="B31" s="76" t="s">
        <v>27</v>
      </c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</row>
    <row r="32" spans="1:13" s="23" customFormat="1" ht="93.6" x14ac:dyDescent="0.25">
      <c r="A32" s="39" t="s">
        <v>34</v>
      </c>
      <c r="B32" s="77" t="s">
        <v>28</v>
      </c>
      <c r="C32" s="27" t="s">
        <v>11</v>
      </c>
      <c r="D32" s="27">
        <v>40</v>
      </c>
      <c r="E32" s="27"/>
      <c r="F32" s="27"/>
      <c r="G32" s="27"/>
      <c r="H32" s="27"/>
      <c r="I32" s="27"/>
      <c r="J32" s="28"/>
      <c r="K32" s="27"/>
      <c r="L32" s="28">
        <f t="shared" ref="L32:L33" si="2">D32*J32</f>
        <v>0</v>
      </c>
      <c r="M32" s="27"/>
    </row>
    <row r="33" spans="1:13" s="23" customFormat="1" ht="62.4" x14ac:dyDescent="0.25">
      <c r="A33" s="27" t="s">
        <v>35</v>
      </c>
      <c r="B33" s="74" t="s">
        <v>29</v>
      </c>
      <c r="C33" s="27" t="s">
        <v>11</v>
      </c>
      <c r="D33" s="27">
        <v>40</v>
      </c>
      <c r="E33" s="27"/>
      <c r="F33" s="27"/>
      <c r="G33" s="27"/>
      <c r="H33" s="27"/>
      <c r="I33" s="27"/>
      <c r="J33" s="28"/>
      <c r="K33" s="27"/>
      <c r="L33" s="28">
        <f t="shared" si="2"/>
        <v>0</v>
      </c>
      <c r="M33" s="27"/>
    </row>
    <row r="34" spans="1:13" ht="13.8" thickBot="1" x14ac:dyDescent="0.3">
      <c r="A34" s="81" t="s">
        <v>36</v>
      </c>
      <c r="B34" s="81"/>
      <c r="C34" s="81"/>
      <c r="D34" s="81"/>
      <c r="E34" s="81"/>
      <c r="F34" s="81"/>
      <c r="G34" s="81"/>
      <c r="H34" s="81"/>
      <c r="I34" s="81"/>
      <c r="J34" s="81"/>
      <c r="K34" s="82"/>
      <c r="L34" s="72">
        <f>SUM(L32:L33)</f>
        <v>0</v>
      </c>
      <c r="M34" s="53"/>
    </row>
    <row r="38" spans="1:13" x14ac:dyDescent="0.25">
      <c r="L38" s="29"/>
    </row>
    <row r="63" spans="15:15" x14ac:dyDescent="0.25">
      <c r="O63" s="37"/>
    </row>
  </sheetData>
  <mergeCells count="7">
    <mergeCell ref="A34:K34"/>
    <mergeCell ref="A22:K22"/>
    <mergeCell ref="A29:K29"/>
    <mergeCell ref="I2:M6"/>
    <mergeCell ref="I8:M8"/>
    <mergeCell ref="B10:M10"/>
    <mergeCell ref="B11:M11"/>
  </mergeCells>
  <phoneticPr fontId="15" type="noConversion"/>
  <conditionalFormatting sqref="D25:D28">
    <cfRule type="expression" dxfId="4" priority="1">
      <formula>$F25="neatpazīti"</formula>
    </cfRule>
    <cfRule type="expression" dxfId="3" priority="2">
      <formula>$S25=1</formula>
    </cfRule>
    <cfRule type="expression" dxfId="2" priority="3">
      <formula>$S25=2</formula>
    </cfRule>
    <cfRule type="expression" dxfId="1" priority="4">
      <formula>$S25=3</formula>
    </cfRule>
    <cfRule type="expression" dxfId="0" priority="5">
      <formula>$V25=6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Aija</dc:creator>
  <cp:lastModifiedBy>Kristīne Žunda</cp:lastModifiedBy>
  <dcterms:created xsi:type="dcterms:W3CDTF">2019-04-11T11:14:59Z</dcterms:created>
  <dcterms:modified xsi:type="dcterms:W3CDTF">2024-04-23T12:39:01Z</dcterms:modified>
</cp:coreProperties>
</file>