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C:\Users\lolita.romanenko\Desktop\DARBAM_jauna_mape\SIA\IEPIRKUMI_2024\7-AK_Ēku guļvadu nomaiņa_PAUZE_objektu_nems_lauka\Nolikums_ar_pielikumiem\"/>
    </mc:Choice>
  </mc:AlternateContent>
  <xr:revisionPtr revIDLastSave="0" documentId="13_ncr:1_{C32770F8-E7DA-4D78-ABE7-13AA22AE138D}" xr6:coauthVersionLast="47" xr6:coauthVersionMax="47" xr10:uidLastSave="{00000000-0000-0000-0000-000000000000}"/>
  <bookViews>
    <workbookView xWindow="-120" yWindow="-120" windowWidth="29040" windowHeight="15840" tabRatio="877" xr2:uid="{00000000-000D-0000-FFFF-FFFF00000000}"/>
  </bookViews>
  <sheets>
    <sheet name="10.pielikums Finanšu piedāvājum" sheetId="50" r:id="rId1"/>
    <sheet name="1.M22" sheetId="112" r:id="rId2"/>
    <sheet name="2.M34" sheetId="113" r:id="rId3"/>
    <sheet name="3.M4" sheetId="114" r:id="rId4"/>
    <sheet name="4.M4A" sheetId="127" r:id="rId5"/>
    <sheet name="5.P10" sheetId="116" r:id="rId6"/>
    <sheet name="6.PR1_k.ū." sheetId="128" r:id="rId7"/>
    <sheet name="7.PR1_a.ū." sheetId="117" r:id="rId8"/>
    <sheet name="8.S1A" sheetId="120" r:id="rId9"/>
    <sheet name="9.S7" sheetId="121" r:id="rId10"/>
    <sheet name="10.T10" sheetId="122" r:id="rId11"/>
    <sheet name="11.TU1" sheetId="123" r:id="rId12"/>
  </sheets>
  <definedNames>
    <definedName name="_xlnm._FilterDatabase" localSheetId="1" hidden="1">'1.M22'!$A$7:$P$8</definedName>
    <definedName name="_xlnm._FilterDatabase" localSheetId="4" hidden="1">'4.M4A'!$A$7:$P$8</definedName>
    <definedName name="_xlnm._FilterDatabase" localSheetId="5" hidden="1">'5.P10'!$A$7:$P$8</definedName>
    <definedName name="_xlnm._FilterDatabase" localSheetId="8" hidden="1">'8.S1A'!$A$7:$P$8</definedName>
    <definedName name="_xlnm._FilterDatabase" localSheetId="9" hidden="1">'9.S7'!$A$7:$P$8</definedName>
    <definedName name="_xlnm.Print_Titles" localSheetId="1">'1.M22'!$20:$20</definedName>
    <definedName name="_xlnm.Print_Titles" localSheetId="4">'4.M4A'!$20:$20</definedName>
    <definedName name="_xlnm.Print_Titles" localSheetId="5">'5.P10'!$20:$20</definedName>
    <definedName name="_xlnm.Print_Titles" localSheetId="8">'8.S1A'!$20:$20</definedName>
    <definedName name="_xlnm.Print_Titles" localSheetId="9">'9.S7'!$20:$20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128" l="1"/>
  <c r="C20" i="128" s="1"/>
  <c r="D20" i="128" s="1"/>
  <c r="E20" i="128" s="1"/>
  <c r="F20" i="128" s="1"/>
  <c r="G20" i="128" s="1"/>
  <c r="H20" i="128" s="1"/>
  <c r="I20" i="128" s="1"/>
  <c r="J20" i="128" s="1"/>
  <c r="K20" i="128" s="1"/>
  <c r="L20" i="128" s="1"/>
  <c r="M20" i="128" s="1"/>
  <c r="N20" i="128" s="1"/>
  <c r="O20" i="128" s="1"/>
  <c r="P20" i="128" s="1"/>
  <c r="L95" i="128" l="1"/>
  <c r="N95" i="128"/>
  <c r="M95" i="128" l="1"/>
  <c r="O95" i="128"/>
  <c r="P95" i="128" l="1"/>
  <c r="P97" i="128" s="1"/>
  <c r="P98" i="128" l="1"/>
  <c r="P99" i="128"/>
  <c r="P100" i="128" l="1"/>
  <c r="P101" i="128" s="1"/>
  <c r="P102" i="128" s="1"/>
  <c r="B20" i="127"/>
  <c r="C20" i="127" s="1"/>
  <c r="D20" i="127" s="1"/>
  <c r="E20" i="127" s="1"/>
  <c r="F20" i="127" s="1"/>
  <c r="G20" i="127" s="1"/>
  <c r="H20" i="127" s="1"/>
  <c r="I20" i="127" s="1"/>
  <c r="J20" i="127" s="1"/>
  <c r="K20" i="127" s="1"/>
  <c r="L20" i="127" s="1"/>
  <c r="M20" i="127" s="1"/>
  <c r="N20" i="127" s="1"/>
  <c r="O20" i="127" s="1"/>
  <c r="P20" i="127" s="1"/>
  <c r="N61" i="127" l="1"/>
  <c r="L61" i="127"/>
  <c r="M61" i="127" l="1"/>
  <c r="P61" i="127" l="1"/>
  <c r="P63" i="127" s="1"/>
  <c r="O61" i="127"/>
  <c r="P64" i="127" l="1"/>
  <c r="P65" i="127"/>
  <c r="P66" i="127" l="1"/>
  <c r="P67" i="127" s="1"/>
  <c r="P68" i="127" s="1"/>
  <c r="L89" i="123" l="1"/>
  <c r="B20" i="123"/>
  <c r="C20" i="123" s="1"/>
  <c r="D20" i="123" s="1"/>
  <c r="E20" i="123" s="1"/>
  <c r="F20" i="123" s="1"/>
  <c r="G20" i="123" s="1"/>
  <c r="H20" i="123" s="1"/>
  <c r="I20" i="123" s="1"/>
  <c r="J20" i="123" s="1"/>
  <c r="K20" i="123" s="1"/>
  <c r="L20" i="123" s="1"/>
  <c r="M20" i="123" s="1"/>
  <c r="N20" i="123" s="1"/>
  <c r="O20" i="123" s="1"/>
  <c r="P20" i="123" s="1"/>
  <c r="N89" i="123" l="1"/>
  <c r="M89" i="123"/>
  <c r="P89" i="123" l="1"/>
  <c r="P91" i="123" s="1"/>
  <c r="O89" i="123"/>
  <c r="P93" i="123" l="1"/>
  <c r="P92" i="123"/>
  <c r="B20" i="122"/>
  <c r="C20" i="122" s="1"/>
  <c r="D20" i="122" s="1"/>
  <c r="E20" i="122" s="1"/>
  <c r="F20" i="122" s="1"/>
  <c r="G20" i="122" s="1"/>
  <c r="H20" i="122" s="1"/>
  <c r="I20" i="122" s="1"/>
  <c r="J20" i="122" s="1"/>
  <c r="K20" i="122" s="1"/>
  <c r="L20" i="122" s="1"/>
  <c r="M20" i="122" s="1"/>
  <c r="N20" i="122" s="1"/>
  <c r="O20" i="122" s="1"/>
  <c r="P20" i="122" s="1"/>
  <c r="P94" i="123" l="1"/>
  <c r="L64" i="122"/>
  <c r="N64" i="122"/>
  <c r="P95" i="123" l="1"/>
  <c r="P96" i="123" s="1"/>
  <c r="M64" i="122"/>
  <c r="P64" i="122" l="1"/>
  <c r="P66" i="122" s="1"/>
  <c r="P68" i="122" s="1"/>
  <c r="O64" i="122"/>
  <c r="P67" i="122" l="1"/>
  <c r="P69" i="122" s="1"/>
  <c r="P70" i="122" s="1"/>
  <c r="P71" i="122" s="1"/>
  <c r="B20" i="121" l="1"/>
  <c r="C20" i="121" s="1"/>
  <c r="D20" i="121" s="1"/>
  <c r="E20" i="121" s="1"/>
  <c r="F20" i="121" s="1"/>
  <c r="G20" i="121" s="1"/>
  <c r="H20" i="121" s="1"/>
  <c r="I20" i="121" s="1"/>
  <c r="J20" i="121" s="1"/>
  <c r="K20" i="121" s="1"/>
  <c r="L20" i="121" s="1"/>
  <c r="M20" i="121" s="1"/>
  <c r="N20" i="121" s="1"/>
  <c r="O20" i="121" s="1"/>
  <c r="P20" i="121" s="1"/>
  <c r="L80" i="121" l="1"/>
  <c r="N80" i="121"/>
  <c r="M80" i="121" l="1"/>
  <c r="O80" i="121"/>
  <c r="P80" i="121" l="1"/>
  <c r="P82" i="121" s="1"/>
  <c r="P84" i="121" s="1"/>
  <c r="P83" i="121" l="1"/>
  <c r="P85" i="121" s="1"/>
  <c r="P86" i="121" l="1"/>
  <c r="P87" i="121" s="1"/>
  <c r="N76" i="120" l="1"/>
  <c r="L76" i="120"/>
  <c r="B20" i="120"/>
  <c r="C20" i="120" s="1"/>
  <c r="D20" i="120" s="1"/>
  <c r="E20" i="120" s="1"/>
  <c r="F20" i="120" s="1"/>
  <c r="G20" i="120" s="1"/>
  <c r="H20" i="120" s="1"/>
  <c r="I20" i="120" s="1"/>
  <c r="J20" i="120" s="1"/>
  <c r="K20" i="120" s="1"/>
  <c r="L20" i="120" s="1"/>
  <c r="M20" i="120" s="1"/>
  <c r="N20" i="120" s="1"/>
  <c r="O20" i="120" s="1"/>
  <c r="P20" i="120" s="1"/>
  <c r="O76" i="120" l="1"/>
  <c r="M76" i="120"/>
  <c r="P76" i="120" l="1"/>
  <c r="P78" i="120" s="1"/>
  <c r="P80" i="120" s="1"/>
  <c r="P79" i="120" l="1"/>
  <c r="P81" i="120" s="1"/>
  <c r="P82" i="120" s="1"/>
  <c r="P83" i="120" s="1"/>
  <c r="B20" i="117" l="1"/>
  <c r="C20" i="117" s="1"/>
  <c r="D20" i="117" s="1"/>
  <c r="E20" i="117" s="1"/>
  <c r="F20" i="117" s="1"/>
  <c r="G20" i="117" s="1"/>
  <c r="H20" i="117" s="1"/>
  <c r="I20" i="117" s="1"/>
  <c r="J20" i="117" s="1"/>
  <c r="K20" i="117" s="1"/>
  <c r="L20" i="117" s="1"/>
  <c r="M20" i="117" s="1"/>
  <c r="N20" i="117" s="1"/>
  <c r="O20" i="117" s="1"/>
  <c r="P20" i="117" s="1"/>
  <c r="N65" i="117" l="1"/>
  <c r="L65" i="117"/>
  <c r="M65" i="117" l="1"/>
  <c r="O65" i="117"/>
  <c r="P65" i="117"/>
  <c r="P67" i="117" s="1"/>
  <c r="P69" i="117" l="1"/>
  <c r="P68" i="117"/>
  <c r="P70" i="117" l="1"/>
  <c r="P71" i="117" s="1"/>
  <c r="P72" i="117" s="1"/>
  <c r="B20" i="116" l="1"/>
  <c r="C20" i="116" s="1"/>
  <c r="D20" i="116" s="1"/>
  <c r="E20" i="116" s="1"/>
  <c r="F20" i="116" s="1"/>
  <c r="G20" i="116" s="1"/>
  <c r="H20" i="116" s="1"/>
  <c r="I20" i="116" s="1"/>
  <c r="J20" i="116" s="1"/>
  <c r="K20" i="116" s="1"/>
  <c r="L20" i="116" s="1"/>
  <c r="M20" i="116" s="1"/>
  <c r="N20" i="116" s="1"/>
  <c r="O20" i="116" s="1"/>
  <c r="P20" i="116" s="1"/>
  <c r="L63" i="116" l="1"/>
  <c r="N63" i="116"/>
  <c r="P63" i="116" l="1"/>
  <c r="P65" i="116" s="1"/>
  <c r="M63" i="116"/>
  <c r="O63" i="116"/>
  <c r="P67" i="116" l="1"/>
  <c r="P66" i="116"/>
  <c r="P68" i="116" l="1"/>
  <c r="P69" i="116" s="1"/>
  <c r="P70" i="116" s="1"/>
  <c r="B20" i="114" l="1"/>
  <c r="C20" i="114" s="1"/>
  <c r="D20" i="114" s="1"/>
  <c r="E20" i="114" s="1"/>
  <c r="F20" i="114" s="1"/>
  <c r="G20" i="114" s="1"/>
  <c r="H20" i="114" s="1"/>
  <c r="I20" i="114" s="1"/>
  <c r="J20" i="114" s="1"/>
  <c r="K20" i="114" s="1"/>
  <c r="L20" i="114" s="1"/>
  <c r="M20" i="114" s="1"/>
  <c r="N20" i="114" s="1"/>
  <c r="O20" i="114" s="1"/>
  <c r="P20" i="114" s="1"/>
  <c r="L64" i="114" l="1"/>
  <c r="N64" i="114"/>
  <c r="O64" i="114" l="1"/>
  <c r="M64" i="114"/>
  <c r="P64" i="114" l="1"/>
  <c r="P66" i="114" s="1"/>
  <c r="P67" i="114" s="1"/>
  <c r="P68" i="114" l="1"/>
  <c r="P69" i="114" s="1"/>
  <c r="P70" i="114" s="1"/>
  <c r="P71" i="114" s="1"/>
  <c r="B20" i="113" l="1"/>
  <c r="C20" i="113" s="1"/>
  <c r="D20" i="113" s="1"/>
  <c r="E20" i="113" s="1"/>
  <c r="F20" i="113" s="1"/>
  <c r="G20" i="113" s="1"/>
  <c r="H20" i="113" s="1"/>
  <c r="I20" i="113" s="1"/>
  <c r="J20" i="113" s="1"/>
  <c r="K20" i="113" s="1"/>
  <c r="L20" i="113" s="1"/>
  <c r="M20" i="113" s="1"/>
  <c r="N20" i="113" s="1"/>
  <c r="O20" i="113" s="1"/>
  <c r="P20" i="113" s="1"/>
  <c r="N83" i="113" l="1"/>
  <c r="L83" i="113"/>
  <c r="P83" i="113" l="1"/>
  <c r="P85" i="113" s="1"/>
  <c r="O83" i="113"/>
  <c r="M83" i="113"/>
  <c r="P87" i="113" l="1"/>
  <c r="P86" i="113"/>
  <c r="P88" i="113" l="1"/>
  <c r="P89" i="113" s="1"/>
  <c r="P90" i="113" s="1"/>
  <c r="B20" i="112" l="1"/>
  <c r="C20" i="112" s="1"/>
  <c r="D20" i="112" s="1"/>
  <c r="E20" i="112" s="1"/>
  <c r="F20" i="112" s="1"/>
  <c r="G20" i="112" s="1"/>
  <c r="H20" i="112" s="1"/>
  <c r="I20" i="112" s="1"/>
  <c r="J20" i="112" s="1"/>
  <c r="K20" i="112" s="1"/>
  <c r="L20" i="112" s="1"/>
  <c r="M20" i="112" s="1"/>
  <c r="N20" i="112" s="1"/>
  <c r="O20" i="112" s="1"/>
  <c r="P20" i="112" s="1"/>
  <c r="L79" i="112" l="1"/>
  <c r="N79" i="112"/>
  <c r="O79" i="112" l="1"/>
  <c r="M79" i="112"/>
  <c r="P79" i="112" l="1"/>
  <c r="P81" i="112" s="1"/>
  <c r="P83" i="112" s="1"/>
  <c r="P82" i="112" l="1"/>
  <c r="P84" i="112" s="1"/>
  <c r="P85" i="112" s="1"/>
  <c r="P86" i="112" s="1"/>
  <c r="D19" i="50" l="1"/>
</calcChain>
</file>

<file path=xl/sharedStrings.xml><?xml version="1.0" encoding="utf-8"?>
<sst xmlns="http://schemas.openxmlformats.org/spreadsheetml/2006/main" count="1639" uniqueCount="354">
  <si>
    <t>Nr. p. k.</t>
  </si>
  <si>
    <t>Dzīvojamās mājas adrese Ogrē</t>
  </si>
  <si>
    <t>(Darba veids vai konstruktīvā elementa nosaukums)</t>
  </si>
  <si>
    <t>Būves nosaukums:</t>
  </si>
  <si>
    <t>Daudzdzīvokļu nams</t>
  </si>
  <si>
    <t>Objekta adrese:</t>
  </si>
  <si>
    <t>Pasūtītājs:</t>
  </si>
  <si>
    <t>Izpildītājs:</t>
  </si>
  <si>
    <t>Sabiedrība ar ierobežotu atbildību ''Ogres Namsaimnieks''</t>
  </si>
  <si>
    <t>Nr.p.k</t>
  </si>
  <si>
    <t>Kods</t>
  </si>
  <si>
    <t>Būvdarbu apraksts</t>
  </si>
  <si>
    <t>Mērvienība</t>
  </si>
  <si>
    <t>Daudzums</t>
  </si>
  <si>
    <t>Vienības izmaksas</t>
  </si>
  <si>
    <t>Kopā uz visu apjomu</t>
  </si>
  <si>
    <t>Laika norma (c/h)</t>
  </si>
  <si>
    <t>Darba samaksas likme (euro/h)</t>
  </si>
  <si>
    <t>Darba alga (euro)</t>
  </si>
  <si>
    <t>Būvizstrādājumi (euro)</t>
  </si>
  <si>
    <t>Mehā-nismi (euro)</t>
  </si>
  <si>
    <t>Kopā (euro)</t>
  </si>
  <si>
    <t>Darb-ietilpība (c/h)</t>
  </si>
  <si>
    <t>Summa (euro)</t>
  </si>
  <si>
    <t>gb</t>
  </si>
  <si>
    <t>m</t>
  </si>
  <si>
    <t>gab</t>
  </si>
  <si>
    <t>Kopā:</t>
  </si>
  <si>
    <t>Transporta izmaksas:</t>
  </si>
  <si>
    <t>Virsizdevumi:</t>
  </si>
  <si>
    <t>Darbuzņēmēja peļņa:</t>
  </si>
  <si>
    <t>Kopā bez PVN:</t>
  </si>
  <si>
    <t>PVN</t>
  </si>
  <si>
    <t>Pavisam kopā:</t>
  </si>
  <si>
    <t>kpl</t>
  </si>
  <si>
    <t>Enkurs MSA 8mm cinkots</t>
  </si>
  <si>
    <t>Vītņu stienis DIN M8/2000 cinkots</t>
  </si>
  <si>
    <t>Tiešās izmaksas kopā, t.sk. darba devēja sociālais nodoklis 23,59%</t>
  </si>
  <si>
    <t>Uzgrieznis M8 cinkots</t>
  </si>
  <si>
    <t>Mufe pagarināta M8 cinkota</t>
  </si>
  <si>
    <t>Pretendenta piedāvātā darbu summa, Eur bez PVN:</t>
  </si>
  <si>
    <t>KOPĀ:</t>
  </si>
  <si>
    <t>%</t>
  </si>
  <si>
    <t>MĀLKALNES PROSPEKTS 4</t>
  </si>
  <si>
    <t>Mālkalnes prospekts 4, Ogre</t>
  </si>
  <si>
    <t>Nolīmēt pelēkās pretkondensācijas izolācijas savienojuma vietas ar armētu mitrumizturīgu lentu ''K-FLEX'' 48mm x 40m</t>
  </si>
  <si>
    <t>Ierīkot cauruļvadu kronšteinu ar gumiju 54 - 62mm komplektā ar dībeli, redukcijas skrūvi un uzgriezni M8</t>
  </si>
  <si>
    <t>Ierīkot cauruļvadu kronšteinu ar gumiju 41 - 48mm komplektā ar dībeli, redukcijas skrūvi un uzgriezni M8</t>
  </si>
  <si>
    <t>Ierīkot cauruļvadu kronšteinu ar gumiju 32 - 40mm komplektā ar dībeli, redukcijas skrūvi un uzgriezni M8</t>
  </si>
  <si>
    <t>Ierīkot cauruļvadu kronšteinu ar gumiju 25 - 31mm komplektā ar dībeli, redukcijas skrūvi un uzgriezni M8</t>
  </si>
  <si>
    <t>Pelēkās izolācijas apskavas (100gb)</t>
  </si>
  <si>
    <t>Siltumizolācijas gala noslēgs 30mm x 10m</t>
  </si>
  <si>
    <t>Montēt polipropilēna (PP-R) cauruli ar šķiedru DN40 x 4,4mm PN20</t>
  </si>
  <si>
    <t>Montēt polipropilēna (PP-R) cauruli ar šķiedru DN25 x 2,8mm PN20</t>
  </si>
  <si>
    <t>Montēt polipropilēna (PP-R) trejgabalu ar redukciju DN40 x DN25 x DN40</t>
  </si>
  <si>
    <t>Montēt polipropilēna (PP-R) līkumu DN40/90gr iekša / iekša</t>
  </si>
  <si>
    <t>Montēt polipropilēna (PP-R) līkumu DN40/45gr iekša / iekša</t>
  </si>
  <si>
    <t>Montēt polipropilēna (PP-R) līkumu DN25/90gr iekša / iekša</t>
  </si>
  <si>
    <t>Montēt polipropilēna (PP-R) uzmavu DN40 iekša / iekša</t>
  </si>
  <si>
    <t>Montēt polipropilēna (PP-R) uzmavu DN32 iekša / iekša</t>
  </si>
  <si>
    <t>Montēt polipropilēna (PP-R) pāreju ar redukciju DN40 x DN32 iekša / āra</t>
  </si>
  <si>
    <t>Montēt polipropilēna (PP-R) pāreju ar redukciju DN32 x DN25 iekša / āra</t>
  </si>
  <si>
    <t>Montēt polipropilēna (PP-R) pāreju ar redukciju uz vītni DN40 x 11/4'' āra</t>
  </si>
  <si>
    <t>Montēt polipropilēna (PP-R) pāreju ar redukciju uz vītni DN40 x 11/4'' iekša</t>
  </si>
  <si>
    <t>Montēt polipropilēna (PP-R) pāreju ar redukciju uz vītni DN25 x 3/4'' āra</t>
  </si>
  <si>
    <t>Montēt lodveida ventili GF ''General Fittings'' 1/2'' iekša / āra PN25</t>
  </si>
  <si>
    <t>Nolīmēt akmensvates siltumizolācijas čaulu savienojumu vietas ar armētu alumīnija lentu ROCKWOOL 75mm x 40m</t>
  </si>
  <si>
    <t>Demontēt un bez utilizācijas tērauda cauruļvadus DN32 (42,3mm) novietot pagraba telpās</t>
  </si>
  <si>
    <t>Demontēt un bez utilizācijas tērauda cauruļvadus DN25 (33,7mm) novietot pagraba telpās</t>
  </si>
  <si>
    <t xml:space="preserve">Sabiedrība ar ierobežotu atbildību ''Ogres Namsaimnieks'' </t>
  </si>
  <si>
    <t>Ierīkot cauruļvadu kronšteinu ar gumiju 65 - 79mm komplektā ar dībeli, redukcijas skrūvi un uzgriezni M8</t>
  </si>
  <si>
    <t>Ierīkot cauruļvadu kronšteinu ar gumiju 47 - 54mm komplektā ar dībeli, redukcijas skrūvi un uzgriezni M8</t>
  </si>
  <si>
    <t>Paredzamā budžeta summa, Eur bez PVN:</t>
  </si>
  <si>
    <t>Karstā ūdensapgādes un recirkulācijas sistēmas guļvadu un stāvvadu posmu maiņa pagrabstāvā no izvadiem ēkas individuālajā siltummezglā līdz stāvvadu noslēgventiļiem. Karstā ūdensapgādes un recirkulācijas sistēmas stāvvadu noslēgventiļu un izlaišanas ventiļu maiņa. Jaunizbūvēto cauruļvadu izolēšana ar akmensvates siltumizolācijas čaulām</t>
  </si>
  <si>
    <t>Mālkalnes prospekts 22, Ogre</t>
  </si>
  <si>
    <t>Nolīmēt karstā ūdensapgādes guļvadus ar plūsmas virziena un marķējuma lentu ''K.ŪDENS'' 40mm x 50m</t>
  </si>
  <si>
    <t>Ierīkot cinkotu konsuli ar spēka plecu 500mm komplektā ar dībeļiem, paplāksnēm un skrūvēm</t>
  </si>
  <si>
    <t>Paplašināt pamatu blokos cauruļvadu montāžas vietas izkaļot līdz nepieciešamajam izmēram, pēc būvdarbu pabeigšanas cauruļvadu montāžas vietas pamatu blokos aizcementēt. Cauruļvadu montāžas vietās pamatu blokos cauruļvadus izbūvēt čaulās. Darba procesā radušos būvgružus utilizēt</t>
  </si>
  <si>
    <t>Demontēt un bez utilizācijas tērauda cauruļvadus DN50 (60,3mm) novietot pagraba telpās</t>
  </si>
  <si>
    <t>Demontēt un bez utilizācijas tērauda cauruļvadus DN40 (48,3mm) novietot pagraba telpās</t>
  </si>
  <si>
    <t>Paplāksne M8 cinkota</t>
  </si>
  <si>
    <t>MĀLKALNES PROSPEKTS 22</t>
  </si>
  <si>
    <t>MĀLKALNES PROSPEKTS 34</t>
  </si>
  <si>
    <t>MEŽA PROSPEKTS 4A</t>
  </si>
  <si>
    <t>PARKA IELA 10</t>
  </si>
  <si>
    <t>PRIEŽU IELA 1</t>
  </si>
  <si>
    <t>SKOLAS IELA 1A</t>
  </si>
  <si>
    <t>SKOLAS IELA 7</t>
  </si>
  <si>
    <t>TĪNŪŽU IELA 10</t>
  </si>
  <si>
    <t>TURKALNES IELA 1</t>
  </si>
  <si>
    <t>Karstā ūdensapgādes un recirkulācijas sistēmas guļvadu nomaiņa no izvadiem ēkas individuālajā siltummezglā līdz stāvvadu noslēgventiļiem. Karstā ūdensapgādes stāvvadu noslēgventiļu, un stāvvadu izlaišanas ventiļu maiņa. Karstā ūdensapgādes stāvvadu posmu maiņa no stāvvada noslēgventiļiem līdz pagrabstāva pārseguma paneļiem. Veco karstā ūdensapgādes un recirkulācijas cauruļvadu demontāža. Karstā ūdens un recirkulācijas jaunizbūvēto cauruļu izolēšana ar akmensvates siltumizolācijas čaulām.</t>
  </si>
  <si>
    <t>Montēt polipropilēna (PP-R) cauruli ar šķiedru DN63x7,1mm PN20</t>
  </si>
  <si>
    <t>Montēt polipropilēna (PP-R) cauruli ar šķiedru DN50 x 5,6mm PN20</t>
  </si>
  <si>
    <t>Montēt polipropilēna (PP-R) cauruli ar šķiedru DN32 x 3,6mm PN20</t>
  </si>
  <si>
    <t>Montēt polipropilēna (PP-R) trejgabalu ar redukciju DN63 x DN40 x DN63</t>
  </si>
  <si>
    <t>Montēt polipropilēna (PP-R) trejgabalu ar redukciju DN63 x DN32 x DN63</t>
  </si>
  <si>
    <t>Montēt polipropilēna (PP-R) līkumu DN63/90gr iekša / iekša</t>
  </si>
  <si>
    <t>Montēt polipropilēna (PP-R) līkumu DN50/90gr iekša / iekša</t>
  </si>
  <si>
    <t>Montēt polipropilēna (PP-R) līkumu DN32/90gr iekša / iekša</t>
  </si>
  <si>
    <t>Montēt polipropilēna (PP-R) līkumu DN32/45gr iekša / iekša</t>
  </si>
  <si>
    <t>Montēt polipropilēna (PP-R) līkumu DN25/45gr iekša / iekša</t>
  </si>
  <si>
    <t>Montēt polipropilēna (PP-R) uzmavu DN63 iekša / iekša</t>
  </si>
  <si>
    <t>Montēt polipropilēna (PP-R) uzmavu DN50 iekša / iekša</t>
  </si>
  <si>
    <t>Montēt polipropilēna (PP-R) pāreju ar redukciju DN63 x DN50 iekša / āra</t>
  </si>
  <si>
    <t>Montēt polipropilēna (PP-R) pāreju ar redukciju DN50 x DN40 iekša / āra</t>
  </si>
  <si>
    <t>Montēt polipropilēna (PP-R) pāreju ar redukciju uz vītni DN32 x 1'' āra</t>
  </si>
  <si>
    <t>Montēt polipropilēna (PP-R) pāreju ar redukciju uz vītni DN32 x 1'' iekša</t>
  </si>
  <si>
    <t>Montēt polipropilēna (PP-R) pāreju ar redukciju uz vītni DN25 x 1/2'' āra</t>
  </si>
  <si>
    <t>Ierīkot konsulē cauruļvadu kronšteinu ar gumiju 65 - 79mm komplektā ar dībeli, redukcijas skrūvi un uzgriezni M8</t>
  </si>
  <si>
    <t>Ierīkot konsulē cauruļvadu kronšteinu ar gumiju 47 - 54mm komplektā ar dībeli, redukcijas skrūvi un uzgriezni M8</t>
  </si>
  <si>
    <t>Ierīkot cinkotu konsuli ar spēka plecu 1000mm komplektā ar dībeļiem, paplāksnēm un skrūvēm</t>
  </si>
  <si>
    <t>Demontēt un bez utilizācijas  tērauda cauruļvadus DN50 (60,3mm) novietot pagraba telpās</t>
  </si>
  <si>
    <t>Demontēt un utilizēt tērauda cauruļvadus DN32 (42,3mm)</t>
  </si>
  <si>
    <t>Smilšpapīrs OEM P240 115 x 270mm</t>
  </si>
  <si>
    <t>Mālkalnes prospekts 34, Ogre</t>
  </si>
  <si>
    <t xml:space="preserve">Karstā ūdensapgādes un recirkulācijas sistēmas guļvadu maiņa no izvadiem ēkas individuālajā siltummezglā līdz stāvvadu noslēgventiļiem. Stāvvadu noslēgventiļu un izlaišanas ventiļu maiņa. Jaunizbūvēto cauruļvadi izolēšana ar akmensvates siltumizolācijas čaulām pagrabā </t>
  </si>
  <si>
    <t>ppp</t>
  </si>
  <si>
    <t>Demontēt un utilizēt tērauda cauruļvadus DN50 (60,3mm)</t>
  </si>
  <si>
    <t>Ierīkot cinkotu konsuli ar spēka plecu 600mm komplektā ar dībeļiem, paplāksnēm un skrūvēm</t>
  </si>
  <si>
    <t>Karstā ūdensapgādes un recirkulācijas sistēmas guļvadu maiņa tehniskajā koridorī no ievada posma ēkā aiz ūdens patēriņa skaitītāja līdz kāpņu telpu noslēgventiļiem. Karstā ūdensapgādes un recirkulācijas sistēmas kāpņu telpu noslēgventiļu un izlaišanas ventiļu maiņa. Karstā ūdensapgādes un recirkulācijas sistēmas jaunizbūvēto cauruļvadu izolēšana ar akmensvates siltumizolācijas čaulām</t>
  </si>
  <si>
    <t>Parka iela 10, Ogre</t>
  </si>
  <si>
    <t>Montēt vītņu misiņa trejgabalu ''General Fitting'' 11/2'' x 1/2'' x 11/2''</t>
  </si>
  <si>
    <t>Tiešās izmaksas kopā, t.sk. darba devēja sociālais nodoklis 24,09%</t>
  </si>
  <si>
    <t>Aukstā ūdensapgādes sistēmas guļvada maiņa tehniskajā koridorī no ievada posma ēkā aiz ūdens patēriņa skaitītāja līdz kāpņu telpu noslēgventiļiem. Aukstā ūdensapgādes kāpņu telpu noslēgventiļu un izlaišanas ventiļu maiņa. Aukstā ūdensapgādes jaunizbūvēto cauruļvadu izolēšana ar pelēko pretkondensāta izolāciju</t>
  </si>
  <si>
    <t>Priežu iela 1 Ogre</t>
  </si>
  <si>
    <t>Priežu iela 1, Ogre</t>
  </si>
  <si>
    <t>Izolēt aukstā ūdensapgādes cauruļvadus ar pelēko pretkondensāta izolāciju ''K-FLEX'' DN42 x 13mm</t>
  </si>
  <si>
    <t>Nolīmēt aukstā ūdensapgādes guļvadu ar plūsmas virziena un marķējuma lentu ''A.ŪDENS'' 40mm x 50m</t>
  </si>
  <si>
    <t>Ierīkot cinkotu konsuli ar spēka plecu 300mm komplektā ar dībeļiem, paplāksnēm un skrūvēm</t>
  </si>
  <si>
    <t>Karstā ūdensapgādes un recirkulācijas guļvadu, guļvadu atzaru un stāvvadu posmu maiņa pagrabstāvā no izvadiem ēkas individuālajā siltummezglā līdz stāvvadu pacelšanās vietām pie starpstāvu pārseguma paneļiem. Karstā ūdensapgādes un recirkulācijas sistēmas stāvvadu noslēgventiļu un izlaišanas ventiļu maiņa. Karstā ūdensapgādes un recirkulācijas sistēmas jaunizbūvēto cauruļvadu izolēšana ar akmensvates siltumizolācijas čaulām</t>
  </si>
  <si>
    <t>Skolas iela 1a, Ogre</t>
  </si>
  <si>
    <t>Demontēt un bez utilizācijas  tērauda cauruļvadus DN50 (60,3mm)novietot pagraba telpās</t>
  </si>
  <si>
    <t>Demontēt un bez utilizācijas  tērauda cauruļvadus DN40 (48,3mm) novietot pagraba telpās</t>
  </si>
  <si>
    <t>Demontēt un bez utilizācijas  tērauda cauruļvadus DN25 (33,7mm) novietot pagraba telpās</t>
  </si>
  <si>
    <t>Skolas iela 7, Ogre</t>
  </si>
  <si>
    <t>Demontēt un bez utilizācijas tērauda cauruļvadus DN65 (76,1mm) novietot pagraba telpās</t>
  </si>
  <si>
    <t>Demontēt un bez utilizācijas tērauda cauruļvadus DN32 (42,3mm)novietot pagraba telpās</t>
  </si>
  <si>
    <t>Karstā ūdensapgādes un recirkulācijas sistēmas guļvadu maiņa no izvadiem ēkas individuālajā siltummezglā līdz stāvvadu noslēgventiļiem. Stāvvadu noslēgventiļu un izlaišanas ventiļu maiņa. Jaunizbūvēto cauruļvadi izolēšana ar akmensvates siltumizolācijas čaulām pagrabā un bēniņos.</t>
  </si>
  <si>
    <t>Tīnūžu iela 10, Ogre</t>
  </si>
  <si>
    <t>Aukstā ūdensapgādes, sistēmas guļvada maiņa no ievada posma ēkā aiz ūdens patēriņa skaitītāja līdz stāvvadu pacalšanās vietām pie starpstāvu pārseguma paneļiem, stāvvadu noslēgventiļu un izlaišanas ventiļu maiņa, jaunizbūvēto cauruļvadu izolēšana ar putupolisterola izolāciju. Karstā ūdensapgādes un recirkulācijas guļvadu maiņa no izvadiem ēkas individuālajā siltummezglā līdz stāvvadu pacelšanās vietām pie starpstāvu pārseguma paneļiem, stāvvadu noslēgventiļu un izlaišanas ventiļu maiņa, recirkulācijas atzaru izbūve uzstādot jaunus noslēgventiļus un izlaišanas ventiļus prioritāriem darbiem. Jaunizbūvēto cauruļvadu izolēšana ar akmensvates siltumizolācijas čaulām.</t>
  </si>
  <si>
    <t>Turkalnes iela 1, Ogre</t>
  </si>
  <si>
    <t>Demontēt un bez utilizācijas tērauda cauruļvadus DN20 (26,9mm) novietot pagraba telpās</t>
  </si>
  <si>
    <t>Demontēt un utilizēt tērauda cauruļvadus DN20 (26,9mm)</t>
  </si>
  <si>
    <t>Meža prospekts 4a, Ogre</t>
  </si>
  <si>
    <t>Demontēt un bez utalizācijas tērauda cauruļvadus DN65 (76,1mm) novietot pagraba telpās</t>
  </si>
  <si>
    <t>Demontēt un bez utalizācijas tērauda cauruļvadus DN50 novietot pagraba telpās</t>
  </si>
  <si>
    <t>Karstā ūdensapgādes un recirkulācijas guļvadu un guļvadu atzaru maiņa no izvadiem ēkas individuālajā siltummezglā līdz stāvvadu noslēgventiļiem un no stāvvadu noslēgventiļiem līdz pagrabstāva pārseguma panelim. Karstā ūdensapgādes stāvvadu noslēgventiļu un izlaišanas ventiļu maiņa. Karstā ūdensapgādes un recirkulācijas guļvadu izolēšana ar akmensvates siltumizolācijas čaulām.</t>
  </si>
  <si>
    <t>Montēt polipropilēna (PP-R) trejgabalu ar redukciju DN50 x DN40 x DN50</t>
  </si>
  <si>
    <t>Montēt polipropilēna (PP-R) trejgabalu ar redukciju DN50 x DN32 x DN50</t>
  </si>
  <si>
    <t>Montēt polipropilēna (PP-R) trejgabalu ar redukciju DN50 x DN25 x DN50</t>
  </si>
  <si>
    <t>Montēt polipropilēna (PP-R) uzmavu DN25 iekša / iekša</t>
  </si>
  <si>
    <t>Montēt lodveida ventili GF ''General Fittings'' ar izjaucamu savienojumu 11/4'' PN25</t>
  </si>
  <si>
    <t>Montēt lodveida ventili GF ''General Fittings'' ar izjaucamu savienojumu 1'' PN25</t>
  </si>
  <si>
    <t>Montēt lodveida ventili GF ''General Fittings'' ar izjaucamu savienojumu 3/4'' PN25</t>
  </si>
  <si>
    <t>Demontēt un utilizēt tērauda cauruļvadus DN40 (48,3mm)</t>
  </si>
  <si>
    <t>Demontēt un utilizēt tērauda cauruļvadus DN25 (33,7mm)</t>
  </si>
  <si>
    <t>Karstā ūdensapgādes un recirkulācijas sistēmas guļvadu un stāvadu posmu maiņa pagrabstāvā no izvadiem ēkas individuālajā siltummezglā līdz stāvadu noslēgventiļiem. Karstā ūdensapgādes un recirkulācijas sistēmas stāvadu noslēgventiļu un izlaišanas ventiļu maiņa. Jaunizbūvēto cauruļvadu izolēšana ar akmensvates siltumizolācijas čaulām</t>
  </si>
  <si>
    <t>kmpl</t>
  </si>
  <si>
    <t>Palīgmatreāli</t>
  </si>
  <si>
    <t>Karstā ūdensapgādes un recirkulācijas sistēmas guļvadu nomaiņa no izvadiem ēkas individuālajā siltummezglā līdz stāvadu noslēgventiļiem. Karstā ūdensapgādes stāvadu noslēgventiļu, un stāvadu izlaišanas ventiļu maiņa. Karstā ūdensapgādes stāvadu posmu maiņa no stāvada noslēgventiļiem līdz pagrabstāva pārseguma paneļiem. Veco karstā ūdensapgādes un recirkulācijas cauruļvadu demontāža. Karstā ūdens un recirkulācijas jaunizbūvēto cauruļu izolēšana ar akmensvates siltumizolācijas čaulām.</t>
  </si>
  <si>
    <t>Ierīkot cinkotu konsuli ar spēka plecu 80mm komplektā ar dībeļiem, paplāksnēm un skrūvēm</t>
  </si>
  <si>
    <t>kpml</t>
  </si>
  <si>
    <t>Karstā ūdensapgādes un recirkulācijas guļvadu, guļvadu atzaru un stāvadu posmu maiņa pagrabstāvā no izvadiem ēkas individuālajā siltummezglā līdz stāvadu pacelšanās vietām pie starpstāvu pārseguma paneļiem. Karstā ūdensapgādes un recirkulācijas sistēmas stāvadu noslēgventiļu un izlaišanas ventiļu maiņa. Karstā ūdensapgādes un recirkulācijas sistēmas jaunizbūvēto cauruļvadu izolēšana ar akmensvates siltumizolācijas čaulām</t>
  </si>
  <si>
    <t xml:space="preserve">Karstā ūdensapgādes un recirkulācijas sistēmas guļvadu maiņa no izvadiem ēkas individuālajā siltummezglā līdz stāvadu noslēgventiļiem. Stāvadu noslēgventiļu un izlaišanas ventiļu maiņa. Jaunizbūvēto cauruļvadi izolēšana ar akmensvates siltumizolācijas čaulām pagrabā </t>
  </si>
  <si>
    <t>Karstā ūdensapgādes un recirkulācijas guļvadu un guļvadu atzaru maiņa no izvadiem ēkas individuālajā siltummezglā līdz stāvvadu noslēgventiļiem un no stāvvadu noslēgventiļiem līdz pagrabstāva pārseguma panelim. Karstā ūdensapgādes stāvadu noslēgventiļu un izlaišanas ventiļu maiņa. Karstā ūdensapgādes un recirkulācijas guļvadu izolēšana ar akmensvates siltumizolācijas čaulām.</t>
  </si>
  <si>
    <t>Montēt lodveida ventili ''General Fitting'' 1/2'' iekša / āra PN25"Vai ekvalents"</t>
  </si>
  <si>
    <t>Montēt vītņu misiņa trejgabalu ''General Fitting'' 11/4'' x 1/2'' x 11/4''"Vai ekvalents"</t>
  </si>
  <si>
    <t>Nolīmēt akmensvates siltumizolācijas čaulu savienojumu vietas ar armētu alumīnija lentu ''ROCKWOOL'' 75mm x 40m "Vai ekvalents"</t>
  </si>
  <si>
    <t>Montēt lodveida ventili GF ar izjaucamu savienojumu 1'' PN25"Vai ekvalents"</t>
  </si>
  <si>
    <t>Izolēt karstā ūdensapgādes guļvadus ar akmensvates siltumizolācijas čaulu ROCKWOOL D64 x 30mm / 1,2m"Vai ekvalents"</t>
  </si>
  <si>
    <t>Izolēt karstā ūdensapgādes guļvadus ar akmensvates siltumizolācijas čaulu ROCKWOOL D54 x 30mm / 1,2m"Vai ekvalents"</t>
  </si>
  <si>
    <t>Izolēt karstā ūdensapgādes guļvadus ar akmensvates siltumizolācijas čaulu ROCKWOOL D42 x 30mm / 1,2m"Vai ekvalents"</t>
  </si>
  <si>
    <t>Izolēt karstā ūdensapgādes guļvadus ar akmensvates siltumizolācijas čaulu ROCKWOOL D35 x 30mm / 1,2m"Vai ekvalents"</t>
  </si>
  <si>
    <t>Ierīkot cauruļvadu kronšteinu ar gumiju 41 - 48mm komplektā ar dībeli, redukcijas skrūvi un uzgriezni M8"</t>
  </si>
  <si>
    <t xml:space="preserve">Ierīkot cauruļvadu kronšteinu ar gumiju 41 - 48mm komplektā ar dībeli, redukcijas skrūvi un uzgriezni M8 </t>
  </si>
  <si>
    <t xml:space="preserve">Ierīkot cauruļvadu kronšteinu ar gumiju 65 - 79mm komplektā ar dībeli, redukcijas skrūvi un uzgriezni M8 </t>
  </si>
  <si>
    <t xml:space="preserve">Nolīmēt karstā ūdensapgādes guļvadus ar plūsmas virziena un marķējuma lentu ''K.ŪDENS'' 40mm x 50m </t>
  </si>
  <si>
    <t>Izolēt karstā ūdensapgādes cauruļvadus ar akmensvates siltumizolācijas čaulu ''ROCKWOOL'' D54 x 30mm / 1,2m"Vai ekvalents"</t>
  </si>
  <si>
    <t>Izolēt karstā ūdensapgādes cauruļvadus ar akmensvates siltumizolācijas čaulu ''ROCKWOOL'' D42 x 30mm / 1,2m"Vai ekvalents"</t>
  </si>
  <si>
    <t>Montēt vītņu misiņa trejgabalu ar redukciju GF ''General Fittings'' 11/4'' x 1/2'' x 11/4''"Vai ekvalents"</t>
  </si>
  <si>
    <t>Montēt vītņu misiņa trejgabalu ar redukciju GF ''General Fittings'' 1'' x 1/2'' x 1''"Vai ekvalents"</t>
  </si>
  <si>
    <t>Montēt vītņu misiņa trejgabalu ar redukciju GF ''General Fittings'' 3/4'' x 1/2'' x 3/4''"Vai ekvalents"</t>
  </si>
  <si>
    <t>Montēt izjaucamu savienojumu ''GEBO'' ar redukciju no vītnes uz tērauda cauruli 42,3 x 3,2 / 11/4''"Vai ekvalents"</t>
  </si>
  <si>
    <t>Montēt izjaucamu savienojumu ''GEBO'' ar redukciju no vītnes uz tērauda cauruli 33,7 x 3,2 / 1''"Vai ekvalents"</t>
  </si>
  <si>
    <t>Montēt izjaucamu savienojumu ''GEBO'' ar redukciju no vītnes uz tērauda cauruli 26,9 x 2,6 / 3/4''"Vai ekvalents"</t>
  </si>
  <si>
    <t>Izolēt karstā ūdensapgādes guļvadus ar akmensvates siltumizolācijas čaulu ROCKWOOL D28 x 30mm / 1,2m"Vai ekvalents"</t>
  </si>
  <si>
    <t>Nolīmēt akmensvates siltumizolācijas čaulu savienojumu vietas ar armētu alumīnija lentu ROCKWOOL 75mm x 40m"Vai ekvalents"</t>
  </si>
  <si>
    <t>Montēt polipropilēna (PP-R) trejgabalu ''WAVIN'' DN40 x DN25 x DN40"Vai ekvalents"</t>
  </si>
  <si>
    <t>Montēt lodveida ventili GF ar izjaucamu savienojumu ''General Fitting'' 3/4'' PN25"Vai ekvalents"</t>
  </si>
  <si>
    <t>Griezējdiski  125mm x 1mm</t>
  </si>
  <si>
    <t>Pasta  250gr</t>
  </si>
  <si>
    <t>Pakulas  100gr</t>
  </si>
  <si>
    <t>Pakulas 100gr</t>
  </si>
  <si>
    <t>Pasta '250gr</t>
  </si>
  <si>
    <t>Griezējdiski 125mm x 1mm</t>
  </si>
  <si>
    <t>Pasta 250gr</t>
  </si>
  <si>
    <t>Pēte "vai ekvivalents"..</t>
  </si>
  <si>
    <t>Montēt polipropilēna (PP-R) cauruli ar šķiedru ''WAVIN'' DN63x7,1mm PN20"Vai ekvivalents"</t>
  </si>
  <si>
    <t>Montēt polipropilēna (PP-R) cauruli ar šķiedru ''WAVIN'' DN50 x 5,6mm PN20 "Vai ekvivalents"</t>
  </si>
  <si>
    <t>Montēt polipropilēna (PP-R) cauruli ar šķiedru ''WAVIN'' DN40 x 4,4mm PN20 "Vai ekvivalents"</t>
  </si>
  <si>
    <t>Montēt polipropilēna (PP-R) cauruli ar šķiedru ''WAVIN'' DN32 x 3,6mm PN20"Vai ekvivalents"</t>
  </si>
  <si>
    <t>Montēt polipropilēna (PP-R) trejgabalu ''WAVIN'' DN63 x DN40 x DN63 "Vai ekvivalents"</t>
  </si>
  <si>
    <t>Montēt polipropilēna (PP-R) trejgabalu ''WAVIN'' DN63 x DN32 x DN63 "Vai ekvivalents"</t>
  </si>
  <si>
    <t>Montēt polipropilēna (PP-R) trejgabalu ''WAVIN'' DN50 x DN40 x DN50 "Vai ekvivalents"</t>
  </si>
  <si>
    <t>Montēt polipropilēna (PP-R) trejgabalu ''WAVIN'' DN50 x DN32 x DN50 "Vai ekvivalents"</t>
  </si>
  <si>
    <t>Montēt polipropilēna (PP-R) trejgabalu ''WAVIN'' DN40 x DN40 x DN40 "Vai ekvivalents"</t>
  </si>
  <si>
    <t>Montēt polipropilēna (PP-R) trejgabalu ''WAVIN'' DN40 x DN32 x DN40 "Vai ekvivalents"</t>
  </si>
  <si>
    <t>Montēt polipropilēna (PP-R) līkumu ''WAVIN'' DN63/90gr iekša / iekša"Vai ekvivalents"</t>
  </si>
  <si>
    <t>Montēt polipropilēna (PP-R) līkumu ''WAVIN'' DN50/90gr iekša / iekša "Vai ekvivalents"</t>
  </si>
  <si>
    <t>Montēt polipropilēna (PP-R) līkumu ''WAVIN'' DN40/90gr iekša / iekša "Vai ekvivalents"</t>
  </si>
  <si>
    <t>Montēt polipropilēna (PP-R) līkumu ''WAVIN'' DN32/90gr iekša / iekša "Vai ekvivalents"</t>
  </si>
  <si>
    <t>Montēt polipropilēna (PP-R) līkumu ''WAVIN'' DN32/45gr iekša / iekša "Vai ekvivalents"</t>
  </si>
  <si>
    <t>Montēt polipropilēna (PP-R) uzmavu ''WAVIN'' DN63 iekša / iekša "Vai ekvivalents"</t>
  </si>
  <si>
    <t>Montēt polipropilēna (PP-R) uzmavu ''WAVIN'' DN50 iekša / iekša "Vai ekvivalents"</t>
  </si>
  <si>
    <t>Montēt polipropilēna (PP-R) uzmavu ''WAVIN'' DN40 iekša / iekša "Vai ekvivalents"</t>
  </si>
  <si>
    <t>Montēt polipropilēna (PP-R) uzmavu ''WAVIN''DN32 iekša / iekša"Vai ekvivalents"</t>
  </si>
  <si>
    <t>Montēt polipropilēna (PP-R) pāreju ''WAVIN'' DN63 x DN50 iekša / āra "Vai ekvivalents"</t>
  </si>
  <si>
    <t>Montēt polipropilēna (PP-R) pāreju ''WAVIN'' DN50 x DN40 iekša / āra "Vai ekvivalents"</t>
  </si>
  <si>
    <t>Montēt polipropilēna (PP-R) pāreju ''WAVIN'' DN40 x DN32 iekša / āra "Vai ekvivalents"</t>
  </si>
  <si>
    <t>Montēt polipropilēna (PP-R) pāreju ''WAVIN'' uz vītni DN40 x 11/4'' āra "Vai ekvivalents"</t>
  </si>
  <si>
    <t>Montēt polipropilēna (PP-R) pāreju ''WAVIN'' uz vītni DN32 x 1'' āra "Vai ekvivalents"</t>
  </si>
  <si>
    <t>Montēt lodveida ventili GF ar izjaucamu savienojumu ''General Fitting'' 11/4'' PN25 "Vai ekvivalents"</t>
  </si>
  <si>
    <t>Montēt lodveida ventili GF ar izjaucamu savienojumu ''General Fitting'' 1'' PN25 "Vai ekvivalents"</t>
  </si>
  <si>
    <t>Montēt lodveida ventili ''General Fitting'' 1/2'' iekša / āra PN25"Vai ekvivalents"</t>
  </si>
  <si>
    <t>Montēt vītņu misiņa trejgabalu ''General Fitting'' 11/4'' x 1/2'' x 11/4'' "Vai ekvivalents"</t>
  </si>
  <si>
    <t>Montēt vītņu misiņa trejgabalu ''General Fitting'' 1'' x 1/2'' x 1'' "Vai ekvivalents"</t>
  </si>
  <si>
    <t>Montēt kompresijas izjaucamu savienojumu ''GEBO'' 33,7 x 3,2 / 1'' āra"Vai ekvivalents"</t>
  </si>
  <si>
    <t>Izolēt karstā ūdensapgādes cauruļvadus ar akmensvates siltumizolācijas čaulu ''ROCKWOOL'' D64 x 30mm / 1,2m"Vai ekvivalents"</t>
  </si>
  <si>
    <t>Izolēt karstā ūdensapgādes cauruļvadus ar akmensvates siltumizolācijas čaulu ''ROCKWOOL'' D54 x 30mm / 1,2m "Vai ekvivalents"</t>
  </si>
  <si>
    <t>Izolēt karstā ūdensapgādes cauruļvadus ar akmensvates siltumizolācijas čaulu ''ROCKWOOL'' D42 x 30mm / 1,2m "Vai ekvivalents"</t>
  </si>
  <si>
    <t>Izolēt karstā ūdensapgādes cauruļvadus ar akmensvates siltumizolācijas čaulu ''ROCKWOOL'' D35 x 30mm / 1,2m "Vai ekvivalents"</t>
  </si>
  <si>
    <t>Montēt polipropilēna (PP-R) trejgabalu ar redukciju DN63 x DN50 x DN63</t>
  </si>
  <si>
    <t>Montēt polipropilēna (PP-R) trejgabalu ar redukciju DN63 x DN25 x DN63</t>
  </si>
  <si>
    <t>Montēt polipropilēna (PP-R) trejgabalu DN50 x DN50 x DN50</t>
  </si>
  <si>
    <t>Montēt polipropilēna (PP-R) trejgabalu ar redukciju DN40 x DN32 x DN40</t>
  </si>
  <si>
    <t>Montēt polipropilēna (PP-R) līkumu DN40/90gr iekša / iekš</t>
  </si>
  <si>
    <t>Montēt polipropilēna (PP-R) pāreju ar redukciju uz vītni DN50 x 11/2'' iekša</t>
  </si>
  <si>
    <t>Montēt lodveida ventili GF 1/2'' iekša / āra PN25</t>
  </si>
  <si>
    <t>Montēt misiņa trejgabalu  1/2'' x 1/2'' x 1/2''</t>
  </si>
  <si>
    <t>Montēt izjaucamu savienojumu GEBO ar redukciju no vītnes uz tērauda cauruli 48,3 x 3,2 / 11/2'' āra"</t>
  </si>
  <si>
    <t>Montēt izjaucamu savienojumu GEBO ar redukciju no vītnes uz tērauda cauruli 33,7 x 3,2 / 1''"Vai ekvivalents"</t>
  </si>
  <si>
    <t>Izolēt karstā ūdensapgādes guļvadus ar akmensvates siltumizolācijas čaulu ROCKWOOL D64 x 30mm / 1,2m"Vai ekvivalents"</t>
  </si>
  <si>
    <t>Izolēt karstā ūdensapgādes guļvadus ar akmensvates siltumizolācijas čaulu ROCKWOOL D54 x 30mm / 1,2m"Vai ekvivalents"</t>
  </si>
  <si>
    <t>Izolēt karstā ūdensapgādes guļvadus ar akmensvates siltumizolācijas čaulu ROCKWOOL D42 x 30mm / 1,2m"Vai ekvivalents"</t>
  </si>
  <si>
    <t>Izolēt karstā ūdensapgādes guļvadus ar akmensvates siltumizolācijas čaulu ROCKWOOL D35 x 30mm / 1,2m"Vai ekvivalents"</t>
  </si>
  <si>
    <t>Montēt polipropilēna (PP-R) cauruli ar šķiedru ''WAVIN'' DN50 x 5,6mm PN20"Vai ekvivalents"</t>
  </si>
  <si>
    <t>Montēt polipropilēna (PP-R) cauruli ar šķiedru ''WAVIN'' DN40 x 4,4mm PN20"Vai ekvivalents"</t>
  </si>
  <si>
    <t>Montēt polipropilēna (PP-R) trejgabalu ''WAVIN'' DN63 x DN40 x DN63"Vai ekvivalents"</t>
  </si>
  <si>
    <t>Montēt polipropilēna (PP-R) trejgabalu ''WAVIN'' DN40 x DN20 x DN40"Vai ekvivalents"</t>
  </si>
  <si>
    <t>Montēt polipropilēna (PP-R) līkumu ''WAVIN'' DN63/90gr iekša / iekša""Vai ekvivalents"</t>
  </si>
  <si>
    <t>Montēt polipropilēna (PP-R) līkumu ''WAVIN'' DN50/90gr iekša / iekša"Vai ekvivalents"</t>
  </si>
  <si>
    <t>Montēt polipropilēna (PP-R) līkumu ''WAVIN'' DN40/90gr iekša / iekša"Vai ekvivalents"</t>
  </si>
  <si>
    <t>Montēt polipropilēna (PP-R) uzmavu ''WAVIN'' DN63 iekša / iekša"Vai ekvivalents"</t>
  </si>
  <si>
    <t>Montēt polipropilēna (PP-R) uzmavu ''WAVIN'' DN50 iekša / iekša"Vai ekvivalents"</t>
  </si>
  <si>
    <t>Montēt polipropilēna (PP-R) uzmavu ''WAVIN'' DN40 iekša / iekša"Vai ekvivalents"</t>
  </si>
  <si>
    <t>Montēt polipropilēna (PP-R) pāreju ''WAVIN'' DN63 x DN50 iekša / āra"Vai ekvivalents"</t>
  </si>
  <si>
    <t>Montēt polipropilēna (PP-R) pāreju ''WAVIN'' DN50 x DN40 iekša / āra"Vai ekvivalents"</t>
  </si>
  <si>
    <t>Montēt polipropilēna (PP-R) pāreju ''WAVIN'' uz vītni DN40 x 11/4'' āra"Vai ekvivalents"</t>
  </si>
  <si>
    <t>Montēt polipropilēna (PP-R) pāreju ''WAVIN'' uz vītni DN20 x 1/2'' āra"Vai ekvivalents"</t>
  </si>
  <si>
    <t>Montēt lodveida ventili GF ar izjaucamu savienojumu ''General Fitting'' 11/4'' PN25"Vai ekvivalents"</t>
  </si>
  <si>
    <t>Montēt vītņu misiņa trejgabalu ''General Fitting'' 11/4'' x 1/2'' x 11/4''"Vai ekvivalents"</t>
  </si>
  <si>
    <t>Montēt kompresijas izjaucamu savienojumu ''GEBO'' 42,3 x 3,2 / 11/4'' āra"Vai ekvivalents"</t>
  </si>
  <si>
    <t>Izolēt karstā ūdensapgādes cauruļvadus ar akmensvates siltumizolācijas čaulu ''ROCKWOOL'' D54 x 30mm / 1,2m"Vai ekvivalents"</t>
  </si>
  <si>
    <t>Izolēt karstā ūdensapgādes cauruļvadus ar akmensvates siltumizolācijas čaulu ''ROCKWOOL'' D42 x 30mm / 1,2m"Vai ekvivalents"</t>
  </si>
  <si>
    <t>Nolīmēt akmensvates siltumizolācijas čaulu savienojumu vietas ar armētu alumīnija lentu ''ROCKWOOL'' 75mm x 40m"Vai ekvivalents"</t>
  </si>
  <si>
    <t>Montēt polipropilēna (PP-R) cauruli ar šķiedru ''WAVIN'' DN63x7,1mm "Vai ekvivalents"</t>
  </si>
  <si>
    <t>Montēt polipropilēna (PP-R) cauruli ar šķiedru ''WAVIN'' DN50 x 5,6mm "Vai ekvivalents"</t>
  </si>
  <si>
    <t>Montēt polipropilēna (PP-R) trejgabalu ''WAVIN'' DN63 x DN50 x DN63"Vai ekvivalents"</t>
  </si>
  <si>
    <t>Montēt polipropilēna (PP-R) līkumu ''WAVIN'' DN40/45gr iekša / iekša"Vai ekvivalents"</t>
  </si>
  <si>
    <t>Montēt polipropilēna (PP-R) pāreju ''WAVIN'' uz vītni DN63 x 11/2'' iekša"Vai ekvivalents"</t>
  </si>
  <si>
    <t>Montēt polipropilēna (PP-R) pāreju ''WAVIN'' uz vītni DN50 x 11/4'' iekša"Vai ekvivalents"</t>
  </si>
  <si>
    <t>Montēt polipropilēna (PP-R) pāreju ''WAVIN'' uz vītni DN50 x 1/2'' āra"Vai ekvivalents"</t>
  </si>
  <si>
    <t>Montēt polipropilēna (PP-R) trejgabalu ''WAVIN'' DN63 x DN63 x DN63"Vai ekvivalents"</t>
  </si>
  <si>
    <t>Montēt polipropilēna (PP-R) trejgabalu ''WAVIN'' DN50 x DN50 x DN50"Vai ekvivalents"</t>
  </si>
  <si>
    <t>Montēt polipropilēna (PP-R) trejgabalu ''WAVIN'' DN50 x DN40 x DN50"Vai ekvivalents"</t>
  </si>
  <si>
    <t>Montēt polipropilēna (PP-R) pāreju ''WAVIN'' uz vītni DN63 x 2'' āra"Vai ekvivalents"</t>
  </si>
  <si>
    <t>Montēt polipropilēna (PP-R) pāreju ''WAVIN'' uz vītni DN50 x 11/2'' āra"Vai ekvivalents"</t>
  </si>
  <si>
    <t>Montēt lodveida ventili ar izjaucamu savienojumu ''General Fitting'' 2'' PN25"Vai ekvivalents"</t>
  </si>
  <si>
    <t>Montēt lodveida ventili GF ar izjaucamu savienojumu ''General Fitting'' 11/2'' PN25"Vai ekvivalents"</t>
  </si>
  <si>
    <t>Montēt vītņu misiņa trejgabalu ''General Fitting'' 2'' x 1/2'' x 2''"Vai ekvivalents"</t>
  </si>
  <si>
    <t>Montēt kompresijas izjaucamu savienojumu ''GEBO'' 60,3 x 3,2 / 2'' āra"Vai ekvivalents"</t>
  </si>
  <si>
    <t>Montēt polipropilēna (PP-R) cauruli a.ūdens ''WAVIN'' DN63 x 10,5mm PN20"Vai ekvivalents"</t>
  </si>
  <si>
    <t>Montēt polipropilēna (PP-R) cauruli a.ūdens ''WAVIN'' DN50 x 8,3mm PN20"Vai ekvivalents"</t>
  </si>
  <si>
    <t>Montēt polipropilēna (PP-R) cauruli a.ūdens ''WAVIN'' DN40 x 6,7mm PN20"Vai ekvivalents"</t>
  </si>
  <si>
    <t>Montēt kompresijas izjaucamu savienojumu ''GEBO'' 42,3 x 3,2 / 11/4'' "Vai ekvivalents"</t>
  </si>
  <si>
    <t>Izolēt aukstā ūdensapgādes cauruļvadus ar pelēko pretkondensāta izolāciju ''K-FLEX'' DN63 x 13mm"Vai ekvivalents"</t>
  </si>
  <si>
    <t>Izolēt aukstā ūdensapgādes cauruļvadus ar pelēko pretkondensāta izolāciju ''K-FLEX'' DN54 x 13mm"Vai ekvivalents"</t>
  </si>
  <si>
    <t>Izolēt aukstā ūdensapgādes cauruļvadus ar pelēko pretkondensāta izolāciju ''K-FLEX'' DN42 x 13mm"Vai ekvivalents"</t>
  </si>
  <si>
    <t>Nolīmēt pelēkās pretkondensācijas izolācijas savienojuma vietas ar armētu mitrumizturīgu lentu ''K-FLEX'' 48mm x 40m"Vai ekvivalents"</t>
  </si>
  <si>
    <t>Montēt polipropilēna (PP-R) cauruli ar šķiedru ''WAVIN''  DN63 x 7,1mm PN20"Vai ekvivalents"</t>
  </si>
  <si>
    <t>Montēt polipropilēna (PP-R) cauruli ar šķiedru ''WAVIN'' DN40 x 4x4mm PN20"Vai ekvivalents"</t>
  </si>
  <si>
    <t>Montēt polipropilēna (PP-R) trejgabalu ''WAVIN'' DN50 x DN32 x DN50"Vai ekvivalents"</t>
  </si>
  <si>
    <t>Montēt polipropilēna (PP-R) līkumu ''WAVIN'' DN32/90gr iekša / iekša"Vai ekvivalents"</t>
  </si>
  <si>
    <t>Montēt polipropilēna (PP-R) pāreju ''WAVIN'' DN40 x DN32 iekša / āra"Vai ekvivalents"</t>
  </si>
  <si>
    <t>Montēt polipropilēna (PP-R) pāreju ''WAVIN'' uz vītni DN63 x 2'' iekša"Vai ekvivalents"</t>
  </si>
  <si>
    <t>Montēt polipropilēna (PP-R) pāreju ''WAVIN'' uz vītni DN32 x 1'' āra"Vai ekvivalents"</t>
  </si>
  <si>
    <t>Montēt lodveida ventili GF ar izjaucamu savienojumu ''General Fitting'' 1'' PN25"Vai ekvivalents"</t>
  </si>
  <si>
    <t>Montēt vītņu misiņa trejgabalu ''General Fitting'' 1'' x 1/2'' x 1''"Vai ekvivalents"</t>
  </si>
  <si>
    <t>Izolēt ukstā ūdens  cauruļvadus ar pelēko pretkondensāta izolāciju ''K-FLEX'' DN35 x 20mm "Vai ekvivalents"</t>
  </si>
  <si>
    <t>Montēt polipropilēna (PP-R) cauruli ar šķiedru ''WAVIN''  DN75 x 8,4mm PN20"Vai ekvivalents"</t>
  </si>
  <si>
    <t>Montēt polipropilēna (PP-R) trejgabalu ''WAVIN'' DN75 x DN75 x DN75 "Vai ekvivalents"</t>
  </si>
  <si>
    <t>Montēt polipropilēna (PP-R) trejgabalu ''WAVIN'' DN75 x DN40 x DN75 "Vai ekvivalents"</t>
  </si>
  <si>
    <t>Montēt polipropilēna (PP-R) trejgabalu ''WAVIN'' DN63 x DN25 x DN63"Vai ekvivalents"</t>
  </si>
  <si>
    <t>Montēt polipropilēna (PP-R) līkumu ''WAVIN'' DN75/90gr iekša / iekša"Vai ekvivalents"</t>
  </si>
  <si>
    <t>Montēt polipropilēna (PP-R) uzmavu ''WAVIN'' DN75 iekša / iekša"Vai ekvivalents"</t>
  </si>
  <si>
    <t>Montēt polipropilēna (PP-R) pāreju ''WAVIN'' DN75 x DN63 iekša / āra"Vai ekvivalents"</t>
  </si>
  <si>
    <t>Montēt polipropilēna (PP-R) pāreju ''WAVIN'' uz vītni DN63 x 11/4'' iekša"Vai ekvivalents"</t>
  </si>
  <si>
    <t>Montēt polipropilēna (PP-R) pāreju ''WAVIN'' uz vītni DN40 x 11/4'' iekša"Vai ekvivalents"</t>
  </si>
  <si>
    <t>Montēt polipropilēna (PP-R) pāreju ''WAVIN'' uz vītni DN25 x 1/2'' āra"Vai ekvivalents"</t>
  </si>
  <si>
    <t>Izolēt karstā ūdensapgādes cauruļvadus ar akmensvates siltumizolācijas čaulu ''ROCKWOOL'' D76 x 30mm / 1,2m"Vai ekvivalents"</t>
  </si>
  <si>
    <t>Izolēt karstā ūdensapgādes cauruļvadus ar akmensvates siltumizolācijas čaulu ''ROCKWOOL'' D42 x 30mm / 1,2m""Vai ekvivalents"</t>
  </si>
  <si>
    <t>Montēt polipropilēna (PP-R) uzmavu ''WAVIN'' DN63 iekša / iekša""Vai ekvivalents"</t>
  </si>
  <si>
    <t>Montēt polipropilēna (PP-R) pāreju ''WAVIN'' uz vītni DN20 x 1/2'' āra""Vai ekvivalents"</t>
  </si>
  <si>
    <t>Montēt polipropilēna (PP-R) cauruli ar šķiedru ''WAVIN'' DN50 x 6,9mm PN20"Vai ekvivalents"</t>
  </si>
  <si>
    <t>Montēt polipropilēna (PP-R) cauruli ar šķiedru ''WAVIN'' DN40 x 5,5mm PN20"Vai ekvivalents"</t>
  </si>
  <si>
    <t>Montēt polipropilēna (PP-R) cauruli ar šķiedru ''WAVIN'' DN25 x 2,8mm PN20"Vai ekvivalents"</t>
  </si>
  <si>
    <t>Montēt polipropilēna (PP-R) cauruli a.ūdens ''WAVIN'' DN50 x 6,7mm PN20"Vai ekvivalents"</t>
  </si>
  <si>
    <t>Montēt polipropilēna (PP-R) cauruli a.ūdens ''WAVIN'' DN32 x 5,4mm PN20"Vai ekvivalents"</t>
  </si>
  <si>
    <t>Montēt polipropilēna (PP-R) cauruli a.ūdens ''WAVIN'' DN25 x 3,5mm PN20"Vai ekvivalents"</t>
  </si>
  <si>
    <t>Montēt polipropilēna (PP-R) trejgabalu ''WAVIN'' DN40 x DN32 x DN40"Vai ekvivalents"</t>
  </si>
  <si>
    <t>Montēt polipropilēna (PP-R) trejgabalu ''WAVIN'' DN32 x DN32 x DN32"Vai ekvivalents"</t>
  </si>
  <si>
    <t>Montēt polipropilēna (PP-R) trejgabalu ''WAVIN'' DN32 x DN25 x DN32"Vai ekvivalents"</t>
  </si>
  <si>
    <t>Montēt polipropilēna (PP-R) līkumu ''WAVIN'' DN25/90gr iekša / iekša"Vai ekvivalents"</t>
  </si>
  <si>
    <t>Montēt polipropilēna (PP-R) uzmavu ''WAVIN'' DN25 iekša / iekša"Vai ekvivalents"</t>
  </si>
  <si>
    <t>Montēt polipropilēna (PP-R) pāreju ''WAVIN'' DN32 x DN25 iekša / āra"Vai ekvivalents"</t>
  </si>
  <si>
    <t>Montēt polipropilēna (PP-R) pāreju ''WAVIN'' uz vītni DN50 x 11/2'' iekša"Vai ekvivalents"</t>
  </si>
  <si>
    <t>Montēt polipropilēna (PP-R) pāreju ''WAVIN'' uz vītni DN32 x 1'' iekša"Vai ekvivalents"</t>
  </si>
  <si>
    <t>Montēt polipropilēna (PP-R) pāreju ''WAVIN'' uz vītni DN25 x 3/4'' āra"Vai ekvivalents"</t>
  </si>
  <si>
    <t>Montēt vītņu misiņa trejgabalu ''General Fitting'' 3/4'' x 1/2'' x 3/4''"Vai ekvivalents"</t>
  </si>
  <si>
    <t>Montēt kompresijas izjaucamu savienojumu ''GEBO'' 26,9 x 2,6 / 3/4'' āra""Vai ekvivalents"</t>
  </si>
  <si>
    <t>Izolēt karstā ūdensapgādes cauruļvadus ar akmensvates siltumizolācijas čaulu ''ROCKWOOL'' D35 x 30mm / 1,2m"Vai ekvivalents"</t>
  </si>
  <si>
    <t>Izolēt karstā ūdensapgādes cauruļvadus ar akmensvates siltumizolācijas čaulu ''ROCKWOOL'' D28 x 30mm / 1,2m"Vai ekvivalents"</t>
  </si>
  <si>
    <t>Izolēt aukstā ūdensapgādes cauruļvadus ar pelēko pretkondensāta izolāciju ''K-FLEX'' DN35 x 13mm"Vai ekvivalents"</t>
  </si>
  <si>
    <t>Izolēt aukstā ūdensapgādes cauruļvadus ar pelēko pretkondensāta izolāciju ''K-FLEX'' DN28 x 13mm"Vai ekvivalents"</t>
  </si>
  <si>
    <t>10.pielikums
Konkursa “Ēku guļvadu nomaiņa”,
ID Nr.SIAON 2024/7-AK, Nolikumam</t>
  </si>
  <si>
    <t>FINANŠU PIEDĀVĀJUMS</t>
  </si>
  <si>
    <t xml:space="preserve"> ____________________(pretendenta nosaukums) piedāvājam veikt Konkursa “Ēku guļvadu nomaiņa”, identifikācijas Nr.SIAON 2024/7-AK, Nolikumā minētos darbus, tajā noteiktajā laikā un veidā par šādu līgumcenu:</t>
  </si>
  <si>
    <t>Darbu nosaukums</t>
  </si>
  <si>
    <t>Pasūtītāja paredzamā darbu summa, EUR bez PVN</t>
  </si>
  <si>
    <t>Pretendenta piedāvātā darbu summa, EUR bez PVN</t>
  </si>
  <si>
    <t>8.pielikums
Konkursa “Ēku guļvadu nomaiņa”,
ID Nr.SIAON 2024/7-AK, Nolikumam</t>
  </si>
  <si>
    <t xml:space="preserve">Tehniskā specifikācija (Lokālā tāme) un tehniskais piedāvājums </t>
  </si>
  <si>
    <t>Lokālā tāme Nr.1</t>
  </si>
  <si>
    <t xml:space="preserve">Piedāvājumā visas izmaksas ir jāuzrāda ar ne vairāk kā 2 (divām) decimālzīmēm aiz komata un aprēķinos, katrā tabulas šūnā, pielietojot skaitļu noapaļošanas funkciju “Round”.																</t>
  </si>
  <si>
    <t>Lokālā tāme Nr.2</t>
  </si>
  <si>
    <t>Lokālā tāme Nr.3</t>
  </si>
  <si>
    <t>Lokālā tāme Nr.4</t>
  </si>
  <si>
    <t>Lokālā tāme Nr.5</t>
  </si>
  <si>
    <t>Lokālā tāme Nr.6</t>
  </si>
  <si>
    <t>Lokālā tāme Nr.7</t>
  </si>
  <si>
    <t>Lokālā tāme Nr.8</t>
  </si>
  <si>
    <t>Lokālā tāme Nr.9</t>
  </si>
  <si>
    <t>Lokālā tāme Nr.10</t>
  </si>
  <si>
    <t>Lokālā tāme Nr.11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</si>
</sst>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_-* #,##0.00\ [$€-1]_-;\-* #,##0.00\ [$€-1]_-;_-* &quot;-&quot;??\ [$€-1]_-;_-@_-"/>
  </numFmts>
  <fonts count="2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5"/>
      <color theme="1"/>
      <name val="Arial"/>
      <family val="2"/>
      <charset val="186"/>
    </font>
    <font>
      <sz val="10"/>
      <color theme="1"/>
      <name val="Arial"/>
      <family val="2"/>
      <charset val="186"/>
    </font>
    <font>
      <sz val="10.5"/>
      <color theme="1"/>
      <name val="Arial"/>
      <family val="2"/>
      <charset val="186"/>
    </font>
    <font>
      <sz val="16"/>
      <name val="Arial"/>
      <family val="2"/>
      <charset val="186"/>
    </font>
    <font>
      <sz val="10"/>
      <name val="Arial"/>
      <family val="2"/>
      <charset val="186"/>
    </font>
    <font>
      <sz val="12"/>
      <name val="Arial"/>
      <family val="2"/>
      <charset val="186"/>
    </font>
    <font>
      <sz val="8"/>
      <name val="Arial"/>
      <family val="2"/>
      <charset val="186"/>
    </font>
    <font>
      <sz val="10.5"/>
      <name val="Arial"/>
      <family val="2"/>
      <charset val="186"/>
    </font>
    <font>
      <b/>
      <sz val="10.5"/>
      <name val="Arial"/>
      <family val="2"/>
      <charset val="186"/>
    </font>
    <font>
      <b/>
      <sz val="10"/>
      <name val="Arial"/>
      <family val="2"/>
      <charset val="186"/>
    </font>
    <font>
      <sz val="11"/>
      <color theme="1"/>
      <name val="Calibri"/>
      <family val="2"/>
      <charset val="186"/>
      <scheme val="minor"/>
    </font>
    <font>
      <sz val="12"/>
      <color theme="1"/>
      <name val="Times New Roman"/>
      <family val="1"/>
      <charset val="186"/>
    </font>
    <font>
      <b/>
      <sz val="12"/>
      <color theme="1"/>
      <name val="Times New Roman"/>
      <family val="1"/>
      <charset val="186"/>
    </font>
    <font>
      <sz val="10.5"/>
      <name val="Arial"/>
      <family val="2"/>
    </font>
    <font>
      <b/>
      <sz val="12"/>
      <color theme="1"/>
      <name val="Times New Roman"/>
      <family val="1"/>
    </font>
    <font>
      <b/>
      <sz val="10"/>
      <name val="Arial"/>
      <family val="2"/>
    </font>
    <font>
      <sz val="10"/>
      <name val="Arial"/>
      <family val="2"/>
    </font>
    <font>
      <sz val="10"/>
      <color theme="1"/>
      <name val="Arial"/>
      <family val="2"/>
    </font>
    <font>
      <sz val="10"/>
      <color rgb="FFFF0000"/>
      <name val="Arial"/>
      <family val="2"/>
    </font>
    <font>
      <u/>
      <sz val="10"/>
      <color rgb="FFFF0000"/>
      <name val="Arial"/>
      <family val="2"/>
    </font>
  </fonts>
  <fills count="4">
    <fill>
      <patternFill patternType="none"/>
    </fill>
    <fill>
      <patternFill patternType="gray125"/>
    </fill>
    <fill>
      <patternFill patternType="solid">
        <fgColor theme="0" tint="-0.24994659260841701"/>
        <bgColor indexed="64"/>
      </patternFill>
    </fill>
    <fill>
      <patternFill patternType="solid">
        <fgColor theme="0" tint="-0.249977111117893"/>
        <bgColor indexed="64"/>
      </patternFill>
    </fill>
  </fills>
  <borders count="2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style="medium">
        <color indexed="64"/>
      </top>
      <bottom/>
      <diagonal/>
    </border>
    <border>
      <left/>
      <right/>
      <top/>
      <bottom style="thin">
        <color indexed="64"/>
      </bottom>
      <diagonal/>
    </border>
  </borders>
  <cellStyleXfs count="15">
    <xf numFmtId="0" fontId="0" fillId="0" borderId="0"/>
    <xf numFmtId="164" fontId="5" fillId="0" borderId="0">
      <alignment horizontal="center" vertical="center" readingOrder="2"/>
    </xf>
    <xf numFmtId="43" fontId="6" fillId="0" borderId="5">
      <alignment horizontal="center" vertical="center" readingOrder="2"/>
    </xf>
    <xf numFmtId="43" fontId="6" fillId="0" borderId="6">
      <alignment horizontal="center" vertical="center" readingOrder="2"/>
    </xf>
    <xf numFmtId="43" fontId="6" fillId="0" borderId="4">
      <alignment horizontal="center" vertical="center" readingOrder="2"/>
    </xf>
    <xf numFmtId="43" fontId="6" fillId="0" borderId="1">
      <alignment horizontal="center" vertical="center" readingOrder="2"/>
    </xf>
    <xf numFmtId="43" fontId="6" fillId="0" borderId="2">
      <alignment horizontal="center" vertical="center" readingOrder="2"/>
    </xf>
    <xf numFmtId="43" fontId="6" fillId="0" borderId="3">
      <alignment horizontal="center" vertical="center" readingOrder="2"/>
    </xf>
    <xf numFmtId="43" fontId="7" fillId="0" borderId="0">
      <alignment horizontal="center" vertical="center" readingOrder="2"/>
    </xf>
    <xf numFmtId="43" fontId="5" fillId="2" borderId="0">
      <alignment horizontal="center" vertical="center" readingOrder="2"/>
    </xf>
    <xf numFmtId="0" fontId="15" fillId="0" borderId="0"/>
    <xf numFmtId="0" fontId="4" fillId="0" borderId="0"/>
    <xf numFmtId="0" fontId="3" fillId="0" borderId="0"/>
    <xf numFmtId="0" fontId="2" fillId="0" borderId="0"/>
    <xf numFmtId="0" fontId="1" fillId="0" borderId="0"/>
  </cellStyleXfs>
  <cellXfs count="196">
    <xf numFmtId="0" fontId="0" fillId="0" borderId="0" xfId="0"/>
    <xf numFmtId="43" fontId="9" fillId="0" borderId="5" xfId="2" applyFont="1">
      <alignment horizontal="center" vertical="center" readingOrder="2"/>
    </xf>
    <xf numFmtId="43" fontId="9" fillId="0" borderId="6" xfId="3" applyFont="1">
      <alignment horizontal="center" vertical="center" readingOrder="2"/>
    </xf>
    <xf numFmtId="43" fontId="9" fillId="0" borderId="4" xfId="4" applyFont="1">
      <alignment horizontal="center" vertical="center" readingOrder="2"/>
    </xf>
    <xf numFmtId="43" fontId="9" fillId="0" borderId="1" xfId="5" applyFont="1">
      <alignment horizontal="center" vertical="center" readingOrder="2"/>
    </xf>
    <xf numFmtId="43" fontId="9" fillId="0" borderId="2" xfId="6" applyFont="1">
      <alignment horizontal="center" vertical="center" readingOrder="2"/>
    </xf>
    <xf numFmtId="43" fontId="9" fillId="0" borderId="3" xfId="7" applyFont="1">
      <alignment horizontal="center" vertical="center" readingOrder="2"/>
    </xf>
    <xf numFmtId="43" fontId="12" fillId="0" borderId="0" xfId="8" applyFont="1">
      <alignment horizontal="center" vertical="center" readingOrder="2"/>
    </xf>
    <xf numFmtId="43" fontId="13" fillId="2" borderId="0" xfId="9" applyFont="1">
      <alignment horizontal="center" vertical="center" readingOrder="2"/>
    </xf>
    <xf numFmtId="0" fontId="16" fillId="0" borderId="0" xfId="0" applyFont="1" applyAlignment="1">
      <alignment horizontal="center" vertical="center" wrapText="1"/>
    </xf>
    <xf numFmtId="0" fontId="16" fillId="0" borderId="0" xfId="0" applyFont="1" applyAlignment="1">
      <alignment vertical="center" wrapText="1"/>
    </xf>
    <xf numFmtId="0" fontId="16" fillId="0" borderId="5" xfId="0" applyFont="1" applyBorder="1" applyAlignment="1">
      <alignment vertical="center" wrapText="1"/>
    </xf>
    <xf numFmtId="0" fontId="17" fillId="0" borderId="0" xfId="0" applyFont="1" applyAlignment="1">
      <alignment horizontal="right" vertical="center" wrapText="1"/>
    </xf>
    <xf numFmtId="2" fontId="16" fillId="0" borderId="0" xfId="0" applyNumberFormat="1" applyFont="1" applyAlignment="1">
      <alignment horizontal="center" vertical="center" wrapText="1"/>
    </xf>
    <xf numFmtId="2" fontId="17" fillId="0" borderId="0" xfId="0" applyNumberFormat="1" applyFont="1" applyAlignment="1">
      <alignment horizontal="center" vertical="center" wrapText="1"/>
    </xf>
    <xf numFmtId="0" fontId="16" fillId="0" borderId="0" xfId="0" applyFont="1" applyAlignment="1">
      <alignment horizontal="right" vertical="center" wrapText="1"/>
    </xf>
    <xf numFmtId="0" fontId="17" fillId="0" borderId="5" xfId="0" applyFont="1" applyBorder="1" applyAlignment="1">
      <alignment horizontal="right" vertical="center" wrapText="1"/>
    </xf>
    <xf numFmtId="2" fontId="17" fillId="0" borderId="5" xfId="0" applyNumberFormat="1" applyFont="1" applyBorder="1" applyAlignment="1">
      <alignment horizontal="center" vertical="center" wrapText="1"/>
    </xf>
    <xf numFmtId="165" fontId="13" fillId="0" borderId="0" xfId="1" applyNumberFormat="1" applyFont="1">
      <alignment horizontal="center" vertical="center" readingOrder="2"/>
    </xf>
    <xf numFmtId="2" fontId="16" fillId="0" borderId="5" xfId="0" applyNumberFormat="1" applyFont="1" applyBorder="1" applyAlignment="1">
      <alignment horizontal="center" vertical="center" wrapText="1"/>
    </xf>
    <xf numFmtId="0" fontId="12" fillId="0" borderId="0" xfId="0" applyFont="1" applyAlignment="1">
      <alignment horizontal="center" vertical="center"/>
    </xf>
    <xf numFmtId="0" fontId="12" fillId="0" borderId="0" xfId="0" applyFont="1"/>
    <xf numFmtId="0" fontId="12" fillId="0" borderId="0" xfId="0" applyFont="1" applyAlignment="1">
      <alignment vertical="center"/>
    </xf>
    <xf numFmtId="0" fontId="12" fillId="0" borderId="0" xfId="0" applyFont="1" applyAlignment="1">
      <alignment horizontal="right" vertical="center"/>
    </xf>
    <xf numFmtId="0" fontId="18" fillId="0" borderId="0" xfId="0" applyFont="1" applyAlignment="1">
      <alignment horizontal="right" vertical="center"/>
    </xf>
    <xf numFmtId="0" fontId="9" fillId="0" borderId="0" xfId="14" applyFont="1"/>
    <xf numFmtId="0" fontId="8" fillId="0" borderId="0" xfId="14" applyFont="1" applyAlignment="1">
      <alignment horizontal="center" vertical="center"/>
    </xf>
    <xf numFmtId="0" fontId="9" fillId="0" borderId="0" xfId="14" applyFont="1" applyAlignment="1">
      <alignment horizontal="center" vertical="center"/>
    </xf>
    <xf numFmtId="0" fontId="10" fillId="0" borderId="0" xfId="14" applyFont="1" applyAlignment="1">
      <alignment horizontal="right" vertical="center"/>
    </xf>
    <xf numFmtId="0" fontId="12" fillId="0" borderId="0" xfId="14" applyFont="1" applyAlignment="1">
      <alignment horizontal="center" vertical="center"/>
    </xf>
    <xf numFmtId="0" fontId="12" fillId="0" borderId="0" xfId="14" applyFont="1"/>
    <xf numFmtId="0" fontId="12" fillId="0" borderId="0" xfId="14" applyFont="1" applyAlignment="1">
      <alignment horizontal="left" vertical="center"/>
    </xf>
    <xf numFmtId="0" fontId="12" fillId="0" borderId="0" xfId="14" applyFont="1" applyAlignment="1">
      <alignment vertical="center"/>
    </xf>
    <xf numFmtId="0" fontId="9" fillId="0" borderId="11" xfId="14" applyFont="1" applyBorder="1" applyAlignment="1">
      <alignment horizontal="center" vertical="center" wrapText="1"/>
    </xf>
    <xf numFmtId="0" fontId="9" fillId="0" borderId="12" xfId="14" applyFont="1" applyBorder="1" applyAlignment="1">
      <alignment horizontal="center" vertical="center" wrapText="1"/>
    </xf>
    <xf numFmtId="0" fontId="9" fillId="0" borderId="13" xfId="14" applyFont="1" applyBorder="1" applyAlignment="1">
      <alignment horizontal="center" vertical="center" wrapText="1"/>
    </xf>
    <xf numFmtId="0" fontId="9" fillId="0" borderId="1" xfId="14" applyFont="1" applyBorder="1" applyAlignment="1">
      <alignment horizontal="center" vertical="center"/>
    </xf>
    <xf numFmtId="0" fontId="9" fillId="0" borderId="2" xfId="14" applyFont="1" applyBorder="1" applyAlignment="1">
      <alignment horizontal="center" vertical="center"/>
    </xf>
    <xf numFmtId="0" fontId="9" fillId="0" borderId="3" xfId="14" applyFont="1" applyBorder="1" applyAlignment="1">
      <alignment horizontal="center" vertical="center"/>
    </xf>
    <xf numFmtId="0" fontId="9" fillId="0" borderId="14" xfId="14" applyFont="1" applyBorder="1" applyAlignment="1">
      <alignment horizontal="center" vertical="center"/>
    </xf>
    <xf numFmtId="0" fontId="9" fillId="0" borderId="15" xfId="14" applyFont="1" applyBorder="1" applyAlignment="1">
      <alignment horizontal="center" vertical="center"/>
    </xf>
    <xf numFmtId="0" fontId="9" fillId="0" borderId="16" xfId="14" applyFont="1" applyBorder="1" applyAlignment="1">
      <alignment horizontal="center" vertical="center"/>
    </xf>
    <xf numFmtId="0" fontId="9" fillId="0" borderId="4" xfId="14" applyFont="1" applyBorder="1" applyAlignment="1">
      <alignment horizontal="center" vertical="center"/>
    </xf>
    <xf numFmtId="0" fontId="9" fillId="0" borderId="5" xfId="14" applyFont="1" applyBorder="1" applyAlignment="1">
      <alignment horizontal="center" vertical="center"/>
    </xf>
    <xf numFmtId="0" fontId="9" fillId="0" borderId="17" xfId="14" applyFont="1" applyBorder="1" applyAlignment="1">
      <alignment wrapText="1"/>
    </xf>
    <xf numFmtId="0" fontId="9" fillId="0" borderId="6" xfId="14" applyFont="1" applyBorder="1" applyAlignment="1">
      <alignment horizontal="center" vertical="center"/>
    </xf>
    <xf numFmtId="2" fontId="9" fillId="0" borderId="18" xfId="14" applyNumberFormat="1" applyFont="1" applyBorder="1" applyAlignment="1">
      <alignment horizontal="center" vertical="center"/>
    </xf>
    <xf numFmtId="164" fontId="9" fillId="0" borderId="17" xfId="14" applyNumberFormat="1" applyFont="1" applyBorder="1" applyAlignment="1">
      <alignment horizontal="center" vertical="center"/>
    </xf>
    <xf numFmtId="2" fontId="9" fillId="0" borderId="17" xfId="14" applyNumberFormat="1" applyFont="1" applyBorder="1" applyAlignment="1">
      <alignment horizontal="center" vertical="center"/>
    </xf>
    <xf numFmtId="0" fontId="9" fillId="0" borderId="17" xfId="14" applyFont="1" applyBorder="1" applyAlignment="1">
      <alignment horizontal="right" wrapText="1"/>
    </xf>
    <xf numFmtId="0" fontId="9" fillId="0" borderId="19" xfId="14" applyFont="1" applyBorder="1" applyAlignment="1">
      <alignment horizontal="center" vertical="center"/>
    </xf>
    <xf numFmtId="0" fontId="9" fillId="0" borderId="20" xfId="14" applyFont="1" applyBorder="1" applyAlignment="1">
      <alignment horizontal="center" vertical="center"/>
    </xf>
    <xf numFmtId="0" fontId="9" fillId="0" borderId="21" xfId="14" applyFont="1" applyBorder="1" applyAlignment="1">
      <alignment horizontal="center" vertical="center"/>
    </xf>
    <xf numFmtId="0" fontId="9" fillId="0" borderId="22" xfId="14" applyFont="1" applyBorder="1" applyAlignment="1">
      <alignment horizontal="center" vertical="center"/>
    </xf>
    <xf numFmtId="164" fontId="12" fillId="0" borderId="0" xfId="14" applyNumberFormat="1" applyFont="1" applyAlignment="1">
      <alignment horizontal="center" vertical="center"/>
    </xf>
    <xf numFmtId="0" fontId="13" fillId="3" borderId="0" xfId="14" applyFont="1" applyFill="1"/>
    <xf numFmtId="0" fontId="12" fillId="3" borderId="0" xfId="14" applyFont="1" applyFill="1" applyAlignment="1">
      <alignment horizontal="center" vertical="center"/>
    </xf>
    <xf numFmtId="2" fontId="12" fillId="0" borderId="0" xfId="14" applyNumberFormat="1" applyFont="1" applyAlignment="1">
      <alignment horizontal="center" vertical="center"/>
    </xf>
    <xf numFmtId="0" fontId="9" fillId="0" borderId="0" xfId="0" applyFont="1"/>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right" vertical="center"/>
    </xf>
    <xf numFmtId="0" fontId="12" fillId="0" borderId="0" xfId="0" applyFont="1" applyAlignment="1">
      <alignment horizontal="left"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7" xfId="0" applyFont="1" applyBorder="1" applyAlignment="1">
      <alignment wrapText="1"/>
    </xf>
    <xf numFmtId="0" fontId="9" fillId="0" borderId="6" xfId="0" applyFont="1" applyBorder="1" applyAlignment="1">
      <alignment horizontal="center" vertical="center"/>
    </xf>
    <xf numFmtId="2" fontId="9" fillId="0" borderId="18" xfId="0" applyNumberFormat="1" applyFont="1" applyBorder="1" applyAlignment="1">
      <alignment horizontal="center" vertical="center"/>
    </xf>
    <xf numFmtId="164" fontId="9" fillId="0" borderId="17" xfId="0" applyNumberFormat="1" applyFont="1" applyBorder="1" applyAlignment="1">
      <alignment horizontal="center" vertical="center"/>
    </xf>
    <xf numFmtId="2" fontId="9" fillId="0" borderId="17" xfId="0" applyNumberFormat="1" applyFont="1" applyBorder="1" applyAlignment="1">
      <alignment horizontal="center" vertical="center"/>
    </xf>
    <xf numFmtId="0" fontId="9" fillId="0" borderId="17" xfId="0" applyFont="1" applyBorder="1" applyAlignment="1">
      <alignment horizontal="right" wrapText="1"/>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164" fontId="12" fillId="0" borderId="0" xfId="0" applyNumberFormat="1" applyFont="1" applyAlignment="1">
      <alignment horizontal="center" vertical="center"/>
    </xf>
    <xf numFmtId="0" fontId="13" fillId="3" borderId="0" xfId="0" applyFont="1" applyFill="1"/>
    <xf numFmtId="0" fontId="12" fillId="3" borderId="0" xfId="0" applyFont="1" applyFill="1" applyAlignment="1">
      <alignment horizontal="center" vertical="center"/>
    </xf>
    <xf numFmtId="2" fontId="12" fillId="0" borderId="0" xfId="0" applyNumberFormat="1" applyFont="1" applyAlignment="1">
      <alignment horizontal="center" vertical="center"/>
    </xf>
    <xf numFmtId="0" fontId="14" fillId="0" borderId="1" xfId="14" applyFont="1" applyBorder="1" applyAlignment="1">
      <alignment horizontal="right" vertical="center"/>
    </xf>
    <xf numFmtId="0" fontId="14" fillId="0" borderId="2" xfId="14" applyFont="1" applyBorder="1" applyAlignment="1">
      <alignment horizontal="right" vertical="center"/>
    </xf>
    <xf numFmtId="0" fontId="14" fillId="0" borderId="3" xfId="14" applyFont="1" applyBorder="1" applyAlignment="1">
      <alignment horizontal="right" vertical="center"/>
    </xf>
    <xf numFmtId="0" fontId="12" fillId="0" borderId="0" xfId="14" applyFont="1" applyAlignment="1">
      <alignment horizontal="left" vertical="center"/>
    </xf>
    <xf numFmtId="0" fontId="9" fillId="0" borderId="8" xfId="14" applyFont="1" applyBorder="1" applyAlignment="1">
      <alignment horizontal="center" vertical="center" textRotation="90" wrapText="1"/>
    </xf>
    <xf numFmtId="0" fontId="9" fillId="0" borderId="11" xfId="14" applyFont="1" applyBorder="1" applyAlignment="1">
      <alignment horizontal="center" vertical="center" textRotation="90" wrapText="1"/>
    </xf>
    <xf numFmtId="0" fontId="9" fillId="0" borderId="9" xfId="14" applyFont="1" applyBorder="1" applyAlignment="1">
      <alignment horizontal="center" vertical="center"/>
    </xf>
    <xf numFmtId="0" fontId="9" fillId="0" borderId="12" xfId="14" applyFont="1" applyBorder="1" applyAlignment="1">
      <alignment horizontal="center" vertical="center"/>
    </xf>
    <xf numFmtId="0" fontId="9" fillId="0" borderId="9" xfId="14" applyFont="1" applyBorder="1" applyAlignment="1">
      <alignment horizontal="center" vertical="center" textRotation="90"/>
    </xf>
    <xf numFmtId="0" fontId="9" fillId="0" borderId="12" xfId="14" applyFont="1" applyBorder="1" applyAlignment="1">
      <alignment horizontal="center" vertical="center" textRotation="90"/>
    </xf>
    <xf numFmtId="0" fontId="9" fillId="0" borderId="10" xfId="14" applyFont="1" applyBorder="1" applyAlignment="1">
      <alignment horizontal="center" vertical="center" textRotation="90"/>
    </xf>
    <xf numFmtId="0" fontId="9" fillId="0" borderId="13" xfId="14" applyFont="1" applyBorder="1" applyAlignment="1">
      <alignment horizontal="center" vertical="center" textRotation="90"/>
    </xf>
    <xf numFmtId="0" fontId="9" fillId="0" borderId="1" xfId="14" applyFont="1" applyBorder="1" applyAlignment="1">
      <alignment horizontal="center"/>
    </xf>
    <xf numFmtId="0" fontId="9" fillId="0" borderId="2" xfId="14" applyFont="1" applyBorder="1" applyAlignment="1">
      <alignment horizontal="center"/>
    </xf>
    <xf numFmtId="0" fontId="9" fillId="0" borderId="3" xfId="14" applyFont="1" applyBorder="1" applyAlignment="1">
      <alignment horizontal="center"/>
    </xf>
    <xf numFmtId="0" fontId="10" fillId="0" borderId="7" xfId="14" applyFont="1" applyBorder="1" applyAlignment="1">
      <alignment horizontal="center" vertical="center" wrapText="1"/>
    </xf>
    <xf numFmtId="0" fontId="11" fillId="0" borderId="0" xfId="14" applyFont="1" applyAlignment="1">
      <alignment horizontal="center" vertical="center"/>
    </xf>
    <xf numFmtId="0" fontId="14" fillId="0" borderId="1" xfId="0" applyFont="1" applyBorder="1" applyAlignment="1">
      <alignment horizontal="right" vertical="center"/>
    </xf>
    <xf numFmtId="0" fontId="14" fillId="0" borderId="2" xfId="0" applyFont="1" applyBorder="1" applyAlignment="1">
      <alignment horizontal="right" vertical="center"/>
    </xf>
    <xf numFmtId="0" fontId="14" fillId="0" borderId="3" xfId="0" applyFont="1" applyBorder="1" applyAlignment="1">
      <alignment horizontal="right" vertical="center"/>
    </xf>
    <xf numFmtId="0" fontId="12" fillId="0" borderId="0" xfId="0" applyFont="1" applyAlignment="1">
      <alignment horizontal="left" vertical="center"/>
    </xf>
    <xf numFmtId="0" fontId="9" fillId="0" borderId="8"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9" xfId="0" applyFont="1" applyBorder="1" applyAlignment="1">
      <alignment horizontal="center" vertical="center"/>
    </xf>
    <xf numFmtId="0" fontId="9" fillId="0" borderId="12" xfId="0" applyFont="1" applyBorder="1" applyAlignment="1">
      <alignment horizontal="center" vertical="center"/>
    </xf>
    <xf numFmtId="0" fontId="9" fillId="0" borderId="9" xfId="0" applyFont="1" applyBorder="1" applyAlignment="1">
      <alignment horizontal="center" vertical="center" textRotation="90"/>
    </xf>
    <xf numFmtId="0" fontId="9" fillId="0" borderId="12" xfId="0" applyFont="1" applyBorder="1" applyAlignment="1">
      <alignment horizontal="center" vertical="center" textRotation="90"/>
    </xf>
    <xf numFmtId="0" fontId="9" fillId="0" borderId="10" xfId="0" applyFont="1" applyBorder="1" applyAlignment="1">
      <alignment horizontal="center" vertical="center" textRotation="90"/>
    </xf>
    <xf numFmtId="0" fontId="9" fillId="0" borderId="13" xfId="0" applyFont="1" applyBorder="1" applyAlignment="1">
      <alignment horizontal="center" vertical="center" textRotation="90"/>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10" fillId="0" borderId="7" xfId="0" applyFont="1" applyBorder="1" applyAlignment="1">
      <alignment horizontal="center" vertical="center" wrapText="1"/>
    </xf>
    <xf numFmtId="0" fontId="11" fillId="0" borderId="0" xfId="0" applyFont="1" applyAlignment="1">
      <alignment horizontal="center" vertical="center"/>
    </xf>
    <xf numFmtId="0" fontId="12" fillId="0" borderId="23" xfId="0" applyFont="1" applyBorder="1" applyAlignment="1">
      <alignment horizontal="left" vertical="center"/>
    </xf>
    <xf numFmtId="0" fontId="16" fillId="0" borderId="0" xfId="0" applyFont="1" applyAlignment="1">
      <alignment horizontal="right" vertical="center" wrapText="1"/>
    </xf>
    <xf numFmtId="0" fontId="19" fillId="0" borderId="0" xfId="0" applyFont="1" applyAlignment="1">
      <alignment horizontal="center" vertical="center" wrapText="1"/>
    </xf>
    <xf numFmtId="0" fontId="16" fillId="0" borderId="24" xfId="0" applyFont="1" applyBorder="1" applyAlignment="1">
      <alignment horizontal="left" vertical="center" wrapText="1"/>
    </xf>
    <xf numFmtId="0" fontId="17" fillId="0" borderId="5" xfId="0" applyFont="1" applyBorder="1" applyAlignment="1">
      <alignment horizontal="left" vertical="top" wrapText="1"/>
    </xf>
    <xf numFmtId="0" fontId="16" fillId="0" borderId="5" xfId="0" applyFont="1" applyBorder="1" applyAlignment="1">
      <alignment horizontal="center" vertical="top" wrapText="1"/>
    </xf>
    <xf numFmtId="0" fontId="16" fillId="0" borderId="5" xfId="0" applyFont="1" applyBorder="1" applyAlignment="1">
      <alignment horizontal="left" vertical="top" wrapText="1"/>
    </xf>
    <xf numFmtId="0" fontId="16" fillId="0" borderId="5" xfId="0" applyFont="1" applyBorder="1" applyAlignment="1">
      <alignment horizontal="left" vertical="top"/>
    </xf>
    <xf numFmtId="2" fontId="16" fillId="0" borderId="5" xfId="0" applyNumberFormat="1" applyFont="1" applyBorder="1" applyAlignment="1">
      <alignment horizontal="center" vertical="center"/>
    </xf>
    <xf numFmtId="0" fontId="20" fillId="0" borderId="0" xfId="11" applyFont="1" applyAlignment="1">
      <alignment horizontal="center" vertical="center"/>
    </xf>
    <xf numFmtId="0" fontId="20" fillId="0" borderId="0" xfId="13" applyFont="1" applyAlignment="1">
      <alignment horizontal="center" vertical="center"/>
    </xf>
    <xf numFmtId="0" fontId="21" fillId="0" borderId="0" xfId="11" applyFont="1" applyAlignment="1">
      <alignment horizontal="center" vertical="center"/>
    </xf>
    <xf numFmtId="0" fontId="21" fillId="0" borderId="0" xfId="11" applyFont="1"/>
    <xf numFmtId="0" fontId="21" fillId="0" borderId="0" xfId="14" applyFont="1"/>
    <xf numFmtId="0" fontId="21" fillId="0" borderId="0" xfId="14" applyFont="1" applyAlignment="1">
      <alignment horizontal="center" vertical="center"/>
    </xf>
    <xf numFmtId="0" fontId="21" fillId="0" borderId="8" xfId="14" applyFont="1" applyBorder="1" applyAlignment="1">
      <alignment horizontal="center" vertical="center" textRotation="90" wrapText="1"/>
    </xf>
    <xf numFmtId="0" fontId="21" fillId="0" borderId="9" xfId="14" applyFont="1" applyBorder="1" applyAlignment="1">
      <alignment horizontal="center" vertical="center"/>
    </xf>
    <xf numFmtId="0" fontId="21" fillId="0" borderId="9" xfId="14" applyFont="1" applyBorder="1" applyAlignment="1">
      <alignment horizontal="center" vertical="center" textRotation="90"/>
    </xf>
    <xf numFmtId="0" fontId="21" fillId="0" borderId="10" xfId="14" applyFont="1" applyBorder="1" applyAlignment="1">
      <alignment horizontal="center" vertical="center" textRotation="90"/>
    </xf>
    <xf numFmtId="0" fontId="21" fillId="0" borderId="1" xfId="14" applyFont="1" applyBorder="1" applyAlignment="1">
      <alignment horizontal="center"/>
    </xf>
    <xf numFmtId="0" fontId="21" fillId="0" borderId="2" xfId="14" applyFont="1" applyBorder="1" applyAlignment="1">
      <alignment horizontal="center"/>
    </xf>
    <xf numFmtId="0" fontId="21" fillId="0" borderId="3" xfId="14" applyFont="1" applyBorder="1" applyAlignment="1">
      <alignment horizontal="center"/>
    </xf>
    <xf numFmtId="0" fontId="21" fillId="0" borderId="11" xfId="14" applyFont="1" applyBorder="1" applyAlignment="1">
      <alignment horizontal="center" vertical="center" textRotation="90" wrapText="1"/>
    </xf>
    <xf numFmtId="0" fontId="21" fillId="0" borderId="12" xfId="14" applyFont="1" applyBorder="1" applyAlignment="1">
      <alignment horizontal="center" vertical="center"/>
    </xf>
    <xf numFmtId="0" fontId="21" fillId="0" borderId="12" xfId="14" applyFont="1" applyBorder="1" applyAlignment="1">
      <alignment horizontal="center" vertical="center" textRotation="90"/>
    </xf>
    <xf numFmtId="0" fontId="21" fillId="0" borderId="13" xfId="14" applyFont="1" applyBorder="1" applyAlignment="1">
      <alignment horizontal="center" vertical="center" textRotation="90"/>
    </xf>
    <xf numFmtId="0" fontId="21" fillId="0" borderId="11" xfId="14" applyFont="1" applyBorder="1" applyAlignment="1">
      <alignment horizontal="center" vertical="center" wrapText="1"/>
    </xf>
    <xf numFmtId="0" fontId="21" fillId="0" borderId="12" xfId="14" applyFont="1" applyBorder="1" applyAlignment="1">
      <alignment horizontal="center" vertical="center" wrapText="1"/>
    </xf>
    <xf numFmtId="0" fontId="21" fillId="0" borderId="13" xfId="14" applyFont="1" applyBorder="1" applyAlignment="1">
      <alignment horizontal="center" vertical="center" wrapText="1"/>
    </xf>
    <xf numFmtId="0" fontId="21" fillId="0" borderId="1" xfId="14" applyFont="1" applyBorder="1" applyAlignment="1">
      <alignment horizontal="center" vertical="center"/>
    </xf>
    <xf numFmtId="0" fontId="21" fillId="0" borderId="2" xfId="14" applyFont="1" applyBorder="1" applyAlignment="1">
      <alignment horizontal="center" vertical="center"/>
    </xf>
    <xf numFmtId="0" fontId="21" fillId="0" borderId="3" xfId="14" applyFont="1" applyBorder="1" applyAlignment="1">
      <alignment horizontal="center" vertical="center"/>
    </xf>
    <xf numFmtId="0" fontId="21" fillId="0" borderId="14" xfId="14" applyFont="1" applyBorder="1" applyAlignment="1">
      <alignment horizontal="center" vertical="center"/>
    </xf>
    <xf numFmtId="0" fontId="21" fillId="0" borderId="15" xfId="14" applyFont="1" applyBorder="1" applyAlignment="1">
      <alignment horizontal="center" vertical="center"/>
    </xf>
    <xf numFmtId="0" fontId="21" fillId="0" borderId="16" xfId="14" applyFont="1" applyBorder="1" applyAlignment="1">
      <alignment horizontal="center" vertical="center"/>
    </xf>
    <xf numFmtId="0" fontId="21" fillId="0" borderId="4" xfId="14" applyFont="1" applyBorder="1" applyAlignment="1">
      <alignment horizontal="center" vertical="center"/>
    </xf>
    <xf numFmtId="0" fontId="21" fillId="0" borderId="5" xfId="14" applyFont="1" applyBorder="1" applyAlignment="1">
      <alignment horizontal="center" vertical="center"/>
    </xf>
    <xf numFmtId="0" fontId="21" fillId="0" borderId="17" xfId="14" applyFont="1" applyBorder="1" applyAlignment="1">
      <alignment wrapText="1"/>
    </xf>
    <xf numFmtId="0" fontId="21" fillId="0" borderId="6" xfId="14" applyFont="1" applyBorder="1" applyAlignment="1">
      <alignment horizontal="center" vertical="center"/>
    </xf>
    <xf numFmtId="2" fontId="21" fillId="0" borderId="18" xfId="14" applyNumberFormat="1" applyFont="1" applyBorder="1" applyAlignment="1">
      <alignment horizontal="center" vertical="center"/>
    </xf>
    <xf numFmtId="164" fontId="21" fillId="0" borderId="17" xfId="14" applyNumberFormat="1" applyFont="1" applyBorder="1" applyAlignment="1">
      <alignment horizontal="center" vertical="center"/>
    </xf>
    <xf numFmtId="43" fontId="21" fillId="0" borderId="5" xfId="2" applyFont="1">
      <alignment horizontal="center" vertical="center" readingOrder="2"/>
    </xf>
    <xf numFmtId="2" fontId="21" fillId="0" borderId="17" xfId="14" applyNumberFormat="1" applyFont="1" applyBorder="1" applyAlignment="1">
      <alignment horizontal="center" vertical="center"/>
    </xf>
    <xf numFmtId="43" fontId="21" fillId="0" borderId="6" xfId="3" applyFont="1">
      <alignment horizontal="center" vertical="center" readingOrder="2"/>
    </xf>
    <xf numFmtId="43" fontId="21" fillId="0" borderId="4" xfId="4" applyFont="1">
      <alignment horizontal="center" vertical="center" readingOrder="2"/>
    </xf>
    <xf numFmtId="0" fontId="21" fillId="0" borderId="17" xfId="14" applyFont="1" applyBorder="1" applyAlignment="1">
      <alignment horizontal="right" wrapText="1"/>
    </xf>
    <xf numFmtId="0" fontId="21" fillId="0" borderId="19" xfId="14" applyFont="1" applyBorder="1" applyAlignment="1">
      <alignment horizontal="center" vertical="center"/>
    </xf>
    <xf numFmtId="0" fontId="21" fillId="0" borderId="20" xfId="14" applyFont="1" applyBorder="1" applyAlignment="1">
      <alignment horizontal="center" vertical="center"/>
    </xf>
    <xf numFmtId="0" fontId="21" fillId="0" borderId="21" xfId="14" applyFont="1" applyBorder="1" applyAlignment="1">
      <alignment horizontal="center" vertical="center"/>
    </xf>
    <xf numFmtId="0" fontId="21" fillId="0" borderId="22" xfId="14" applyFont="1" applyBorder="1" applyAlignment="1">
      <alignment horizontal="center" vertical="center"/>
    </xf>
    <xf numFmtId="0" fontId="20" fillId="0" borderId="1" xfId="14" applyFont="1" applyBorder="1" applyAlignment="1">
      <alignment horizontal="right" vertical="center"/>
    </xf>
    <xf numFmtId="0" fontId="20" fillId="0" borderId="2" xfId="14" applyFont="1" applyBorder="1" applyAlignment="1">
      <alignment horizontal="right" vertical="center"/>
    </xf>
    <xf numFmtId="0" fontId="20" fillId="0" borderId="3" xfId="14" applyFont="1" applyBorder="1" applyAlignment="1">
      <alignment horizontal="right" vertical="center"/>
    </xf>
    <xf numFmtId="43" fontId="21" fillId="0" borderId="1" xfId="5" applyFont="1">
      <alignment horizontal="center" vertical="center" readingOrder="2"/>
    </xf>
    <xf numFmtId="43" fontId="21" fillId="0" borderId="2" xfId="6" applyFont="1">
      <alignment horizontal="center" vertical="center" readingOrder="2"/>
    </xf>
    <xf numFmtId="43" fontId="21" fillId="0" borderId="3" xfId="7" applyFont="1">
      <alignment horizontal="center" vertical="center" readingOrder="2"/>
    </xf>
    <xf numFmtId="0" fontId="22" fillId="0" borderId="0" xfId="0" applyFont="1" applyAlignment="1">
      <alignment horizontal="right" vertical="center" wrapText="1"/>
    </xf>
    <xf numFmtId="0" fontId="22" fillId="0" borderId="0" xfId="0" applyFont="1" applyAlignment="1">
      <alignment vertical="center" wrapText="1"/>
    </xf>
    <xf numFmtId="0" fontId="23" fillId="0" borderId="0" xfId="11" applyFont="1" applyAlignment="1">
      <alignment horizontal="center" vertical="center"/>
    </xf>
    <xf numFmtId="0" fontId="24" fillId="0" borderId="0" xfId="11" applyFont="1" applyAlignment="1">
      <alignment horizontal="center" vertical="center"/>
    </xf>
    <xf numFmtId="0" fontId="21" fillId="0" borderId="7" xfId="14" applyFont="1" applyBorder="1" applyAlignment="1">
      <alignment horizontal="center" vertical="center" wrapText="1"/>
    </xf>
    <xf numFmtId="0" fontId="21" fillId="0" borderId="0" xfId="14" applyFont="1" applyAlignment="1">
      <alignment horizontal="center" vertical="center"/>
    </xf>
    <xf numFmtId="0" fontId="21" fillId="0" borderId="0" xfId="14" applyFont="1" applyAlignment="1">
      <alignment horizontal="left" vertical="center"/>
    </xf>
    <xf numFmtId="0" fontId="21" fillId="0" borderId="0" xfId="0" applyFont="1" applyAlignment="1">
      <alignment horizontal="right" vertical="center"/>
    </xf>
    <xf numFmtId="165" fontId="20" fillId="0" borderId="0" xfId="1" applyNumberFormat="1" applyFont="1">
      <alignment horizontal="center" vertical="center" readingOrder="2"/>
    </xf>
    <xf numFmtId="0" fontId="21" fillId="0" borderId="0" xfId="0" applyFont="1" applyAlignment="1">
      <alignment vertical="center"/>
    </xf>
    <xf numFmtId="0" fontId="21" fillId="0" borderId="0" xfId="14" applyFont="1" applyAlignment="1">
      <alignment vertical="center"/>
    </xf>
    <xf numFmtId="164" fontId="21" fillId="0" borderId="0" xfId="14" applyNumberFormat="1" applyFont="1" applyAlignment="1">
      <alignment horizontal="center" vertical="center"/>
    </xf>
    <xf numFmtId="0" fontId="21" fillId="0" borderId="0" xfId="14" applyFont="1" applyAlignment="1">
      <alignment horizontal="left" vertical="center"/>
    </xf>
    <xf numFmtId="43" fontId="21" fillId="0" borderId="0" xfId="8" applyFont="1">
      <alignment horizontal="center" vertical="center" readingOrder="2"/>
    </xf>
    <xf numFmtId="0" fontId="20" fillId="3" borderId="0" xfId="14" applyFont="1" applyFill="1"/>
    <xf numFmtId="0" fontId="21" fillId="3" borderId="0" xfId="14" applyFont="1" applyFill="1" applyAlignment="1">
      <alignment horizontal="center" vertical="center"/>
    </xf>
    <xf numFmtId="43" fontId="20" fillId="2" borderId="0" xfId="9" applyFont="1">
      <alignment horizontal="center" vertical="center" readingOrder="2"/>
    </xf>
    <xf numFmtId="2" fontId="21" fillId="0" borderId="0" xfId="14" applyNumberFormat="1" applyFont="1" applyAlignment="1">
      <alignment horizontal="center" vertical="center"/>
    </xf>
  </cellXfs>
  <cellStyles count="15">
    <cellStyle name="Comma [0] 2" xfId="2" xr:uid="{02447D1E-BB35-4F44-AB83-7EF193E15A51}"/>
    <cellStyle name="Comma [0] 3" xfId="3" xr:uid="{2FAAAE13-6CC5-400B-A7B7-9F1738E0BE2D}"/>
    <cellStyle name="Comma [0] 3 2" xfId="4" xr:uid="{FDD78965-8BCF-41F5-BE8C-52FF5227D428}"/>
    <cellStyle name="Comma [0] 3 2 2" xfId="8" xr:uid="{BB483751-DEC9-48BB-ABC1-2717D1EB789F}"/>
    <cellStyle name="Comma [0] 3 2 2 2" xfId="9" xr:uid="{EFCCB723-CF03-4140-94BA-B8C803F7CD63}"/>
    <cellStyle name="Comma [0] 3 2 3" xfId="5" xr:uid="{A1D18839-C73A-498C-8B5E-05C230917D96}"/>
    <cellStyle name="Comma [0] 3 2 3 2" xfId="6" xr:uid="{437E5919-394B-4D31-92FE-26F4BF36A493}"/>
    <cellStyle name="Comma [0] 3 2 3 2 2" xfId="7" xr:uid="{61E14391-2B58-48BC-AF98-36F29C91AC71}"/>
    <cellStyle name="Currency 2 21" xfId="1" xr:uid="{6F287B89-0A47-4D13-B73D-A927F9849108}"/>
    <cellStyle name="Normal 2" xfId="10" xr:uid="{F2D8F764-9979-42B3-85CE-97E8C366554B}"/>
    <cellStyle name="Normal 2 2" xfId="13" xr:uid="{CA14111D-BC51-4513-9544-BEEF7FBD00FE}"/>
    <cellStyle name="Parasts" xfId="0" builtinId="0"/>
    <cellStyle name="Parasts 2" xfId="11" xr:uid="{14741A00-DD55-4B0F-AB26-16F5BB8EDFB2}"/>
    <cellStyle name="Parasts 3" xfId="12" xr:uid="{878B0F32-7BF4-40BF-A9F4-FE4C4982FADF}"/>
    <cellStyle name="Parasts 4" xfId="14" xr:uid="{F4A9277D-CE27-4CDB-8485-61B5F21653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33DAA-61AF-475D-871E-E884E6F00411}">
  <sheetPr codeName="Sheet1">
    <pageSetUpPr fitToPage="1"/>
  </sheetPr>
  <dimension ref="A1:E42"/>
  <sheetViews>
    <sheetView tabSelected="1" topLeftCell="A14" zoomScale="98" zoomScaleNormal="98" workbookViewId="0">
      <selection activeCell="H9" sqref="H9"/>
    </sheetView>
  </sheetViews>
  <sheetFormatPr defaultRowHeight="15.75" x14ac:dyDescent="0.25"/>
  <cols>
    <col min="1" max="1" width="9.140625" style="9"/>
    <col min="2" max="2" width="34.5703125" style="10" customWidth="1"/>
    <col min="3" max="3" width="67" style="10" customWidth="1"/>
    <col min="4" max="4" width="16.42578125" style="9" customWidth="1"/>
    <col min="5" max="5" width="17.28515625" style="10" customWidth="1"/>
    <col min="6" max="16384" width="9.140625" style="10"/>
  </cols>
  <sheetData>
    <row r="1" spans="1:5" ht="66.75" customHeight="1" x14ac:dyDescent="0.25">
      <c r="A1" s="123" t="s">
        <v>334</v>
      </c>
      <c r="B1" s="123"/>
      <c r="C1" s="123"/>
      <c r="D1" s="123"/>
      <c r="E1" s="123"/>
    </row>
    <row r="3" spans="1:5" x14ac:dyDescent="0.25">
      <c r="A3" s="124" t="s">
        <v>335</v>
      </c>
      <c r="B3" s="124"/>
      <c r="C3" s="124"/>
      <c r="D3" s="124"/>
      <c r="E3" s="124"/>
    </row>
    <row r="5" spans="1:5" ht="45.75" customHeight="1" x14ac:dyDescent="0.25">
      <c r="A5" s="125" t="s">
        <v>336</v>
      </c>
      <c r="B5" s="125"/>
      <c r="C5" s="125"/>
      <c r="D5" s="125"/>
      <c r="E5" s="125"/>
    </row>
    <row r="7" spans="1:5" ht="63" x14ac:dyDescent="0.25">
      <c r="A7" s="126" t="s">
        <v>0</v>
      </c>
      <c r="B7" s="126" t="s">
        <v>1</v>
      </c>
      <c r="C7" s="126" t="s">
        <v>337</v>
      </c>
      <c r="D7" s="126" t="s">
        <v>338</v>
      </c>
      <c r="E7" s="126" t="s">
        <v>339</v>
      </c>
    </row>
    <row r="8" spans="1:5" ht="83.25" customHeight="1" x14ac:dyDescent="0.25">
      <c r="A8" s="127">
        <v>1</v>
      </c>
      <c r="B8" s="129" t="s">
        <v>81</v>
      </c>
      <c r="C8" s="128" t="s">
        <v>73</v>
      </c>
      <c r="D8" s="130">
        <v>8985.2800000000007</v>
      </c>
      <c r="E8" s="19"/>
    </row>
    <row r="9" spans="1:5" ht="126" x14ac:dyDescent="0.25">
      <c r="A9" s="127">
        <v>2</v>
      </c>
      <c r="B9" s="129" t="s">
        <v>82</v>
      </c>
      <c r="C9" s="128" t="s">
        <v>90</v>
      </c>
      <c r="D9" s="130">
        <v>5029.75</v>
      </c>
      <c r="E9" s="19"/>
    </row>
    <row r="10" spans="1:5" ht="66.75" customHeight="1" x14ac:dyDescent="0.25">
      <c r="A10" s="127">
        <v>3</v>
      </c>
      <c r="B10" s="129" t="s">
        <v>43</v>
      </c>
      <c r="C10" s="128" t="s">
        <v>115</v>
      </c>
      <c r="D10" s="130">
        <v>8222.59</v>
      </c>
      <c r="E10" s="19"/>
    </row>
    <row r="11" spans="1:5" ht="110.25" x14ac:dyDescent="0.25">
      <c r="A11" s="127">
        <v>4</v>
      </c>
      <c r="B11" s="129" t="s">
        <v>83</v>
      </c>
      <c r="C11" s="128" t="s">
        <v>129</v>
      </c>
      <c r="D11" s="130">
        <v>6107.74</v>
      </c>
      <c r="E11" s="19"/>
    </row>
    <row r="12" spans="1:5" ht="94.5" x14ac:dyDescent="0.25">
      <c r="A12" s="127">
        <v>5</v>
      </c>
      <c r="B12" s="129" t="s">
        <v>84</v>
      </c>
      <c r="C12" s="128" t="s">
        <v>119</v>
      </c>
      <c r="D12" s="130">
        <v>8317.41</v>
      </c>
      <c r="E12" s="19"/>
    </row>
    <row r="13" spans="1:5" ht="94.5" x14ac:dyDescent="0.25">
      <c r="A13" s="127">
        <v>6</v>
      </c>
      <c r="B13" s="129" t="s">
        <v>85</v>
      </c>
      <c r="C13" s="128" t="s">
        <v>146</v>
      </c>
      <c r="D13" s="130">
        <v>6830.37</v>
      </c>
      <c r="E13" s="19"/>
    </row>
    <row r="14" spans="1:5" ht="78.75" x14ac:dyDescent="0.25">
      <c r="A14" s="127">
        <v>7</v>
      </c>
      <c r="B14" s="129" t="s">
        <v>85</v>
      </c>
      <c r="C14" s="128" t="s">
        <v>123</v>
      </c>
      <c r="D14" s="130">
        <v>2722.77</v>
      </c>
      <c r="E14" s="19"/>
    </row>
    <row r="15" spans="1:5" ht="110.25" x14ac:dyDescent="0.25">
      <c r="A15" s="127">
        <v>8</v>
      </c>
      <c r="B15" s="129" t="s">
        <v>86</v>
      </c>
      <c r="C15" s="128" t="s">
        <v>129</v>
      </c>
      <c r="D15" s="130">
        <v>5753.92</v>
      </c>
      <c r="E15" s="19"/>
    </row>
    <row r="16" spans="1:5" ht="110.25" x14ac:dyDescent="0.25">
      <c r="A16" s="127">
        <v>9</v>
      </c>
      <c r="B16" s="129" t="s">
        <v>87</v>
      </c>
      <c r="C16" s="128" t="s">
        <v>129</v>
      </c>
      <c r="D16" s="130">
        <v>8748.91</v>
      </c>
      <c r="E16" s="19"/>
    </row>
    <row r="17" spans="1:5" ht="63" x14ac:dyDescent="0.25">
      <c r="A17" s="127">
        <v>10</v>
      </c>
      <c r="B17" s="129" t="s">
        <v>88</v>
      </c>
      <c r="C17" s="128" t="s">
        <v>137</v>
      </c>
      <c r="D17" s="130">
        <v>8222.59</v>
      </c>
      <c r="E17" s="19"/>
    </row>
    <row r="18" spans="1:5" ht="163.5" customHeight="1" x14ac:dyDescent="0.25">
      <c r="A18" s="127">
        <v>11</v>
      </c>
      <c r="B18" s="129" t="s">
        <v>89</v>
      </c>
      <c r="C18" s="128" t="s">
        <v>139</v>
      </c>
      <c r="D18" s="130">
        <v>7415.34</v>
      </c>
      <c r="E18" s="19"/>
    </row>
    <row r="19" spans="1:5" x14ac:dyDescent="0.25">
      <c r="A19" s="11"/>
      <c r="B19" s="11"/>
      <c r="C19" s="16" t="s">
        <v>41</v>
      </c>
      <c r="D19" s="17">
        <f>SUM(D8:D18)</f>
        <v>76356.67</v>
      </c>
      <c r="E19" s="11"/>
    </row>
    <row r="20" spans="1:5" x14ac:dyDescent="0.25">
      <c r="C20" s="13"/>
      <c r="D20" s="10"/>
    </row>
    <row r="21" spans="1:5" x14ac:dyDescent="0.25">
      <c r="E21" s="13"/>
    </row>
    <row r="22" spans="1:5" x14ac:dyDescent="0.25">
      <c r="E22" s="13"/>
    </row>
    <row r="23" spans="1:5" x14ac:dyDescent="0.25">
      <c r="D23" s="13"/>
      <c r="E23" s="13"/>
    </row>
    <row r="24" spans="1:5" x14ac:dyDescent="0.25">
      <c r="E24" s="13"/>
    </row>
    <row r="25" spans="1:5" x14ac:dyDescent="0.25">
      <c r="E25" s="13"/>
    </row>
    <row r="26" spans="1:5" x14ac:dyDescent="0.25">
      <c r="E26" s="13"/>
    </row>
    <row r="27" spans="1:5" x14ac:dyDescent="0.25">
      <c r="E27" s="13"/>
    </row>
    <row r="28" spans="1:5" x14ac:dyDescent="0.25">
      <c r="E28" s="13"/>
    </row>
    <row r="29" spans="1:5" x14ac:dyDescent="0.25">
      <c r="E29" s="13"/>
    </row>
    <row r="30" spans="1:5" x14ac:dyDescent="0.25">
      <c r="E30" s="13"/>
    </row>
    <row r="31" spans="1:5" x14ac:dyDescent="0.25">
      <c r="E31" s="13"/>
    </row>
    <row r="32" spans="1:5" x14ac:dyDescent="0.25">
      <c r="E32" s="13"/>
    </row>
    <row r="33" spans="2:5" x14ac:dyDescent="0.25">
      <c r="E33" s="13"/>
    </row>
    <row r="34" spans="2:5" x14ac:dyDescent="0.25">
      <c r="E34" s="13"/>
    </row>
    <row r="35" spans="2:5" x14ac:dyDescent="0.25">
      <c r="E35" s="13"/>
    </row>
    <row r="36" spans="2:5" x14ac:dyDescent="0.25">
      <c r="E36" s="13"/>
    </row>
    <row r="37" spans="2:5" x14ac:dyDescent="0.25">
      <c r="E37" s="13"/>
    </row>
    <row r="38" spans="2:5" x14ac:dyDescent="0.25">
      <c r="E38" s="13"/>
    </row>
    <row r="39" spans="2:5" x14ac:dyDescent="0.25">
      <c r="C39" s="12"/>
      <c r="D39" s="14"/>
      <c r="E39" s="14"/>
    </row>
    <row r="41" spans="2:5" x14ac:dyDescent="0.25">
      <c r="B41" s="15"/>
    </row>
    <row r="42" spans="2:5" x14ac:dyDescent="0.25">
      <c r="B42" s="15"/>
    </row>
  </sheetData>
  <mergeCells count="3">
    <mergeCell ref="A1:E1"/>
    <mergeCell ref="A3:E3"/>
    <mergeCell ref="A5:E5"/>
  </mergeCells>
  <pageMargins left="0.7" right="0.7" top="0.75" bottom="0.75" header="0.3" footer="0.3"/>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8B004-35CA-4A02-A49E-719F4A6D0820}">
  <dimension ref="A1:P86"/>
  <sheetViews>
    <sheetView workbookViewId="0">
      <selection sqref="A1:XFD5"/>
    </sheetView>
  </sheetViews>
  <sheetFormatPr defaultColWidth="9.140625" defaultRowHeight="12.75" x14ac:dyDescent="0.2"/>
  <cols>
    <col min="1" max="1" width="3.85546875" style="136" customWidth="1"/>
    <col min="2" max="2" width="7.42578125" style="136" customWidth="1"/>
    <col min="3" max="3" width="37.42578125" style="135" customWidth="1"/>
    <col min="4" max="4" width="4.5703125" style="136" customWidth="1"/>
    <col min="5" max="5" width="5.5703125" style="136" customWidth="1"/>
    <col min="6" max="6" width="6.5703125" style="136" customWidth="1"/>
    <col min="7" max="7" width="9.42578125" style="136" customWidth="1"/>
    <col min="8" max="8" width="8.7109375" style="136" customWidth="1"/>
    <col min="9" max="9" width="9.42578125" style="136" customWidth="1"/>
    <col min="10" max="10" width="7" style="136" customWidth="1"/>
    <col min="11" max="11" width="9.85546875" style="136" customWidth="1"/>
    <col min="12" max="12" width="9.28515625" style="136" customWidth="1"/>
    <col min="13" max="13" width="9.7109375" style="136" customWidth="1"/>
    <col min="14" max="14" width="9.85546875" style="136" customWidth="1"/>
    <col min="15" max="15" width="6.85546875" style="136" customWidth="1"/>
    <col min="16" max="16" width="13.85546875" style="136" customWidth="1"/>
    <col min="17" max="16384" width="9.140625" style="13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x14ac:dyDescent="0.2">
      <c r="A2" s="133"/>
      <c r="B2" s="133"/>
      <c r="C2" s="134"/>
      <c r="D2" s="133"/>
      <c r="E2" s="133"/>
      <c r="F2" s="133"/>
      <c r="G2" s="133"/>
      <c r="H2" s="133"/>
      <c r="I2" s="133"/>
      <c r="J2" s="133"/>
      <c r="K2" s="133"/>
      <c r="L2" s="133"/>
      <c r="M2" s="133"/>
      <c r="N2" s="133"/>
      <c r="O2" s="133"/>
      <c r="P2" s="133"/>
    </row>
    <row r="3" spans="1:16" x14ac:dyDescent="0.2">
      <c r="A3" s="131" t="s">
        <v>341</v>
      </c>
      <c r="B3" s="131"/>
      <c r="C3" s="131"/>
      <c r="D3" s="131"/>
      <c r="E3" s="131"/>
      <c r="F3" s="131"/>
      <c r="G3" s="131"/>
      <c r="H3" s="131"/>
      <c r="I3" s="131"/>
      <c r="J3" s="131"/>
      <c r="K3" s="131"/>
      <c r="L3" s="131"/>
      <c r="M3" s="131"/>
      <c r="N3" s="131"/>
      <c r="O3" s="131"/>
      <c r="P3" s="131"/>
    </row>
    <row r="4" spans="1:16" x14ac:dyDescent="0.2">
      <c r="A4" s="132" t="s">
        <v>342</v>
      </c>
      <c r="B4" s="132"/>
      <c r="C4" s="132"/>
      <c r="D4" s="132"/>
      <c r="E4" s="132"/>
      <c r="F4" s="132"/>
      <c r="G4" s="132"/>
      <c r="H4" s="132"/>
      <c r="I4" s="132"/>
      <c r="J4" s="132"/>
      <c r="K4" s="132"/>
      <c r="L4" s="132"/>
      <c r="M4" s="132"/>
      <c r="N4" s="132"/>
      <c r="O4" s="132"/>
      <c r="P4" s="132"/>
    </row>
    <row r="5" spans="1:16" x14ac:dyDescent="0.2">
      <c r="A5" s="180" t="s">
        <v>343</v>
      </c>
      <c r="B5" s="181"/>
      <c r="C5" s="181"/>
      <c r="D5" s="181"/>
      <c r="E5" s="181"/>
      <c r="F5" s="181"/>
      <c r="G5" s="181"/>
      <c r="H5" s="181"/>
      <c r="I5" s="181"/>
      <c r="J5" s="181"/>
      <c r="K5" s="181"/>
      <c r="L5" s="181"/>
      <c r="M5" s="181"/>
      <c r="N5" s="181"/>
      <c r="O5" s="181"/>
      <c r="P5" s="181"/>
    </row>
    <row r="7" spans="1:16" ht="50.25" customHeight="1" x14ac:dyDescent="0.2">
      <c r="A7" s="182" t="s">
        <v>156</v>
      </c>
      <c r="B7" s="182"/>
      <c r="C7" s="182"/>
      <c r="D7" s="182"/>
      <c r="E7" s="182"/>
      <c r="F7" s="182"/>
      <c r="G7" s="182"/>
      <c r="H7" s="182"/>
      <c r="I7" s="182"/>
      <c r="J7" s="182"/>
      <c r="K7" s="182"/>
      <c r="L7" s="182"/>
      <c r="M7" s="182"/>
      <c r="N7" s="182"/>
      <c r="O7" s="182"/>
      <c r="P7" s="182"/>
    </row>
    <row r="8" spans="1:16" x14ac:dyDescent="0.2">
      <c r="A8" s="183" t="s">
        <v>2</v>
      </c>
      <c r="B8" s="183"/>
      <c r="C8" s="183"/>
      <c r="D8" s="183"/>
      <c r="E8" s="183"/>
      <c r="F8" s="183"/>
      <c r="G8" s="183"/>
      <c r="H8" s="183"/>
      <c r="I8" s="183"/>
      <c r="J8" s="183"/>
      <c r="K8" s="183"/>
      <c r="L8" s="183"/>
      <c r="M8" s="183"/>
      <c r="N8" s="183"/>
      <c r="O8" s="183"/>
      <c r="P8" s="183"/>
    </row>
    <row r="9" spans="1:16" ht="5.25" customHeight="1" x14ac:dyDescent="0.2"/>
    <row r="10" spans="1:16" x14ac:dyDescent="0.2">
      <c r="C10" s="135" t="s">
        <v>3</v>
      </c>
      <c r="D10" s="184" t="s">
        <v>4</v>
      </c>
      <c r="E10" s="184"/>
      <c r="F10" s="184"/>
      <c r="G10" s="184"/>
      <c r="H10" s="184"/>
      <c r="I10" s="184"/>
      <c r="J10" s="184"/>
      <c r="K10" s="184"/>
      <c r="L10" s="184"/>
      <c r="M10" s="184"/>
      <c r="N10" s="184"/>
    </row>
    <row r="11" spans="1:16" x14ac:dyDescent="0.2">
      <c r="C11" s="135" t="s">
        <v>5</v>
      </c>
      <c r="D11" s="184" t="s">
        <v>74</v>
      </c>
      <c r="E11" s="184"/>
      <c r="F11" s="184"/>
      <c r="G11" s="184"/>
      <c r="H11" s="184"/>
      <c r="I11" s="184"/>
      <c r="J11" s="184"/>
      <c r="K11" s="184"/>
      <c r="L11" s="184"/>
      <c r="M11" s="184"/>
      <c r="N11" s="184"/>
    </row>
    <row r="12" spans="1:16" x14ac:dyDescent="0.2">
      <c r="C12" s="135" t="s">
        <v>6</v>
      </c>
      <c r="D12" s="184" t="s">
        <v>8</v>
      </c>
      <c r="E12" s="184"/>
      <c r="F12" s="184"/>
      <c r="G12" s="184"/>
      <c r="H12" s="184"/>
      <c r="I12" s="184"/>
      <c r="J12" s="184"/>
      <c r="K12" s="184"/>
      <c r="L12" s="184"/>
      <c r="M12" s="184"/>
      <c r="N12" s="184"/>
    </row>
    <row r="13" spans="1:16" x14ac:dyDescent="0.2">
      <c r="C13" s="135" t="s">
        <v>7</v>
      </c>
      <c r="D13" s="184"/>
      <c r="E13" s="184"/>
      <c r="F13" s="184"/>
      <c r="G13" s="184"/>
      <c r="H13" s="184"/>
      <c r="I13" s="184"/>
      <c r="J13" s="184"/>
      <c r="K13" s="184"/>
      <c r="L13" s="184"/>
      <c r="M13" s="184"/>
      <c r="N13" s="184"/>
    </row>
    <row r="14" spans="1:16" x14ac:dyDescent="0.2">
      <c r="B14" s="135"/>
      <c r="O14" s="185" t="s">
        <v>72</v>
      </c>
      <c r="P14" s="186">
        <v>8985.2800000000007</v>
      </c>
    </row>
    <row r="15" spans="1:16" x14ac:dyDescent="0.2">
      <c r="O15" s="187"/>
    </row>
    <row r="16" spans="1:16" ht="15" customHeight="1" x14ac:dyDescent="0.2">
      <c r="A16" s="188"/>
      <c r="B16" s="188"/>
      <c r="C16" s="188"/>
      <c r="D16" s="188"/>
      <c r="E16" s="188"/>
      <c r="F16" s="188"/>
      <c r="G16" s="188"/>
      <c r="H16" s="188"/>
      <c r="I16" s="188"/>
      <c r="J16" s="188"/>
      <c r="K16" s="188"/>
      <c r="L16" s="188"/>
      <c r="M16" s="188"/>
      <c r="N16" s="188"/>
      <c r="O16" s="185" t="s">
        <v>40</v>
      </c>
      <c r="P16" s="188"/>
    </row>
    <row r="17" spans="1:16" ht="13.5" thickBot="1" x14ac:dyDescent="0.25"/>
    <row r="18" spans="1:16" ht="14.25" customHeight="1" thickBot="1" x14ac:dyDescent="0.25">
      <c r="A18" s="137" t="s">
        <v>9</v>
      </c>
      <c r="B18" s="138" t="s">
        <v>10</v>
      </c>
      <c r="C18" s="138" t="s">
        <v>11</v>
      </c>
      <c r="D18" s="139" t="s">
        <v>12</v>
      </c>
      <c r="E18" s="140" t="s">
        <v>13</v>
      </c>
      <c r="F18" s="141" t="s">
        <v>14</v>
      </c>
      <c r="G18" s="142"/>
      <c r="H18" s="142"/>
      <c r="I18" s="142"/>
      <c r="J18" s="142"/>
      <c r="K18" s="143"/>
      <c r="L18" s="141" t="s">
        <v>15</v>
      </c>
      <c r="M18" s="142"/>
      <c r="N18" s="142"/>
      <c r="O18" s="142"/>
      <c r="P18" s="143"/>
    </row>
    <row r="19" spans="1:16" ht="54.75" customHeight="1" thickBot="1" x14ac:dyDescent="0.25">
      <c r="A19" s="144"/>
      <c r="B19" s="145"/>
      <c r="C19" s="145"/>
      <c r="D19" s="146"/>
      <c r="E19" s="147"/>
      <c r="F19" s="148" t="s">
        <v>16</v>
      </c>
      <c r="G19" s="149" t="s">
        <v>17</v>
      </c>
      <c r="H19" s="149" t="s">
        <v>18</v>
      </c>
      <c r="I19" s="149" t="s">
        <v>19</v>
      </c>
      <c r="J19" s="149" t="s">
        <v>20</v>
      </c>
      <c r="K19" s="150" t="s">
        <v>21</v>
      </c>
      <c r="L19" s="148" t="s">
        <v>22</v>
      </c>
      <c r="M19" s="149" t="s">
        <v>18</v>
      </c>
      <c r="N19" s="149" t="s">
        <v>19</v>
      </c>
      <c r="O19" s="149" t="s">
        <v>20</v>
      </c>
      <c r="P19" s="150" t="s">
        <v>23</v>
      </c>
    </row>
    <row r="20" spans="1:16" ht="13.5" thickBot="1" x14ac:dyDescent="0.25">
      <c r="A20" s="151">
        <v>1</v>
      </c>
      <c r="B20" s="152">
        <f>A20+1</f>
        <v>2</v>
      </c>
      <c r="C20" s="152">
        <f t="shared" ref="C20:P20" si="0">B20+1</f>
        <v>3</v>
      </c>
      <c r="D20" s="152">
        <f t="shared" si="0"/>
        <v>4</v>
      </c>
      <c r="E20" s="153">
        <f t="shared" si="0"/>
        <v>5</v>
      </c>
      <c r="F20" s="151">
        <f t="shared" si="0"/>
        <v>6</v>
      </c>
      <c r="G20" s="152">
        <f t="shared" si="0"/>
        <v>7</v>
      </c>
      <c r="H20" s="152">
        <f t="shared" si="0"/>
        <v>8</v>
      </c>
      <c r="I20" s="152">
        <f t="shared" si="0"/>
        <v>9</v>
      </c>
      <c r="J20" s="152">
        <f t="shared" si="0"/>
        <v>10</v>
      </c>
      <c r="K20" s="153">
        <f t="shared" si="0"/>
        <v>11</v>
      </c>
      <c r="L20" s="151">
        <f t="shared" si="0"/>
        <v>12</v>
      </c>
      <c r="M20" s="152">
        <f t="shared" si="0"/>
        <v>13</v>
      </c>
      <c r="N20" s="152">
        <f t="shared" si="0"/>
        <v>14</v>
      </c>
      <c r="O20" s="152">
        <f t="shared" si="0"/>
        <v>15</v>
      </c>
      <c r="P20" s="153">
        <f t="shared" si="0"/>
        <v>16</v>
      </c>
    </row>
    <row r="21" spans="1:16" ht="0.75" customHeight="1" x14ac:dyDescent="0.2">
      <c r="A21" s="154"/>
      <c r="B21" s="155"/>
      <c r="C21" s="155"/>
      <c r="D21" s="155"/>
      <c r="E21" s="156"/>
      <c r="F21" s="154"/>
      <c r="G21" s="155"/>
      <c r="H21" s="155"/>
      <c r="I21" s="155"/>
      <c r="J21" s="155"/>
      <c r="K21" s="156"/>
      <c r="L21" s="154"/>
      <c r="M21" s="155"/>
      <c r="N21" s="155"/>
      <c r="O21" s="155"/>
      <c r="P21" s="156"/>
    </row>
    <row r="22" spans="1:16" ht="38.25" x14ac:dyDescent="0.2">
      <c r="A22" s="157">
        <v>1</v>
      </c>
      <c r="B22" s="158"/>
      <c r="C22" s="159" t="s">
        <v>197</v>
      </c>
      <c r="D22" s="158" t="s">
        <v>25</v>
      </c>
      <c r="E22" s="160">
        <v>30</v>
      </c>
      <c r="F22" s="161"/>
      <c r="G22" s="162"/>
      <c r="H22" s="163"/>
      <c r="I22" s="164"/>
      <c r="J22" s="163"/>
      <c r="K22" s="165"/>
      <c r="L22" s="166"/>
      <c r="M22" s="163"/>
      <c r="N22" s="163"/>
      <c r="O22" s="163"/>
      <c r="P22" s="165"/>
    </row>
    <row r="23" spans="1:16" ht="38.25" x14ac:dyDescent="0.2">
      <c r="A23" s="157">
        <v>2</v>
      </c>
      <c r="B23" s="158"/>
      <c r="C23" s="159" t="s">
        <v>198</v>
      </c>
      <c r="D23" s="158" t="s">
        <v>25</v>
      </c>
      <c r="E23" s="160">
        <v>80</v>
      </c>
      <c r="F23" s="161"/>
      <c r="G23" s="162"/>
      <c r="H23" s="163"/>
      <c r="I23" s="164"/>
      <c r="J23" s="163"/>
      <c r="K23" s="165"/>
      <c r="L23" s="166"/>
      <c r="M23" s="163"/>
      <c r="N23" s="163"/>
      <c r="O23" s="163"/>
      <c r="P23" s="165"/>
    </row>
    <row r="24" spans="1:16" ht="38.25" x14ac:dyDescent="0.2">
      <c r="A24" s="157">
        <v>3</v>
      </c>
      <c r="B24" s="158"/>
      <c r="C24" s="159" t="s">
        <v>199</v>
      </c>
      <c r="D24" s="158" t="s">
        <v>25</v>
      </c>
      <c r="E24" s="160">
        <v>60</v>
      </c>
      <c r="F24" s="161"/>
      <c r="G24" s="162"/>
      <c r="H24" s="163"/>
      <c r="I24" s="164"/>
      <c r="J24" s="163"/>
      <c r="K24" s="165"/>
      <c r="L24" s="166"/>
      <c r="M24" s="163"/>
      <c r="N24" s="163"/>
      <c r="O24" s="163"/>
      <c r="P24" s="165"/>
    </row>
    <row r="25" spans="1:16" ht="38.25" x14ac:dyDescent="0.2">
      <c r="A25" s="157">
        <v>4</v>
      </c>
      <c r="B25" s="158"/>
      <c r="C25" s="159" t="s">
        <v>200</v>
      </c>
      <c r="D25" s="158" t="s">
        <v>25</v>
      </c>
      <c r="E25" s="160">
        <v>36</v>
      </c>
      <c r="F25" s="161"/>
      <c r="G25" s="162"/>
      <c r="H25" s="163"/>
      <c r="I25" s="164"/>
      <c r="J25" s="163"/>
      <c r="K25" s="165"/>
      <c r="L25" s="166"/>
      <c r="M25" s="163"/>
      <c r="N25" s="163"/>
      <c r="O25" s="163"/>
      <c r="P25" s="165"/>
    </row>
    <row r="26" spans="1:16" ht="38.25" x14ac:dyDescent="0.2">
      <c r="A26" s="157">
        <v>5</v>
      </c>
      <c r="B26" s="158"/>
      <c r="C26" s="159" t="s">
        <v>201</v>
      </c>
      <c r="D26" s="158" t="s">
        <v>24</v>
      </c>
      <c r="E26" s="160">
        <v>4</v>
      </c>
      <c r="F26" s="161"/>
      <c r="G26" s="162"/>
      <c r="H26" s="163"/>
      <c r="I26" s="164"/>
      <c r="J26" s="163"/>
      <c r="K26" s="165"/>
      <c r="L26" s="166"/>
      <c r="M26" s="163"/>
      <c r="N26" s="163"/>
      <c r="O26" s="163"/>
      <c r="P26" s="165"/>
    </row>
    <row r="27" spans="1:16" ht="38.25" x14ac:dyDescent="0.2">
      <c r="A27" s="157">
        <v>6</v>
      </c>
      <c r="B27" s="158"/>
      <c r="C27" s="159" t="s">
        <v>202</v>
      </c>
      <c r="D27" s="158" t="s">
        <v>24</v>
      </c>
      <c r="E27" s="160">
        <v>8</v>
      </c>
      <c r="F27" s="161"/>
      <c r="G27" s="162"/>
      <c r="H27" s="163"/>
      <c r="I27" s="164"/>
      <c r="J27" s="163"/>
      <c r="K27" s="165"/>
      <c r="L27" s="166"/>
      <c r="M27" s="163"/>
      <c r="N27" s="163"/>
      <c r="O27" s="163"/>
      <c r="P27" s="165"/>
    </row>
    <row r="28" spans="1:16" ht="38.25" x14ac:dyDescent="0.2">
      <c r="A28" s="157">
        <v>7</v>
      </c>
      <c r="B28" s="158"/>
      <c r="C28" s="159" t="s">
        <v>203</v>
      </c>
      <c r="D28" s="158" t="s">
        <v>24</v>
      </c>
      <c r="E28" s="160">
        <v>8</v>
      </c>
      <c r="F28" s="161"/>
      <c r="G28" s="162"/>
      <c r="H28" s="163"/>
      <c r="I28" s="164"/>
      <c r="J28" s="163"/>
      <c r="K28" s="165"/>
      <c r="L28" s="166"/>
      <c r="M28" s="163"/>
      <c r="N28" s="163"/>
      <c r="O28" s="163"/>
      <c r="P28" s="165"/>
    </row>
    <row r="29" spans="1:16" ht="38.25" x14ac:dyDescent="0.2">
      <c r="A29" s="157">
        <v>8</v>
      </c>
      <c r="B29" s="158"/>
      <c r="C29" s="159" t="s">
        <v>204</v>
      </c>
      <c r="D29" s="158" t="s">
        <v>24</v>
      </c>
      <c r="E29" s="160">
        <v>8</v>
      </c>
      <c r="F29" s="161"/>
      <c r="G29" s="162"/>
      <c r="H29" s="163"/>
      <c r="I29" s="164"/>
      <c r="J29" s="163"/>
      <c r="K29" s="165"/>
      <c r="L29" s="166"/>
      <c r="M29" s="163"/>
      <c r="N29" s="163"/>
      <c r="O29" s="163"/>
      <c r="P29" s="165"/>
    </row>
    <row r="30" spans="1:16" ht="38.25" x14ac:dyDescent="0.2">
      <c r="A30" s="157">
        <v>9</v>
      </c>
      <c r="B30" s="158"/>
      <c r="C30" s="159" t="s">
        <v>205</v>
      </c>
      <c r="D30" s="158" t="s">
        <v>24</v>
      </c>
      <c r="E30" s="160">
        <v>5</v>
      </c>
      <c r="F30" s="161"/>
      <c r="G30" s="162"/>
      <c r="H30" s="163"/>
      <c r="I30" s="164"/>
      <c r="J30" s="163"/>
      <c r="K30" s="165"/>
      <c r="L30" s="166"/>
      <c r="M30" s="163"/>
      <c r="N30" s="163"/>
      <c r="O30" s="163"/>
      <c r="P30" s="165"/>
    </row>
    <row r="31" spans="1:16" ht="38.25" x14ac:dyDescent="0.2">
      <c r="A31" s="157">
        <v>10</v>
      </c>
      <c r="B31" s="158"/>
      <c r="C31" s="159" t="s">
        <v>206</v>
      </c>
      <c r="D31" s="158" t="s">
        <v>24</v>
      </c>
      <c r="E31" s="160">
        <v>8</v>
      </c>
      <c r="F31" s="161"/>
      <c r="G31" s="162"/>
      <c r="H31" s="163"/>
      <c r="I31" s="164"/>
      <c r="J31" s="163"/>
      <c r="K31" s="165"/>
      <c r="L31" s="166"/>
      <c r="M31" s="163"/>
      <c r="N31" s="163"/>
      <c r="O31" s="163"/>
      <c r="P31" s="165"/>
    </row>
    <row r="32" spans="1:16" ht="38.25" x14ac:dyDescent="0.2">
      <c r="A32" s="157">
        <v>11</v>
      </c>
      <c r="B32" s="158"/>
      <c r="C32" s="159" t="s">
        <v>207</v>
      </c>
      <c r="D32" s="158" t="s">
        <v>24</v>
      </c>
      <c r="E32" s="160">
        <v>18</v>
      </c>
      <c r="F32" s="161"/>
      <c r="G32" s="162"/>
      <c r="H32" s="163"/>
      <c r="I32" s="164"/>
      <c r="J32" s="163"/>
      <c r="K32" s="165"/>
      <c r="L32" s="166"/>
      <c r="M32" s="163"/>
      <c r="N32" s="163"/>
      <c r="O32" s="163"/>
      <c r="P32" s="165"/>
    </row>
    <row r="33" spans="1:16" ht="38.25" x14ac:dyDescent="0.2">
      <c r="A33" s="157">
        <v>12</v>
      </c>
      <c r="B33" s="158"/>
      <c r="C33" s="159" t="s">
        <v>208</v>
      </c>
      <c r="D33" s="158" t="s">
        <v>24</v>
      </c>
      <c r="E33" s="160">
        <v>18</v>
      </c>
      <c r="F33" s="161"/>
      <c r="G33" s="162"/>
      <c r="H33" s="163"/>
      <c r="I33" s="164"/>
      <c r="J33" s="163"/>
      <c r="K33" s="165"/>
      <c r="L33" s="166"/>
      <c r="M33" s="163"/>
      <c r="N33" s="163"/>
      <c r="O33" s="163"/>
      <c r="P33" s="165"/>
    </row>
    <row r="34" spans="1:16" ht="38.25" x14ac:dyDescent="0.2">
      <c r="A34" s="157">
        <v>13</v>
      </c>
      <c r="B34" s="158"/>
      <c r="C34" s="159" t="s">
        <v>209</v>
      </c>
      <c r="D34" s="158" t="s">
        <v>24</v>
      </c>
      <c r="E34" s="160">
        <v>18</v>
      </c>
      <c r="F34" s="161"/>
      <c r="G34" s="162"/>
      <c r="H34" s="163"/>
      <c r="I34" s="164"/>
      <c r="J34" s="163"/>
      <c r="K34" s="165"/>
      <c r="L34" s="166"/>
      <c r="M34" s="163"/>
      <c r="N34" s="163"/>
      <c r="O34" s="163"/>
      <c r="P34" s="165"/>
    </row>
    <row r="35" spans="1:16" ht="38.25" x14ac:dyDescent="0.2">
      <c r="A35" s="157">
        <v>14</v>
      </c>
      <c r="B35" s="158"/>
      <c r="C35" s="159" t="s">
        <v>210</v>
      </c>
      <c r="D35" s="158" t="s">
        <v>24</v>
      </c>
      <c r="E35" s="160">
        <v>36</v>
      </c>
      <c r="F35" s="161"/>
      <c r="G35" s="162"/>
      <c r="H35" s="163"/>
      <c r="I35" s="164"/>
      <c r="J35" s="163"/>
      <c r="K35" s="165"/>
      <c r="L35" s="166"/>
      <c r="M35" s="163"/>
      <c r="N35" s="163"/>
      <c r="O35" s="163"/>
      <c r="P35" s="165"/>
    </row>
    <row r="36" spans="1:16" ht="38.25" x14ac:dyDescent="0.2">
      <c r="A36" s="157">
        <v>15</v>
      </c>
      <c r="B36" s="158"/>
      <c r="C36" s="159" t="s">
        <v>211</v>
      </c>
      <c r="D36" s="158" t="s">
        <v>24</v>
      </c>
      <c r="E36" s="160">
        <v>18</v>
      </c>
      <c r="F36" s="161"/>
      <c r="G36" s="162"/>
      <c r="H36" s="163"/>
      <c r="I36" s="164"/>
      <c r="J36" s="163"/>
      <c r="K36" s="165"/>
      <c r="L36" s="166"/>
      <c r="M36" s="163"/>
      <c r="N36" s="163"/>
      <c r="O36" s="163"/>
      <c r="P36" s="165"/>
    </row>
    <row r="37" spans="1:16" ht="38.25" x14ac:dyDescent="0.2">
      <c r="A37" s="157">
        <v>16</v>
      </c>
      <c r="B37" s="158"/>
      <c r="C37" s="159" t="s">
        <v>212</v>
      </c>
      <c r="D37" s="158" t="s">
        <v>24</v>
      </c>
      <c r="E37" s="160">
        <v>12</v>
      </c>
      <c r="F37" s="161"/>
      <c r="G37" s="162"/>
      <c r="H37" s="163"/>
      <c r="I37" s="164"/>
      <c r="J37" s="163"/>
      <c r="K37" s="165"/>
      <c r="L37" s="166"/>
      <c r="M37" s="163"/>
      <c r="N37" s="163"/>
      <c r="O37" s="163"/>
      <c r="P37" s="165"/>
    </row>
    <row r="38" spans="1:16" ht="38.25" x14ac:dyDescent="0.2">
      <c r="A38" s="157">
        <v>17</v>
      </c>
      <c r="B38" s="158"/>
      <c r="C38" s="159" t="s">
        <v>213</v>
      </c>
      <c r="D38" s="158" t="s">
        <v>24</v>
      </c>
      <c r="E38" s="160">
        <v>20</v>
      </c>
      <c r="F38" s="161"/>
      <c r="G38" s="162"/>
      <c r="H38" s="163"/>
      <c r="I38" s="164"/>
      <c r="J38" s="163"/>
      <c r="K38" s="165"/>
      <c r="L38" s="166"/>
      <c r="M38" s="163"/>
      <c r="N38" s="163"/>
      <c r="O38" s="163"/>
      <c r="P38" s="165"/>
    </row>
    <row r="39" spans="1:16" ht="38.25" x14ac:dyDescent="0.2">
      <c r="A39" s="157">
        <v>18</v>
      </c>
      <c r="B39" s="158"/>
      <c r="C39" s="159" t="s">
        <v>214</v>
      </c>
      <c r="D39" s="158" t="s">
        <v>24</v>
      </c>
      <c r="E39" s="160">
        <v>12</v>
      </c>
      <c r="F39" s="161"/>
      <c r="G39" s="162"/>
      <c r="H39" s="163"/>
      <c r="I39" s="164"/>
      <c r="J39" s="163"/>
      <c r="K39" s="165"/>
      <c r="L39" s="166"/>
      <c r="M39" s="163"/>
      <c r="N39" s="163"/>
      <c r="O39" s="163"/>
      <c r="P39" s="165"/>
    </row>
    <row r="40" spans="1:16" ht="38.25" x14ac:dyDescent="0.2">
      <c r="A40" s="157">
        <v>19</v>
      </c>
      <c r="B40" s="158"/>
      <c r="C40" s="159" t="s">
        <v>215</v>
      </c>
      <c r="D40" s="158" t="s">
        <v>24</v>
      </c>
      <c r="E40" s="160">
        <v>8</v>
      </c>
      <c r="F40" s="161"/>
      <c r="G40" s="162"/>
      <c r="H40" s="163"/>
      <c r="I40" s="164"/>
      <c r="J40" s="163"/>
      <c r="K40" s="165"/>
      <c r="L40" s="166"/>
      <c r="M40" s="163"/>
      <c r="N40" s="163"/>
      <c r="O40" s="163"/>
      <c r="P40" s="165"/>
    </row>
    <row r="41" spans="1:16" ht="38.25" x14ac:dyDescent="0.2">
      <c r="A41" s="157">
        <v>20</v>
      </c>
      <c r="B41" s="158"/>
      <c r="C41" s="159" t="s">
        <v>216</v>
      </c>
      <c r="D41" s="158" t="s">
        <v>24</v>
      </c>
      <c r="E41" s="160">
        <v>4</v>
      </c>
      <c r="F41" s="161"/>
      <c r="G41" s="162"/>
      <c r="H41" s="163"/>
      <c r="I41" s="164"/>
      <c r="J41" s="163"/>
      <c r="K41" s="165"/>
      <c r="L41" s="166"/>
      <c r="M41" s="163"/>
      <c r="N41" s="163"/>
      <c r="O41" s="163"/>
      <c r="P41" s="165"/>
    </row>
    <row r="42" spans="1:16" ht="38.25" x14ac:dyDescent="0.2">
      <c r="A42" s="157">
        <v>21</v>
      </c>
      <c r="B42" s="158"/>
      <c r="C42" s="159" t="s">
        <v>217</v>
      </c>
      <c r="D42" s="158" t="s">
        <v>24</v>
      </c>
      <c r="E42" s="160">
        <v>4</v>
      </c>
      <c r="F42" s="161"/>
      <c r="G42" s="162"/>
      <c r="H42" s="163"/>
      <c r="I42" s="164"/>
      <c r="J42" s="163"/>
      <c r="K42" s="165"/>
      <c r="L42" s="166"/>
      <c r="M42" s="163"/>
      <c r="N42" s="163"/>
      <c r="O42" s="163"/>
      <c r="P42" s="165"/>
    </row>
    <row r="43" spans="1:16" ht="38.25" x14ac:dyDescent="0.2">
      <c r="A43" s="157">
        <v>22</v>
      </c>
      <c r="B43" s="158"/>
      <c r="C43" s="159" t="s">
        <v>218</v>
      </c>
      <c r="D43" s="158" t="s">
        <v>24</v>
      </c>
      <c r="E43" s="160">
        <v>4</v>
      </c>
      <c r="F43" s="161"/>
      <c r="G43" s="162"/>
      <c r="H43" s="163"/>
      <c r="I43" s="164"/>
      <c r="J43" s="163"/>
      <c r="K43" s="165"/>
      <c r="L43" s="166"/>
      <c r="M43" s="163"/>
      <c r="N43" s="163"/>
      <c r="O43" s="163"/>
      <c r="P43" s="165"/>
    </row>
    <row r="44" spans="1:16" ht="38.25" x14ac:dyDescent="0.2">
      <c r="A44" s="157">
        <v>23</v>
      </c>
      <c r="B44" s="158"/>
      <c r="C44" s="159" t="s">
        <v>219</v>
      </c>
      <c r="D44" s="158" t="s">
        <v>24</v>
      </c>
      <c r="E44" s="160">
        <v>2</v>
      </c>
      <c r="F44" s="161"/>
      <c r="G44" s="162"/>
      <c r="H44" s="163"/>
      <c r="I44" s="164"/>
      <c r="J44" s="163"/>
      <c r="K44" s="165"/>
      <c r="L44" s="166"/>
      <c r="M44" s="163"/>
      <c r="N44" s="163"/>
      <c r="O44" s="163"/>
      <c r="P44" s="165"/>
    </row>
    <row r="45" spans="1:16" ht="38.25" x14ac:dyDescent="0.2">
      <c r="A45" s="157">
        <v>24</v>
      </c>
      <c r="B45" s="158"/>
      <c r="C45" s="159" t="s">
        <v>220</v>
      </c>
      <c r="D45" s="158" t="s">
        <v>24</v>
      </c>
      <c r="E45" s="160">
        <v>9</v>
      </c>
      <c r="F45" s="161"/>
      <c r="G45" s="162"/>
      <c r="H45" s="163"/>
      <c r="I45" s="164"/>
      <c r="J45" s="163"/>
      <c r="K45" s="165"/>
      <c r="L45" s="166"/>
      <c r="M45" s="163"/>
      <c r="N45" s="163"/>
      <c r="O45" s="163"/>
      <c r="P45" s="165"/>
    </row>
    <row r="46" spans="1:16" ht="38.25" x14ac:dyDescent="0.2">
      <c r="A46" s="157">
        <v>25</v>
      </c>
      <c r="B46" s="158"/>
      <c r="C46" s="159" t="s">
        <v>221</v>
      </c>
      <c r="D46" s="158" t="s">
        <v>24</v>
      </c>
      <c r="E46" s="160">
        <v>2</v>
      </c>
      <c r="F46" s="161"/>
      <c r="G46" s="162"/>
      <c r="H46" s="163"/>
      <c r="I46" s="164"/>
      <c r="J46" s="163"/>
      <c r="K46" s="165"/>
      <c r="L46" s="166"/>
      <c r="M46" s="163"/>
      <c r="N46" s="163"/>
      <c r="O46" s="163"/>
      <c r="P46" s="165"/>
    </row>
    <row r="47" spans="1:16" ht="38.25" x14ac:dyDescent="0.2">
      <c r="A47" s="157">
        <v>26</v>
      </c>
      <c r="B47" s="158"/>
      <c r="C47" s="159" t="s">
        <v>222</v>
      </c>
      <c r="D47" s="158" t="s">
        <v>24</v>
      </c>
      <c r="E47" s="160">
        <v>9</v>
      </c>
      <c r="F47" s="161"/>
      <c r="G47" s="162"/>
      <c r="H47" s="163"/>
      <c r="I47" s="164"/>
      <c r="J47" s="163"/>
      <c r="K47" s="165"/>
      <c r="L47" s="166"/>
      <c r="M47" s="163"/>
      <c r="N47" s="163"/>
      <c r="O47" s="163"/>
      <c r="P47" s="165"/>
    </row>
    <row r="48" spans="1:16" ht="25.5" x14ac:dyDescent="0.2">
      <c r="A48" s="157">
        <v>27</v>
      </c>
      <c r="B48" s="158"/>
      <c r="C48" s="159" t="s">
        <v>223</v>
      </c>
      <c r="D48" s="158" t="s">
        <v>24</v>
      </c>
      <c r="E48" s="160">
        <v>11</v>
      </c>
      <c r="F48" s="161"/>
      <c r="G48" s="162"/>
      <c r="H48" s="163"/>
      <c r="I48" s="164"/>
      <c r="J48" s="163"/>
      <c r="K48" s="165"/>
      <c r="L48" s="166"/>
      <c r="M48" s="163"/>
      <c r="N48" s="163"/>
      <c r="O48" s="163"/>
      <c r="P48" s="165"/>
    </row>
    <row r="49" spans="1:16" ht="38.25" x14ac:dyDescent="0.2">
      <c r="A49" s="157">
        <v>28</v>
      </c>
      <c r="B49" s="158"/>
      <c r="C49" s="159" t="s">
        <v>224</v>
      </c>
      <c r="D49" s="158" t="s">
        <v>24</v>
      </c>
      <c r="E49" s="160">
        <v>2</v>
      </c>
      <c r="F49" s="161"/>
      <c r="G49" s="162"/>
      <c r="H49" s="163"/>
      <c r="I49" s="164"/>
      <c r="J49" s="163"/>
      <c r="K49" s="165"/>
      <c r="L49" s="166"/>
      <c r="M49" s="163"/>
      <c r="N49" s="163"/>
      <c r="O49" s="163"/>
      <c r="P49" s="165"/>
    </row>
    <row r="50" spans="1:16" ht="25.5" x14ac:dyDescent="0.2">
      <c r="A50" s="157">
        <v>29</v>
      </c>
      <c r="B50" s="158"/>
      <c r="C50" s="159" t="s">
        <v>225</v>
      </c>
      <c r="D50" s="158" t="s">
        <v>24</v>
      </c>
      <c r="E50" s="160">
        <v>9</v>
      </c>
      <c r="F50" s="161"/>
      <c r="G50" s="162"/>
      <c r="H50" s="163"/>
      <c r="I50" s="164"/>
      <c r="J50" s="163"/>
      <c r="K50" s="165"/>
      <c r="L50" s="166"/>
      <c r="M50" s="163"/>
      <c r="N50" s="163"/>
      <c r="O50" s="163"/>
      <c r="P50" s="165"/>
    </row>
    <row r="51" spans="1:16" ht="38.25" x14ac:dyDescent="0.2">
      <c r="A51" s="157">
        <v>30</v>
      </c>
      <c r="B51" s="158"/>
      <c r="C51" s="159" t="s">
        <v>226</v>
      </c>
      <c r="D51" s="158" t="s">
        <v>24</v>
      </c>
      <c r="E51" s="160">
        <v>9</v>
      </c>
      <c r="F51" s="161"/>
      <c r="G51" s="162"/>
      <c r="H51" s="163"/>
      <c r="I51" s="164"/>
      <c r="J51" s="163"/>
      <c r="K51" s="165"/>
      <c r="L51" s="166"/>
      <c r="M51" s="163"/>
      <c r="N51" s="163"/>
      <c r="O51" s="163"/>
      <c r="P51" s="165"/>
    </row>
    <row r="52" spans="1:16" ht="51" x14ac:dyDescent="0.2">
      <c r="A52" s="157">
        <v>31</v>
      </c>
      <c r="B52" s="158"/>
      <c r="C52" s="159" t="s">
        <v>227</v>
      </c>
      <c r="D52" s="158" t="s">
        <v>24</v>
      </c>
      <c r="E52" s="160">
        <v>25</v>
      </c>
      <c r="F52" s="161"/>
      <c r="G52" s="162"/>
      <c r="H52" s="163"/>
      <c r="I52" s="164"/>
      <c r="J52" s="163"/>
      <c r="K52" s="165"/>
      <c r="L52" s="166"/>
      <c r="M52" s="163"/>
      <c r="N52" s="163"/>
      <c r="O52" s="163"/>
      <c r="P52" s="165"/>
    </row>
    <row r="53" spans="1:16" ht="51" x14ac:dyDescent="0.2">
      <c r="A53" s="157">
        <v>32</v>
      </c>
      <c r="B53" s="158"/>
      <c r="C53" s="159" t="s">
        <v>228</v>
      </c>
      <c r="D53" s="158" t="s">
        <v>24</v>
      </c>
      <c r="E53" s="160">
        <v>42</v>
      </c>
      <c r="F53" s="161"/>
      <c r="G53" s="162"/>
      <c r="H53" s="163"/>
      <c r="I53" s="164"/>
      <c r="J53" s="163"/>
      <c r="K53" s="165"/>
      <c r="L53" s="166"/>
      <c r="M53" s="163"/>
      <c r="N53" s="163"/>
      <c r="O53" s="163"/>
      <c r="P53" s="165"/>
    </row>
    <row r="54" spans="1:16" ht="51" x14ac:dyDescent="0.2">
      <c r="A54" s="157">
        <v>33</v>
      </c>
      <c r="B54" s="158"/>
      <c r="C54" s="159" t="s">
        <v>229</v>
      </c>
      <c r="D54" s="158" t="s">
        <v>24</v>
      </c>
      <c r="E54" s="160">
        <v>25</v>
      </c>
      <c r="F54" s="161"/>
      <c r="G54" s="162"/>
      <c r="H54" s="163"/>
      <c r="I54" s="164"/>
      <c r="J54" s="163"/>
      <c r="K54" s="165"/>
      <c r="L54" s="166"/>
      <c r="M54" s="163"/>
      <c r="N54" s="163"/>
      <c r="O54" s="163"/>
      <c r="P54" s="165"/>
    </row>
    <row r="55" spans="1:16" ht="51" x14ac:dyDescent="0.2">
      <c r="A55" s="157">
        <v>34</v>
      </c>
      <c r="B55" s="158"/>
      <c r="C55" s="159" t="s">
        <v>230</v>
      </c>
      <c r="D55" s="158" t="s">
        <v>24</v>
      </c>
      <c r="E55" s="160">
        <v>30</v>
      </c>
      <c r="F55" s="161"/>
      <c r="G55" s="162"/>
      <c r="H55" s="163"/>
      <c r="I55" s="164"/>
      <c r="J55" s="163"/>
      <c r="K55" s="165"/>
      <c r="L55" s="166"/>
      <c r="M55" s="163"/>
      <c r="N55" s="163"/>
      <c r="O55" s="163"/>
      <c r="P55" s="165"/>
    </row>
    <row r="56" spans="1:16" ht="38.25" customHeight="1" x14ac:dyDescent="0.2">
      <c r="A56" s="157">
        <v>35</v>
      </c>
      <c r="B56" s="158"/>
      <c r="C56" s="159" t="s">
        <v>167</v>
      </c>
      <c r="D56" s="158" t="s">
        <v>24</v>
      </c>
      <c r="E56" s="160">
        <v>3</v>
      </c>
      <c r="F56" s="161"/>
      <c r="G56" s="162"/>
      <c r="H56" s="163"/>
      <c r="I56" s="164"/>
      <c r="J56" s="163"/>
      <c r="K56" s="165"/>
      <c r="L56" s="166"/>
      <c r="M56" s="163"/>
      <c r="N56" s="163"/>
      <c r="O56" s="163"/>
      <c r="P56" s="165"/>
    </row>
    <row r="57" spans="1:16" ht="38.25" x14ac:dyDescent="0.2">
      <c r="A57" s="157">
        <v>36</v>
      </c>
      <c r="B57" s="158"/>
      <c r="C57" s="159" t="s">
        <v>176</v>
      </c>
      <c r="D57" s="158" t="s">
        <v>24</v>
      </c>
      <c r="E57" s="160">
        <v>1</v>
      </c>
      <c r="F57" s="161"/>
      <c r="G57" s="162"/>
      <c r="H57" s="163"/>
      <c r="I57" s="164"/>
      <c r="J57" s="163"/>
      <c r="K57" s="165"/>
      <c r="L57" s="166"/>
      <c r="M57" s="163"/>
      <c r="N57" s="163"/>
      <c r="O57" s="163"/>
      <c r="P57" s="165"/>
    </row>
    <row r="58" spans="1:16" ht="38.25" x14ac:dyDescent="0.2">
      <c r="A58" s="157">
        <v>37</v>
      </c>
      <c r="B58" s="158"/>
      <c r="C58" s="159" t="s">
        <v>175</v>
      </c>
      <c r="D58" s="158" t="s">
        <v>34</v>
      </c>
      <c r="E58" s="160">
        <v>25</v>
      </c>
      <c r="F58" s="161"/>
      <c r="G58" s="162"/>
      <c r="H58" s="163"/>
      <c r="I58" s="164"/>
      <c r="J58" s="163"/>
      <c r="K58" s="165"/>
      <c r="L58" s="166"/>
      <c r="M58" s="163"/>
      <c r="N58" s="163"/>
      <c r="O58" s="163"/>
      <c r="P58" s="165"/>
    </row>
    <row r="59" spans="1:16" ht="38.25" x14ac:dyDescent="0.2">
      <c r="A59" s="157">
        <v>38</v>
      </c>
      <c r="B59" s="158"/>
      <c r="C59" s="159" t="s">
        <v>71</v>
      </c>
      <c r="D59" s="158" t="s">
        <v>34</v>
      </c>
      <c r="E59" s="160">
        <v>42</v>
      </c>
      <c r="F59" s="161"/>
      <c r="G59" s="162"/>
      <c r="H59" s="163"/>
      <c r="I59" s="164"/>
      <c r="J59" s="163"/>
      <c r="K59" s="165"/>
      <c r="L59" s="166"/>
      <c r="M59" s="163"/>
      <c r="N59" s="163"/>
      <c r="O59" s="163"/>
      <c r="P59" s="165"/>
    </row>
    <row r="60" spans="1:16" ht="38.25" x14ac:dyDescent="0.2">
      <c r="A60" s="157">
        <v>39</v>
      </c>
      <c r="B60" s="158"/>
      <c r="C60" s="159" t="s">
        <v>174</v>
      </c>
      <c r="D60" s="158" t="s">
        <v>34</v>
      </c>
      <c r="E60" s="160">
        <v>25</v>
      </c>
      <c r="F60" s="161"/>
      <c r="G60" s="162"/>
      <c r="H60" s="163"/>
      <c r="I60" s="164"/>
      <c r="J60" s="163"/>
      <c r="K60" s="165"/>
      <c r="L60" s="166"/>
      <c r="M60" s="163"/>
      <c r="N60" s="163"/>
      <c r="O60" s="163"/>
      <c r="P60" s="165"/>
    </row>
    <row r="61" spans="1:16" ht="38.25" x14ac:dyDescent="0.2">
      <c r="A61" s="157">
        <v>40</v>
      </c>
      <c r="B61" s="158"/>
      <c r="C61" s="159" t="s">
        <v>48</v>
      </c>
      <c r="D61" s="158" t="s">
        <v>34</v>
      </c>
      <c r="E61" s="160">
        <v>30</v>
      </c>
      <c r="F61" s="161"/>
      <c r="G61" s="162"/>
      <c r="H61" s="163"/>
      <c r="I61" s="164"/>
      <c r="J61" s="163"/>
      <c r="K61" s="165"/>
      <c r="L61" s="166"/>
      <c r="M61" s="163"/>
      <c r="N61" s="163"/>
      <c r="O61" s="163"/>
      <c r="P61" s="165"/>
    </row>
    <row r="62" spans="1:16" ht="38.25" x14ac:dyDescent="0.2">
      <c r="A62" s="157">
        <v>41</v>
      </c>
      <c r="B62" s="158"/>
      <c r="C62" s="159" t="s">
        <v>76</v>
      </c>
      <c r="D62" s="158" t="s">
        <v>34</v>
      </c>
      <c r="E62" s="160">
        <v>36</v>
      </c>
      <c r="F62" s="161"/>
      <c r="G62" s="162"/>
      <c r="H62" s="163"/>
      <c r="I62" s="164"/>
      <c r="J62" s="163"/>
      <c r="K62" s="165"/>
      <c r="L62" s="166"/>
      <c r="M62" s="163"/>
      <c r="N62" s="163"/>
      <c r="O62" s="163"/>
      <c r="P62" s="165"/>
    </row>
    <row r="63" spans="1:16" ht="102.75" customHeight="1" x14ac:dyDescent="0.2">
      <c r="A63" s="157">
        <v>42</v>
      </c>
      <c r="B63" s="158"/>
      <c r="C63" s="159" t="s">
        <v>77</v>
      </c>
      <c r="D63" s="158" t="s">
        <v>24</v>
      </c>
      <c r="E63" s="160">
        <v>9</v>
      </c>
      <c r="F63" s="161"/>
      <c r="G63" s="162"/>
      <c r="H63" s="163"/>
      <c r="I63" s="164"/>
      <c r="J63" s="163"/>
      <c r="K63" s="165"/>
      <c r="L63" s="166"/>
      <c r="M63" s="163"/>
      <c r="N63" s="163"/>
      <c r="O63" s="163"/>
      <c r="P63" s="165"/>
    </row>
    <row r="64" spans="1:16" ht="38.25" x14ac:dyDescent="0.2">
      <c r="A64" s="157">
        <v>43</v>
      </c>
      <c r="B64" s="158"/>
      <c r="C64" s="159" t="s">
        <v>78</v>
      </c>
      <c r="D64" s="158" t="s">
        <v>25</v>
      </c>
      <c r="E64" s="160">
        <v>30</v>
      </c>
      <c r="F64" s="161"/>
      <c r="G64" s="162"/>
      <c r="H64" s="163"/>
      <c r="I64" s="164"/>
      <c r="J64" s="163"/>
      <c r="K64" s="165"/>
      <c r="L64" s="166"/>
      <c r="M64" s="163"/>
      <c r="N64" s="163"/>
      <c r="O64" s="163"/>
      <c r="P64" s="165"/>
    </row>
    <row r="65" spans="1:16" ht="38.25" x14ac:dyDescent="0.2">
      <c r="A65" s="157">
        <v>44</v>
      </c>
      <c r="B65" s="158"/>
      <c r="C65" s="159" t="s">
        <v>79</v>
      </c>
      <c r="D65" s="158" t="s">
        <v>25</v>
      </c>
      <c r="E65" s="160">
        <v>50</v>
      </c>
      <c r="F65" s="161"/>
      <c r="G65" s="162"/>
      <c r="H65" s="163"/>
      <c r="I65" s="164"/>
      <c r="J65" s="163"/>
      <c r="K65" s="165"/>
      <c r="L65" s="166"/>
      <c r="M65" s="163"/>
      <c r="N65" s="163"/>
      <c r="O65" s="163"/>
      <c r="P65" s="165"/>
    </row>
    <row r="66" spans="1:16" ht="38.25" x14ac:dyDescent="0.2">
      <c r="A66" s="157">
        <v>45</v>
      </c>
      <c r="B66" s="158"/>
      <c r="C66" s="159" t="s">
        <v>67</v>
      </c>
      <c r="D66" s="158" t="s">
        <v>25</v>
      </c>
      <c r="E66" s="160">
        <v>30</v>
      </c>
      <c r="F66" s="161"/>
      <c r="G66" s="162"/>
      <c r="H66" s="163"/>
      <c r="I66" s="164"/>
      <c r="J66" s="163"/>
      <c r="K66" s="165"/>
      <c r="L66" s="166"/>
      <c r="M66" s="163"/>
      <c r="N66" s="163"/>
      <c r="O66" s="163"/>
      <c r="P66" s="165"/>
    </row>
    <row r="67" spans="1:16" ht="38.25" x14ac:dyDescent="0.2">
      <c r="A67" s="157">
        <v>46</v>
      </c>
      <c r="B67" s="158"/>
      <c r="C67" s="159" t="s">
        <v>68</v>
      </c>
      <c r="D67" s="158" t="s">
        <v>25</v>
      </c>
      <c r="E67" s="160">
        <v>36</v>
      </c>
      <c r="F67" s="161"/>
      <c r="G67" s="162"/>
      <c r="H67" s="163"/>
      <c r="I67" s="164"/>
      <c r="J67" s="163"/>
      <c r="K67" s="165"/>
      <c r="L67" s="166"/>
      <c r="M67" s="163"/>
      <c r="N67" s="163"/>
      <c r="O67" s="163"/>
      <c r="P67" s="165"/>
    </row>
    <row r="68" spans="1:16" x14ac:dyDescent="0.2">
      <c r="A68" s="157">
        <v>47</v>
      </c>
      <c r="B68" s="158"/>
      <c r="C68" s="167" t="s">
        <v>51</v>
      </c>
      <c r="D68" s="158" t="s">
        <v>24</v>
      </c>
      <c r="E68" s="160">
        <v>1</v>
      </c>
      <c r="F68" s="161"/>
      <c r="G68" s="162"/>
      <c r="H68" s="163"/>
      <c r="I68" s="164"/>
      <c r="J68" s="163"/>
      <c r="K68" s="165"/>
      <c r="L68" s="166"/>
      <c r="M68" s="163"/>
      <c r="N68" s="163"/>
      <c r="O68" s="163"/>
      <c r="P68" s="165"/>
    </row>
    <row r="69" spans="1:16" x14ac:dyDescent="0.2">
      <c r="A69" s="157">
        <v>48</v>
      </c>
      <c r="B69" s="158"/>
      <c r="C69" s="167" t="s">
        <v>39</v>
      </c>
      <c r="D69" s="158" t="s">
        <v>24</v>
      </c>
      <c r="E69" s="160">
        <v>122</v>
      </c>
      <c r="F69" s="161"/>
      <c r="G69" s="162"/>
      <c r="H69" s="163"/>
      <c r="I69" s="164"/>
      <c r="J69" s="163"/>
      <c r="K69" s="165"/>
      <c r="L69" s="166"/>
      <c r="M69" s="163"/>
      <c r="N69" s="163"/>
      <c r="O69" s="163"/>
      <c r="P69" s="165"/>
    </row>
    <row r="70" spans="1:16" x14ac:dyDescent="0.2">
      <c r="A70" s="157">
        <v>49</v>
      </c>
      <c r="B70" s="158"/>
      <c r="C70" s="167" t="s">
        <v>38</v>
      </c>
      <c r="D70" s="158" t="s">
        <v>24</v>
      </c>
      <c r="E70" s="160">
        <v>244</v>
      </c>
      <c r="F70" s="161"/>
      <c r="G70" s="162"/>
      <c r="H70" s="163"/>
      <c r="I70" s="164"/>
      <c r="J70" s="163"/>
      <c r="K70" s="165"/>
      <c r="L70" s="166"/>
      <c r="M70" s="163"/>
      <c r="N70" s="163"/>
      <c r="O70" s="163"/>
      <c r="P70" s="165"/>
    </row>
    <row r="71" spans="1:16" x14ac:dyDescent="0.2">
      <c r="A71" s="157">
        <v>50</v>
      </c>
      <c r="B71" s="158"/>
      <c r="C71" s="167" t="s">
        <v>35</v>
      </c>
      <c r="D71" s="158" t="s">
        <v>24</v>
      </c>
      <c r="E71" s="160">
        <v>122</v>
      </c>
      <c r="F71" s="161"/>
      <c r="G71" s="162"/>
      <c r="H71" s="163" t="s">
        <v>196</v>
      </c>
      <c r="I71" s="164"/>
      <c r="J71" s="163"/>
      <c r="K71" s="165"/>
      <c r="L71" s="166"/>
      <c r="M71" s="163"/>
      <c r="N71" s="163"/>
      <c r="O71" s="163"/>
      <c r="P71" s="165"/>
    </row>
    <row r="72" spans="1:16" x14ac:dyDescent="0.2">
      <c r="A72" s="157">
        <v>51</v>
      </c>
      <c r="B72" s="158"/>
      <c r="C72" s="167" t="s">
        <v>80</v>
      </c>
      <c r="D72" s="158" t="s">
        <v>24</v>
      </c>
      <c r="E72" s="160">
        <v>122</v>
      </c>
      <c r="F72" s="161"/>
      <c r="G72" s="162"/>
      <c r="H72" s="163"/>
      <c r="I72" s="164"/>
      <c r="J72" s="163"/>
      <c r="K72" s="165"/>
      <c r="L72" s="166"/>
      <c r="M72" s="163"/>
      <c r="N72" s="163"/>
      <c r="O72" s="163"/>
      <c r="P72" s="165"/>
    </row>
    <row r="73" spans="1:16" x14ac:dyDescent="0.2">
      <c r="A73" s="157">
        <v>52</v>
      </c>
      <c r="B73" s="158"/>
      <c r="C73" s="167" t="s">
        <v>36</v>
      </c>
      <c r="D73" s="158" t="s">
        <v>24</v>
      </c>
      <c r="E73" s="160">
        <v>40</v>
      </c>
      <c r="F73" s="161"/>
      <c r="G73" s="162"/>
      <c r="H73" s="163"/>
      <c r="I73" s="164"/>
      <c r="J73" s="163"/>
      <c r="K73" s="165"/>
      <c r="L73" s="166"/>
      <c r="M73" s="163"/>
      <c r="N73" s="163"/>
      <c r="O73" s="163"/>
      <c r="P73" s="165"/>
    </row>
    <row r="74" spans="1:16" x14ac:dyDescent="0.2">
      <c r="A74" s="157">
        <v>53</v>
      </c>
      <c r="B74" s="158"/>
      <c r="C74" s="167" t="s">
        <v>191</v>
      </c>
      <c r="D74" s="158" t="s">
        <v>24</v>
      </c>
      <c r="E74" s="160">
        <v>1</v>
      </c>
      <c r="F74" s="161"/>
      <c r="G74" s="162"/>
      <c r="H74" s="163"/>
      <c r="I74" s="164"/>
      <c r="J74" s="163"/>
      <c r="K74" s="165"/>
      <c r="L74" s="166"/>
      <c r="M74" s="163"/>
      <c r="N74" s="163"/>
      <c r="O74" s="163"/>
      <c r="P74" s="165"/>
    </row>
    <row r="75" spans="1:16" x14ac:dyDescent="0.2">
      <c r="A75" s="157">
        <v>54</v>
      </c>
      <c r="B75" s="158"/>
      <c r="C75" s="167" t="s">
        <v>190</v>
      </c>
      <c r="D75" s="158" t="s">
        <v>24</v>
      </c>
      <c r="E75" s="160">
        <v>1</v>
      </c>
      <c r="F75" s="161"/>
      <c r="G75" s="162"/>
      <c r="H75" s="163"/>
      <c r="I75" s="164"/>
      <c r="J75" s="163"/>
      <c r="K75" s="165"/>
      <c r="L75" s="166"/>
      <c r="M75" s="163"/>
      <c r="N75" s="163"/>
      <c r="O75" s="163"/>
      <c r="P75" s="165"/>
    </row>
    <row r="76" spans="1:16" x14ac:dyDescent="0.2">
      <c r="A76" s="157"/>
      <c r="B76" s="158"/>
      <c r="C76" s="167" t="s">
        <v>189</v>
      </c>
      <c r="D76" s="158" t="s">
        <v>24</v>
      </c>
      <c r="E76" s="160">
        <v>30</v>
      </c>
      <c r="F76" s="161"/>
      <c r="G76" s="162"/>
      <c r="H76" s="163"/>
      <c r="I76" s="164"/>
      <c r="J76" s="163"/>
      <c r="K76" s="165"/>
      <c r="L76" s="166"/>
      <c r="M76" s="163"/>
      <c r="N76" s="163"/>
      <c r="O76" s="163"/>
      <c r="P76" s="165"/>
    </row>
    <row r="77" spans="1:16" x14ac:dyDescent="0.2">
      <c r="A77" s="157">
        <v>55</v>
      </c>
      <c r="B77" s="158"/>
      <c r="C77" s="167" t="s">
        <v>158</v>
      </c>
      <c r="D77" s="158" t="s">
        <v>157</v>
      </c>
      <c r="E77" s="160">
        <v>1</v>
      </c>
      <c r="F77" s="161"/>
      <c r="G77" s="162"/>
      <c r="H77" s="163"/>
      <c r="I77" s="164"/>
      <c r="J77" s="163"/>
      <c r="K77" s="165"/>
      <c r="L77" s="166"/>
      <c r="M77" s="163"/>
      <c r="N77" s="163"/>
      <c r="O77" s="163"/>
      <c r="P77" s="165"/>
    </row>
    <row r="78" spans="1:16" ht="0.75" customHeight="1" thickBot="1" x14ac:dyDescent="0.25">
      <c r="A78" s="157">
        <v>56</v>
      </c>
      <c r="B78" s="168"/>
      <c r="C78" s="159"/>
      <c r="D78" s="158" t="s">
        <v>26</v>
      </c>
      <c r="E78" s="160"/>
      <c r="F78" s="161"/>
      <c r="G78" s="162"/>
      <c r="H78" s="168"/>
      <c r="I78" s="169"/>
      <c r="J78" s="168"/>
      <c r="K78" s="170"/>
      <c r="L78" s="171"/>
      <c r="M78" s="171"/>
      <c r="N78" s="171"/>
      <c r="O78" s="171"/>
      <c r="P78" s="170"/>
    </row>
    <row r="79" spans="1:16" ht="15" customHeight="1" thickBot="1" x14ac:dyDescent="0.25">
      <c r="A79" s="172" t="s">
        <v>27</v>
      </c>
      <c r="B79" s="173"/>
      <c r="C79" s="173"/>
      <c r="D79" s="173"/>
      <c r="E79" s="173"/>
      <c r="F79" s="173"/>
      <c r="G79" s="173"/>
      <c r="H79" s="173"/>
      <c r="I79" s="173"/>
      <c r="J79" s="173"/>
      <c r="K79" s="174"/>
      <c r="L79" s="175">
        <f>ROUND(SUM(L22:L77),2)</f>
        <v>0</v>
      </c>
      <c r="M79" s="176">
        <f>ROUND(SUM(M22:M77),2)</f>
        <v>0</v>
      </c>
      <c r="N79" s="176">
        <f>ROUND(SUM(N22:N77),2)</f>
        <v>0</v>
      </c>
      <c r="O79" s="176">
        <f>ROUND(SUM(O22:O77),2)</f>
        <v>0</v>
      </c>
      <c r="P79" s="177">
        <f>ROUND(SUM(P22:P77),2)</f>
        <v>0</v>
      </c>
    </row>
    <row r="80" spans="1:16" x14ac:dyDescent="0.2">
      <c r="C80" s="135" t="s">
        <v>28</v>
      </c>
      <c r="F80" s="189"/>
      <c r="G80" s="190"/>
      <c r="P80" s="191"/>
    </row>
    <row r="81" spans="3:16" x14ac:dyDescent="0.2">
      <c r="C81" s="192" t="s">
        <v>37</v>
      </c>
      <c r="D81" s="193"/>
      <c r="E81" s="193"/>
      <c r="F81" s="193"/>
      <c r="G81" s="193"/>
      <c r="H81" s="193"/>
      <c r="I81" s="193"/>
      <c r="J81" s="193"/>
      <c r="K81" s="193"/>
      <c r="L81" s="193"/>
      <c r="M81" s="193"/>
      <c r="N81" s="193"/>
      <c r="O81" s="193"/>
      <c r="P81" s="194">
        <f>ROUND(SUM(P79:P80),2)</f>
        <v>0</v>
      </c>
    </row>
    <row r="82" spans="3:16" x14ac:dyDescent="0.2">
      <c r="C82" s="135" t="s">
        <v>29</v>
      </c>
      <c r="F82" s="195"/>
      <c r="G82" s="190"/>
      <c r="P82" s="191">
        <f>ROUND(P81*F82%,2)</f>
        <v>0</v>
      </c>
    </row>
    <row r="83" spans="3:16" x14ac:dyDescent="0.2">
      <c r="C83" s="135" t="s">
        <v>30</v>
      </c>
      <c r="F83" s="195"/>
      <c r="G83" s="190"/>
      <c r="P83" s="191">
        <f>ROUND(P81*F83%,2)</f>
        <v>0</v>
      </c>
    </row>
    <row r="84" spans="3:16" x14ac:dyDescent="0.2">
      <c r="C84" s="192" t="s">
        <v>31</v>
      </c>
      <c r="D84" s="193"/>
      <c r="E84" s="193"/>
      <c r="F84" s="193"/>
      <c r="G84" s="193"/>
      <c r="H84" s="193"/>
      <c r="I84" s="193"/>
      <c r="J84" s="193"/>
      <c r="K84" s="193"/>
      <c r="L84" s="193"/>
      <c r="M84" s="193"/>
      <c r="N84" s="193"/>
      <c r="O84" s="193"/>
      <c r="P84" s="194">
        <f>SUM(P81:P82)+SUM(P83:P83)</f>
        <v>0</v>
      </c>
    </row>
    <row r="85" spans="3:16" x14ac:dyDescent="0.2">
      <c r="C85" s="135" t="s">
        <v>32</v>
      </c>
      <c r="F85" s="195">
        <v>21</v>
      </c>
      <c r="G85" s="190" t="s">
        <v>42</v>
      </c>
      <c r="P85" s="191">
        <f>ROUND(P84*F85%,2)</f>
        <v>0</v>
      </c>
    </row>
    <row r="86" spans="3:16" x14ac:dyDescent="0.2">
      <c r="C86" s="192" t="s">
        <v>33</v>
      </c>
      <c r="D86" s="193"/>
      <c r="E86" s="193"/>
      <c r="F86" s="193"/>
      <c r="G86" s="193"/>
      <c r="H86" s="193"/>
      <c r="I86" s="193"/>
      <c r="J86" s="193"/>
      <c r="K86" s="193"/>
      <c r="L86" s="193"/>
      <c r="M86" s="193"/>
      <c r="N86" s="193"/>
      <c r="O86" s="193"/>
      <c r="P86" s="194">
        <f>ROUND(SUM(P84:P85),2)</f>
        <v>0</v>
      </c>
    </row>
  </sheetData>
  <mergeCells count="18">
    <mergeCell ref="A1:P1"/>
    <mergeCell ref="A3:P3"/>
    <mergeCell ref="A4:P4"/>
    <mergeCell ref="A79:K79"/>
    <mergeCell ref="A5:P5"/>
    <mergeCell ref="D13:N13"/>
    <mergeCell ref="A18:A19"/>
    <mergeCell ref="B18:B19"/>
    <mergeCell ref="C18:C19"/>
    <mergeCell ref="D18:D19"/>
    <mergeCell ref="E18:E19"/>
    <mergeCell ref="F18:K18"/>
    <mergeCell ref="L18:P18"/>
    <mergeCell ref="A7:P7"/>
    <mergeCell ref="A8:P8"/>
    <mergeCell ref="D10:N10"/>
    <mergeCell ref="D11:N11"/>
    <mergeCell ref="D12:N12"/>
  </mergeCells>
  <pageMargins left="0.62992125984251968" right="7.874015748031496E-2" top="0.62992125984251968" bottom="0.62992125984251968" header="0.31496062992125984" footer="0.19685039370078741"/>
  <pageSetup paperSize="9" scale="85" orientation="landscape" horizontalDpi="200" verticalDpi="200" r:id="rId1"/>
  <headerFooter>
    <oddFooter>&amp;R&amp;"-,Italic"&amp;8&amp;K00-033Lapa &amp;P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DC5BA-5F00-44A9-A569-F29E49CE401A}">
  <dimension ref="A1:P90"/>
  <sheetViews>
    <sheetView workbookViewId="0">
      <selection sqref="A1:XFD5"/>
    </sheetView>
  </sheetViews>
  <sheetFormatPr defaultColWidth="9.140625" defaultRowHeight="12.75" x14ac:dyDescent="0.2"/>
  <cols>
    <col min="1" max="1" width="3.85546875" style="60" customWidth="1"/>
    <col min="2" max="2" width="7.42578125" style="60" customWidth="1"/>
    <col min="3" max="3" width="37.42578125" style="58" customWidth="1"/>
    <col min="4" max="4" width="4.5703125" style="60" customWidth="1"/>
    <col min="5" max="5" width="5.5703125" style="60" customWidth="1"/>
    <col min="6" max="6" width="6.5703125" style="60" customWidth="1"/>
    <col min="7" max="7" width="9.42578125" style="60" customWidth="1"/>
    <col min="8" max="8" width="8.7109375" style="60" customWidth="1"/>
    <col min="9" max="9" width="9.42578125" style="60" customWidth="1"/>
    <col min="10" max="10" width="7" style="60" customWidth="1"/>
    <col min="11" max="11" width="9.85546875" style="60" customWidth="1"/>
    <col min="12" max="12" width="9.28515625" style="60" customWidth="1"/>
    <col min="13" max="13" width="9.7109375" style="60" customWidth="1"/>
    <col min="14" max="14" width="9.85546875" style="60" customWidth="1"/>
    <col min="15" max="15" width="6.85546875" style="60" customWidth="1"/>
    <col min="16" max="16" width="13.85546875" style="60" customWidth="1"/>
    <col min="17" max="16384" width="9.140625" style="58"/>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344</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59"/>
      <c r="B6" s="59"/>
      <c r="C6" s="59"/>
      <c r="D6" s="59"/>
      <c r="E6" s="59"/>
      <c r="F6" s="59"/>
      <c r="G6" s="59"/>
      <c r="H6" s="59"/>
      <c r="I6" s="59"/>
      <c r="J6" s="59"/>
      <c r="K6" s="59"/>
      <c r="L6" s="59"/>
      <c r="N6" s="59"/>
      <c r="O6" s="59"/>
      <c r="P6" s="61"/>
    </row>
    <row r="7" spans="1:16" ht="70.5" customHeight="1" x14ac:dyDescent="0.2">
      <c r="A7" s="120" t="s">
        <v>159</v>
      </c>
      <c r="B7" s="120"/>
      <c r="C7" s="120"/>
      <c r="D7" s="120"/>
      <c r="E7" s="120"/>
      <c r="F7" s="120"/>
      <c r="G7" s="120"/>
      <c r="H7" s="120"/>
      <c r="I7" s="120"/>
      <c r="J7" s="120"/>
      <c r="K7" s="120"/>
      <c r="L7" s="120"/>
      <c r="M7" s="120"/>
      <c r="N7" s="120"/>
      <c r="O7" s="120"/>
      <c r="P7" s="120"/>
    </row>
    <row r="8" spans="1:16" x14ac:dyDescent="0.2">
      <c r="A8" s="121" t="s">
        <v>2</v>
      </c>
      <c r="B8" s="121"/>
      <c r="C8" s="121"/>
      <c r="D8" s="121"/>
      <c r="E8" s="121"/>
      <c r="F8" s="121"/>
      <c r="G8" s="121"/>
      <c r="H8" s="121"/>
      <c r="I8" s="121"/>
      <c r="J8" s="121"/>
      <c r="K8" s="121"/>
      <c r="L8" s="121"/>
      <c r="M8" s="121"/>
      <c r="N8" s="121"/>
      <c r="O8" s="121"/>
      <c r="P8" s="121"/>
    </row>
    <row r="9" spans="1:16" ht="5.25" customHeight="1" x14ac:dyDescent="0.2"/>
    <row r="10" spans="1:16" s="21" customFormat="1" ht="13.5" x14ac:dyDescent="0.2">
      <c r="A10" s="20"/>
      <c r="B10" s="20"/>
      <c r="C10" s="21" t="s">
        <v>3</v>
      </c>
      <c r="D10" s="108" t="s">
        <v>4</v>
      </c>
      <c r="E10" s="108"/>
      <c r="F10" s="108"/>
      <c r="G10" s="108"/>
      <c r="H10" s="108"/>
      <c r="I10" s="108"/>
      <c r="J10" s="108"/>
      <c r="K10" s="108"/>
      <c r="L10" s="108"/>
      <c r="M10" s="108"/>
      <c r="N10" s="108"/>
      <c r="O10" s="20"/>
      <c r="P10" s="20"/>
    </row>
    <row r="11" spans="1:16" s="21" customFormat="1" ht="13.5" x14ac:dyDescent="0.2">
      <c r="A11" s="20"/>
      <c r="B11" s="20"/>
      <c r="C11" s="21" t="s">
        <v>5</v>
      </c>
      <c r="D11" s="108" t="s">
        <v>114</v>
      </c>
      <c r="E11" s="108"/>
      <c r="F11" s="108"/>
      <c r="G11" s="108"/>
      <c r="H11" s="108"/>
      <c r="I11" s="108"/>
      <c r="J11" s="108"/>
      <c r="K11" s="108"/>
      <c r="L11" s="108"/>
      <c r="M11" s="108"/>
      <c r="N11" s="108"/>
      <c r="O11" s="20"/>
      <c r="P11" s="20"/>
    </row>
    <row r="12" spans="1:16" s="21" customFormat="1" ht="13.5" x14ac:dyDescent="0.2">
      <c r="A12" s="20"/>
      <c r="B12" s="20"/>
      <c r="C12" s="21" t="s">
        <v>6</v>
      </c>
      <c r="D12" s="108" t="s">
        <v>69</v>
      </c>
      <c r="E12" s="108"/>
      <c r="F12" s="108"/>
      <c r="G12" s="108"/>
      <c r="H12" s="108"/>
      <c r="I12" s="108"/>
      <c r="J12" s="108"/>
      <c r="K12" s="108"/>
      <c r="L12" s="108"/>
      <c r="M12" s="108"/>
      <c r="N12" s="108"/>
      <c r="O12" s="20"/>
      <c r="P12" s="20"/>
    </row>
    <row r="13" spans="1:16" s="21" customFormat="1" ht="13.5" x14ac:dyDescent="0.2">
      <c r="A13" s="20"/>
      <c r="B13" s="20"/>
      <c r="C13" s="21" t="s">
        <v>7</v>
      </c>
      <c r="D13" s="108"/>
      <c r="E13" s="108"/>
      <c r="F13" s="108"/>
      <c r="G13" s="108"/>
      <c r="H13" s="108"/>
      <c r="I13" s="108"/>
      <c r="J13" s="108"/>
      <c r="K13" s="108"/>
      <c r="L13" s="108"/>
      <c r="M13" s="108"/>
      <c r="N13" s="108"/>
      <c r="O13" s="20"/>
      <c r="P13" s="20"/>
    </row>
    <row r="14" spans="1:16" s="21" customFormat="1" ht="13.5" x14ac:dyDescent="0.2">
      <c r="A14" s="20"/>
      <c r="D14" s="20"/>
      <c r="E14" s="20"/>
      <c r="F14" s="20"/>
      <c r="G14" s="20"/>
      <c r="H14" s="20"/>
      <c r="I14" s="20"/>
      <c r="J14" s="20"/>
      <c r="K14" s="20"/>
      <c r="L14" s="20"/>
      <c r="M14" s="20"/>
      <c r="N14" s="20"/>
      <c r="O14" s="24" t="s">
        <v>72</v>
      </c>
      <c r="P14" s="18">
        <v>5029.75</v>
      </c>
    </row>
    <row r="15" spans="1:16" s="21" customFormat="1" ht="13.5" x14ac:dyDescent="0.2">
      <c r="A15" s="20"/>
      <c r="B15" s="20"/>
      <c r="D15" s="20"/>
      <c r="E15" s="20"/>
      <c r="F15" s="20"/>
      <c r="G15" s="20"/>
      <c r="H15" s="20"/>
      <c r="I15" s="20"/>
      <c r="J15" s="20"/>
      <c r="K15" s="20"/>
      <c r="L15" s="20"/>
      <c r="M15" s="20"/>
      <c r="N15" s="20"/>
      <c r="O15" s="22"/>
      <c r="P15" s="20"/>
    </row>
    <row r="16" spans="1:16" s="21" customFormat="1" ht="15" customHeight="1" x14ac:dyDescent="0.2">
      <c r="A16" s="22"/>
      <c r="B16" s="22"/>
      <c r="C16" s="22"/>
      <c r="D16" s="22"/>
      <c r="E16" s="22"/>
      <c r="F16" s="22"/>
      <c r="G16" s="22"/>
      <c r="H16" s="22"/>
      <c r="I16" s="22"/>
      <c r="J16" s="22"/>
      <c r="K16" s="22"/>
      <c r="L16" s="22"/>
      <c r="M16" s="22"/>
      <c r="N16" s="22"/>
      <c r="O16" s="23" t="s">
        <v>40</v>
      </c>
      <c r="P16" s="22"/>
    </row>
    <row r="17" spans="1:16" ht="13.5" thickBot="1" x14ac:dyDescent="0.25">
      <c r="O17" s="27"/>
    </row>
    <row r="18" spans="1:16" ht="14.25" customHeight="1" thickBot="1" x14ac:dyDescent="0.25">
      <c r="A18" s="109" t="s">
        <v>9</v>
      </c>
      <c r="B18" s="111" t="s">
        <v>10</v>
      </c>
      <c r="C18" s="111" t="s">
        <v>11</v>
      </c>
      <c r="D18" s="113" t="s">
        <v>12</v>
      </c>
      <c r="E18" s="115" t="s">
        <v>13</v>
      </c>
      <c r="F18" s="117" t="s">
        <v>14</v>
      </c>
      <c r="G18" s="118"/>
      <c r="H18" s="118"/>
      <c r="I18" s="118"/>
      <c r="J18" s="118"/>
      <c r="K18" s="119"/>
      <c r="L18" s="117" t="s">
        <v>15</v>
      </c>
      <c r="M18" s="118"/>
      <c r="N18" s="118"/>
      <c r="O18" s="118"/>
      <c r="P18" s="119"/>
    </row>
    <row r="19" spans="1:16" ht="54.75" customHeight="1" thickBot="1" x14ac:dyDescent="0.25">
      <c r="A19" s="110"/>
      <c r="B19" s="112"/>
      <c r="C19" s="112"/>
      <c r="D19" s="114"/>
      <c r="E19" s="116"/>
      <c r="F19" s="63" t="s">
        <v>16</v>
      </c>
      <c r="G19" s="64" t="s">
        <v>17</v>
      </c>
      <c r="H19" s="64" t="s">
        <v>18</v>
      </c>
      <c r="I19" s="64" t="s">
        <v>19</v>
      </c>
      <c r="J19" s="64" t="s">
        <v>20</v>
      </c>
      <c r="K19" s="65" t="s">
        <v>21</v>
      </c>
      <c r="L19" s="63" t="s">
        <v>22</v>
      </c>
      <c r="M19" s="64" t="s">
        <v>18</v>
      </c>
      <c r="N19" s="64" t="s">
        <v>19</v>
      </c>
      <c r="O19" s="64" t="s">
        <v>20</v>
      </c>
      <c r="P19" s="65" t="s">
        <v>23</v>
      </c>
    </row>
    <row r="20" spans="1:16" ht="13.5" thickBot="1" x14ac:dyDescent="0.25">
      <c r="A20" s="66">
        <v>1</v>
      </c>
      <c r="B20" s="67">
        <f>A20+1</f>
        <v>2</v>
      </c>
      <c r="C20" s="67">
        <f t="shared" ref="C20:P20" si="0">B20+1</f>
        <v>3</v>
      </c>
      <c r="D20" s="67">
        <f t="shared" si="0"/>
        <v>4</v>
      </c>
      <c r="E20" s="68">
        <f t="shared" si="0"/>
        <v>5</v>
      </c>
      <c r="F20" s="66">
        <f t="shared" si="0"/>
        <v>6</v>
      </c>
      <c r="G20" s="67">
        <f t="shared" si="0"/>
        <v>7</v>
      </c>
      <c r="H20" s="67">
        <f t="shared" si="0"/>
        <v>8</v>
      </c>
      <c r="I20" s="67">
        <f t="shared" si="0"/>
        <v>9</v>
      </c>
      <c r="J20" s="67">
        <f t="shared" si="0"/>
        <v>10</v>
      </c>
      <c r="K20" s="68">
        <f t="shared" si="0"/>
        <v>11</v>
      </c>
      <c r="L20" s="66">
        <f t="shared" si="0"/>
        <v>12</v>
      </c>
      <c r="M20" s="67">
        <f t="shared" si="0"/>
        <v>13</v>
      </c>
      <c r="N20" s="67">
        <f t="shared" si="0"/>
        <v>14</v>
      </c>
      <c r="O20" s="67">
        <f t="shared" si="0"/>
        <v>15</v>
      </c>
      <c r="P20" s="68">
        <f t="shared" si="0"/>
        <v>16</v>
      </c>
    </row>
    <row r="21" spans="1:16" ht="0.75" customHeight="1" x14ac:dyDescent="0.2">
      <c r="A21" s="69"/>
      <c r="B21" s="70"/>
      <c r="C21" s="70"/>
      <c r="D21" s="70"/>
      <c r="E21" s="71"/>
      <c r="F21" s="69"/>
      <c r="G21" s="70"/>
      <c r="H21" s="70"/>
      <c r="I21" s="70"/>
      <c r="J21" s="70"/>
      <c r="K21" s="71"/>
      <c r="L21" s="69"/>
      <c r="M21" s="70"/>
      <c r="N21" s="70"/>
      <c r="O21" s="70"/>
      <c r="P21" s="71"/>
    </row>
    <row r="22" spans="1:16" ht="25.5" x14ac:dyDescent="0.2">
      <c r="A22" s="72">
        <v>1</v>
      </c>
      <c r="B22" s="73"/>
      <c r="C22" s="74" t="s">
        <v>91</v>
      </c>
      <c r="D22" s="73" t="s">
        <v>25</v>
      </c>
      <c r="E22" s="75">
        <v>22</v>
      </c>
      <c r="F22" s="76"/>
      <c r="G22" s="77"/>
      <c r="H22" s="1"/>
      <c r="I22" s="78"/>
      <c r="J22" s="1"/>
      <c r="K22" s="2"/>
      <c r="L22" s="3"/>
      <c r="M22" s="1"/>
      <c r="N22" s="1"/>
      <c r="O22" s="1"/>
      <c r="P22" s="2"/>
    </row>
    <row r="23" spans="1:16" ht="25.5" x14ac:dyDescent="0.2">
      <c r="A23" s="72">
        <v>2</v>
      </c>
      <c r="B23" s="73"/>
      <c r="C23" s="74" t="s">
        <v>92</v>
      </c>
      <c r="D23" s="73" t="s">
        <v>25</v>
      </c>
      <c r="E23" s="75">
        <v>45</v>
      </c>
      <c r="F23" s="76"/>
      <c r="G23" s="77"/>
      <c r="H23" s="1"/>
      <c r="I23" s="78"/>
      <c r="J23" s="1"/>
      <c r="K23" s="2"/>
      <c r="L23" s="3"/>
      <c r="M23" s="1"/>
      <c r="N23" s="1"/>
      <c r="O23" s="1"/>
      <c r="P23" s="2"/>
    </row>
    <row r="24" spans="1:16" ht="25.5" x14ac:dyDescent="0.2">
      <c r="A24" s="72">
        <v>3</v>
      </c>
      <c r="B24" s="73"/>
      <c r="C24" s="74" t="s">
        <v>52</v>
      </c>
      <c r="D24" s="73" t="s">
        <v>25</v>
      </c>
      <c r="E24" s="75">
        <v>28</v>
      </c>
      <c r="F24" s="76"/>
      <c r="G24" s="77"/>
      <c r="H24" s="1"/>
      <c r="I24" s="78"/>
      <c r="J24" s="1"/>
      <c r="K24" s="2"/>
      <c r="L24" s="3"/>
      <c r="M24" s="1"/>
      <c r="N24" s="1"/>
      <c r="O24" s="1"/>
      <c r="P24" s="2"/>
    </row>
    <row r="25" spans="1:16" ht="25.5" x14ac:dyDescent="0.2">
      <c r="A25" s="72">
        <v>4</v>
      </c>
      <c r="B25" s="73"/>
      <c r="C25" s="74" t="s">
        <v>93</v>
      </c>
      <c r="D25" s="73" t="s">
        <v>25</v>
      </c>
      <c r="E25" s="75">
        <v>29</v>
      </c>
      <c r="F25" s="76"/>
      <c r="G25" s="77"/>
      <c r="H25" s="1"/>
      <c r="I25" s="78"/>
      <c r="J25" s="1"/>
      <c r="K25" s="2"/>
      <c r="L25" s="3"/>
      <c r="M25" s="1"/>
      <c r="N25" s="1"/>
      <c r="O25" s="1"/>
      <c r="P25" s="2"/>
    </row>
    <row r="26" spans="1:16" ht="25.5" x14ac:dyDescent="0.2">
      <c r="A26" s="72">
        <v>5</v>
      </c>
      <c r="B26" s="73"/>
      <c r="C26" s="74" t="s">
        <v>53</v>
      </c>
      <c r="D26" s="73" t="s">
        <v>25</v>
      </c>
      <c r="E26" s="75">
        <v>8</v>
      </c>
      <c r="F26" s="76"/>
      <c r="G26" s="77"/>
      <c r="H26" s="1"/>
      <c r="I26" s="78"/>
      <c r="J26" s="1"/>
      <c r="K26" s="2"/>
      <c r="L26" s="3"/>
      <c r="M26" s="1"/>
      <c r="N26" s="1"/>
      <c r="O26" s="1"/>
      <c r="P26" s="2"/>
    </row>
    <row r="27" spans="1:16" ht="25.5" x14ac:dyDescent="0.2">
      <c r="A27" s="72">
        <v>6</v>
      </c>
      <c r="B27" s="73"/>
      <c r="C27" s="74" t="s">
        <v>231</v>
      </c>
      <c r="D27" s="73" t="s">
        <v>24</v>
      </c>
      <c r="E27" s="75">
        <v>10</v>
      </c>
      <c r="F27" s="76"/>
      <c r="G27" s="77"/>
      <c r="H27" s="1"/>
      <c r="I27" s="78"/>
      <c r="J27" s="1"/>
      <c r="K27" s="2"/>
      <c r="L27" s="3"/>
      <c r="M27" s="1"/>
      <c r="N27" s="1"/>
      <c r="O27" s="1"/>
      <c r="P27" s="2"/>
    </row>
    <row r="28" spans="1:16" ht="25.5" x14ac:dyDescent="0.2">
      <c r="A28" s="72">
        <v>7</v>
      </c>
      <c r="B28" s="73"/>
      <c r="C28" s="74" t="s">
        <v>94</v>
      </c>
      <c r="D28" s="73" t="s">
        <v>24</v>
      </c>
      <c r="E28" s="75">
        <v>4</v>
      </c>
      <c r="F28" s="76"/>
      <c r="G28" s="77"/>
      <c r="H28" s="1"/>
      <c r="I28" s="78"/>
      <c r="J28" s="1"/>
      <c r="K28" s="2"/>
      <c r="L28" s="3"/>
      <c r="M28" s="1"/>
      <c r="N28" s="1"/>
      <c r="O28" s="1"/>
      <c r="P28" s="2"/>
    </row>
    <row r="29" spans="1:16" ht="25.5" x14ac:dyDescent="0.2">
      <c r="A29" s="72">
        <v>8</v>
      </c>
      <c r="B29" s="73"/>
      <c r="C29" s="74" t="s">
        <v>95</v>
      </c>
      <c r="D29" s="73" t="s">
        <v>24</v>
      </c>
      <c r="E29" s="75">
        <v>8</v>
      </c>
      <c r="F29" s="76"/>
      <c r="G29" s="77"/>
      <c r="H29" s="1"/>
      <c r="I29" s="78"/>
      <c r="J29" s="1"/>
      <c r="K29" s="2"/>
      <c r="L29" s="3"/>
      <c r="M29" s="1"/>
      <c r="N29" s="1"/>
      <c r="O29" s="1"/>
      <c r="P29" s="2"/>
    </row>
    <row r="30" spans="1:16" ht="25.5" x14ac:dyDescent="0.2">
      <c r="A30" s="72">
        <v>9</v>
      </c>
      <c r="B30" s="73"/>
      <c r="C30" s="74" t="s">
        <v>232</v>
      </c>
      <c r="D30" s="73" t="s">
        <v>24</v>
      </c>
      <c r="E30" s="75">
        <v>8</v>
      </c>
      <c r="F30" s="76"/>
      <c r="G30" s="77"/>
      <c r="H30" s="1"/>
      <c r="I30" s="78"/>
      <c r="J30" s="1"/>
      <c r="K30" s="2"/>
      <c r="L30" s="3"/>
      <c r="M30" s="1"/>
      <c r="N30" s="1"/>
      <c r="O30" s="1"/>
      <c r="P30" s="2"/>
    </row>
    <row r="31" spans="1:16" ht="25.5" x14ac:dyDescent="0.2">
      <c r="A31" s="72">
        <v>10</v>
      </c>
      <c r="B31" s="73"/>
      <c r="C31" s="74" t="s">
        <v>233</v>
      </c>
      <c r="D31" s="73" t="s">
        <v>24</v>
      </c>
      <c r="E31" s="75">
        <v>10</v>
      </c>
      <c r="F31" s="76"/>
      <c r="G31" s="77"/>
      <c r="H31" s="1"/>
      <c r="I31" s="78"/>
      <c r="J31" s="1"/>
      <c r="K31" s="2"/>
      <c r="L31" s="3"/>
      <c r="M31" s="1"/>
      <c r="N31" s="1"/>
      <c r="O31" s="1"/>
      <c r="P31" s="2"/>
    </row>
    <row r="32" spans="1:16" x14ac:dyDescent="0.2">
      <c r="A32" s="72">
        <v>11</v>
      </c>
      <c r="B32" s="73"/>
      <c r="C32" s="74" t="s">
        <v>234</v>
      </c>
      <c r="D32" s="73" t="s">
        <v>24</v>
      </c>
      <c r="E32" s="75">
        <v>4</v>
      </c>
      <c r="F32" s="76"/>
      <c r="G32" s="77"/>
      <c r="H32" s="1"/>
      <c r="I32" s="78"/>
      <c r="J32" s="1"/>
      <c r="K32" s="2"/>
      <c r="L32" s="3"/>
      <c r="M32" s="1"/>
      <c r="N32" s="1"/>
      <c r="O32" s="1"/>
      <c r="P32" s="2"/>
    </row>
    <row r="33" spans="1:16" ht="25.5" x14ac:dyDescent="0.2">
      <c r="A33" s="72">
        <v>12</v>
      </c>
      <c r="B33" s="73"/>
      <c r="C33" s="74" t="s">
        <v>96</v>
      </c>
      <c r="D33" s="73" t="s">
        <v>24</v>
      </c>
      <c r="E33" s="75">
        <v>12</v>
      </c>
      <c r="F33" s="76"/>
      <c r="G33" s="77"/>
      <c r="H33" s="1"/>
      <c r="I33" s="78"/>
      <c r="J33" s="1"/>
      <c r="K33" s="2"/>
      <c r="L33" s="3"/>
      <c r="M33" s="1"/>
      <c r="N33" s="1"/>
      <c r="O33" s="1"/>
      <c r="P33" s="2"/>
    </row>
    <row r="34" spans="1:16" ht="25.5" x14ac:dyDescent="0.2">
      <c r="A34" s="72">
        <v>13</v>
      </c>
      <c r="B34" s="73"/>
      <c r="C34" s="74" t="s">
        <v>97</v>
      </c>
      <c r="D34" s="73" t="s">
        <v>24</v>
      </c>
      <c r="E34" s="75">
        <v>18</v>
      </c>
      <c r="F34" s="76"/>
      <c r="G34" s="77"/>
      <c r="H34" s="1"/>
      <c r="I34" s="78"/>
      <c r="J34" s="1"/>
      <c r="K34" s="2"/>
      <c r="L34" s="3"/>
      <c r="M34" s="1"/>
      <c r="N34" s="1"/>
      <c r="O34" s="1"/>
      <c r="P34" s="2"/>
    </row>
    <row r="35" spans="1:16" ht="25.5" x14ac:dyDescent="0.2">
      <c r="A35" s="72">
        <v>14</v>
      </c>
      <c r="B35" s="73"/>
      <c r="C35" s="74" t="s">
        <v>235</v>
      </c>
      <c r="D35" s="73" t="s">
        <v>24</v>
      </c>
      <c r="E35" s="75">
        <v>12</v>
      </c>
      <c r="F35" s="76"/>
      <c r="G35" s="77"/>
      <c r="H35" s="1"/>
      <c r="I35" s="78"/>
      <c r="J35" s="1"/>
      <c r="K35" s="2"/>
      <c r="L35" s="3"/>
      <c r="M35" s="1"/>
      <c r="N35" s="1"/>
      <c r="O35" s="1"/>
      <c r="P35" s="2"/>
    </row>
    <row r="36" spans="1:16" ht="25.5" x14ac:dyDescent="0.2">
      <c r="A36" s="72">
        <v>15</v>
      </c>
      <c r="B36" s="73"/>
      <c r="C36" s="74" t="s">
        <v>98</v>
      </c>
      <c r="D36" s="73" t="s">
        <v>24</v>
      </c>
      <c r="E36" s="75">
        <v>32</v>
      </c>
      <c r="F36" s="76"/>
      <c r="G36" s="77"/>
      <c r="H36" s="1"/>
      <c r="I36" s="78"/>
      <c r="J36" s="1"/>
      <c r="K36" s="2"/>
      <c r="L36" s="3"/>
      <c r="M36" s="1"/>
      <c r="N36" s="1"/>
      <c r="O36" s="1"/>
      <c r="P36" s="2"/>
    </row>
    <row r="37" spans="1:16" ht="25.5" x14ac:dyDescent="0.2">
      <c r="A37" s="72">
        <v>16</v>
      </c>
      <c r="B37" s="73"/>
      <c r="C37" s="74" t="s">
        <v>99</v>
      </c>
      <c r="D37" s="73" t="s">
        <v>24</v>
      </c>
      <c r="E37" s="75">
        <v>16</v>
      </c>
      <c r="F37" s="76"/>
      <c r="G37" s="77"/>
      <c r="H37" s="1"/>
      <c r="I37" s="78"/>
      <c r="J37" s="1"/>
      <c r="K37" s="2"/>
      <c r="L37" s="3"/>
      <c r="M37" s="1"/>
      <c r="N37" s="1"/>
      <c r="O37" s="1"/>
      <c r="P37" s="2"/>
    </row>
    <row r="38" spans="1:16" ht="25.5" x14ac:dyDescent="0.2">
      <c r="A38" s="72">
        <v>17</v>
      </c>
      <c r="B38" s="73"/>
      <c r="C38" s="74" t="s">
        <v>57</v>
      </c>
      <c r="D38" s="73" t="s">
        <v>24</v>
      </c>
      <c r="E38" s="75">
        <v>4</v>
      </c>
      <c r="F38" s="76"/>
      <c r="G38" s="77"/>
      <c r="H38" s="1"/>
      <c r="I38" s="78"/>
      <c r="J38" s="1"/>
      <c r="K38" s="2"/>
      <c r="L38" s="3"/>
      <c r="M38" s="1"/>
      <c r="N38" s="1"/>
      <c r="O38" s="1"/>
      <c r="P38" s="2"/>
    </row>
    <row r="39" spans="1:16" ht="25.5" x14ac:dyDescent="0.2">
      <c r="A39" s="72">
        <v>18</v>
      </c>
      <c r="B39" s="73"/>
      <c r="C39" s="74" t="s">
        <v>100</v>
      </c>
      <c r="D39" s="73" t="s">
        <v>24</v>
      </c>
      <c r="E39" s="75">
        <v>2</v>
      </c>
      <c r="F39" s="76"/>
      <c r="G39" s="77"/>
      <c r="H39" s="1"/>
      <c r="I39" s="78"/>
      <c r="J39" s="1"/>
      <c r="K39" s="2"/>
      <c r="L39" s="3"/>
      <c r="M39" s="1"/>
      <c r="N39" s="1"/>
      <c r="O39" s="1"/>
      <c r="P39" s="2"/>
    </row>
    <row r="40" spans="1:16" ht="25.5" x14ac:dyDescent="0.2">
      <c r="A40" s="72">
        <v>19</v>
      </c>
      <c r="B40" s="73"/>
      <c r="C40" s="74" t="s">
        <v>101</v>
      </c>
      <c r="D40" s="73" t="s">
        <v>24</v>
      </c>
      <c r="E40" s="75">
        <v>6</v>
      </c>
      <c r="F40" s="76"/>
      <c r="G40" s="77"/>
      <c r="H40" s="1"/>
      <c r="I40" s="78"/>
      <c r="J40" s="1"/>
      <c r="K40" s="2"/>
      <c r="L40" s="3"/>
      <c r="M40" s="1"/>
      <c r="N40" s="1"/>
      <c r="O40" s="1"/>
      <c r="P40" s="2"/>
    </row>
    <row r="41" spans="1:16" ht="25.5" x14ac:dyDescent="0.2">
      <c r="A41" s="72">
        <v>20</v>
      </c>
      <c r="B41" s="73"/>
      <c r="C41" s="74" t="s">
        <v>102</v>
      </c>
      <c r="D41" s="73" t="s">
        <v>24</v>
      </c>
      <c r="E41" s="75">
        <v>10</v>
      </c>
      <c r="F41" s="76"/>
      <c r="G41" s="77"/>
      <c r="H41" s="1"/>
      <c r="I41" s="78"/>
      <c r="J41" s="1"/>
      <c r="K41" s="2"/>
      <c r="L41" s="3"/>
      <c r="M41" s="1"/>
      <c r="N41" s="1"/>
      <c r="O41" s="1"/>
      <c r="P41" s="2"/>
    </row>
    <row r="42" spans="1:16" ht="25.5" x14ac:dyDescent="0.2">
      <c r="A42" s="72">
        <v>21</v>
      </c>
      <c r="B42" s="73"/>
      <c r="C42" s="74" t="s">
        <v>58</v>
      </c>
      <c r="D42" s="73" t="s">
        <v>24</v>
      </c>
      <c r="E42" s="75">
        <v>6</v>
      </c>
      <c r="F42" s="76"/>
      <c r="G42" s="77"/>
      <c r="H42" s="1"/>
      <c r="I42" s="78"/>
      <c r="J42" s="1"/>
      <c r="K42" s="2"/>
      <c r="L42" s="3"/>
      <c r="M42" s="1"/>
      <c r="N42" s="1"/>
      <c r="O42" s="1"/>
      <c r="P42" s="2"/>
    </row>
    <row r="43" spans="1:16" ht="25.5" x14ac:dyDescent="0.2">
      <c r="A43" s="72">
        <v>22</v>
      </c>
      <c r="B43" s="73"/>
      <c r="C43" s="74" t="s">
        <v>59</v>
      </c>
      <c r="D43" s="73" t="s">
        <v>24</v>
      </c>
      <c r="E43" s="75">
        <v>7</v>
      </c>
      <c r="F43" s="76"/>
      <c r="G43" s="77"/>
      <c r="H43" s="1"/>
      <c r="I43" s="78"/>
      <c r="J43" s="1"/>
      <c r="K43" s="2"/>
      <c r="L43" s="3"/>
      <c r="M43" s="1"/>
      <c r="N43" s="1"/>
      <c r="O43" s="1"/>
      <c r="P43" s="2"/>
    </row>
    <row r="44" spans="1:16" ht="25.5" x14ac:dyDescent="0.2">
      <c r="A44" s="72">
        <v>23</v>
      </c>
      <c r="B44" s="73"/>
      <c r="C44" s="74" t="s">
        <v>103</v>
      </c>
      <c r="D44" s="73" t="s">
        <v>24</v>
      </c>
      <c r="E44" s="75">
        <v>5</v>
      </c>
      <c r="F44" s="76"/>
      <c r="G44" s="77"/>
      <c r="H44" s="1"/>
      <c r="I44" s="78"/>
      <c r="J44" s="1"/>
      <c r="K44" s="2"/>
      <c r="L44" s="3"/>
      <c r="M44" s="1"/>
      <c r="N44" s="1"/>
      <c r="O44" s="1"/>
      <c r="P44" s="2"/>
    </row>
    <row r="45" spans="1:16" ht="25.5" x14ac:dyDescent="0.2">
      <c r="A45" s="72">
        <v>24</v>
      </c>
      <c r="B45" s="73"/>
      <c r="C45" s="74" t="s">
        <v>104</v>
      </c>
      <c r="D45" s="73" t="s">
        <v>24</v>
      </c>
      <c r="E45" s="75">
        <v>2</v>
      </c>
      <c r="F45" s="76"/>
      <c r="G45" s="77"/>
      <c r="H45" s="1"/>
      <c r="I45" s="78"/>
      <c r="J45" s="1"/>
      <c r="K45" s="2"/>
      <c r="L45" s="3"/>
      <c r="M45" s="1"/>
      <c r="N45" s="1"/>
      <c r="O45" s="1"/>
      <c r="P45" s="2"/>
    </row>
    <row r="46" spans="1:16" ht="25.5" x14ac:dyDescent="0.2">
      <c r="A46" s="72">
        <v>25</v>
      </c>
      <c r="B46" s="73"/>
      <c r="C46" s="74" t="s">
        <v>60</v>
      </c>
      <c r="D46" s="73" t="s">
        <v>24</v>
      </c>
      <c r="E46" s="75">
        <v>4</v>
      </c>
      <c r="F46" s="76"/>
      <c r="G46" s="77"/>
      <c r="H46" s="1"/>
      <c r="I46" s="78"/>
      <c r="J46" s="1"/>
      <c r="K46" s="2"/>
      <c r="L46" s="3"/>
      <c r="M46" s="1"/>
      <c r="N46" s="1"/>
      <c r="O46" s="1"/>
      <c r="P46" s="2"/>
    </row>
    <row r="47" spans="1:16" ht="25.5" x14ac:dyDescent="0.2">
      <c r="A47" s="72">
        <v>26</v>
      </c>
      <c r="B47" s="73"/>
      <c r="C47" s="74" t="s">
        <v>236</v>
      </c>
      <c r="D47" s="73" t="s">
        <v>24</v>
      </c>
      <c r="E47" s="75">
        <v>5</v>
      </c>
      <c r="F47" s="76"/>
      <c r="G47" s="77"/>
      <c r="H47" s="1"/>
      <c r="I47" s="78"/>
      <c r="J47" s="1"/>
      <c r="K47" s="2"/>
      <c r="L47" s="3"/>
      <c r="M47" s="1"/>
      <c r="N47" s="1"/>
      <c r="O47" s="1"/>
      <c r="P47" s="2"/>
    </row>
    <row r="48" spans="1:16" ht="25.5" x14ac:dyDescent="0.2">
      <c r="A48" s="72">
        <v>27</v>
      </c>
      <c r="B48" s="73"/>
      <c r="C48" s="74" t="s">
        <v>62</v>
      </c>
      <c r="D48" s="73" t="s">
        <v>24</v>
      </c>
      <c r="E48" s="75">
        <v>4</v>
      </c>
      <c r="F48" s="76"/>
      <c r="G48" s="77"/>
      <c r="H48" s="1"/>
      <c r="I48" s="78"/>
      <c r="J48" s="1"/>
      <c r="K48" s="2"/>
      <c r="L48" s="3"/>
      <c r="M48" s="1"/>
      <c r="N48" s="1"/>
      <c r="O48" s="1"/>
      <c r="P48" s="2"/>
    </row>
    <row r="49" spans="1:16" ht="25.5" x14ac:dyDescent="0.2">
      <c r="A49" s="72">
        <v>28</v>
      </c>
      <c r="B49" s="73"/>
      <c r="C49" s="74" t="s">
        <v>105</v>
      </c>
      <c r="D49" s="73" t="s">
        <v>24</v>
      </c>
      <c r="E49" s="75">
        <v>16</v>
      </c>
      <c r="F49" s="76"/>
      <c r="G49" s="77"/>
      <c r="H49" s="1"/>
      <c r="I49" s="78"/>
      <c r="J49" s="1"/>
      <c r="K49" s="2"/>
      <c r="L49" s="3"/>
      <c r="M49" s="1"/>
      <c r="N49" s="1"/>
      <c r="O49" s="1"/>
      <c r="P49" s="2"/>
    </row>
    <row r="50" spans="1:16" ht="25.5" x14ac:dyDescent="0.2">
      <c r="A50" s="72">
        <v>29</v>
      </c>
      <c r="B50" s="73"/>
      <c r="C50" s="74" t="s">
        <v>106</v>
      </c>
      <c r="D50" s="73" t="s">
        <v>24</v>
      </c>
      <c r="E50" s="75">
        <v>8</v>
      </c>
      <c r="F50" s="76"/>
      <c r="G50" s="77"/>
      <c r="H50" s="1"/>
      <c r="I50" s="78"/>
      <c r="J50" s="1"/>
      <c r="K50" s="2"/>
      <c r="L50" s="3"/>
      <c r="M50" s="1"/>
      <c r="N50" s="1"/>
      <c r="O50" s="1"/>
      <c r="P50" s="2"/>
    </row>
    <row r="51" spans="1:16" ht="25.5" x14ac:dyDescent="0.2">
      <c r="A51" s="72">
        <v>30</v>
      </c>
      <c r="B51" s="73"/>
      <c r="C51" s="74" t="s">
        <v>107</v>
      </c>
      <c r="D51" s="73" t="s">
        <v>24</v>
      </c>
      <c r="E51" s="75">
        <v>5</v>
      </c>
      <c r="F51" s="76"/>
      <c r="G51" s="77"/>
      <c r="H51" s="1"/>
      <c r="I51" s="78"/>
      <c r="J51" s="1"/>
      <c r="K51" s="2"/>
      <c r="L51" s="3"/>
      <c r="M51" s="1"/>
      <c r="N51" s="1"/>
      <c r="O51" s="1"/>
      <c r="P51" s="2"/>
    </row>
    <row r="52" spans="1:16" ht="25.5" x14ac:dyDescent="0.2">
      <c r="A52" s="72">
        <v>31</v>
      </c>
      <c r="B52" s="73"/>
      <c r="C52" s="74" t="s">
        <v>168</v>
      </c>
      <c r="D52" s="73" t="s">
        <v>24</v>
      </c>
      <c r="E52" s="75">
        <v>8</v>
      </c>
      <c r="F52" s="76"/>
      <c r="G52" s="77"/>
      <c r="H52" s="1"/>
      <c r="I52" s="78"/>
      <c r="J52" s="1"/>
      <c r="K52" s="2"/>
      <c r="L52" s="3"/>
      <c r="M52" s="1"/>
      <c r="N52" s="1"/>
      <c r="O52" s="1"/>
      <c r="P52" s="2"/>
    </row>
    <row r="53" spans="1:16" ht="25.5" x14ac:dyDescent="0.2">
      <c r="A53" s="72">
        <v>32</v>
      </c>
      <c r="B53" s="73"/>
      <c r="C53" s="74" t="s">
        <v>237</v>
      </c>
      <c r="D53" s="73" t="s">
        <v>24</v>
      </c>
      <c r="E53" s="75">
        <v>8</v>
      </c>
      <c r="F53" s="76"/>
      <c r="G53" s="77"/>
      <c r="H53" s="1"/>
      <c r="I53" s="78"/>
      <c r="J53" s="1"/>
      <c r="K53" s="2"/>
      <c r="L53" s="3"/>
      <c r="M53" s="1"/>
      <c r="N53" s="1"/>
      <c r="O53" s="1"/>
      <c r="P53" s="2"/>
    </row>
    <row r="54" spans="1:16" ht="30.75" customHeight="1" x14ac:dyDescent="0.2">
      <c r="A54" s="72">
        <v>33</v>
      </c>
      <c r="B54" s="73"/>
      <c r="C54" s="74" t="s">
        <v>238</v>
      </c>
      <c r="D54" s="73" t="s">
        <v>24</v>
      </c>
      <c r="E54" s="75">
        <v>8</v>
      </c>
      <c r="F54" s="76"/>
      <c r="G54" s="77"/>
      <c r="H54" s="1"/>
      <c r="I54" s="78"/>
      <c r="J54" s="1"/>
      <c r="K54" s="2"/>
      <c r="L54" s="3"/>
      <c r="M54" s="1"/>
      <c r="N54" s="1"/>
      <c r="O54" s="1"/>
      <c r="P54" s="2"/>
    </row>
    <row r="55" spans="1:16" ht="38.25" x14ac:dyDescent="0.2">
      <c r="A55" s="72">
        <v>34</v>
      </c>
      <c r="B55" s="73"/>
      <c r="C55" s="74" t="s">
        <v>239</v>
      </c>
      <c r="D55" s="73" t="s">
        <v>24</v>
      </c>
      <c r="E55" s="75">
        <v>4</v>
      </c>
      <c r="F55" s="76"/>
      <c r="G55" s="77"/>
      <c r="H55" s="1"/>
      <c r="I55" s="78"/>
      <c r="J55" s="1"/>
      <c r="K55" s="2"/>
      <c r="L55" s="3"/>
      <c r="M55" s="1"/>
      <c r="N55" s="1"/>
      <c r="O55" s="1"/>
      <c r="P55" s="2"/>
    </row>
    <row r="56" spans="1:16" ht="38.25" x14ac:dyDescent="0.2">
      <c r="A56" s="72">
        <v>35</v>
      </c>
      <c r="B56" s="73"/>
      <c r="C56" s="74" t="s">
        <v>240</v>
      </c>
      <c r="D56" s="73" t="s">
        <v>24</v>
      </c>
      <c r="E56" s="75">
        <v>8</v>
      </c>
      <c r="F56" s="76"/>
      <c r="G56" s="77"/>
      <c r="H56" s="1"/>
      <c r="I56" s="78"/>
      <c r="J56" s="1"/>
      <c r="K56" s="2"/>
      <c r="L56" s="3"/>
      <c r="M56" s="1"/>
      <c r="N56" s="1"/>
      <c r="O56" s="1"/>
      <c r="P56" s="2"/>
    </row>
    <row r="57" spans="1:16" ht="51" x14ac:dyDescent="0.2">
      <c r="A57" s="72">
        <v>36</v>
      </c>
      <c r="B57" s="73"/>
      <c r="C57" s="74" t="s">
        <v>241</v>
      </c>
      <c r="D57" s="73" t="s">
        <v>24</v>
      </c>
      <c r="E57" s="75">
        <v>20</v>
      </c>
      <c r="F57" s="76"/>
      <c r="G57" s="77"/>
      <c r="H57" s="1"/>
      <c r="I57" s="78"/>
      <c r="J57" s="1"/>
      <c r="K57" s="2"/>
      <c r="L57" s="3"/>
      <c r="M57" s="1"/>
      <c r="N57" s="1"/>
      <c r="O57" s="1"/>
      <c r="P57" s="2"/>
    </row>
    <row r="58" spans="1:16" ht="51" x14ac:dyDescent="0.2">
      <c r="A58" s="72">
        <v>37</v>
      </c>
      <c r="B58" s="73"/>
      <c r="C58" s="74" t="s">
        <v>242</v>
      </c>
      <c r="D58" s="73" t="s">
        <v>24</v>
      </c>
      <c r="E58" s="75">
        <v>36</v>
      </c>
      <c r="F58" s="76"/>
      <c r="G58" s="77"/>
      <c r="H58" s="1"/>
      <c r="I58" s="78"/>
      <c r="J58" s="1"/>
      <c r="K58" s="2"/>
      <c r="L58" s="3"/>
      <c r="M58" s="1"/>
      <c r="N58" s="1"/>
      <c r="O58" s="1"/>
      <c r="P58" s="2"/>
    </row>
    <row r="59" spans="1:16" ht="51" x14ac:dyDescent="0.2">
      <c r="A59" s="72">
        <v>38</v>
      </c>
      <c r="B59" s="73"/>
      <c r="C59" s="74" t="s">
        <v>243</v>
      </c>
      <c r="D59" s="73" t="s">
        <v>24</v>
      </c>
      <c r="E59" s="75">
        <v>23</v>
      </c>
      <c r="F59" s="76"/>
      <c r="G59" s="77"/>
      <c r="H59" s="1"/>
      <c r="I59" s="78"/>
      <c r="J59" s="1"/>
      <c r="K59" s="2"/>
      <c r="L59" s="3"/>
      <c r="M59" s="1"/>
      <c r="N59" s="1"/>
      <c r="O59" s="1"/>
      <c r="P59" s="2"/>
    </row>
    <row r="60" spans="1:16" ht="51" x14ac:dyDescent="0.2">
      <c r="A60" s="72">
        <v>39</v>
      </c>
      <c r="B60" s="73"/>
      <c r="C60" s="74" t="s">
        <v>244</v>
      </c>
      <c r="D60" s="73" t="s">
        <v>24</v>
      </c>
      <c r="E60" s="75">
        <v>26</v>
      </c>
      <c r="F60" s="76"/>
      <c r="G60" s="77"/>
      <c r="H60" s="1"/>
      <c r="I60" s="78"/>
      <c r="J60" s="1"/>
      <c r="K60" s="2"/>
      <c r="L60" s="3"/>
      <c r="M60" s="1"/>
      <c r="N60" s="1"/>
      <c r="O60" s="1"/>
      <c r="P60" s="2"/>
    </row>
    <row r="61" spans="1:16" ht="38.25" customHeight="1" x14ac:dyDescent="0.2">
      <c r="A61" s="72">
        <v>40</v>
      </c>
      <c r="B61" s="73"/>
      <c r="C61" s="74" t="s">
        <v>66</v>
      </c>
      <c r="D61" s="73" t="s">
        <v>24</v>
      </c>
      <c r="E61" s="75">
        <v>3</v>
      </c>
      <c r="F61" s="76"/>
      <c r="G61" s="77"/>
      <c r="H61" s="1"/>
      <c r="I61" s="78"/>
      <c r="J61" s="1"/>
      <c r="K61" s="2"/>
      <c r="L61" s="3"/>
      <c r="M61" s="1"/>
      <c r="N61" s="1"/>
      <c r="O61" s="1"/>
      <c r="P61" s="2"/>
    </row>
    <row r="62" spans="1:16" ht="38.25" x14ac:dyDescent="0.2">
      <c r="A62" s="72">
        <v>41</v>
      </c>
      <c r="B62" s="73"/>
      <c r="C62" s="74" t="s">
        <v>75</v>
      </c>
      <c r="D62" s="73" t="s">
        <v>24</v>
      </c>
      <c r="E62" s="75">
        <v>1</v>
      </c>
      <c r="F62" s="76"/>
      <c r="G62" s="77"/>
      <c r="H62" s="1"/>
      <c r="I62" s="78"/>
      <c r="J62" s="1"/>
      <c r="K62" s="2"/>
      <c r="L62" s="3"/>
      <c r="M62" s="1"/>
      <c r="N62" s="1"/>
      <c r="O62" s="1"/>
      <c r="P62" s="2"/>
    </row>
    <row r="63" spans="1:16" ht="38.25" x14ac:dyDescent="0.2">
      <c r="A63" s="72">
        <v>42</v>
      </c>
      <c r="B63" s="73"/>
      <c r="C63" s="74" t="s">
        <v>108</v>
      </c>
      <c r="D63" s="73" t="s">
        <v>34</v>
      </c>
      <c r="E63" s="75">
        <v>20</v>
      </c>
      <c r="F63" s="76"/>
      <c r="G63" s="77"/>
      <c r="H63" s="1"/>
      <c r="I63" s="78"/>
      <c r="J63" s="1"/>
      <c r="K63" s="2"/>
      <c r="L63" s="3"/>
      <c r="M63" s="1"/>
      <c r="N63" s="1"/>
      <c r="O63" s="1"/>
      <c r="P63" s="2"/>
    </row>
    <row r="64" spans="1:16" ht="38.25" x14ac:dyDescent="0.2">
      <c r="A64" s="72">
        <v>43</v>
      </c>
      <c r="B64" s="73"/>
      <c r="C64" s="74" t="s">
        <v>109</v>
      </c>
      <c r="D64" s="73" t="s">
        <v>34</v>
      </c>
      <c r="E64" s="75">
        <v>34</v>
      </c>
      <c r="F64" s="76"/>
      <c r="G64" s="77"/>
      <c r="H64" s="1"/>
      <c r="I64" s="78"/>
      <c r="J64" s="1"/>
      <c r="K64" s="2"/>
      <c r="L64" s="3"/>
      <c r="M64" s="1"/>
      <c r="N64" s="1"/>
      <c r="O64" s="1"/>
      <c r="P64" s="2"/>
    </row>
    <row r="65" spans="1:16" ht="38.25" x14ac:dyDescent="0.2">
      <c r="A65" s="72">
        <v>44</v>
      </c>
      <c r="B65" s="73"/>
      <c r="C65" s="74" t="s">
        <v>173</v>
      </c>
      <c r="D65" s="73" t="s">
        <v>34</v>
      </c>
      <c r="E65" s="75">
        <v>22</v>
      </c>
      <c r="F65" s="76"/>
      <c r="G65" s="77"/>
      <c r="H65" s="1"/>
      <c r="I65" s="78"/>
      <c r="J65" s="1"/>
      <c r="K65" s="2"/>
      <c r="L65" s="3"/>
      <c r="M65" s="1"/>
      <c r="N65" s="1"/>
      <c r="O65" s="1"/>
      <c r="P65" s="2"/>
    </row>
    <row r="66" spans="1:16" ht="38.25" x14ac:dyDescent="0.2">
      <c r="A66" s="72">
        <v>45</v>
      </c>
      <c r="B66" s="73"/>
      <c r="C66" s="74" t="s">
        <v>48</v>
      </c>
      <c r="D66" s="73" t="s">
        <v>34</v>
      </c>
      <c r="E66" s="75">
        <v>24</v>
      </c>
      <c r="F66" s="76"/>
      <c r="G66" s="77"/>
      <c r="H66" s="1"/>
      <c r="I66" s="78"/>
      <c r="J66" s="1"/>
      <c r="K66" s="2"/>
      <c r="L66" s="3"/>
      <c r="M66" s="1"/>
      <c r="N66" s="1"/>
      <c r="O66" s="1"/>
      <c r="P66" s="2"/>
    </row>
    <row r="67" spans="1:16" ht="38.25" x14ac:dyDescent="0.2">
      <c r="A67" s="72">
        <v>46</v>
      </c>
      <c r="B67" s="73"/>
      <c r="C67" s="74" t="s">
        <v>160</v>
      </c>
      <c r="D67" s="73" t="s">
        <v>34</v>
      </c>
      <c r="E67" s="75">
        <v>30</v>
      </c>
      <c r="F67" s="76"/>
      <c r="G67" s="77"/>
      <c r="H67" s="1"/>
      <c r="I67" s="78"/>
      <c r="J67" s="1"/>
      <c r="K67" s="2"/>
      <c r="L67" s="3"/>
      <c r="M67" s="1"/>
      <c r="N67" s="1"/>
      <c r="O67" s="1"/>
      <c r="P67" s="2"/>
    </row>
    <row r="68" spans="1:16" ht="38.25" x14ac:dyDescent="0.2">
      <c r="A68" s="72">
        <v>47</v>
      </c>
      <c r="B68" s="73"/>
      <c r="C68" s="74" t="s">
        <v>111</v>
      </c>
      <c r="D68" s="73" t="s">
        <v>25</v>
      </c>
      <c r="E68" s="75">
        <v>24</v>
      </c>
      <c r="F68" s="76"/>
      <c r="G68" s="77"/>
      <c r="H68" s="1"/>
      <c r="I68" s="78"/>
      <c r="J68" s="1"/>
      <c r="K68" s="2"/>
      <c r="L68" s="3"/>
      <c r="M68" s="1"/>
      <c r="N68" s="1"/>
      <c r="O68" s="1"/>
      <c r="P68" s="2"/>
    </row>
    <row r="69" spans="1:16" ht="38.25" x14ac:dyDescent="0.2">
      <c r="A69" s="72">
        <v>48</v>
      </c>
      <c r="B69" s="73"/>
      <c r="C69" s="74" t="s">
        <v>79</v>
      </c>
      <c r="D69" s="73" t="s">
        <v>25</v>
      </c>
      <c r="E69" s="75">
        <v>45</v>
      </c>
      <c r="F69" s="76"/>
      <c r="G69" s="77"/>
      <c r="H69" s="1"/>
      <c r="I69" s="78"/>
      <c r="J69" s="1"/>
      <c r="K69" s="2"/>
      <c r="L69" s="3"/>
      <c r="M69" s="1"/>
      <c r="N69" s="1"/>
      <c r="O69" s="1"/>
      <c r="P69" s="2"/>
    </row>
    <row r="70" spans="1:16" ht="25.5" x14ac:dyDescent="0.2">
      <c r="A70" s="72">
        <v>49</v>
      </c>
      <c r="B70" s="73"/>
      <c r="C70" s="74" t="s">
        <v>112</v>
      </c>
      <c r="D70" s="73" t="s">
        <v>25</v>
      </c>
      <c r="E70" s="75">
        <v>28</v>
      </c>
      <c r="F70" s="76"/>
      <c r="G70" s="77"/>
      <c r="H70" s="1"/>
      <c r="I70" s="78"/>
      <c r="J70" s="1"/>
      <c r="K70" s="2"/>
      <c r="L70" s="3"/>
      <c r="M70" s="1"/>
      <c r="N70" s="1"/>
      <c r="O70" s="1"/>
      <c r="P70" s="2"/>
    </row>
    <row r="71" spans="1:16" ht="38.25" x14ac:dyDescent="0.2">
      <c r="A71" s="72">
        <v>50</v>
      </c>
      <c r="B71" s="73"/>
      <c r="C71" s="74" t="s">
        <v>68</v>
      </c>
      <c r="D71" s="73" t="s">
        <v>25</v>
      </c>
      <c r="E71" s="75">
        <v>30</v>
      </c>
      <c r="F71" s="76"/>
      <c r="G71" s="77"/>
      <c r="H71" s="1"/>
      <c r="I71" s="78"/>
      <c r="J71" s="1"/>
      <c r="K71" s="2"/>
      <c r="L71" s="3"/>
      <c r="M71" s="1"/>
      <c r="N71" s="1"/>
      <c r="O71" s="1"/>
      <c r="P71" s="2"/>
    </row>
    <row r="72" spans="1:16" x14ac:dyDescent="0.2">
      <c r="A72" s="72">
        <v>51</v>
      </c>
      <c r="B72" s="73"/>
      <c r="C72" s="79" t="s">
        <v>51</v>
      </c>
      <c r="D72" s="73" t="s">
        <v>24</v>
      </c>
      <c r="E72" s="75">
        <v>1</v>
      </c>
      <c r="F72" s="76"/>
      <c r="G72" s="77"/>
      <c r="H72" s="1"/>
      <c r="I72" s="78"/>
      <c r="J72" s="1"/>
      <c r="K72" s="2"/>
      <c r="L72" s="3"/>
      <c r="M72" s="1"/>
      <c r="N72" s="1"/>
      <c r="O72" s="1"/>
      <c r="P72" s="2"/>
    </row>
    <row r="73" spans="1:16" x14ac:dyDescent="0.2">
      <c r="A73" s="72">
        <v>52</v>
      </c>
      <c r="B73" s="73"/>
      <c r="C73" s="79" t="s">
        <v>38</v>
      </c>
      <c r="D73" s="73" t="s">
        <v>24</v>
      </c>
      <c r="E73" s="75">
        <v>40</v>
      </c>
      <c r="F73" s="76"/>
      <c r="G73" s="77"/>
      <c r="H73" s="1"/>
      <c r="I73" s="78"/>
      <c r="J73" s="1"/>
      <c r="K73" s="2"/>
      <c r="L73" s="3"/>
      <c r="M73" s="1"/>
      <c r="N73" s="1"/>
      <c r="O73" s="1"/>
      <c r="P73" s="2"/>
    </row>
    <row r="74" spans="1:16" x14ac:dyDescent="0.2">
      <c r="A74" s="72">
        <v>53</v>
      </c>
      <c r="B74" s="73"/>
      <c r="C74" s="79" t="s">
        <v>35</v>
      </c>
      <c r="D74" s="73" t="s">
        <v>24</v>
      </c>
      <c r="E74" s="75">
        <v>20</v>
      </c>
      <c r="F74" s="76"/>
      <c r="G74" s="77"/>
      <c r="H74" s="1"/>
      <c r="I74" s="78"/>
      <c r="J74" s="1"/>
      <c r="K74" s="2"/>
      <c r="L74" s="3"/>
      <c r="M74" s="1"/>
      <c r="N74" s="1"/>
      <c r="O74" s="1"/>
      <c r="P74" s="2"/>
    </row>
    <row r="75" spans="1:16" x14ac:dyDescent="0.2">
      <c r="A75" s="72">
        <v>54</v>
      </c>
      <c r="B75" s="73"/>
      <c r="C75" s="79" t="s">
        <v>80</v>
      </c>
      <c r="D75" s="73" t="s">
        <v>24</v>
      </c>
      <c r="E75" s="75">
        <v>40</v>
      </c>
      <c r="F75" s="76"/>
      <c r="G75" s="77"/>
      <c r="H75" s="1"/>
      <c r="I75" s="78"/>
      <c r="J75" s="1"/>
      <c r="K75" s="2"/>
      <c r="L75" s="3"/>
      <c r="M75" s="1"/>
      <c r="N75" s="1"/>
      <c r="O75" s="1"/>
      <c r="P75" s="2"/>
    </row>
    <row r="76" spans="1:16" x14ac:dyDescent="0.2">
      <c r="A76" s="72">
        <v>55</v>
      </c>
      <c r="B76" s="73"/>
      <c r="C76" s="79" t="s">
        <v>36</v>
      </c>
      <c r="D76" s="73" t="s">
        <v>24</v>
      </c>
      <c r="E76" s="75">
        <v>10</v>
      </c>
      <c r="F76" s="76"/>
      <c r="G76" s="77"/>
      <c r="H76" s="1"/>
      <c r="I76" s="78"/>
      <c r="J76" s="1"/>
      <c r="K76" s="2"/>
      <c r="L76" s="3"/>
      <c r="M76" s="1"/>
      <c r="N76" s="1"/>
      <c r="O76" s="1"/>
      <c r="P76" s="2"/>
    </row>
    <row r="77" spans="1:16" x14ac:dyDescent="0.2">
      <c r="A77" s="72">
        <v>56</v>
      </c>
      <c r="B77" s="73"/>
      <c r="C77" s="79" t="s">
        <v>113</v>
      </c>
      <c r="D77" s="73" t="s">
        <v>24</v>
      </c>
      <c r="E77" s="75">
        <v>9</v>
      </c>
      <c r="F77" s="76"/>
      <c r="G77" s="77"/>
      <c r="H77" s="1"/>
      <c r="I77" s="78"/>
      <c r="J77" s="1"/>
      <c r="K77" s="2"/>
      <c r="L77" s="3"/>
      <c r="M77" s="1"/>
      <c r="N77" s="1"/>
      <c r="O77" s="1"/>
      <c r="P77" s="2"/>
    </row>
    <row r="78" spans="1:16" x14ac:dyDescent="0.2">
      <c r="A78" s="72">
        <v>57</v>
      </c>
      <c r="B78" s="73"/>
      <c r="C78" s="79" t="s">
        <v>192</v>
      </c>
      <c r="D78" s="73" t="s">
        <v>24</v>
      </c>
      <c r="E78" s="75">
        <v>1</v>
      </c>
      <c r="F78" s="76"/>
      <c r="G78" s="77"/>
      <c r="H78" s="1"/>
      <c r="I78" s="78"/>
      <c r="J78" s="1"/>
      <c r="K78" s="2"/>
      <c r="L78" s="3"/>
      <c r="M78" s="1"/>
      <c r="N78" s="1"/>
      <c r="O78" s="1"/>
      <c r="P78" s="2"/>
    </row>
    <row r="79" spans="1:16" x14ac:dyDescent="0.2">
      <c r="A79" s="72">
        <v>58</v>
      </c>
      <c r="B79" s="73"/>
      <c r="C79" s="79" t="s">
        <v>190</v>
      </c>
      <c r="D79" s="73" t="s">
        <v>24</v>
      </c>
      <c r="E79" s="75">
        <v>1</v>
      </c>
      <c r="F79" s="76"/>
      <c r="G79" s="77"/>
      <c r="H79" s="1"/>
      <c r="I79" s="78"/>
      <c r="J79" s="1"/>
      <c r="K79" s="2"/>
      <c r="L79" s="3"/>
      <c r="M79" s="1"/>
      <c r="N79" s="1"/>
      <c r="O79" s="1"/>
      <c r="P79" s="2"/>
    </row>
    <row r="80" spans="1:16" x14ac:dyDescent="0.2">
      <c r="A80" s="72"/>
      <c r="B80" s="73"/>
      <c r="C80" s="79" t="s">
        <v>189</v>
      </c>
      <c r="D80" s="73" t="s">
        <v>24</v>
      </c>
      <c r="E80" s="75">
        <v>14</v>
      </c>
      <c r="F80" s="76"/>
      <c r="G80" s="77"/>
      <c r="H80" s="1"/>
      <c r="I80" s="78"/>
      <c r="J80" s="1"/>
      <c r="K80" s="2"/>
      <c r="L80" s="3"/>
      <c r="M80" s="1"/>
      <c r="N80" s="1"/>
      <c r="O80" s="1"/>
      <c r="P80" s="2"/>
    </row>
    <row r="81" spans="1:16" x14ac:dyDescent="0.2">
      <c r="A81" s="72">
        <v>59</v>
      </c>
      <c r="B81" s="73"/>
      <c r="C81" s="79" t="s">
        <v>158</v>
      </c>
      <c r="D81" s="73" t="s">
        <v>157</v>
      </c>
      <c r="E81" s="75">
        <v>1</v>
      </c>
      <c r="F81" s="76"/>
      <c r="G81" s="77"/>
      <c r="H81" s="1"/>
      <c r="I81" s="78"/>
      <c r="J81" s="1"/>
      <c r="K81" s="2"/>
      <c r="L81" s="3"/>
      <c r="M81" s="1"/>
      <c r="N81" s="1"/>
      <c r="O81" s="1"/>
      <c r="P81" s="2"/>
    </row>
    <row r="82" spans="1:16" ht="0.75" customHeight="1" thickBot="1" x14ac:dyDescent="0.25">
      <c r="A82" s="72">
        <v>60</v>
      </c>
      <c r="B82" s="80"/>
      <c r="C82" s="74"/>
      <c r="D82" s="73" t="s">
        <v>26</v>
      </c>
      <c r="E82" s="75"/>
      <c r="F82" s="76"/>
      <c r="G82" s="77"/>
      <c r="H82" s="80"/>
      <c r="I82" s="81"/>
      <c r="J82" s="80"/>
      <c r="K82" s="82"/>
      <c r="L82" s="83"/>
      <c r="M82" s="83"/>
      <c r="N82" s="83"/>
      <c r="O82" s="83"/>
      <c r="P82" s="82"/>
    </row>
    <row r="83" spans="1:16" ht="15" customHeight="1" thickBot="1" x14ac:dyDescent="0.25">
      <c r="A83" s="105" t="s">
        <v>27</v>
      </c>
      <c r="B83" s="106"/>
      <c r="C83" s="106"/>
      <c r="D83" s="106"/>
      <c r="E83" s="106"/>
      <c r="F83" s="106"/>
      <c r="G83" s="106"/>
      <c r="H83" s="106"/>
      <c r="I83" s="106"/>
      <c r="J83" s="106"/>
      <c r="K83" s="107"/>
      <c r="L83" s="4">
        <f>ROUND(SUM(L22:L81),2)</f>
        <v>0</v>
      </c>
      <c r="M83" s="5">
        <f>ROUND(SUM(M22:M81),2)</f>
        <v>0</v>
      </c>
      <c r="N83" s="5">
        <f>ROUND(SUM(N22:N81),2)</f>
        <v>0</v>
      </c>
      <c r="O83" s="5">
        <f>ROUND(SUM(O22:O81),2)</f>
        <v>0</v>
      </c>
      <c r="P83" s="6">
        <f>ROUND(SUM(P22:P81),2)</f>
        <v>0</v>
      </c>
    </row>
    <row r="84" spans="1:16" s="21" customFormat="1" ht="13.5" x14ac:dyDescent="0.2">
      <c r="A84" s="20"/>
      <c r="B84" s="20"/>
      <c r="C84" s="21" t="s">
        <v>28</v>
      </c>
      <c r="D84" s="20"/>
      <c r="E84" s="20"/>
      <c r="F84" s="84"/>
      <c r="G84" s="62"/>
      <c r="H84" s="20"/>
      <c r="I84" s="20"/>
      <c r="J84" s="20"/>
      <c r="K84" s="20"/>
      <c r="L84" s="20"/>
      <c r="M84" s="20"/>
      <c r="N84" s="20"/>
      <c r="O84" s="20"/>
      <c r="P84" s="7"/>
    </row>
    <row r="85" spans="1:16" s="21" customFormat="1" ht="13.5" x14ac:dyDescent="0.2">
      <c r="A85" s="20"/>
      <c r="B85" s="20"/>
      <c r="C85" s="85" t="s">
        <v>37</v>
      </c>
      <c r="D85" s="86"/>
      <c r="E85" s="86"/>
      <c r="F85" s="86"/>
      <c r="G85" s="86"/>
      <c r="H85" s="86"/>
      <c r="I85" s="86"/>
      <c r="J85" s="86"/>
      <c r="K85" s="86"/>
      <c r="L85" s="86"/>
      <c r="M85" s="86"/>
      <c r="N85" s="86"/>
      <c r="O85" s="86"/>
      <c r="P85" s="8">
        <f>ROUND(SUM(P83:P84),2)</f>
        <v>0</v>
      </c>
    </row>
    <row r="86" spans="1:16" s="21" customFormat="1" ht="13.5" x14ac:dyDescent="0.2">
      <c r="A86" s="20"/>
      <c r="B86" s="20"/>
      <c r="C86" s="21" t="s">
        <v>29</v>
      </c>
      <c r="D86" s="20"/>
      <c r="E86" s="20"/>
      <c r="F86" s="87"/>
      <c r="G86" s="62"/>
      <c r="H86" s="20"/>
      <c r="I86" s="20"/>
      <c r="J86" s="20"/>
      <c r="K86" s="20"/>
      <c r="L86" s="20"/>
      <c r="M86" s="20"/>
      <c r="N86" s="20"/>
      <c r="O86" s="20"/>
      <c r="P86" s="7">
        <f>ROUND(P85*F86%,2)</f>
        <v>0</v>
      </c>
    </row>
    <row r="87" spans="1:16" s="21" customFormat="1" ht="13.5" x14ac:dyDescent="0.2">
      <c r="A87" s="20"/>
      <c r="B87" s="20"/>
      <c r="C87" s="21" t="s">
        <v>30</v>
      </c>
      <c r="D87" s="20"/>
      <c r="E87" s="20"/>
      <c r="F87" s="87"/>
      <c r="G87" s="62"/>
      <c r="H87" s="20"/>
      <c r="I87" s="20"/>
      <c r="J87" s="20"/>
      <c r="K87" s="20"/>
      <c r="L87" s="20"/>
      <c r="M87" s="20"/>
      <c r="N87" s="20"/>
      <c r="O87" s="20"/>
      <c r="P87" s="7">
        <f>ROUND(P85*F87%,2)</f>
        <v>0</v>
      </c>
    </row>
    <row r="88" spans="1:16" s="21" customFormat="1" ht="13.5" x14ac:dyDescent="0.2">
      <c r="A88" s="20"/>
      <c r="B88" s="20"/>
      <c r="C88" s="85" t="s">
        <v>31</v>
      </c>
      <c r="D88" s="86"/>
      <c r="E88" s="86"/>
      <c r="F88" s="86"/>
      <c r="G88" s="86"/>
      <c r="H88" s="86"/>
      <c r="I88" s="86"/>
      <c r="J88" s="86"/>
      <c r="K88" s="86"/>
      <c r="L88" s="86"/>
      <c r="M88" s="86"/>
      <c r="N88" s="86"/>
      <c r="O88" s="86"/>
      <c r="P88" s="8">
        <f>SUM(P85:P86)+SUM(P87:P87)</f>
        <v>0</v>
      </c>
    </row>
    <row r="89" spans="1:16" s="21" customFormat="1" ht="13.5" x14ac:dyDescent="0.2">
      <c r="A89" s="20"/>
      <c r="B89" s="20"/>
      <c r="C89" s="21" t="s">
        <v>32</v>
      </c>
      <c r="D89" s="20"/>
      <c r="E89" s="20"/>
      <c r="F89" s="87">
        <v>21</v>
      </c>
      <c r="G89" s="62" t="s">
        <v>42</v>
      </c>
      <c r="H89" s="20"/>
      <c r="I89" s="20"/>
      <c r="J89" s="20"/>
      <c r="K89" s="20"/>
      <c r="L89" s="20"/>
      <c r="M89" s="20"/>
      <c r="N89" s="20"/>
      <c r="O89" s="20"/>
      <c r="P89" s="7">
        <f>ROUND(P88*F89%,2)</f>
        <v>0</v>
      </c>
    </row>
    <row r="90" spans="1:16" s="21" customFormat="1" ht="13.5" x14ac:dyDescent="0.2">
      <c r="A90" s="20"/>
      <c r="B90" s="20"/>
      <c r="C90" s="85" t="s">
        <v>33</v>
      </c>
      <c r="D90" s="86"/>
      <c r="E90" s="86"/>
      <c r="F90" s="86"/>
      <c r="G90" s="86"/>
      <c r="H90" s="86"/>
      <c r="I90" s="86"/>
      <c r="J90" s="86"/>
      <c r="K90" s="86"/>
      <c r="L90" s="86"/>
      <c r="M90" s="86"/>
      <c r="N90" s="86"/>
      <c r="O90" s="86"/>
      <c r="P90" s="8">
        <f>ROUND(SUM(P88:P89),2)</f>
        <v>0</v>
      </c>
    </row>
  </sheetData>
  <mergeCells count="18">
    <mergeCell ref="A1:P1"/>
    <mergeCell ref="A3:P3"/>
    <mergeCell ref="A4:P4"/>
    <mergeCell ref="A5:P5"/>
    <mergeCell ref="A83:K83"/>
    <mergeCell ref="D13:N13"/>
    <mergeCell ref="A18:A19"/>
    <mergeCell ref="B18:B19"/>
    <mergeCell ref="C18:C19"/>
    <mergeCell ref="D18:D19"/>
    <mergeCell ref="E18:E19"/>
    <mergeCell ref="F18:K18"/>
    <mergeCell ref="L18:P18"/>
    <mergeCell ref="A7:P7"/>
    <mergeCell ref="A8:P8"/>
    <mergeCell ref="D10:N10"/>
    <mergeCell ref="D11:N11"/>
    <mergeCell ref="D12:N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C49EE-4250-4E2F-A00A-BCD3123889BA}">
  <dimension ref="A1:P71"/>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345</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36.75" customHeight="1" x14ac:dyDescent="0.2">
      <c r="A7" s="103" t="s">
        <v>163</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44</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8222.59</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1</v>
      </c>
      <c r="B22" s="43"/>
      <c r="C22" s="44" t="s">
        <v>197</v>
      </c>
      <c r="D22" s="43" t="s">
        <v>25</v>
      </c>
      <c r="E22" s="45">
        <v>50</v>
      </c>
      <c r="F22" s="46"/>
      <c r="G22" s="47"/>
      <c r="H22" s="1"/>
      <c r="I22" s="48"/>
      <c r="J22" s="1"/>
      <c r="K22" s="2"/>
      <c r="L22" s="3"/>
      <c r="M22" s="1"/>
      <c r="N22" s="1"/>
      <c r="O22" s="1"/>
      <c r="P22" s="2"/>
    </row>
    <row r="23" spans="1:16" ht="38.25" x14ac:dyDescent="0.2">
      <c r="A23" s="42">
        <v>2</v>
      </c>
      <c r="B23" s="43"/>
      <c r="C23" s="44" t="s">
        <v>245</v>
      </c>
      <c r="D23" s="43" t="s">
        <v>25</v>
      </c>
      <c r="E23" s="45">
        <v>30</v>
      </c>
      <c r="F23" s="46"/>
      <c r="G23" s="47"/>
      <c r="H23" s="1"/>
      <c r="I23" s="48"/>
      <c r="J23" s="1"/>
      <c r="K23" s="2"/>
      <c r="L23" s="3"/>
      <c r="M23" s="1"/>
      <c r="N23" s="1"/>
      <c r="O23" s="1"/>
      <c r="P23" s="2"/>
    </row>
    <row r="24" spans="1:16" ht="38.25" x14ac:dyDescent="0.2">
      <c r="A24" s="42">
        <v>3</v>
      </c>
      <c r="B24" s="43"/>
      <c r="C24" s="44" t="s">
        <v>246</v>
      </c>
      <c r="D24" s="43" t="s">
        <v>25</v>
      </c>
      <c r="E24" s="45">
        <v>40</v>
      </c>
      <c r="F24" s="46"/>
      <c r="G24" s="47"/>
      <c r="H24" s="1"/>
      <c r="I24" s="48"/>
      <c r="J24" s="1"/>
      <c r="K24" s="2"/>
      <c r="L24" s="3"/>
      <c r="M24" s="1"/>
      <c r="N24" s="1"/>
      <c r="O24" s="1"/>
      <c r="P24" s="2"/>
    </row>
    <row r="25" spans="1:16" ht="38.25" x14ac:dyDescent="0.2">
      <c r="A25" s="42">
        <v>4</v>
      </c>
      <c r="B25" s="43"/>
      <c r="C25" s="44" t="s">
        <v>247</v>
      </c>
      <c r="D25" s="43" t="s">
        <v>24</v>
      </c>
      <c r="E25" s="45">
        <v>18</v>
      </c>
      <c r="F25" s="46"/>
      <c r="G25" s="47"/>
      <c r="H25" s="1"/>
      <c r="I25" s="48"/>
      <c r="J25" s="1"/>
      <c r="K25" s="2"/>
      <c r="L25" s="3"/>
      <c r="M25" s="1"/>
      <c r="N25" s="1"/>
      <c r="O25" s="1"/>
      <c r="P25" s="2"/>
    </row>
    <row r="26" spans="1:16" ht="25.5" customHeight="1" x14ac:dyDescent="0.2">
      <c r="A26" s="42">
        <v>5</v>
      </c>
      <c r="B26" s="43"/>
      <c r="C26" s="44" t="s">
        <v>248</v>
      </c>
      <c r="D26" s="43" t="s">
        <v>24</v>
      </c>
      <c r="E26" s="45">
        <v>10</v>
      </c>
      <c r="F26" s="46"/>
      <c r="G26" s="47"/>
      <c r="H26" s="1"/>
      <c r="I26" s="48"/>
      <c r="J26" s="1"/>
      <c r="K26" s="2"/>
      <c r="L26" s="3"/>
      <c r="M26" s="1"/>
      <c r="N26" s="1"/>
      <c r="O26" s="1"/>
      <c r="P26" s="2"/>
    </row>
    <row r="27" spans="1:16" ht="38.25" x14ac:dyDescent="0.2">
      <c r="A27" s="42">
        <v>6</v>
      </c>
      <c r="B27" s="43"/>
      <c r="C27" s="44" t="s">
        <v>249</v>
      </c>
      <c r="D27" s="43" t="s">
        <v>24</v>
      </c>
      <c r="E27" s="45">
        <v>38</v>
      </c>
      <c r="F27" s="46"/>
      <c r="G27" s="47"/>
      <c r="H27" s="1"/>
      <c r="I27" s="48"/>
      <c r="J27" s="1"/>
      <c r="K27" s="2"/>
      <c r="L27" s="3"/>
      <c r="M27" s="1"/>
      <c r="N27" s="1"/>
      <c r="O27" s="1"/>
      <c r="P27" s="2"/>
    </row>
    <row r="28" spans="1:16" ht="38.25" x14ac:dyDescent="0.2">
      <c r="A28" s="42">
        <v>7</v>
      </c>
      <c r="B28" s="43"/>
      <c r="C28" s="44" t="s">
        <v>250</v>
      </c>
      <c r="D28" s="43" t="s">
        <v>24</v>
      </c>
      <c r="E28" s="45">
        <v>24</v>
      </c>
      <c r="F28" s="46"/>
      <c r="G28" s="47"/>
      <c r="H28" s="1"/>
      <c r="I28" s="48"/>
      <c r="J28" s="1"/>
      <c r="K28" s="2"/>
      <c r="L28" s="3"/>
      <c r="M28" s="1"/>
      <c r="N28" s="1"/>
      <c r="O28" s="1"/>
      <c r="P28" s="2"/>
    </row>
    <row r="29" spans="1:16" ht="38.25" x14ac:dyDescent="0.2">
      <c r="A29" s="42">
        <v>8</v>
      </c>
      <c r="B29" s="43"/>
      <c r="C29" s="44" t="s">
        <v>251</v>
      </c>
      <c r="D29" s="43" t="s">
        <v>24</v>
      </c>
      <c r="E29" s="45">
        <v>36</v>
      </c>
      <c r="F29" s="46"/>
      <c r="G29" s="47"/>
      <c r="H29" s="1"/>
      <c r="I29" s="48"/>
      <c r="J29" s="1"/>
      <c r="K29" s="2"/>
      <c r="L29" s="3"/>
      <c r="M29" s="1"/>
      <c r="N29" s="1"/>
      <c r="O29" s="1"/>
      <c r="P29" s="2"/>
    </row>
    <row r="30" spans="1:16" x14ac:dyDescent="0.2">
      <c r="A30" s="42" t="s">
        <v>116</v>
      </c>
      <c r="B30" s="43"/>
      <c r="C30" s="44" t="s">
        <v>252</v>
      </c>
      <c r="D30" s="43" t="s">
        <v>24</v>
      </c>
      <c r="E30" s="45">
        <v>25</v>
      </c>
      <c r="F30" s="46"/>
      <c r="G30" s="47"/>
      <c r="H30" s="1"/>
      <c r="I30" s="48"/>
      <c r="J30" s="1"/>
      <c r="K30" s="2"/>
      <c r="L30" s="3"/>
      <c r="M30" s="1"/>
      <c r="N30" s="1"/>
      <c r="O30" s="1"/>
      <c r="P30" s="2"/>
    </row>
    <row r="31" spans="1:16" ht="38.25" x14ac:dyDescent="0.2">
      <c r="A31" s="42">
        <v>10</v>
      </c>
      <c r="B31" s="43"/>
      <c r="C31" s="44" t="s">
        <v>253</v>
      </c>
      <c r="D31" s="43" t="s">
        <v>24</v>
      </c>
      <c r="E31" s="45">
        <v>15</v>
      </c>
      <c r="F31" s="46"/>
      <c r="G31" s="47"/>
      <c r="H31" s="1"/>
      <c r="I31" s="48"/>
      <c r="J31" s="1"/>
      <c r="K31" s="2"/>
      <c r="L31" s="3"/>
      <c r="M31" s="1"/>
      <c r="N31" s="1"/>
      <c r="O31" s="1"/>
      <c r="P31" s="2"/>
    </row>
    <row r="32" spans="1:16" ht="38.25" x14ac:dyDescent="0.2">
      <c r="A32" s="42">
        <v>11</v>
      </c>
      <c r="B32" s="43"/>
      <c r="C32" s="44" t="s">
        <v>254</v>
      </c>
      <c r="D32" s="43" t="s">
        <v>24</v>
      </c>
      <c r="E32" s="45">
        <v>20</v>
      </c>
      <c r="F32" s="46"/>
      <c r="G32" s="47"/>
      <c r="H32" s="1"/>
      <c r="I32" s="48"/>
      <c r="J32" s="1"/>
      <c r="K32" s="2"/>
      <c r="L32" s="3"/>
      <c r="M32" s="1"/>
      <c r="N32" s="1"/>
      <c r="O32" s="1"/>
      <c r="P32" s="2"/>
    </row>
    <row r="33" spans="1:16" ht="38.25" x14ac:dyDescent="0.2">
      <c r="A33" s="42">
        <v>12</v>
      </c>
      <c r="B33" s="43"/>
      <c r="C33" s="44" t="s">
        <v>255</v>
      </c>
      <c r="D33" s="43" t="s">
        <v>24</v>
      </c>
      <c r="E33" s="45">
        <v>8</v>
      </c>
      <c r="F33" s="46"/>
      <c r="G33" s="47"/>
      <c r="H33" s="1"/>
      <c r="I33" s="48"/>
      <c r="J33" s="1"/>
      <c r="K33" s="2"/>
      <c r="L33" s="3"/>
      <c r="M33" s="1"/>
      <c r="N33" s="1"/>
      <c r="O33" s="1"/>
      <c r="P33" s="2"/>
    </row>
    <row r="34" spans="1:16" ht="38.25" x14ac:dyDescent="0.2">
      <c r="A34" s="42">
        <v>13</v>
      </c>
      <c r="B34" s="43"/>
      <c r="C34" s="44" t="s">
        <v>256</v>
      </c>
      <c r="D34" s="43" t="s">
        <v>24</v>
      </c>
      <c r="E34" s="45">
        <v>10</v>
      </c>
      <c r="F34" s="46"/>
      <c r="G34" s="47"/>
      <c r="H34" s="1"/>
      <c r="I34" s="48"/>
      <c r="J34" s="1"/>
      <c r="K34" s="2"/>
      <c r="L34" s="3"/>
      <c r="M34" s="1"/>
      <c r="N34" s="1"/>
      <c r="O34" s="1"/>
      <c r="P34" s="2"/>
    </row>
    <row r="35" spans="1:16" ht="38.25" x14ac:dyDescent="0.2">
      <c r="A35" s="42">
        <v>14</v>
      </c>
      <c r="B35" s="43"/>
      <c r="C35" s="44" t="s">
        <v>257</v>
      </c>
      <c r="D35" s="43" t="s">
        <v>24</v>
      </c>
      <c r="E35" s="45">
        <v>18</v>
      </c>
      <c r="F35" s="46"/>
      <c r="G35" s="47"/>
      <c r="H35" s="1"/>
      <c r="I35" s="48"/>
      <c r="J35" s="1"/>
      <c r="K35" s="2"/>
      <c r="L35" s="3"/>
      <c r="M35" s="1"/>
      <c r="N35" s="1"/>
      <c r="O35" s="1"/>
      <c r="P35" s="2"/>
    </row>
    <row r="36" spans="1:16" ht="38.25" x14ac:dyDescent="0.2">
      <c r="A36" s="42">
        <v>15</v>
      </c>
      <c r="B36" s="43"/>
      <c r="C36" s="44" t="s">
        <v>258</v>
      </c>
      <c r="D36" s="43" t="s">
        <v>24</v>
      </c>
      <c r="E36" s="45">
        <v>8</v>
      </c>
      <c r="F36" s="46"/>
      <c r="G36" s="47"/>
      <c r="H36" s="1"/>
      <c r="I36" s="48"/>
      <c r="J36" s="1"/>
      <c r="K36" s="2"/>
      <c r="L36" s="3"/>
      <c r="M36" s="1"/>
      <c r="N36" s="1"/>
      <c r="O36" s="1"/>
      <c r="P36" s="2"/>
    </row>
    <row r="37" spans="1:16" ht="38.25" x14ac:dyDescent="0.2">
      <c r="A37" s="42">
        <v>16</v>
      </c>
      <c r="B37" s="43"/>
      <c r="C37" s="44" t="s">
        <v>259</v>
      </c>
      <c r="D37" s="43" t="s">
        <v>24</v>
      </c>
      <c r="E37" s="45">
        <v>18</v>
      </c>
      <c r="F37" s="46"/>
      <c r="G37" s="47"/>
      <c r="H37" s="1"/>
      <c r="I37" s="48"/>
      <c r="J37" s="1"/>
      <c r="K37" s="2"/>
      <c r="L37" s="3"/>
      <c r="M37" s="1"/>
      <c r="N37" s="1"/>
      <c r="O37" s="1"/>
      <c r="P37" s="2"/>
    </row>
    <row r="38" spans="1:16" ht="25.5" x14ac:dyDescent="0.2">
      <c r="A38" s="42">
        <v>17</v>
      </c>
      <c r="B38" s="43"/>
      <c r="C38" s="44" t="s">
        <v>223</v>
      </c>
      <c r="D38" s="43" t="s">
        <v>24</v>
      </c>
      <c r="E38" s="45">
        <v>18</v>
      </c>
      <c r="F38" s="46"/>
      <c r="G38" s="47"/>
      <c r="H38" s="1"/>
      <c r="I38" s="48"/>
      <c r="J38" s="1"/>
      <c r="K38" s="2"/>
      <c r="L38" s="3"/>
      <c r="M38" s="1"/>
      <c r="N38" s="1"/>
      <c r="O38" s="1"/>
      <c r="P38" s="2"/>
    </row>
    <row r="39" spans="1:16" ht="25.5" x14ac:dyDescent="0.2">
      <c r="A39" s="42">
        <v>18</v>
      </c>
      <c r="B39" s="43"/>
      <c r="C39" s="44" t="s">
        <v>260</v>
      </c>
      <c r="D39" s="43" t="s">
        <v>24</v>
      </c>
      <c r="E39" s="45">
        <v>18</v>
      </c>
      <c r="F39" s="46"/>
      <c r="G39" s="47"/>
      <c r="H39" s="1"/>
      <c r="I39" s="48"/>
      <c r="J39" s="1"/>
      <c r="K39" s="2"/>
      <c r="L39" s="3"/>
      <c r="M39" s="1"/>
      <c r="N39" s="1"/>
      <c r="O39" s="1"/>
      <c r="P39" s="2"/>
    </row>
    <row r="40" spans="1:16" ht="38.25" x14ac:dyDescent="0.2">
      <c r="A40" s="42">
        <v>19</v>
      </c>
      <c r="B40" s="43"/>
      <c r="C40" s="44" t="s">
        <v>261</v>
      </c>
      <c r="D40" s="43" t="s">
        <v>24</v>
      </c>
      <c r="E40" s="45">
        <v>18</v>
      </c>
      <c r="F40" s="46"/>
      <c r="G40" s="47"/>
      <c r="H40" s="1"/>
      <c r="I40" s="48"/>
      <c r="J40" s="1"/>
      <c r="K40" s="2"/>
      <c r="L40" s="3"/>
      <c r="M40" s="1"/>
      <c r="N40" s="1"/>
      <c r="O40" s="1"/>
      <c r="P40" s="2"/>
    </row>
    <row r="41" spans="1:16" ht="51" x14ac:dyDescent="0.2">
      <c r="A41" s="42">
        <v>20</v>
      </c>
      <c r="B41" s="43"/>
      <c r="C41" s="44" t="s">
        <v>227</v>
      </c>
      <c r="D41" s="43" t="s">
        <v>24</v>
      </c>
      <c r="E41" s="45">
        <v>42</v>
      </c>
      <c r="F41" s="46"/>
      <c r="G41" s="47"/>
      <c r="H41" s="1"/>
      <c r="I41" s="48"/>
      <c r="J41" s="1"/>
      <c r="K41" s="2"/>
      <c r="L41" s="3"/>
      <c r="M41" s="1"/>
      <c r="N41" s="1"/>
      <c r="O41" s="1"/>
      <c r="P41" s="2"/>
    </row>
    <row r="42" spans="1:16" ht="51" x14ac:dyDescent="0.2">
      <c r="A42" s="42">
        <v>21</v>
      </c>
      <c r="B42" s="43"/>
      <c r="C42" s="44" t="s">
        <v>262</v>
      </c>
      <c r="D42" s="43" t="s">
        <v>24</v>
      </c>
      <c r="E42" s="45">
        <v>26</v>
      </c>
      <c r="F42" s="46"/>
      <c r="G42" s="47"/>
      <c r="H42" s="1"/>
      <c r="I42" s="48"/>
      <c r="J42" s="1"/>
      <c r="K42" s="2"/>
      <c r="L42" s="3"/>
      <c r="M42" s="1"/>
      <c r="N42" s="1"/>
      <c r="O42" s="1"/>
      <c r="P42" s="2"/>
    </row>
    <row r="43" spans="1:16" ht="51" x14ac:dyDescent="0.2">
      <c r="A43" s="42">
        <v>22</v>
      </c>
      <c r="B43" s="43"/>
      <c r="C43" s="44" t="s">
        <v>263</v>
      </c>
      <c r="D43" s="43" t="s">
        <v>24</v>
      </c>
      <c r="E43" s="45">
        <v>34</v>
      </c>
      <c r="F43" s="46"/>
      <c r="G43" s="47"/>
      <c r="H43" s="1"/>
      <c r="I43" s="48"/>
      <c r="J43" s="1"/>
      <c r="K43" s="2"/>
      <c r="L43" s="3"/>
      <c r="M43" s="1"/>
      <c r="N43" s="1"/>
      <c r="O43" s="1"/>
      <c r="P43" s="2"/>
    </row>
    <row r="44" spans="1:16" ht="38.25" customHeight="1" x14ac:dyDescent="0.2">
      <c r="A44" s="42">
        <v>23</v>
      </c>
      <c r="B44" s="43"/>
      <c r="C44" s="44" t="s">
        <v>264</v>
      </c>
      <c r="D44" s="43" t="s">
        <v>24</v>
      </c>
      <c r="E44" s="45">
        <v>4</v>
      </c>
      <c r="F44" s="46"/>
      <c r="G44" s="47"/>
      <c r="H44" s="1"/>
      <c r="I44" s="48"/>
      <c r="J44" s="1"/>
      <c r="K44" s="2"/>
      <c r="L44" s="3"/>
      <c r="M44" s="1"/>
      <c r="N44" s="1"/>
      <c r="O44" s="1"/>
      <c r="P44" s="2"/>
    </row>
    <row r="45" spans="1:16" ht="38.25" x14ac:dyDescent="0.2">
      <c r="A45" s="42">
        <v>24</v>
      </c>
      <c r="B45" s="43"/>
      <c r="C45" s="44" t="s">
        <v>75</v>
      </c>
      <c r="D45" s="43" t="s">
        <v>24</v>
      </c>
      <c r="E45" s="45">
        <v>1</v>
      </c>
      <c r="F45" s="46"/>
      <c r="G45" s="47"/>
      <c r="H45" s="1"/>
      <c r="I45" s="48"/>
      <c r="J45" s="1"/>
      <c r="K45" s="2"/>
      <c r="L45" s="3"/>
      <c r="M45" s="1"/>
      <c r="N45" s="1"/>
      <c r="O45" s="1"/>
      <c r="P45" s="2"/>
    </row>
    <row r="46" spans="1:16" ht="38.25" x14ac:dyDescent="0.2">
      <c r="A46" s="42">
        <v>25</v>
      </c>
      <c r="B46" s="43"/>
      <c r="C46" s="44" t="s">
        <v>46</v>
      </c>
      <c r="D46" s="43" t="s">
        <v>34</v>
      </c>
      <c r="E46" s="45">
        <v>42</v>
      </c>
      <c r="F46" s="46"/>
      <c r="G46" s="47"/>
      <c r="H46" s="1"/>
      <c r="I46" s="48"/>
      <c r="J46" s="1"/>
      <c r="K46" s="2"/>
      <c r="L46" s="3"/>
      <c r="M46" s="1"/>
      <c r="N46" s="1"/>
      <c r="O46" s="1"/>
      <c r="P46" s="2"/>
    </row>
    <row r="47" spans="1:16" ht="38.25" x14ac:dyDescent="0.2">
      <c r="A47" s="42">
        <v>26</v>
      </c>
      <c r="B47" s="43"/>
      <c r="C47" s="44" t="s">
        <v>71</v>
      </c>
      <c r="D47" s="43" t="s">
        <v>34</v>
      </c>
      <c r="E47" s="45">
        <v>26</v>
      </c>
      <c r="F47" s="46"/>
      <c r="G47" s="47"/>
      <c r="H47" s="1"/>
      <c r="I47" s="48"/>
      <c r="J47" s="1"/>
      <c r="K47" s="2"/>
      <c r="L47" s="3"/>
      <c r="M47" s="1"/>
      <c r="N47" s="1"/>
      <c r="O47" s="1"/>
      <c r="P47" s="2"/>
    </row>
    <row r="48" spans="1:16" ht="38.25" x14ac:dyDescent="0.2">
      <c r="A48" s="42">
        <v>27</v>
      </c>
      <c r="B48" s="43"/>
      <c r="C48" s="44" t="s">
        <v>47</v>
      </c>
      <c r="D48" s="43" t="s">
        <v>34</v>
      </c>
      <c r="E48" s="45">
        <v>34</v>
      </c>
      <c r="F48" s="46"/>
      <c r="G48" s="47"/>
      <c r="H48" s="1"/>
      <c r="I48" s="48"/>
      <c r="J48" s="1"/>
      <c r="K48" s="2"/>
      <c r="L48" s="3"/>
      <c r="M48" s="1"/>
      <c r="N48" s="1"/>
      <c r="O48" s="1"/>
      <c r="P48" s="2"/>
    </row>
    <row r="49" spans="1:16" ht="38.25" x14ac:dyDescent="0.2">
      <c r="A49" s="42">
        <v>28</v>
      </c>
      <c r="B49" s="43"/>
      <c r="C49" s="44" t="s">
        <v>110</v>
      </c>
      <c r="D49" s="43" t="s">
        <v>34</v>
      </c>
      <c r="E49" s="45">
        <v>30</v>
      </c>
      <c r="F49" s="46"/>
      <c r="G49" s="47"/>
      <c r="H49" s="1"/>
      <c r="I49" s="48"/>
      <c r="J49" s="1"/>
      <c r="K49" s="2"/>
      <c r="L49" s="3"/>
      <c r="M49" s="1"/>
      <c r="N49" s="1"/>
      <c r="O49" s="1"/>
      <c r="P49" s="2"/>
    </row>
    <row r="50" spans="1:16" ht="25.5" x14ac:dyDescent="0.2">
      <c r="A50" s="42">
        <v>29</v>
      </c>
      <c r="B50" s="43"/>
      <c r="C50" s="44" t="s">
        <v>117</v>
      </c>
      <c r="D50" s="43" t="s">
        <v>25</v>
      </c>
      <c r="E50" s="45">
        <v>50</v>
      </c>
      <c r="F50" s="46"/>
      <c r="G50" s="47"/>
      <c r="H50" s="1"/>
      <c r="I50" s="48"/>
      <c r="J50" s="1"/>
      <c r="K50" s="2"/>
      <c r="L50" s="3"/>
      <c r="M50" s="1"/>
      <c r="N50" s="1"/>
      <c r="O50" s="1"/>
      <c r="P50" s="2"/>
    </row>
    <row r="51" spans="1:16" ht="38.25" x14ac:dyDescent="0.2">
      <c r="A51" s="42">
        <v>30</v>
      </c>
      <c r="B51" s="43"/>
      <c r="C51" s="44" t="s">
        <v>79</v>
      </c>
      <c r="D51" s="43" t="s">
        <v>25</v>
      </c>
      <c r="E51" s="45">
        <v>30</v>
      </c>
      <c r="F51" s="46"/>
      <c r="G51" s="47"/>
      <c r="H51" s="1"/>
      <c r="I51" s="48"/>
      <c r="J51" s="1"/>
      <c r="K51" s="2"/>
      <c r="L51" s="3"/>
      <c r="M51" s="1"/>
      <c r="N51" s="1"/>
      <c r="O51" s="1"/>
      <c r="P51" s="2"/>
    </row>
    <row r="52" spans="1:16" ht="38.25" x14ac:dyDescent="0.2">
      <c r="A52" s="42">
        <v>31</v>
      </c>
      <c r="B52" s="43"/>
      <c r="C52" s="44" t="s">
        <v>67</v>
      </c>
      <c r="D52" s="43" t="s">
        <v>25</v>
      </c>
      <c r="E52" s="45">
        <v>40</v>
      </c>
      <c r="F52" s="46"/>
      <c r="G52" s="47"/>
      <c r="H52" s="1"/>
      <c r="I52" s="48"/>
      <c r="J52" s="1"/>
      <c r="K52" s="2"/>
      <c r="L52" s="3"/>
      <c r="M52" s="1"/>
      <c r="N52" s="1"/>
      <c r="O52" s="1"/>
      <c r="P52" s="2"/>
    </row>
    <row r="53" spans="1:16" ht="25.5" x14ac:dyDescent="0.2">
      <c r="A53" s="42">
        <v>32</v>
      </c>
      <c r="B53" s="43"/>
      <c r="C53" s="49" t="s">
        <v>51</v>
      </c>
      <c r="D53" s="43" t="s">
        <v>24</v>
      </c>
      <c r="E53" s="45">
        <v>1</v>
      </c>
      <c r="F53" s="46"/>
      <c r="G53" s="47"/>
      <c r="H53" s="1"/>
      <c r="I53" s="48"/>
      <c r="J53" s="1"/>
      <c r="K53" s="2"/>
      <c r="L53" s="3"/>
      <c r="M53" s="1"/>
      <c r="N53" s="1"/>
      <c r="O53" s="1"/>
      <c r="P53" s="2"/>
    </row>
    <row r="54" spans="1:16" x14ac:dyDescent="0.2">
      <c r="A54" s="42">
        <v>33</v>
      </c>
      <c r="B54" s="43"/>
      <c r="C54" s="49" t="s">
        <v>39</v>
      </c>
      <c r="D54" s="43" t="s">
        <v>24</v>
      </c>
      <c r="E54" s="45">
        <v>102</v>
      </c>
      <c r="F54" s="46"/>
      <c r="G54" s="47"/>
      <c r="H54" s="1"/>
      <c r="I54" s="48"/>
      <c r="J54" s="1"/>
      <c r="K54" s="2"/>
      <c r="L54" s="3"/>
      <c r="M54" s="1"/>
      <c r="N54" s="1"/>
      <c r="O54" s="1"/>
      <c r="P54" s="2"/>
    </row>
    <row r="55" spans="1:16" x14ac:dyDescent="0.2">
      <c r="A55" s="42">
        <v>34</v>
      </c>
      <c r="B55" s="43"/>
      <c r="C55" s="49" t="s">
        <v>38</v>
      </c>
      <c r="D55" s="43" t="s">
        <v>24</v>
      </c>
      <c r="E55" s="45">
        <v>204</v>
      </c>
      <c r="F55" s="46"/>
      <c r="G55" s="47"/>
      <c r="H55" s="1"/>
      <c r="I55" s="48"/>
      <c r="J55" s="1"/>
      <c r="K55" s="2"/>
      <c r="L55" s="3"/>
      <c r="M55" s="1"/>
      <c r="N55" s="1"/>
      <c r="O55" s="1"/>
      <c r="P55" s="2"/>
    </row>
    <row r="56" spans="1:16" x14ac:dyDescent="0.2">
      <c r="A56" s="42">
        <v>35</v>
      </c>
      <c r="B56" s="43"/>
      <c r="C56" s="49" t="s">
        <v>35</v>
      </c>
      <c r="D56" s="43" t="s">
        <v>24</v>
      </c>
      <c r="E56" s="45">
        <v>162</v>
      </c>
      <c r="F56" s="46"/>
      <c r="G56" s="47"/>
      <c r="H56" s="1"/>
      <c r="I56" s="48"/>
      <c r="J56" s="1"/>
      <c r="K56" s="2"/>
      <c r="L56" s="3"/>
      <c r="M56" s="1"/>
      <c r="N56" s="1"/>
      <c r="O56" s="1"/>
      <c r="P56" s="2"/>
    </row>
    <row r="57" spans="1:16" x14ac:dyDescent="0.2">
      <c r="A57" s="42">
        <v>36</v>
      </c>
      <c r="B57" s="43"/>
      <c r="C57" s="49" t="s">
        <v>80</v>
      </c>
      <c r="D57" s="43" t="s">
        <v>24</v>
      </c>
      <c r="E57" s="45">
        <v>324</v>
      </c>
      <c r="F57" s="46"/>
      <c r="G57" s="47"/>
      <c r="H57" s="1"/>
      <c r="I57" s="48"/>
      <c r="J57" s="1"/>
      <c r="K57" s="2"/>
      <c r="L57" s="3"/>
      <c r="M57" s="1"/>
      <c r="N57" s="1"/>
      <c r="O57" s="1"/>
      <c r="P57" s="2"/>
    </row>
    <row r="58" spans="1:16" x14ac:dyDescent="0.2">
      <c r="A58" s="42">
        <v>37</v>
      </c>
      <c r="B58" s="43"/>
      <c r="C58" s="49" t="s">
        <v>36</v>
      </c>
      <c r="D58" s="43" t="s">
        <v>24</v>
      </c>
      <c r="E58" s="45">
        <v>40</v>
      </c>
      <c r="F58" s="46"/>
      <c r="G58" s="47"/>
      <c r="H58" s="1"/>
      <c r="I58" s="48"/>
      <c r="J58" s="1"/>
      <c r="K58" s="2"/>
      <c r="L58" s="3"/>
      <c r="M58" s="1"/>
      <c r="N58" s="1"/>
      <c r="O58" s="1"/>
      <c r="P58" s="2"/>
    </row>
    <row r="59" spans="1:16" x14ac:dyDescent="0.2">
      <c r="A59" s="42">
        <v>38</v>
      </c>
      <c r="B59" s="43"/>
      <c r="C59" s="49" t="s">
        <v>191</v>
      </c>
      <c r="D59" s="43" t="s">
        <v>24</v>
      </c>
      <c r="E59" s="45">
        <v>2</v>
      </c>
      <c r="F59" s="46"/>
      <c r="G59" s="47"/>
      <c r="H59" s="1"/>
      <c r="I59" s="48"/>
      <c r="J59" s="1"/>
      <c r="K59" s="2"/>
      <c r="L59" s="3"/>
      <c r="M59" s="1"/>
      <c r="N59" s="1"/>
      <c r="O59" s="1"/>
      <c r="P59" s="2"/>
    </row>
    <row r="60" spans="1:16" x14ac:dyDescent="0.2">
      <c r="A60" s="42">
        <v>39</v>
      </c>
      <c r="B60" s="43"/>
      <c r="C60" s="49" t="s">
        <v>190</v>
      </c>
      <c r="D60" s="43" t="s">
        <v>24</v>
      </c>
      <c r="E60" s="45">
        <v>1</v>
      </c>
      <c r="F60" s="46"/>
      <c r="G60" s="47"/>
      <c r="H60" s="1"/>
      <c r="I60" s="48"/>
      <c r="J60" s="1"/>
      <c r="K60" s="2"/>
      <c r="L60" s="3"/>
      <c r="M60" s="1"/>
      <c r="N60" s="1"/>
      <c r="O60" s="1"/>
      <c r="P60" s="2"/>
    </row>
    <row r="61" spans="1:16" x14ac:dyDescent="0.2">
      <c r="A61" s="42"/>
      <c r="B61" s="43"/>
      <c r="C61" s="49" t="s">
        <v>189</v>
      </c>
      <c r="D61" s="43" t="s">
        <v>24</v>
      </c>
      <c r="E61" s="45">
        <v>30</v>
      </c>
      <c r="F61" s="46"/>
      <c r="G61" s="47"/>
      <c r="H61" s="1"/>
      <c r="I61" s="48"/>
      <c r="J61" s="1"/>
      <c r="K61" s="2"/>
      <c r="L61" s="3"/>
      <c r="M61" s="1"/>
      <c r="N61" s="1"/>
      <c r="O61" s="1"/>
      <c r="P61" s="2"/>
    </row>
    <row r="62" spans="1:16" x14ac:dyDescent="0.2">
      <c r="A62" s="42">
        <v>40</v>
      </c>
      <c r="B62" s="43"/>
      <c r="C62" s="49" t="s">
        <v>158</v>
      </c>
      <c r="D62" s="43" t="s">
        <v>161</v>
      </c>
      <c r="E62" s="45">
        <v>1</v>
      </c>
      <c r="F62" s="46"/>
      <c r="G62" s="47"/>
      <c r="H62" s="1"/>
      <c r="I62" s="48"/>
      <c r="J62" s="1"/>
      <c r="K62" s="2"/>
      <c r="L62" s="3"/>
      <c r="M62" s="1"/>
      <c r="N62" s="1"/>
      <c r="O62" s="1"/>
      <c r="P62" s="2"/>
    </row>
    <row r="63" spans="1:16" ht="0.75" customHeight="1" thickBot="1" x14ac:dyDescent="0.25">
      <c r="A63" s="42">
        <v>320</v>
      </c>
      <c r="B63" s="50"/>
      <c r="C63" s="44"/>
      <c r="D63" s="43" t="s">
        <v>26</v>
      </c>
      <c r="E63" s="45"/>
      <c r="F63" s="46"/>
      <c r="G63" s="47"/>
      <c r="H63" s="50"/>
      <c r="I63" s="51"/>
      <c r="J63" s="50"/>
      <c r="K63" s="52"/>
      <c r="L63" s="53"/>
      <c r="M63" s="53"/>
      <c r="N63" s="53"/>
      <c r="O63" s="53"/>
      <c r="P63" s="52"/>
    </row>
    <row r="64" spans="1:16" ht="15" customHeight="1" thickBot="1" x14ac:dyDescent="0.25">
      <c r="A64" s="88" t="s">
        <v>27</v>
      </c>
      <c r="B64" s="89"/>
      <c r="C64" s="89"/>
      <c r="D64" s="89"/>
      <c r="E64" s="89"/>
      <c r="F64" s="89"/>
      <c r="G64" s="89"/>
      <c r="H64" s="89"/>
      <c r="I64" s="89"/>
      <c r="J64" s="89"/>
      <c r="K64" s="90"/>
      <c r="L64" s="4">
        <f>ROUND(SUM(L22:L62),2)</f>
        <v>0</v>
      </c>
      <c r="M64" s="5">
        <f>ROUND(SUM(M22:M62),2)</f>
        <v>0</v>
      </c>
      <c r="N64" s="5">
        <f>ROUND(SUM(N22:N62),2)</f>
        <v>0</v>
      </c>
      <c r="O64" s="5">
        <f>ROUND(SUM(O22:O62),2)</f>
        <v>0</v>
      </c>
      <c r="P64" s="6">
        <f>ROUND(SUM(P22:P62),2)</f>
        <v>0</v>
      </c>
    </row>
    <row r="65" spans="1:16" s="30" customFormat="1" ht="13.5" x14ac:dyDescent="0.2">
      <c r="A65" s="29"/>
      <c r="B65" s="29"/>
      <c r="C65" s="30" t="s">
        <v>28</v>
      </c>
      <c r="D65" s="29"/>
      <c r="E65" s="29"/>
      <c r="F65" s="54"/>
      <c r="G65" s="31"/>
      <c r="H65" s="29"/>
      <c r="I65" s="29"/>
      <c r="J65" s="29"/>
      <c r="K65" s="29"/>
      <c r="L65" s="29"/>
      <c r="M65" s="29"/>
      <c r="N65" s="29"/>
      <c r="O65" s="29"/>
      <c r="P65" s="7"/>
    </row>
    <row r="66" spans="1:16" s="30" customFormat="1" ht="13.5" x14ac:dyDescent="0.2">
      <c r="A66" s="29"/>
      <c r="B66" s="29"/>
      <c r="C66" s="55" t="s">
        <v>37</v>
      </c>
      <c r="D66" s="56"/>
      <c r="E66" s="56"/>
      <c r="F66" s="56"/>
      <c r="G66" s="56"/>
      <c r="H66" s="56"/>
      <c r="I66" s="56"/>
      <c r="J66" s="56"/>
      <c r="K66" s="56"/>
      <c r="L66" s="56"/>
      <c r="M66" s="56"/>
      <c r="N66" s="56"/>
      <c r="O66" s="56"/>
      <c r="P66" s="8">
        <f>ROUND(SUM(P64:P65),2)</f>
        <v>0</v>
      </c>
    </row>
    <row r="67" spans="1:16" s="30" customFormat="1" ht="13.5" x14ac:dyDescent="0.2">
      <c r="A67" s="29"/>
      <c r="B67" s="29"/>
      <c r="C67" s="30" t="s">
        <v>29</v>
      </c>
      <c r="D67" s="29"/>
      <c r="E67" s="29"/>
      <c r="F67" s="57"/>
      <c r="G67" s="31"/>
      <c r="H67" s="29"/>
      <c r="I67" s="29"/>
      <c r="J67" s="29"/>
      <c r="K67" s="29"/>
      <c r="L67" s="29"/>
      <c r="M67" s="29"/>
      <c r="N67" s="29"/>
      <c r="O67" s="29"/>
      <c r="P67" s="7">
        <f>ROUND(P66*F67%,2)</f>
        <v>0</v>
      </c>
    </row>
    <row r="68" spans="1:16" s="30" customFormat="1" ht="13.5" x14ac:dyDescent="0.2">
      <c r="A68" s="29"/>
      <c r="B68" s="29"/>
      <c r="C68" s="30" t="s">
        <v>30</v>
      </c>
      <c r="D68" s="29"/>
      <c r="E68" s="29"/>
      <c r="F68" s="57"/>
      <c r="G68" s="31"/>
      <c r="H68" s="29"/>
      <c r="I68" s="29"/>
      <c r="J68" s="29"/>
      <c r="K68" s="29"/>
      <c r="L68" s="29"/>
      <c r="M68" s="29"/>
      <c r="N68" s="29"/>
      <c r="O68" s="29"/>
      <c r="P68" s="7">
        <f>ROUND(P66*F68%,2)</f>
        <v>0</v>
      </c>
    </row>
    <row r="69" spans="1:16" s="30" customFormat="1" ht="13.5" x14ac:dyDescent="0.2">
      <c r="A69" s="29"/>
      <c r="B69" s="29"/>
      <c r="C69" s="55" t="s">
        <v>31</v>
      </c>
      <c r="D69" s="56"/>
      <c r="E69" s="56"/>
      <c r="F69" s="56"/>
      <c r="G69" s="56"/>
      <c r="H69" s="56"/>
      <c r="I69" s="56"/>
      <c r="J69" s="56"/>
      <c r="K69" s="56"/>
      <c r="L69" s="56"/>
      <c r="M69" s="56"/>
      <c r="N69" s="56"/>
      <c r="O69" s="56"/>
      <c r="P69" s="8">
        <f>SUM(P66:P67)+SUM(P68:P68)</f>
        <v>0</v>
      </c>
    </row>
    <row r="70" spans="1:16" s="30" customFormat="1" ht="13.5" x14ac:dyDescent="0.2">
      <c r="A70" s="29"/>
      <c r="B70" s="29"/>
      <c r="C70" s="30" t="s">
        <v>32</v>
      </c>
      <c r="D70" s="29"/>
      <c r="E70" s="29"/>
      <c r="F70" s="57">
        <v>21</v>
      </c>
      <c r="G70" s="31" t="s">
        <v>42</v>
      </c>
      <c r="H70" s="29"/>
      <c r="I70" s="29"/>
      <c r="J70" s="29"/>
      <c r="K70" s="29"/>
      <c r="L70" s="29"/>
      <c r="M70" s="29"/>
      <c r="N70" s="29"/>
      <c r="O70" s="29"/>
      <c r="P70" s="7">
        <f>ROUND(P69*F70%,2)</f>
        <v>0</v>
      </c>
    </row>
    <row r="71" spans="1:16" s="30" customFormat="1" ht="13.5" x14ac:dyDescent="0.2">
      <c r="A71" s="29"/>
      <c r="B71" s="29"/>
      <c r="C71" s="55" t="s">
        <v>33</v>
      </c>
      <c r="D71" s="56"/>
      <c r="E71" s="56"/>
      <c r="F71" s="56"/>
      <c r="G71" s="56"/>
      <c r="H71" s="56"/>
      <c r="I71" s="56"/>
      <c r="J71" s="56"/>
      <c r="K71" s="56"/>
      <c r="L71" s="56"/>
      <c r="M71" s="56"/>
      <c r="N71" s="56"/>
      <c r="O71" s="56"/>
      <c r="P71" s="8">
        <f>ROUND(SUM(P69:P70),2)</f>
        <v>0</v>
      </c>
    </row>
  </sheetData>
  <mergeCells count="18">
    <mergeCell ref="A1:P1"/>
    <mergeCell ref="A3:P3"/>
    <mergeCell ref="A4:P4"/>
    <mergeCell ref="A5:P5"/>
    <mergeCell ref="D12:N12"/>
    <mergeCell ref="A7:P7"/>
    <mergeCell ref="A8:P8"/>
    <mergeCell ref="D10:N10"/>
    <mergeCell ref="D11:N11"/>
    <mergeCell ref="A64:K64"/>
    <mergeCell ref="D13:N13"/>
    <mergeCell ref="A18:A19"/>
    <mergeCell ref="B18:B19"/>
    <mergeCell ref="C18:C19"/>
    <mergeCell ref="D18:D19"/>
    <mergeCell ref="E18:E19"/>
    <mergeCell ref="F18:K18"/>
    <mergeCell ref="L18:P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FC9BB-A937-4417-A11A-8E053A93A7BE}">
  <dimension ref="A1:P68"/>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346</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58.5" customHeight="1" x14ac:dyDescent="0.2">
      <c r="A7" s="103" t="s">
        <v>162</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143</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6107.74</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2</v>
      </c>
      <c r="B22" s="43"/>
      <c r="C22" s="44" t="s">
        <v>265</v>
      </c>
      <c r="D22" s="43" t="s">
        <v>25</v>
      </c>
      <c r="E22" s="45">
        <v>45</v>
      </c>
      <c r="F22" s="46"/>
      <c r="G22" s="47"/>
      <c r="H22" s="1"/>
      <c r="I22" s="48"/>
      <c r="J22" s="1"/>
      <c r="K22" s="2"/>
      <c r="L22" s="3"/>
      <c r="M22" s="1"/>
      <c r="N22" s="1"/>
      <c r="O22" s="1"/>
      <c r="P22" s="2"/>
    </row>
    <row r="23" spans="1:16" ht="38.25" x14ac:dyDescent="0.2">
      <c r="A23" s="42">
        <v>3</v>
      </c>
      <c r="B23" s="43"/>
      <c r="C23" s="44" t="s">
        <v>266</v>
      </c>
      <c r="D23" s="43" t="s">
        <v>25</v>
      </c>
      <c r="E23" s="45">
        <v>30</v>
      </c>
      <c r="F23" s="46"/>
      <c r="G23" s="47"/>
      <c r="H23" s="1"/>
      <c r="I23" s="48"/>
      <c r="J23" s="1"/>
      <c r="K23" s="2"/>
      <c r="L23" s="3"/>
      <c r="M23" s="1"/>
      <c r="N23" s="1"/>
      <c r="O23" s="1"/>
      <c r="P23" s="2"/>
    </row>
    <row r="24" spans="1:16" ht="38.25" x14ac:dyDescent="0.2">
      <c r="A24" s="42">
        <v>8</v>
      </c>
      <c r="B24" s="43"/>
      <c r="C24" s="44" t="s">
        <v>267</v>
      </c>
      <c r="D24" s="43" t="s">
        <v>24</v>
      </c>
      <c r="E24" s="45">
        <v>5</v>
      </c>
      <c r="F24" s="46"/>
      <c r="G24" s="47"/>
      <c r="H24" s="1"/>
      <c r="I24" s="48"/>
      <c r="J24" s="1"/>
      <c r="K24" s="2"/>
      <c r="L24" s="3"/>
      <c r="M24" s="1"/>
      <c r="N24" s="1"/>
      <c r="O24" s="1"/>
      <c r="P24" s="2"/>
    </row>
    <row r="25" spans="1:16" ht="38.25" x14ac:dyDescent="0.2">
      <c r="A25" s="42">
        <v>9</v>
      </c>
      <c r="B25" s="43"/>
      <c r="C25" s="44" t="s">
        <v>267</v>
      </c>
      <c r="D25" s="43" t="s">
        <v>24</v>
      </c>
      <c r="E25" s="45">
        <v>14</v>
      </c>
      <c r="F25" s="46"/>
      <c r="G25" s="47"/>
      <c r="H25" s="1"/>
      <c r="I25" s="48"/>
      <c r="J25" s="1"/>
      <c r="K25" s="2"/>
      <c r="L25" s="3"/>
      <c r="M25" s="1"/>
      <c r="N25" s="1"/>
      <c r="O25" s="1"/>
      <c r="P25" s="2"/>
    </row>
    <row r="26" spans="1:16" ht="38.25" x14ac:dyDescent="0.2">
      <c r="A26" s="42">
        <v>12</v>
      </c>
      <c r="B26" s="43"/>
      <c r="C26" s="44" t="s">
        <v>207</v>
      </c>
      <c r="D26" s="43" t="s">
        <v>24</v>
      </c>
      <c r="E26" s="45">
        <v>40</v>
      </c>
      <c r="F26" s="46"/>
      <c r="G26" s="47"/>
      <c r="H26" s="1"/>
      <c r="I26" s="48"/>
      <c r="J26" s="1"/>
      <c r="K26" s="2"/>
      <c r="L26" s="3"/>
      <c r="M26" s="1"/>
      <c r="N26" s="1"/>
      <c r="O26" s="1"/>
      <c r="P26" s="2"/>
    </row>
    <row r="27" spans="1:16" ht="38.25" x14ac:dyDescent="0.2">
      <c r="A27" s="42">
        <v>13</v>
      </c>
      <c r="B27" s="43"/>
      <c r="C27" s="44" t="s">
        <v>250</v>
      </c>
      <c r="D27" s="43" t="s">
        <v>24</v>
      </c>
      <c r="E27" s="45">
        <v>20</v>
      </c>
      <c r="F27" s="46"/>
      <c r="G27" s="47"/>
      <c r="H27" s="1"/>
      <c r="I27" s="48"/>
      <c r="J27" s="1"/>
      <c r="K27" s="2"/>
      <c r="L27" s="3"/>
      <c r="M27" s="1"/>
      <c r="N27" s="1"/>
      <c r="O27" s="1"/>
      <c r="P27" s="2"/>
    </row>
    <row r="28" spans="1:16" ht="38.25" x14ac:dyDescent="0.2">
      <c r="A28" s="42">
        <v>15</v>
      </c>
      <c r="B28" s="43"/>
      <c r="C28" s="44" t="s">
        <v>268</v>
      </c>
      <c r="D28" s="43" t="s">
        <v>24</v>
      </c>
      <c r="E28" s="45">
        <v>40</v>
      </c>
      <c r="F28" s="46"/>
      <c r="G28" s="47"/>
      <c r="H28" s="1"/>
      <c r="I28" s="48"/>
      <c r="J28" s="1"/>
      <c r="K28" s="2"/>
      <c r="L28" s="3"/>
      <c r="M28" s="1"/>
      <c r="N28" s="1"/>
      <c r="O28" s="1"/>
      <c r="P28" s="2"/>
    </row>
    <row r="29" spans="1:16" x14ac:dyDescent="0.2">
      <c r="A29" s="42">
        <v>17</v>
      </c>
      <c r="B29" s="43"/>
      <c r="C29" s="44" t="s">
        <v>252</v>
      </c>
      <c r="D29" s="43" t="s">
        <v>24</v>
      </c>
      <c r="E29" s="45">
        <v>20</v>
      </c>
      <c r="F29" s="46"/>
      <c r="G29" s="47"/>
      <c r="H29" s="1"/>
      <c r="I29" s="48"/>
      <c r="J29" s="1"/>
      <c r="K29" s="2"/>
      <c r="L29" s="3"/>
      <c r="M29" s="1"/>
      <c r="N29" s="1"/>
      <c r="O29" s="1"/>
      <c r="P29" s="2"/>
    </row>
    <row r="30" spans="1:16" ht="38.25" x14ac:dyDescent="0.2">
      <c r="A30" s="42">
        <v>18</v>
      </c>
      <c r="B30" s="43"/>
      <c r="C30" s="44" t="s">
        <v>253</v>
      </c>
      <c r="D30" s="43" t="s">
        <v>24</v>
      </c>
      <c r="E30" s="45">
        <v>8</v>
      </c>
      <c r="F30" s="46"/>
      <c r="G30" s="47"/>
      <c r="H30" s="1"/>
      <c r="I30" s="48"/>
      <c r="J30" s="1"/>
      <c r="K30" s="2"/>
      <c r="L30" s="3"/>
      <c r="M30" s="1"/>
      <c r="N30" s="1"/>
      <c r="O30" s="1"/>
      <c r="P30" s="2"/>
    </row>
    <row r="31" spans="1:16" ht="38.25" x14ac:dyDescent="0.2">
      <c r="A31" s="42">
        <v>21</v>
      </c>
      <c r="B31" s="43"/>
      <c r="C31" s="44" t="s">
        <v>255</v>
      </c>
      <c r="D31" s="43" t="s">
        <v>24</v>
      </c>
      <c r="E31" s="45">
        <v>6</v>
      </c>
      <c r="F31" s="46"/>
      <c r="G31" s="47"/>
      <c r="H31" s="1"/>
      <c r="I31" s="48"/>
      <c r="J31" s="1"/>
      <c r="K31" s="2"/>
      <c r="L31" s="3"/>
      <c r="M31" s="1"/>
      <c r="N31" s="1"/>
      <c r="O31" s="1"/>
      <c r="P31" s="2"/>
    </row>
    <row r="32" spans="1:16" ht="38.25" x14ac:dyDescent="0.2">
      <c r="A32" s="42">
        <v>22</v>
      </c>
      <c r="B32" s="43"/>
      <c r="C32" s="44" t="s">
        <v>256</v>
      </c>
      <c r="D32" s="43" t="s">
        <v>24</v>
      </c>
      <c r="E32" s="45">
        <v>8</v>
      </c>
      <c r="F32" s="46"/>
      <c r="G32" s="47"/>
      <c r="H32" s="1"/>
      <c r="I32" s="48"/>
      <c r="J32" s="1"/>
      <c r="K32" s="2"/>
      <c r="L32" s="3"/>
      <c r="M32" s="1"/>
      <c r="N32" s="1"/>
      <c r="O32" s="1"/>
      <c r="P32" s="2"/>
    </row>
    <row r="33" spans="1:16" ht="38.25" x14ac:dyDescent="0.2">
      <c r="A33" s="42">
        <v>24</v>
      </c>
      <c r="B33" s="43"/>
      <c r="C33" s="44" t="s">
        <v>269</v>
      </c>
      <c r="D33" s="43" t="s">
        <v>24</v>
      </c>
      <c r="E33" s="45">
        <v>5</v>
      </c>
      <c r="F33" s="46"/>
      <c r="G33" s="47"/>
      <c r="H33" s="1"/>
      <c r="I33" s="48"/>
      <c r="J33" s="1"/>
      <c r="K33" s="2"/>
      <c r="L33" s="3"/>
      <c r="M33" s="1"/>
      <c r="N33" s="1"/>
      <c r="O33" s="1"/>
      <c r="P33" s="2"/>
    </row>
    <row r="34" spans="1:16" ht="38.25" x14ac:dyDescent="0.2">
      <c r="A34" s="42">
        <v>25</v>
      </c>
      <c r="B34" s="43"/>
      <c r="C34" s="44" t="s">
        <v>270</v>
      </c>
      <c r="D34" s="43" t="s">
        <v>24</v>
      </c>
      <c r="E34" s="45">
        <v>4</v>
      </c>
      <c r="F34" s="46"/>
      <c r="G34" s="47"/>
      <c r="H34" s="1"/>
      <c r="I34" s="48"/>
      <c r="J34" s="1"/>
      <c r="K34" s="2"/>
      <c r="L34" s="3"/>
      <c r="M34" s="1"/>
      <c r="N34" s="1"/>
      <c r="O34" s="1"/>
      <c r="P34" s="2"/>
    </row>
    <row r="35" spans="1:16" ht="38.25" x14ac:dyDescent="0.2">
      <c r="A35" s="42">
        <v>28</v>
      </c>
      <c r="B35" s="43"/>
      <c r="C35" s="44" t="s">
        <v>271</v>
      </c>
      <c r="D35" s="43" t="s">
        <v>24</v>
      </c>
      <c r="E35" s="45">
        <v>5</v>
      </c>
      <c r="F35" s="46"/>
      <c r="G35" s="47"/>
      <c r="H35" s="1"/>
      <c r="I35" s="48"/>
      <c r="J35" s="1"/>
      <c r="K35" s="2"/>
      <c r="L35" s="3"/>
      <c r="M35" s="1"/>
      <c r="N35" s="1"/>
      <c r="O35" s="1"/>
      <c r="P35" s="2"/>
    </row>
    <row r="36" spans="1:16" ht="38.25" x14ac:dyDescent="0.2">
      <c r="A36" s="42">
        <v>29</v>
      </c>
      <c r="B36" s="43"/>
      <c r="C36" s="44" t="s">
        <v>259</v>
      </c>
      <c r="D36" s="43" t="s">
        <v>24</v>
      </c>
      <c r="E36" s="45">
        <v>20</v>
      </c>
      <c r="F36" s="46"/>
      <c r="G36" s="47"/>
      <c r="H36" s="1"/>
      <c r="I36" s="48"/>
      <c r="J36" s="1"/>
      <c r="K36" s="2"/>
      <c r="L36" s="3"/>
      <c r="M36" s="1"/>
      <c r="N36" s="1"/>
      <c r="O36" s="1"/>
      <c r="P36" s="2"/>
    </row>
    <row r="37" spans="1:16" ht="25.5" x14ac:dyDescent="0.2">
      <c r="A37" s="42">
        <v>30</v>
      </c>
      <c r="B37" s="43"/>
      <c r="C37" s="44" t="s">
        <v>223</v>
      </c>
      <c r="D37" s="43" t="s">
        <v>24</v>
      </c>
      <c r="E37" s="45">
        <v>20</v>
      </c>
      <c r="F37" s="46"/>
      <c r="G37" s="47"/>
      <c r="H37" s="1"/>
      <c r="I37" s="48"/>
      <c r="J37" s="1"/>
      <c r="K37" s="2"/>
      <c r="L37" s="3"/>
      <c r="M37" s="1"/>
      <c r="N37" s="1"/>
      <c r="O37" s="1"/>
      <c r="P37" s="2"/>
    </row>
    <row r="38" spans="1:16" ht="38.25" x14ac:dyDescent="0.2">
      <c r="A38" s="42">
        <v>31</v>
      </c>
      <c r="B38" s="43"/>
      <c r="C38" s="44" t="s">
        <v>224</v>
      </c>
      <c r="D38" s="43" t="s">
        <v>24</v>
      </c>
      <c r="E38" s="45">
        <v>20</v>
      </c>
      <c r="F38" s="46"/>
      <c r="G38" s="47"/>
      <c r="H38" s="1"/>
      <c r="I38" s="48"/>
      <c r="J38" s="1"/>
      <c r="K38" s="2"/>
      <c r="L38" s="3"/>
      <c r="M38" s="1"/>
      <c r="N38" s="1"/>
      <c r="O38" s="1"/>
      <c r="P38" s="2"/>
    </row>
    <row r="39" spans="1:16" ht="38.25" x14ac:dyDescent="0.2">
      <c r="A39" s="42">
        <v>32</v>
      </c>
      <c r="B39" s="43"/>
      <c r="C39" s="44" t="s">
        <v>261</v>
      </c>
      <c r="D39" s="43" t="s">
        <v>24</v>
      </c>
      <c r="E39" s="45">
        <v>18</v>
      </c>
      <c r="F39" s="46"/>
      <c r="G39" s="47"/>
      <c r="H39" s="1"/>
      <c r="I39" s="48"/>
      <c r="J39" s="1"/>
      <c r="K39" s="2"/>
      <c r="L39" s="3"/>
      <c r="M39" s="1"/>
      <c r="N39" s="1"/>
      <c r="O39" s="1"/>
      <c r="P39" s="2"/>
    </row>
    <row r="40" spans="1:16" ht="51" x14ac:dyDescent="0.2">
      <c r="A40" s="42">
        <v>34</v>
      </c>
      <c r="B40" s="43"/>
      <c r="C40" s="44" t="s">
        <v>227</v>
      </c>
      <c r="D40" s="43" t="s">
        <v>24</v>
      </c>
      <c r="E40" s="45">
        <v>50</v>
      </c>
      <c r="F40" s="46"/>
      <c r="G40" s="47"/>
      <c r="H40" s="1"/>
      <c r="I40" s="48"/>
      <c r="J40" s="1"/>
      <c r="K40" s="2"/>
      <c r="L40" s="3"/>
      <c r="M40" s="1"/>
      <c r="N40" s="1"/>
      <c r="O40" s="1"/>
      <c r="P40" s="2"/>
    </row>
    <row r="41" spans="1:16" ht="51" x14ac:dyDescent="0.2">
      <c r="A41" s="42">
        <v>35</v>
      </c>
      <c r="B41" s="43"/>
      <c r="C41" s="44" t="s">
        <v>262</v>
      </c>
      <c r="D41" s="43" t="s">
        <v>24</v>
      </c>
      <c r="E41" s="45">
        <v>16</v>
      </c>
      <c r="F41" s="46"/>
      <c r="G41" s="47"/>
      <c r="H41" s="1"/>
      <c r="I41" s="48"/>
      <c r="J41" s="1"/>
      <c r="K41" s="2"/>
      <c r="L41" s="3"/>
      <c r="M41" s="1"/>
      <c r="N41" s="1"/>
      <c r="O41" s="1"/>
      <c r="P41" s="2"/>
    </row>
    <row r="42" spans="1:16" ht="38.25" x14ac:dyDescent="0.2">
      <c r="A42" s="42">
        <v>38</v>
      </c>
      <c r="B42" s="43"/>
      <c r="C42" s="44" t="s">
        <v>75</v>
      </c>
      <c r="D42" s="43" t="s">
        <v>24</v>
      </c>
      <c r="E42" s="45">
        <v>1</v>
      </c>
      <c r="F42" s="46"/>
      <c r="G42" s="47"/>
      <c r="H42" s="1"/>
      <c r="I42" s="48"/>
      <c r="J42" s="1"/>
      <c r="K42" s="2"/>
      <c r="L42" s="3"/>
      <c r="M42" s="1"/>
      <c r="N42" s="1"/>
      <c r="O42" s="1"/>
      <c r="P42" s="2"/>
    </row>
    <row r="43" spans="1:16" ht="38.25" x14ac:dyDescent="0.2">
      <c r="A43" s="42">
        <v>39</v>
      </c>
      <c r="B43" s="43"/>
      <c r="C43" s="44" t="s">
        <v>70</v>
      </c>
      <c r="D43" s="43" t="s">
        <v>34</v>
      </c>
      <c r="E43" s="45">
        <v>16</v>
      </c>
      <c r="F43" s="46"/>
      <c r="G43" s="47"/>
      <c r="H43" s="1"/>
      <c r="I43" s="48"/>
      <c r="J43" s="1"/>
      <c r="K43" s="2"/>
      <c r="L43" s="3"/>
      <c r="M43" s="1"/>
      <c r="N43" s="1"/>
      <c r="O43" s="1"/>
      <c r="P43" s="2"/>
    </row>
    <row r="44" spans="1:16" ht="38.25" x14ac:dyDescent="0.2">
      <c r="A44" s="42">
        <v>40</v>
      </c>
      <c r="B44" s="43"/>
      <c r="C44" s="44" t="s">
        <v>46</v>
      </c>
      <c r="D44" s="43" t="s">
        <v>34</v>
      </c>
      <c r="E44" s="45">
        <v>50</v>
      </c>
      <c r="F44" s="46"/>
      <c r="G44" s="47"/>
      <c r="H44" s="1"/>
      <c r="I44" s="48"/>
      <c r="J44" s="1"/>
      <c r="K44" s="2"/>
      <c r="L44" s="3"/>
      <c r="M44" s="1"/>
      <c r="N44" s="1"/>
      <c r="O44" s="1"/>
      <c r="P44" s="2"/>
    </row>
    <row r="45" spans="1:16" ht="38.25" x14ac:dyDescent="0.2">
      <c r="A45" s="42">
        <v>41</v>
      </c>
      <c r="B45" s="43"/>
      <c r="C45" s="44" t="s">
        <v>71</v>
      </c>
      <c r="D45" s="43" t="s">
        <v>34</v>
      </c>
      <c r="E45" s="45">
        <v>16</v>
      </c>
      <c r="F45" s="46"/>
      <c r="G45" s="47"/>
      <c r="H45" s="1"/>
      <c r="I45" s="48"/>
      <c r="J45" s="1"/>
      <c r="K45" s="2"/>
      <c r="L45" s="3"/>
      <c r="M45" s="1"/>
      <c r="N45" s="1"/>
      <c r="O45" s="1"/>
      <c r="P45" s="2"/>
    </row>
    <row r="46" spans="1:16" ht="38.25" x14ac:dyDescent="0.2">
      <c r="A46" s="42">
        <v>42</v>
      </c>
      <c r="B46" s="43"/>
      <c r="C46" s="44" t="s">
        <v>47</v>
      </c>
      <c r="D46" s="43" t="s">
        <v>34</v>
      </c>
      <c r="E46" s="45">
        <v>40</v>
      </c>
      <c r="F46" s="46"/>
      <c r="G46" s="47"/>
      <c r="H46" s="1"/>
      <c r="I46" s="48"/>
      <c r="J46" s="1"/>
      <c r="K46" s="2"/>
      <c r="L46" s="3"/>
      <c r="M46" s="1"/>
      <c r="N46" s="1"/>
      <c r="O46" s="1"/>
      <c r="P46" s="2"/>
    </row>
    <row r="47" spans="1:16" ht="38.25" x14ac:dyDescent="0.2">
      <c r="A47" s="42">
        <v>43</v>
      </c>
      <c r="B47" s="43"/>
      <c r="C47" s="44" t="s">
        <v>76</v>
      </c>
      <c r="D47" s="43" t="s">
        <v>34</v>
      </c>
      <c r="E47" s="45">
        <v>30</v>
      </c>
      <c r="F47" s="46"/>
      <c r="G47" s="47"/>
      <c r="H47" s="1"/>
      <c r="I47" s="48"/>
      <c r="J47" s="1"/>
      <c r="K47" s="2"/>
      <c r="L47" s="3"/>
      <c r="M47" s="1"/>
      <c r="N47" s="1"/>
      <c r="O47" s="1"/>
      <c r="P47" s="2"/>
    </row>
    <row r="48" spans="1:16" ht="38.25" x14ac:dyDescent="0.2">
      <c r="A48" s="42">
        <v>44</v>
      </c>
      <c r="B48" s="43"/>
      <c r="C48" s="44" t="s">
        <v>144</v>
      </c>
      <c r="D48" s="43" t="s">
        <v>25</v>
      </c>
      <c r="E48" s="45">
        <v>45</v>
      </c>
      <c r="F48" s="46"/>
      <c r="G48" s="47"/>
      <c r="H48" s="1"/>
      <c r="I48" s="48"/>
      <c r="J48" s="1"/>
      <c r="K48" s="2"/>
      <c r="L48" s="3"/>
      <c r="M48" s="1"/>
      <c r="N48" s="1"/>
      <c r="O48" s="1"/>
      <c r="P48" s="2"/>
    </row>
    <row r="49" spans="1:16" ht="25.5" x14ac:dyDescent="0.2">
      <c r="A49" s="42">
        <v>45</v>
      </c>
      <c r="B49" s="43"/>
      <c r="C49" s="44" t="s">
        <v>145</v>
      </c>
      <c r="D49" s="43" t="s">
        <v>25</v>
      </c>
      <c r="E49" s="45">
        <v>30</v>
      </c>
      <c r="F49" s="46"/>
      <c r="G49" s="47"/>
      <c r="H49" s="1"/>
      <c r="I49" s="48"/>
      <c r="J49" s="1"/>
      <c r="K49" s="2"/>
      <c r="L49" s="3"/>
      <c r="M49" s="1"/>
      <c r="N49" s="1"/>
      <c r="O49" s="1"/>
      <c r="P49" s="2"/>
    </row>
    <row r="50" spans="1:16" x14ac:dyDescent="0.2">
      <c r="A50" s="42">
        <v>48</v>
      </c>
      <c r="B50" s="43"/>
      <c r="C50" s="49" t="s">
        <v>51</v>
      </c>
      <c r="D50" s="43" t="s">
        <v>24</v>
      </c>
      <c r="E50" s="45">
        <v>1</v>
      </c>
      <c r="F50" s="46"/>
      <c r="G50" s="47"/>
      <c r="H50" s="1"/>
      <c r="I50" s="48"/>
      <c r="J50" s="1"/>
      <c r="K50" s="2"/>
      <c r="L50" s="3"/>
      <c r="M50" s="1"/>
      <c r="N50" s="1"/>
      <c r="O50" s="1"/>
      <c r="P50" s="2"/>
    </row>
    <row r="51" spans="1:16" x14ac:dyDescent="0.2">
      <c r="A51" s="42">
        <v>49</v>
      </c>
      <c r="B51" s="43"/>
      <c r="C51" s="49" t="s">
        <v>39</v>
      </c>
      <c r="D51" s="43" t="s">
        <v>24</v>
      </c>
      <c r="E51" s="45">
        <v>122</v>
      </c>
      <c r="F51" s="46"/>
      <c r="G51" s="47"/>
      <c r="H51" s="1"/>
      <c r="I51" s="48"/>
      <c r="J51" s="1"/>
      <c r="K51" s="2"/>
      <c r="L51" s="3"/>
      <c r="M51" s="1"/>
      <c r="N51" s="1"/>
      <c r="O51" s="1"/>
      <c r="P51" s="2"/>
    </row>
    <row r="52" spans="1:16" x14ac:dyDescent="0.2">
      <c r="A52" s="42">
        <v>50</v>
      </c>
      <c r="B52" s="43"/>
      <c r="C52" s="49" t="s">
        <v>38</v>
      </c>
      <c r="D52" s="43" t="s">
        <v>24</v>
      </c>
      <c r="E52" s="45">
        <v>366</v>
      </c>
      <c r="F52" s="46"/>
      <c r="G52" s="47"/>
      <c r="H52" s="1"/>
      <c r="I52" s="48"/>
      <c r="J52" s="1"/>
      <c r="K52" s="2"/>
      <c r="L52" s="3"/>
      <c r="M52" s="1"/>
      <c r="N52" s="1"/>
      <c r="O52" s="1"/>
      <c r="P52" s="2"/>
    </row>
    <row r="53" spans="1:16" x14ac:dyDescent="0.2">
      <c r="A53" s="42">
        <v>51</v>
      </c>
      <c r="B53" s="43"/>
      <c r="C53" s="49" t="s">
        <v>35</v>
      </c>
      <c r="D53" s="43" t="s">
        <v>24</v>
      </c>
      <c r="E53" s="45">
        <v>244</v>
      </c>
      <c r="F53" s="46"/>
      <c r="G53" s="47"/>
      <c r="H53" s="1"/>
      <c r="I53" s="48"/>
      <c r="J53" s="1"/>
      <c r="K53" s="2"/>
      <c r="L53" s="3"/>
      <c r="M53" s="1"/>
      <c r="N53" s="1"/>
      <c r="O53" s="1"/>
      <c r="P53" s="2"/>
    </row>
    <row r="54" spans="1:16" x14ac:dyDescent="0.2">
      <c r="A54" s="42">
        <v>52</v>
      </c>
      <c r="B54" s="43"/>
      <c r="C54" s="49" t="s">
        <v>80</v>
      </c>
      <c r="D54" s="43" t="s">
        <v>24</v>
      </c>
      <c r="E54" s="45">
        <v>244</v>
      </c>
      <c r="F54" s="46"/>
      <c r="G54" s="47"/>
      <c r="H54" s="1"/>
      <c r="I54" s="48"/>
      <c r="J54" s="1"/>
      <c r="K54" s="2"/>
      <c r="L54" s="3"/>
      <c r="M54" s="1"/>
      <c r="N54" s="1"/>
      <c r="O54" s="1"/>
      <c r="P54" s="2"/>
    </row>
    <row r="55" spans="1:16" x14ac:dyDescent="0.2">
      <c r="A55" s="42">
        <v>53</v>
      </c>
      <c r="B55" s="43"/>
      <c r="C55" s="49" t="s">
        <v>36</v>
      </c>
      <c r="D55" s="43" t="s">
        <v>24</v>
      </c>
      <c r="E55" s="45">
        <v>40</v>
      </c>
      <c r="F55" s="46"/>
      <c r="G55" s="47"/>
      <c r="H55" s="1"/>
      <c r="I55" s="48"/>
      <c r="J55" s="1"/>
      <c r="K55" s="2"/>
      <c r="L55" s="3"/>
      <c r="M55" s="1"/>
      <c r="N55" s="1"/>
      <c r="O55" s="1"/>
      <c r="P55" s="2"/>
    </row>
    <row r="56" spans="1:16" x14ac:dyDescent="0.2">
      <c r="A56" s="42">
        <v>54</v>
      </c>
      <c r="B56" s="43"/>
      <c r="C56" s="49" t="s">
        <v>191</v>
      </c>
      <c r="D56" s="43" t="s">
        <v>24</v>
      </c>
      <c r="E56" s="45">
        <v>2</v>
      </c>
      <c r="F56" s="46"/>
      <c r="G56" s="47"/>
      <c r="H56" s="1"/>
      <c r="I56" s="48"/>
      <c r="J56" s="1"/>
      <c r="K56" s="2"/>
      <c r="L56" s="3"/>
      <c r="M56" s="1"/>
      <c r="N56" s="1"/>
      <c r="O56" s="1"/>
      <c r="P56" s="2"/>
    </row>
    <row r="57" spans="1:16" x14ac:dyDescent="0.2">
      <c r="A57" s="42">
        <v>55</v>
      </c>
      <c r="B57" s="43"/>
      <c r="C57" s="49" t="s">
        <v>190</v>
      </c>
      <c r="D57" s="43" t="s">
        <v>24</v>
      </c>
      <c r="E57" s="45">
        <v>1</v>
      </c>
      <c r="F57" s="46"/>
      <c r="G57" s="47"/>
      <c r="H57" s="1"/>
      <c r="I57" s="48"/>
      <c r="J57" s="1"/>
      <c r="K57" s="2"/>
      <c r="L57" s="3"/>
      <c r="M57" s="1"/>
      <c r="N57" s="1"/>
      <c r="O57" s="1"/>
      <c r="P57" s="2"/>
    </row>
    <row r="58" spans="1:16" x14ac:dyDescent="0.2">
      <c r="A58" s="42"/>
      <c r="B58" s="43"/>
      <c r="C58" s="49" t="s">
        <v>189</v>
      </c>
      <c r="D58" s="43" t="s">
        <v>24</v>
      </c>
      <c r="E58" s="45">
        <v>40</v>
      </c>
      <c r="F58" s="46"/>
      <c r="G58" s="47"/>
      <c r="H58" s="1"/>
      <c r="I58" s="48"/>
      <c r="J58" s="1"/>
      <c r="K58" s="2"/>
      <c r="L58" s="3"/>
      <c r="M58" s="1"/>
      <c r="N58" s="1"/>
      <c r="O58" s="1"/>
      <c r="P58" s="2"/>
    </row>
    <row r="59" spans="1:16" x14ac:dyDescent="0.2">
      <c r="A59" s="42">
        <v>56</v>
      </c>
      <c r="B59" s="43"/>
      <c r="C59" s="49" t="s">
        <v>158</v>
      </c>
      <c r="D59" s="43" t="s">
        <v>157</v>
      </c>
      <c r="E59" s="45">
        <v>1</v>
      </c>
      <c r="F59" s="46"/>
      <c r="G59" s="47"/>
      <c r="H59" s="1"/>
      <c r="I59" s="48"/>
      <c r="J59" s="1"/>
      <c r="K59" s="2"/>
      <c r="L59" s="3"/>
      <c r="M59" s="1"/>
      <c r="N59" s="1"/>
      <c r="O59" s="1"/>
      <c r="P59" s="2"/>
    </row>
    <row r="60" spans="1:16" ht="0.75" customHeight="1" thickBot="1" x14ac:dyDescent="0.25">
      <c r="A60" s="42">
        <v>57</v>
      </c>
      <c r="B60" s="50"/>
      <c r="C60" s="44"/>
      <c r="D60" s="43" t="s">
        <v>26</v>
      </c>
      <c r="E60" s="45"/>
      <c r="F60" s="46"/>
      <c r="G60" s="47"/>
      <c r="H60" s="50"/>
      <c r="I60" s="51"/>
      <c r="J60" s="50"/>
      <c r="K60" s="52"/>
      <c r="L60" s="53"/>
      <c r="M60" s="53"/>
      <c r="N60" s="53"/>
      <c r="O60" s="53"/>
      <c r="P60" s="52"/>
    </row>
    <row r="61" spans="1:16" ht="15" customHeight="1" thickBot="1" x14ac:dyDescent="0.25">
      <c r="A61" s="88" t="s">
        <v>27</v>
      </c>
      <c r="B61" s="89"/>
      <c r="C61" s="89"/>
      <c r="D61" s="89"/>
      <c r="E61" s="89"/>
      <c r="F61" s="89"/>
      <c r="G61" s="89"/>
      <c r="H61" s="89"/>
      <c r="I61" s="89"/>
      <c r="J61" s="89"/>
      <c r="K61" s="90"/>
      <c r="L61" s="4">
        <f>ROUND(SUM(L22:L59),2)</f>
        <v>0</v>
      </c>
      <c r="M61" s="5">
        <f>ROUND(SUM(M22:M59),2)</f>
        <v>0</v>
      </c>
      <c r="N61" s="5">
        <f>ROUND(SUM(N22:N59),2)</f>
        <v>0</v>
      </c>
      <c r="O61" s="5">
        <f>ROUND(SUM(O22:O59),2)</f>
        <v>0</v>
      </c>
      <c r="P61" s="6">
        <f>ROUND(SUM(P22:P59),2)</f>
        <v>0</v>
      </c>
    </row>
    <row r="62" spans="1:16" s="30" customFormat="1" ht="13.5" x14ac:dyDescent="0.2">
      <c r="A62" s="29"/>
      <c r="B62" s="29"/>
      <c r="C62" s="30" t="s">
        <v>28</v>
      </c>
      <c r="D62" s="29"/>
      <c r="E62" s="29"/>
      <c r="F62" s="54"/>
      <c r="G62" s="31"/>
      <c r="H62" s="29"/>
      <c r="I62" s="29"/>
      <c r="J62" s="29"/>
      <c r="K62" s="29"/>
      <c r="L62" s="29"/>
      <c r="M62" s="29"/>
      <c r="N62" s="29"/>
      <c r="O62" s="29"/>
      <c r="P62" s="7"/>
    </row>
    <row r="63" spans="1:16" s="30" customFormat="1" ht="13.5" x14ac:dyDescent="0.2">
      <c r="A63" s="29"/>
      <c r="B63" s="29"/>
      <c r="C63" s="55" t="s">
        <v>37</v>
      </c>
      <c r="D63" s="56"/>
      <c r="E63" s="56"/>
      <c r="F63" s="56"/>
      <c r="G63" s="56"/>
      <c r="H63" s="56"/>
      <c r="I63" s="56"/>
      <c r="J63" s="56"/>
      <c r="K63" s="56"/>
      <c r="L63" s="56"/>
      <c r="M63" s="56"/>
      <c r="N63" s="56"/>
      <c r="O63" s="56"/>
      <c r="P63" s="8">
        <f>ROUND(SUM(P61:P62),2)</f>
        <v>0</v>
      </c>
    </row>
    <row r="64" spans="1:16" s="30" customFormat="1" ht="13.5" x14ac:dyDescent="0.2">
      <c r="A64" s="29"/>
      <c r="B64" s="29"/>
      <c r="C64" s="30" t="s">
        <v>29</v>
      </c>
      <c r="D64" s="29"/>
      <c r="E64" s="29"/>
      <c r="F64" s="57"/>
      <c r="G64" s="31"/>
      <c r="H64" s="29"/>
      <c r="I64" s="29"/>
      <c r="J64" s="29"/>
      <c r="K64" s="29"/>
      <c r="L64" s="29"/>
      <c r="M64" s="29"/>
      <c r="N64" s="29"/>
      <c r="O64" s="29"/>
      <c r="P64" s="7">
        <f>ROUND(P63*F64%,2)</f>
        <v>0</v>
      </c>
    </row>
    <row r="65" spans="1:16" s="30" customFormat="1" ht="13.5" x14ac:dyDescent="0.2">
      <c r="A65" s="29"/>
      <c r="B65" s="29"/>
      <c r="C65" s="30" t="s">
        <v>30</v>
      </c>
      <c r="D65" s="29"/>
      <c r="E65" s="29"/>
      <c r="F65" s="57"/>
      <c r="G65" s="31"/>
      <c r="H65" s="29"/>
      <c r="I65" s="29"/>
      <c r="J65" s="29"/>
      <c r="K65" s="29"/>
      <c r="L65" s="29"/>
      <c r="M65" s="29"/>
      <c r="N65" s="29"/>
      <c r="O65" s="29"/>
      <c r="P65" s="7">
        <f>ROUND(P63*F65%,2)</f>
        <v>0</v>
      </c>
    </row>
    <row r="66" spans="1:16" s="30" customFormat="1" ht="13.5" x14ac:dyDescent="0.2">
      <c r="A66" s="29"/>
      <c r="B66" s="29"/>
      <c r="C66" s="55" t="s">
        <v>31</v>
      </c>
      <c r="D66" s="56"/>
      <c r="E66" s="56"/>
      <c r="F66" s="56"/>
      <c r="G66" s="56"/>
      <c r="H66" s="56"/>
      <c r="I66" s="56"/>
      <c r="J66" s="56"/>
      <c r="K66" s="56"/>
      <c r="L66" s="56"/>
      <c r="M66" s="56"/>
      <c r="N66" s="56"/>
      <c r="O66" s="56"/>
      <c r="P66" s="8">
        <f>SUM(P63:P64)+SUM(P65:P65)</f>
        <v>0</v>
      </c>
    </row>
    <row r="67" spans="1:16" s="30" customFormat="1" ht="13.5" x14ac:dyDescent="0.2">
      <c r="A67" s="29"/>
      <c r="B67" s="29"/>
      <c r="C67" s="30" t="s">
        <v>32</v>
      </c>
      <c r="D67" s="29"/>
      <c r="E67" s="29"/>
      <c r="F67" s="57">
        <v>21</v>
      </c>
      <c r="G67" s="31" t="s">
        <v>42</v>
      </c>
      <c r="H67" s="29"/>
      <c r="I67" s="29"/>
      <c r="J67" s="29"/>
      <c r="K67" s="29"/>
      <c r="L67" s="29"/>
      <c r="M67" s="29"/>
      <c r="N67" s="29"/>
      <c r="O67" s="29"/>
      <c r="P67" s="7">
        <f>ROUND(P66*F67%,2)</f>
        <v>0</v>
      </c>
    </row>
    <row r="68" spans="1:16" s="30" customFormat="1" ht="13.5" x14ac:dyDescent="0.2">
      <c r="A68" s="29"/>
      <c r="B68" s="29"/>
      <c r="C68" s="55" t="s">
        <v>33</v>
      </c>
      <c r="D68" s="56"/>
      <c r="E68" s="56"/>
      <c r="F68" s="56"/>
      <c r="G68" s="56"/>
      <c r="H68" s="56"/>
      <c r="I68" s="56"/>
      <c r="J68" s="56"/>
      <c r="K68" s="56"/>
      <c r="L68" s="56"/>
      <c r="M68" s="56"/>
      <c r="N68" s="56"/>
      <c r="O68" s="56"/>
      <c r="P68" s="8">
        <f>ROUND(SUM(P66:P67),2)</f>
        <v>0</v>
      </c>
    </row>
  </sheetData>
  <mergeCells count="18">
    <mergeCell ref="A1:P1"/>
    <mergeCell ref="A3:P3"/>
    <mergeCell ref="A4:P4"/>
    <mergeCell ref="A5:P5"/>
    <mergeCell ref="D12:N12"/>
    <mergeCell ref="A7:P7"/>
    <mergeCell ref="A8:P8"/>
    <mergeCell ref="D10:N10"/>
    <mergeCell ref="D11:N11"/>
    <mergeCell ref="A61:K61"/>
    <mergeCell ref="D13:N13"/>
    <mergeCell ref="A18:A19"/>
    <mergeCell ref="B18:B19"/>
    <mergeCell ref="C18:C19"/>
    <mergeCell ref="D18:D19"/>
    <mergeCell ref="E18:E19"/>
    <mergeCell ref="F18:K18"/>
    <mergeCell ref="L18:P18"/>
  </mergeCells>
  <pageMargins left="1.1811023622047245" right="7.874015748031496E-2" top="0.62992125984251968" bottom="0.62992125984251968" header="0.31496062992125984" footer="0.19685039370078741"/>
  <pageSetup paperSize="9" scale="75" orientation="landscape" horizontalDpi="200" verticalDpi="200" r:id="rId1"/>
  <headerFooter>
    <oddFooter>&amp;R&amp;"-,Italic"&amp;8&amp;K00-033Lapa &amp;P no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46581-BE9D-4CF3-83A4-79E45D6CA507}">
  <dimension ref="A1:P70"/>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347</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50.25" customHeight="1" x14ac:dyDescent="0.2">
      <c r="A7" s="103" t="s">
        <v>119</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120</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8317.41</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1</v>
      </c>
      <c r="B22" s="43"/>
      <c r="C22" s="44" t="s">
        <v>197</v>
      </c>
      <c r="D22" s="43" t="s">
        <v>25</v>
      </c>
      <c r="E22" s="45">
        <v>60</v>
      </c>
      <c r="F22" s="46"/>
      <c r="G22" s="47"/>
      <c r="H22" s="1"/>
      <c r="I22" s="48"/>
      <c r="J22" s="1"/>
      <c r="K22" s="2"/>
      <c r="L22" s="3"/>
      <c r="M22" s="1"/>
      <c r="N22" s="1"/>
      <c r="O22" s="1"/>
      <c r="P22" s="2"/>
    </row>
    <row r="23" spans="1:16" ht="38.25" x14ac:dyDescent="0.2">
      <c r="A23" s="42">
        <v>2</v>
      </c>
      <c r="B23" s="43"/>
      <c r="C23" s="44" t="s">
        <v>245</v>
      </c>
      <c r="D23" s="43" t="s">
        <v>25</v>
      </c>
      <c r="E23" s="45">
        <v>60</v>
      </c>
      <c r="F23" s="46"/>
      <c r="G23" s="47"/>
      <c r="H23" s="1"/>
      <c r="I23" s="48"/>
      <c r="J23" s="1"/>
      <c r="K23" s="2"/>
      <c r="L23" s="3"/>
      <c r="M23" s="1"/>
      <c r="N23" s="1"/>
      <c r="O23" s="1"/>
      <c r="P23" s="2"/>
    </row>
    <row r="24" spans="1:16" ht="38.25" x14ac:dyDescent="0.2">
      <c r="A24" s="42">
        <v>3</v>
      </c>
      <c r="B24" s="43"/>
      <c r="C24" s="44" t="s">
        <v>272</v>
      </c>
      <c r="D24" s="43" t="s">
        <v>24</v>
      </c>
      <c r="E24" s="45">
        <v>8</v>
      </c>
      <c r="F24" s="46"/>
      <c r="G24" s="47"/>
      <c r="H24" s="1"/>
      <c r="I24" s="48"/>
      <c r="J24" s="1"/>
      <c r="K24" s="2"/>
      <c r="L24" s="3"/>
      <c r="M24" s="1"/>
      <c r="N24" s="1"/>
      <c r="O24" s="1"/>
      <c r="P24" s="2"/>
    </row>
    <row r="25" spans="1:16" ht="38.25" x14ac:dyDescent="0.2">
      <c r="A25" s="42">
        <v>4</v>
      </c>
      <c r="B25" s="43"/>
      <c r="C25" s="44" t="s">
        <v>267</v>
      </c>
      <c r="D25" s="43" t="s">
        <v>24</v>
      </c>
      <c r="E25" s="45">
        <v>8</v>
      </c>
      <c r="F25" s="46"/>
      <c r="G25" s="47"/>
      <c r="H25" s="1"/>
      <c r="I25" s="48"/>
      <c r="J25" s="1"/>
      <c r="K25" s="2"/>
      <c r="L25" s="3"/>
      <c r="M25" s="1"/>
      <c r="N25" s="1"/>
      <c r="O25" s="1"/>
      <c r="P25" s="2"/>
    </row>
    <row r="26" spans="1:16" ht="38.25" x14ac:dyDescent="0.2">
      <c r="A26" s="42">
        <v>5</v>
      </c>
      <c r="B26" s="43"/>
      <c r="C26" s="44" t="s">
        <v>273</v>
      </c>
      <c r="D26" s="43" t="s">
        <v>24</v>
      </c>
      <c r="E26" s="45">
        <v>10</v>
      </c>
      <c r="F26" s="46"/>
      <c r="G26" s="47"/>
      <c r="H26" s="1"/>
      <c r="I26" s="48"/>
      <c r="J26" s="1"/>
      <c r="K26" s="2"/>
      <c r="L26" s="3"/>
      <c r="M26" s="1"/>
      <c r="N26" s="1"/>
      <c r="O26" s="1"/>
      <c r="P26" s="2"/>
    </row>
    <row r="27" spans="1:16" ht="38.25" x14ac:dyDescent="0.2">
      <c r="A27" s="42">
        <v>6</v>
      </c>
      <c r="B27" s="43"/>
      <c r="C27" s="44" t="s">
        <v>274</v>
      </c>
      <c r="D27" s="43" t="s">
        <v>24</v>
      </c>
      <c r="E27" s="45">
        <v>8</v>
      </c>
      <c r="F27" s="46"/>
      <c r="G27" s="47"/>
      <c r="H27" s="1"/>
      <c r="I27" s="48"/>
      <c r="J27" s="1"/>
      <c r="K27" s="2"/>
      <c r="L27" s="3"/>
      <c r="M27" s="1"/>
      <c r="N27" s="1"/>
      <c r="O27" s="1"/>
      <c r="P27" s="2"/>
    </row>
    <row r="28" spans="1:16" ht="38.25" x14ac:dyDescent="0.2">
      <c r="A28" s="42">
        <v>7</v>
      </c>
      <c r="B28" s="43"/>
      <c r="C28" s="44" t="s">
        <v>207</v>
      </c>
      <c r="D28" s="43" t="s">
        <v>24</v>
      </c>
      <c r="E28" s="45">
        <v>36</v>
      </c>
      <c r="F28" s="46"/>
      <c r="G28" s="47"/>
      <c r="H28" s="1"/>
      <c r="I28" s="48"/>
      <c r="J28" s="1"/>
      <c r="K28" s="2"/>
      <c r="L28" s="3"/>
      <c r="M28" s="1"/>
      <c r="N28" s="1"/>
      <c r="O28" s="1"/>
      <c r="P28" s="2"/>
    </row>
    <row r="29" spans="1:16" ht="38.25" x14ac:dyDescent="0.2">
      <c r="A29" s="42">
        <v>8</v>
      </c>
      <c r="B29" s="43"/>
      <c r="C29" s="44" t="s">
        <v>250</v>
      </c>
      <c r="D29" s="43" t="s">
        <v>24</v>
      </c>
      <c r="E29" s="45">
        <v>36</v>
      </c>
      <c r="F29" s="46"/>
      <c r="G29" s="47"/>
      <c r="H29" s="1"/>
      <c r="I29" s="48"/>
      <c r="J29" s="1"/>
      <c r="K29" s="2"/>
      <c r="L29" s="3"/>
      <c r="M29" s="1"/>
      <c r="N29" s="1"/>
      <c r="O29" s="1"/>
      <c r="P29" s="2"/>
    </row>
    <row r="30" spans="1:16" ht="38.25" x14ac:dyDescent="0.2">
      <c r="A30" s="42">
        <v>9</v>
      </c>
      <c r="B30" s="43"/>
      <c r="C30" s="44" t="s">
        <v>252</v>
      </c>
      <c r="D30" s="43" t="s">
        <v>24</v>
      </c>
      <c r="E30" s="45">
        <v>10</v>
      </c>
      <c r="F30" s="46"/>
      <c r="G30" s="47"/>
      <c r="H30" s="1"/>
      <c r="I30" s="48"/>
      <c r="J30" s="1"/>
      <c r="K30" s="2"/>
      <c r="L30" s="3"/>
      <c r="M30" s="1"/>
      <c r="N30" s="1"/>
      <c r="O30" s="1"/>
      <c r="P30" s="2"/>
    </row>
    <row r="31" spans="1:16" ht="38.25" x14ac:dyDescent="0.2">
      <c r="A31" s="42">
        <v>10</v>
      </c>
      <c r="B31" s="43"/>
      <c r="C31" s="44" t="s">
        <v>253</v>
      </c>
      <c r="D31" s="43" t="s">
        <v>24</v>
      </c>
      <c r="E31" s="45">
        <v>10</v>
      </c>
      <c r="F31" s="46"/>
      <c r="G31" s="47"/>
      <c r="H31" s="1"/>
      <c r="I31" s="48"/>
      <c r="J31" s="1"/>
      <c r="K31" s="2"/>
      <c r="L31" s="3"/>
      <c r="M31" s="1"/>
      <c r="N31" s="1"/>
      <c r="O31" s="1"/>
      <c r="P31" s="2"/>
    </row>
    <row r="32" spans="1:16" ht="38.25" x14ac:dyDescent="0.2">
      <c r="A32" s="42">
        <v>11</v>
      </c>
      <c r="B32" s="43"/>
      <c r="C32" s="44" t="s">
        <v>255</v>
      </c>
      <c r="D32" s="43" t="s">
        <v>24</v>
      </c>
      <c r="E32" s="45">
        <v>4</v>
      </c>
      <c r="F32" s="46"/>
      <c r="G32" s="47"/>
      <c r="H32" s="1"/>
      <c r="I32" s="48"/>
      <c r="J32" s="1"/>
      <c r="K32" s="2"/>
      <c r="L32" s="3"/>
      <c r="M32" s="1"/>
      <c r="N32" s="1"/>
      <c r="O32" s="1"/>
      <c r="P32" s="2"/>
    </row>
    <row r="33" spans="1:16" ht="38.25" x14ac:dyDescent="0.2">
      <c r="A33" s="42">
        <v>12</v>
      </c>
      <c r="B33" s="43"/>
      <c r="C33" s="44" t="s">
        <v>275</v>
      </c>
      <c r="D33" s="43" t="s">
        <v>24</v>
      </c>
      <c r="E33" s="45">
        <v>6</v>
      </c>
      <c r="F33" s="46"/>
      <c r="G33" s="47"/>
      <c r="H33" s="1"/>
      <c r="I33" s="48"/>
      <c r="J33" s="1"/>
      <c r="K33" s="2"/>
      <c r="L33" s="3"/>
      <c r="M33" s="1"/>
      <c r="N33" s="1"/>
      <c r="O33" s="1"/>
      <c r="P33" s="2"/>
    </row>
    <row r="34" spans="1:16" ht="38.25" x14ac:dyDescent="0.2">
      <c r="A34" s="42">
        <v>13</v>
      </c>
      <c r="B34" s="43"/>
      <c r="C34" s="44" t="s">
        <v>276</v>
      </c>
      <c r="D34" s="43" t="s">
        <v>24</v>
      </c>
      <c r="E34" s="45">
        <v>8</v>
      </c>
      <c r="F34" s="46"/>
      <c r="G34" s="47"/>
      <c r="H34" s="1"/>
      <c r="I34" s="48"/>
      <c r="J34" s="1"/>
      <c r="K34" s="2"/>
      <c r="L34" s="3"/>
      <c r="M34" s="1"/>
      <c r="N34" s="1"/>
      <c r="O34" s="1"/>
      <c r="P34" s="2"/>
    </row>
    <row r="35" spans="1:16" ht="38.25" x14ac:dyDescent="0.2">
      <c r="A35" s="42">
        <v>14</v>
      </c>
      <c r="B35" s="43"/>
      <c r="C35" s="44" t="s">
        <v>257</v>
      </c>
      <c r="D35" s="43" t="s">
        <v>24</v>
      </c>
      <c r="E35" s="45">
        <v>4</v>
      </c>
      <c r="F35" s="46"/>
      <c r="G35" s="47"/>
      <c r="H35" s="1"/>
      <c r="I35" s="48"/>
      <c r="J35" s="1"/>
      <c r="K35" s="2"/>
      <c r="L35" s="3"/>
      <c r="M35" s="1"/>
      <c r="N35" s="1"/>
      <c r="O35" s="1"/>
      <c r="P35" s="2"/>
    </row>
    <row r="36" spans="1:16" ht="38.25" x14ac:dyDescent="0.2">
      <c r="A36" s="42">
        <v>15</v>
      </c>
      <c r="B36" s="43"/>
      <c r="C36" s="44" t="s">
        <v>277</v>
      </c>
      <c r="D36" s="43" t="s">
        <v>24</v>
      </c>
      <c r="E36" s="45">
        <v>15</v>
      </c>
      <c r="F36" s="46"/>
      <c r="G36" s="47"/>
      <c r="H36" s="1"/>
      <c r="I36" s="48"/>
      <c r="J36" s="1"/>
      <c r="K36" s="2"/>
      <c r="L36" s="3"/>
      <c r="M36" s="1"/>
      <c r="N36" s="1"/>
      <c r="O36" s="1"/>
      <c r="P36" s="2"/>
    </row>
    <row r="37" spans="1:16" ht="38.25" x14ac:dyDescent="0.2">
      <c r="A37" s="42">
        <v>16</v>
      </c>
      <c r="B37" s="43"/>
      <c r="C37" s="44" t="s">
        <v>278</v>
      </c>
      <c r="D37" s="43" t="s">
        <v>24</v>
      </c>
      <c r="E37" s="45">
        <v>15</v>
      </c>
      <c r="F37" s="46"/>
      <c r="G37" s="47"/>
      <c r="H37" s="1"/>
      <c r="I37" s="48"/>
      <c r="J37" s="1"/>
      <c r="K37" s="2"/>
      <c r="L37" s="3"/>
      <c r="M37" s="1"/>
      <c r="N37" s="1"/>
      <c r="O37" s="1"/>
      <c r="P37" s="2"/>
    </row>
    <row r="38" spans="1:16" ht="38.25" x14ac:dyDescent="0.2">
      <c r="A38" s="42">
        <v>17</v>
      </c>
      <c r="B38" s="43"/>
      <c r="C38" s="44" t="s">
        <v>259</v>
      </c>
      <c r="D38" s="43" t="s">
        <v>24</v>
      </c>
      <c r="E38" s="45">
        <v>10</v>
      </c>
      <c r="F38" s="46"/>
      <c r="G38" s="47"/>
      <c r="H38" s="1"/>
      <c r="I38" s="48"/>
      <c r="J38" s="1"/>
      <c r="K38" s="2"/>
      <c r="L38" s="3"/>
      <c r="M38" s="1"/>
      <c r="N38" s="1"/>
      <c r="O38" s="1"/>
      <c r="P38" s="2"/>
    </row>
    <row r="39" spans="1:16" ht="25.5" x14ac:dyDescent="0.2">
      <c r="A39" s="42">
        <v>18</v>
      </c>
      <c r="B39" s="43"/>
      <c r="C39" s="44" t="s">
        <v>223</v>
      </c>
      <c r="D39" s="43" t="s">
        <v>24</v>
      </c>
      <c r="E39" s="45">
        <v>20</v>
      </c>
      <c r="F39" s="46"/>
      <c r="G39" s="47"/>
      <c r="H39" s="1"/>
      <c r="I39" s="48"/>
      <c r="J39" s="1"/>
      <c r="K39" s="2"/>
      <c r="L39" s="3"/>
      <c r="M39" s="1"/>
      <c r="N39" s="1"/>
      <c r="O39" s="1"/>
      <c r="P39" s="2"/>
    </row>
    <row r="40" spans="1:16" ht="25.5" x14ac:dyDescent="0.2">
      <c r="A40" s="42">
        <v>19</v>
      </c>
      <c r="B40" s="43"/>
      <c r="C40" s="44" t="s">
        <v>279</v>
      </c>
      <c r="D40" s="43" t="s">
        <v>24</v>
      </c>
      <c r="E40" s="45">
        <v>20</v>
      </c>
      <c r="F40" s="46"/>
      <c r="G40" s="47"/>
      <c r="H40" s="1"/>
      <c r="I40" s="48"/>
      <c r="J40" s="1"/>
      <c r="K40" s="2"/>
      <c r="L40" s="3"/>
      <c r="M40" s="1"/>
      <c r="N40" s="1"/>
      <c r="O40" s="1"/>
      <c r="P40" s="2"/>
    </row>
    <row r="41" spans="1:16" ht="25.5" x14ac:dyDescent="0.2">
      <c r="A41" s="42">
        <v>20</v>
      </c>
      <c r="B41" s="43"/>
      <c r="C41" s="44" t="s">
        <v>121</v>
      </c>
      <c r="D41" s="43" t="s">
        <v>24</v>
      </c>
      <c r="E41" s="45">
        <v>20</v>
      </c>
      <c r="F41" s="46"/>
      <c r="G41" s="47"/>
      <c r="H41" s="1"/>
      <c r="I41" s="48"/>
      <c r="J41" s="1"/>
      <c r="K41" s="2"/>
      <c r="L41" s="3"/>
      <c r="M41" s="1"/>
      <c r="N41" s="1"/>
      <c r="O41" s="1"/>
      <c r="P41" s="2"/>
    </row>
    <row r="42" spans="1:16" ht="38.25" x14ac:dyDescent="0.2">
      <c r="A42" s="42">
        <v>21</v>
      </c>
      <c r="B42" s="43"/>
      <c r="C42" s="44" t="s">
        <v>280</v>
      </c>
      <c r="D42" s="43" t="s">
        <v>24</v>
      </c>
      <c r="E42" s="45">
        <v>4</v>
      </c>
      <c r="F42" s="46"/>
      <c r="G42" s="47"/>
      <c r="H42" s="1"/>
      <c r="I42" s="48"/>
      <c r="J42" s="1"/>
      <c r="K42" s="2"/>
      <c r="L42" s="3"/>
      <c r="M42" s="1"/>
      <c r="N42" s="1"/>
      <c r="O42" s="1"/>
      <c r="P42" s="2"/>
    </row>
    <row r="43" spans="1:16" ht="51" x14ac:dyDescent="0.2">
      <c r="A43" s="42">
        <v>22</v>
      </c>
      <c r="B43" s="43"/>
      <c r="C43" s="44" t="s">
        <v>227</v>
      </c>
      <c r="D43" s="43" t="s">
        <v>24</v>
      </c>
      <c r="E43" s="45">
        <v>50</v>
      </c>
      <c r="F43" s="46"/>
      <c r="G43" s="47"/>
      <c r="H43" s="1"/>
      <c r="I43" s="48"/>
      <c r="J43" s="1"/>
      <c r="K43" s="2"/>
      <c r="L43" s="3"/>
      <c r="M43" s="1"/>
      <c r="N43" s="1"/>
      <c r="O43" s="1"/>
      <c r="P43" s="2"/>
    </row>
    <row r="44" spans="1:16" ht="51" x14ac:dyDescent="0.2">
      <c r="A44" s="42">
        <v>23</v>
      </c>
      <c r="B44" s="43"/>
      <c r="C44" s="44" t="s">
        <v>262</v>
      </c>
      <c r="D44" s="43" t="s">
        <v>24</v>
      </c>
      <c r="E44" s="45">
        <v>50</v>
      </c>
      <c r="F44" s="46"/>
      <c r="G44" s="47"/>
      <c r="H44" s="1"/>
      <c r="I44" s="48"/>
      <c r="J44" s="1"/>
      <c r="K44" s="2"/>
      <c r="L44" s="3"/>
      <c r="M44" s="1"/>
      <c r="N44" s="1"/>
      <c r="O44" s="1"/>
      <c r="P44" s="2"/>
    </row>
    <row r="45" spans="1:16" ht="38.25" customHeight="1" x14ac:dyDescent="0.2">
      <c r="A45" s="42">
        <v>24</v>
      </c>
      <c r="B45" s="43"/>
      <c r="C45" s="44" t="s">
        <v>264</v>
      </c>
      <c r="D45" s="43" t="s">
        <v>24</v>
      </c>
      <c r="E45" s="45">
        <v>4</v>
      </c>
      <c r="F45" s="46"/>
      <c r="G45" s="47"/>
      <c r="H45" s="1"/>
      <c r="I45" s="48"/>
      <c r="J45" s="1"/>
      <c r="K45" s="2"/>
      <c r="L45" s="3"/>
      <c r="M45" s="1"/>
      <c r="N45" s="1"/>
      <c r="O45" s="1"/>
      <c r="P45" s="2"/>
    </row>
    <row r="46" spans="1:16" ht="38.25" x14ac:dyDescent="0.2">
      <c r="A46" s="42">
        <v>25</v>
      </c>
      <c r="B46" s="43"/>
      <c r="C46" s="44" t="s">
        <v>75</v>
      </c>
      <c r="D46" s="43" t="s">
        <v>24</v>
      </c>
      <c r="E46" s="45">
        <v>1</v>
      </c>
      <c r="F46" s="46"/>
      <c r="G46" s="47"/>
      <c r="H46" s="1"/>
      <c r="I46" s="48"/>
      <c r="J46" s="1"/>
      <c r="K46" s="2"/>
      <c r="L46" s="3"/>
      <c r="M46" s="1"/>
      <c r="N46" s="1"/>
      <c r="O46" s="1"/>
      <c r="P46" s="2"/>
    </row>
    <row r="47" spans="1:16" ht="38.25" x14ac:dyDescent="0.2">
      <c r="A47" s="42">
        <v>26</v>
      </c>
      <c r="B47" s="43"/>
      <c r="C47" s="44" t="s">
        <v>70</v>
      </c>
      <c r="D47" s="43" t="s">
        <v>34</v>
      </c>
      <c r="E47" s="45">
        <v>50</v>
      </c>
      <c r="F47" s="46"/>
      <c r="G47" s="47"/>
      <c r="H47" s="1"/>
      <c r="I47" s="48"/>
      <c r="J47" s="1"/>
      <c r="K47" s="2"/>
      <c r="L47" s="3"/>
      <c r="M47" s="1"/>
      <c r="N47" s="1"/>
      <c r="O47" s="1"/>
      <c r="P47" s="2"/>
    </row>
    <row r="48" spans="1:16" ht="38.25" x14ac:dyDescent="0.2">
      <c r="A48" s="42">
        <v>27</v>
      </c>
      <c r="B48" s="43"/>
      <c r="C48" s="44" t="s">
        <v>71</v>
      </c>
      <c r="D48" s="43" t="s">
        <v>34</v>
      </c>
      <c r="E48" s="45">
        <v>50</v>
      </c>
      <c r="F48" s="46"/>
      <c r="G48" s="47"/>
      <c r="H48" s="1"/>
      <c r="I48" s="48"/>
      <c r="J48" s="1"/>
      <c r="K48" s="2"/>
      <c r="L48" s="3"/>
      <c r="M48" s="1"/>
      <c r="N48" s="1"/>
      <c r="O48" s="1"/>
      <c r="P48" s="2"/>
    </row>
    <row r="49" spans="1:16" ht="38.25" x14ac:dyDescent="0.2">
      <c r="A49" s="42">
        <v>28</v>
      </c>
      <c r="B49" s="43"/>
      <c r="C49" s="44" t="s">
        <v>110</v>
      </c>
      <c r="D49" s="43" t="s">
        <v>34</v>
      </c>
      <c r="E49" s="45">
        <v>40</v>
      </c>
      <c r="F49" s="46"/>
      <c r="G49" s="47"/>
      <c r="H49" s="1"/>
      <c r="I49" s="48"/>
      <c r="J49" s="1"/>
      <c r="K49" s="2"/>
      <c r="L49" s="3"/>
      <c r="M49" s="1"/>
      <c r="N49" s="1"/>
      <c r="O49" s="1"/>
      <c r="P49" s="2"/>
    </row>
    <row r="50" spans="1:16" ht="38.25" x14ac:dyDescent="0.2">
      <c r="A50" s="42">
        <v>29</v>
      </c>
      <c r="B50" s="43"/>
      <c r="C50" s="44" t="s">
        <v>78</v>
      </c>
      <c r="D50" s="43" t="s">
        <v>25</v>
      </c>
      <c r="E50" s="45">
        <v>60</v>
      </c>
      <c r="F50" s="46"/>
      <c r="G50" s="47"/>
      <c r="H50" s="1"/>
      <c r="I50" s="48"/>
      <c r="J50" s="1"/>
      <c r="K50" s="2"/>
      <c r="L50" s="3"/>
      <c r="M50" s="1"/>
      <c r="N50" s="1"/>
      <c r="O50" s="1"/>
      <c r="P50" s="2"/>
    </row>
    <row r="51" spans="1:16" ht="38.25" x14ac:dyDescent="0.2">
      <c r="A51" s="42">
        <v>30</v>
      </c>
      <c r="B51" s="43"/>
      <c r="C51" s="44" t="s">
        <v>79</v>
      </c>
      <c r="D51" s="43" t="s">
        <v>25</v>
      </c>
      <c r="E51" s="45">
        <v>60</v>
      </c>
      <c r="F51" s="46"/>
      <c r="G51" s="47"/>
      <c r="H51" s="1"/>
      <c r="I51" s="48"/>
      <c r="J51" s="1"/>
      <c r="K51" s="2"/>
      <c r="L51" s="3"/>
      <c r="M51" s="1"/>
      <c r="N51" s="1"/>
      <c r="O51" s="1"/>
      <c r="P51" s="2"/>
    </row>
    <row r="52" spans="1:16" x14ac:dyDescent="0.2">
      <c r="A52" s="42">
        <v>31</v>
      </c>
      <c r="B52" s="43"/>
      <c r="C52" s="49" t="s">
        <v>51</v>
      </c>
      <c r="D52" s="43" t="s">
        <v>24</v>
      </c>
      <c r="E52" s="45">
        <v>1</v>
      </c>
      <c r="F52" s="46"/>
      <c r="G52" s="47"/>
      <c r="H52" s="1"/>
      <c r="I52" s="48"/>
      <c r="J52" s="1"/>
      <c r="K52" s="2"/>
      <c r="L52" s="3"/>
      <c r="M52" s="1"/>
      <c r="N52" s="1"/>
      <c r="O52" s="1"/>
      <c r="P52" s="2"/>
    </row>
    <row r="53" spans="1:16" x14ac:dyDescent="0.2">
      <c r="A53" s="42">
        <v>32</v>
      </c>
      <c r="B53" s="43"/>
      <c r="C53" s="49" t="s">
        <v>39</v>
      </c>
      <c r="D53" s="43" t="s">
        <v>24</v>
      </c>
      <c r="E53" s="45">
        <v>100</v>
      </c>
      <c r="F53" s="46"/>
      <c r="G53" s="47"/>
      <c r="H53" s="1"/>
      <c r="I53" s="48"/>
      <c r="J53" s="1"/>
      <c r="K53" s="2"/>
      <c r="L53" s="3"/>
      <c r="M53" s="1"/>
      <c r="N53" s="1"/>
      <c r="O53" s="1"/>
      <c r="P53" s="2"/>
    </row>
    <row r="54" spans="1:16" x14ac:dyDescent="0.2">
      <c r="A54" s="42">
        <v>33</v>
      </c>
      <c r="B54" s="43"/>
      <c r="C54" s="49" t="s">
        <v>38</v>
      </c>
      <c r="D54" s="43" t="s">
        <v>24</v>
      </c>
      <c r="E54" s="45">
        <v>200</v>
      </c>
      <c r="F54" s="46"/>
      <c r="G54" s="47"/>
      <c r="H54" s="1"/>
      <c r="I54" s="48"/>
      <c r="J54" s="1"/>
      <c r="K54" s="2"/>
      <c r="L54" s="3"/>
      <c r="M54" s="1"/>
      <c r="N54" s="1"/>
      <c r="O54" s="1"/>
      <c r="P54" s="2"/>
    </row>
    <row r="55" spans="1:16" x14ac:dyDescent="0.2">
      <c r="A55" s="42">
        <v>34</v>
      </c>
      <c r="B55" s="43"/>
      <c r="C55" s="49" t="s">
        <v>35</v>
      </c>
      <c r="D55" s="43" t="s">
        <v>24</v>
      </c>
      <c r="E55" s="45">
        <v>100</v>
      </c>
      <c r="F55" s="46"/>
      <c r="G55" s="47"/>
      <c r="H55" s="1"/>
      <c r="I55" s="48"/>
      <c r="J55" s="1"/>
      <c r="K55" s="2"/>
      <c r="L55" s="3"/>
      <c r="M55" s="1"/>
      <c r="N55" s="1"/>
      <c r="O55" s="1"/>
      <c r="P55" s="2"/>
    </row>
    <row r="56" spans="1:16" x14ac:dyDescent="0.2">
      <c r="A56" s="42">
        <v>35</v>
      </c>
      <c r="B56" s="43"/>
      <c r="C56" s="49" t="s">
        <v>80</v>
      </c>
      <c r="D56" s="43" t="s">
        <v>24</v>
      </c>
      <c r="E56" s="45">
        <v>100</v>
      </c>
      <c r="F56" s="46"/>
      <c r="G56" s="47"/>
      <c r="H56" s="1"/>
      <c r="I56" s="48"/>
      <c r="J56" s="1"/>
      <c r="K56" s="2"/>
      <c r="L56" s="3"/>
      <c r="M56" s="1"/>
      <c r="N56" s="1"/>
      <c r="O56" s="1"/>
      <c r="P56" s="2"/>
    </row>
    <row r="57" spans="1:16" x14ac:dyDescent="0.2">
      <c r="A57" s="42">
        <v>36</v>
      </c>
      <c r="B57" s="43"/>
      <c r="C57" s="49" t="s">
        <v>36</v>
      </c>
      <c r="D57" s="43" t="s">
        <v>24</v>
      </c>
      <c r="E57" s="45">
        <v>40</v>
      </c>
      <c r="F57" s="46"/>
      <c r="G57" s="47"/>
      <c r="H57" s="1"/>
      <c r="I57" s="48"/>
      <c r="J57" s="1"/>
      <c r="K57" s="2"/>
      <c r="L57" s="3"/>
      <c r="M57" s="1"/>
      <c r="N57" s="1"/>
      <c r="O57" s="1"/>
      <c r="P57" s="2"/>
    </row>
    <row r="58" spans="1:16" x14ac:dyDescent="0.2">
      <c r="A58" s="42">
        <v>37</v>
      </c>
      <c r="B58" s="43"/>
      <c r="C58" s="49" t="s">
        <v>191</v>
      </c>
      <c r="D58" s="43" t="s">
        <v>24</v>
      </c>
      <c r="E58" s="45">
        <v>1</v>
      </c>
      <c r="F58" s="46"/>
      <c r="G58" s="47"/>
      <c r="H58" s="1"/>
      <c r="I58" s="48"/>
      <c r="J58" s="1"/>
      <c r="K58" s="2"/>
      <c r="L58" s="3"/>
      <c r="M58" s="1"/>
      <c r="N58" s="1"/>
      <c r="O58" s="1"/>
      <c r="P58" s="2"/>
    </row>
    <row r="59" spans="1:16" x14ac:dyDescent="0.2">
      <c r="A59" s="42">
        <v>38</v>
      </c>
      <c r="B59" s="43"/>
      <c r="C59" s="49" t="s">
        <v>195</v>
      </c>
      <c r="D59" s="43" t="s">
        <v>24</v>
      </c>
      <c r="E59" s="45">
        <v>1</v>
      </c>
      <c r="F59" s="46"/>
      <c r="G59" s="47"/>
      <c r="H59" s="1"/>
      <c r="I59" s="48"/>
      <c r="J59" s="1"/>
      <c r="K59" s="2"/>
      <c r="L59" s="3"/>
      <c r="M59" s="1"/>
      <c r="N59" s="1"/>
      <c r="O59" s="1"/>
      <c r="P59" s="2"/>
    </row>
    <row r="60" spans="1:16" x14ac:dyDescent="0.2">
      <c r="A60" s="42"/>
      <c r="B60" s="43"/>
      <c r="C60" s="49" t="s">
        <v>189</v>
      </c>
      <c r="D60" s="43" t="s">
        <v>24</v>
      </c>
      <c r="E60" s="45">
        <v>40</v>
      </c>
      <c r="F60" s="46"/>
      <c r="G60" s="47"/>
      <c r="H60" s="1"/>
      <c r="I60" s="48"/>
      <c r="J60" s="1"/>
      <c r="K60" s="2"/>
      <c r="L60" s="3"/>
      <c r="M60" s="1"/>
      <c r="N60" s="1"/>
      <c r="O60" s="1"/>
      <c r="P60" s="2"/>
    </row>
    <row r="61" spans="1:16" x14ac:dyDescent="0.2">
      <c r="A61" s="42">
        <v>39</v>
      </c>
      <c r="B61" s="43"/>
      <c r="C61" s="49" t="s">
        <v>158</v>
      </c>
      <c r="D61" s="43" t="s">
        <v>157</v>
      </c>
      <c r="E61" s="45">
        <v>1</v>
      </c>
      <c r="F61" s="46"/>
      <c r="G61" s="47"/>
      <c r="H61" s="1"/>
      <c r="I61" s="48"/>
      <c r="J61" s="1"/>
      <c r="K61" s="2"/>
      <c r="L61" s="3"/>
      <c r="M61" s="1"/>
      <c r="N61" s="1"/>
      <c r="O61" s="1"/>
      <c r="P61" s="2"/>
    </row>
    <row r="62" spans="1:16" ht="0.75" customHeight="1" thickBot="1" x14ac:dyDescent="0.25">
      <c r="A62" s="42">
        <v>40</v>
      </c>
      <c r="B62" s="50"/>
      <c r="C62" s="44"/>
      <c r="D62" s="43" t="s">
        <v>26</v>
      </c>
      <c r="E62" s="45"/>
      <c r="F62" s="46"/>
      <c r="G62" s="47"/>
      <c r="H62" s="50"/>
      <c r="I62" s="51"/>
      <c r="J62" s="50"/>
      <c r="K62" s="52"/>
      <c r="L62" s="53"/>
      <c r="M62" s="53"/>
      <c r="N62" s="53"/>
      <c r="O62" s="53"/>
      <c r="P62" s="52"/>
    </row>
    <row r="63" spans="1:16" ht="15" customHeight="1" thickBot="1" x14ac:dyDescent="0.25">
      <c r="A63" s="88" t="s">
        <v>27</v>
      </c>
      <c r="B63" s="89"/>
      <c r="C63" s="89"/>
      <c r="D63" s="89"/>
      <c r="E63" s="89"/>
      <c r="F63" s="89"/>
      <c r="G63" s="89"/>
      <c r="H63" s="89"/>
      <c r="I63" s="89"/>
      <c r="J63" s="89"/>
      <c r="K63" s="90"/>
      <c r="L63" s="4">
        <f>ROUND(SUM(L22:L61),2)</f>
        <v>0</v>
      </c>
      <c r="M63" s="5">
        <f>ROUND(SUM(M22:M61),2)</f>
        <v>0</v>
      </c>
      <c r="N63" s="5">
        <f>ROUND(SUM(N22:N61),2)</f>
        <v>0</v>
      </c>
      <c r="O63" s="5">
        <f>ROUND(SUM(O22:O61),2)</f>
        <v>0</v>
      </c>
      <c r="P63" s="6">
        <f>ROUND(SUM(P22:P61),2)</f>
        <v>0</v>
      </c>
    </row>
    <row r="64" spans="1:16" s="30" customFormat="1" ht="13.5" x14ac:dyDescent="0.2">
      <c r="A64" s="29"/>
      <c r="B64" s="29"/>
      <c r="C64" s="30" t="s">
        <v>28</v>
      </c>
      <c r="D64" s="29"/>
      <c r="E64" s="29"/>
      <c r="F64" s="54"/>
      <c r="G64" s="31"/>
      <c r="H64" s="29"/>
      <c r="I64" s="29"/>
      <c r="J64" s="29"/>
      <c r="K64" s="29"/>
      <c r="L64" s="29"/>
      <c r="M64" s="29"/>
      <c r="N64" s="29"/>
      <c r="O64" s="29"/>
      <c r="P64" s="7"/>
    </row>
    <row r="65" spans="1:16" s="30" customFormat="1" ht="13.5" x14ac:dyDescent="0.2">
      <c r="A65" s="29"/>
      <c r="B65" s="29"/>
      <c r="C65" s="55" t="s">
        <v>122</v>
      </c>
      <c r="D65" s="56"/>
      <c r="E65" s="56"/>
      <c r="F65" s="56"/>
      <c r="G65" s="56"/>
      <c r="H65" s="56"/>
      <c r="I65" s="56"/>
      <c r="J65" s="56"/>
      <c r="K65" s="56"/>
      <c r="L65" s="56"/>
      <c r="M65" s="56"/>
      <c r="N65" s="56"/>
      <c r="O65" s="56"/>
      <c r="P65" s="8">
        <f>ROUND(SUM(P63:P64),2)</f>
        <v>0</v>
      </c>
    </row>
    <row r="66" spans="1:16" s="30" customFormat="1" ht="13.5" x14ac:dyDescent="0.2">
      <c r="A66" s="29"/>
      <c r="B66" s="29"/>
      <c r="C66" s="30" t="s">
        <v>29</v>
      </c>
      <c r="D66" s="29"/>
      <c r="E66" s="29"/>
      <c r="F66" s="57"/>
      <c r="G66" s="31"/>
      <c r="H66" s="29"/>
      <c r="I66" s="29"/>
      <c r="J66" s="29"/>
      <c r="K66" s="29"/>
      <c r="L66" s="29"/>
      <c r="M66" s="29"/>
      <c r="N66" s="29"/>
      <c r="O66" s="29"/>
      <c r="P66" s="7">
        <f>ROUND(P65*F66%,2)</f>
        <v>0</v>
      </c>
    </row>
    <row r="67" spans="1:16" s="30" customFormat="1" ht="13.5" x14ac:dyDescent="0.2">
      <c r="A67" s="29"/>
      <c r="B67" s="29"/>
      <c r="C67" s="30" t="s">
        <v>30</v>
      </c>
      <c r="D67" s="29"/>
      <c r="E67" s="29"/>
      <c r="F67" s="57"/>
      <c r="G67" s="31"/>
      <c r="H67" s="29"/>
      <c r="I67" s="29"/>
      <c r="J67" s="29"/>
      <c r="K67" s="29"/>
      <c r="L67" s="29"/>
      <c r="M67" s="29"/>
      <c r="N67" s="29"/>
      <c r="O67" s="29"/>
      <c r="P67" s="7">
        <f>ROUND(P65*F67%,2)</f>
        <v>0</v>
      </c>
    </row>
    <row r="68" spans="1:16" s="30" customFormat="1" ht="13.5" x14ac:dyDescent="0.2">
      <c r="A68" s="29"/>
      <c r="B68" s="29"/>
      <c r="C68" s="55" t="s">
        <v>31</v>
      </c>
      <c r="D68" s="56"/>
      <c r="E68" s="56"/>
      <c r="F68" s="56"/>
      <c r="G68" s="56"/>
      <c r="H68" s="56"/>
      <c r="I68" s="56"/>
      <c r="J68" s="56"/>
      <c r="K68" s="56"/>
      <c r="L68" s="56"/>
      <c r="M68" s="56"/>
      <c r="N68" s="56"/>
      <c r="O68" s="56"/>
      <c r="P68" s="8">
        <f>SUM(P65:P66)+SUM(P67:P67)</f>
        <v>0</v>
      </c>
    </row>
    <row r="69" spans="1:16" s="30" customFormat="1" ht="13.5" x14ac:dyDescent="0.2">
      <c r="A69" s="29"/>
      <c r="B69" s="29"/>
      <c r="C69" s="30" t="s">
        <v>32</v>
      </c>
      <c r="D69" s="29"/>
      <c r="E69" s="29"/>
      <c r="F69" s="57">
        <v>21</v>
      </c>
      <c r="G69" s="31" t="s">
        <v>42</v>
      </c>
      <c r="H69" s="29"/>
      <c r="I69" s="29"/>
      <c r="J69" s="29"/>
      <c r="K69" s="29"/>
      <c r="L69" s="29"/>
      <c r="M69" s="29"/>
      <c r="N69" s="29"/>
      <c r="O69" s="29"/>
      <c r="P69" s="7">
        <f>ROUND(P68*F69%,2)</f>
        <v>0</v>
      </c>
    </row>
    <row r="70" spans="1:16" s="30" customFormat="1" ht="13.5" x14ac:dyDescent="0.2">
      <c r="A70" s="29"/>
      <c r="B70" s="29"/>
      <c r="C70" s="55" t="s">
        <v>33</v>
      </c>
      <c r="D70" s="56"/>
      <c r="E70" s="56"/>
      <c r="F70" s="56"/>
      <c r="G70" s="56"/>
      <c r="H70" s="56"/>
      <c r="I70" s="56"/>
      <c r="J70" s="56"/>
      <c r="K70" s="56"/>
      <c r="L70" s="56"/>
      <c r="M70" s="56"/>
      <c r="N70" s="56"/>
      <c r="O70" s="56"/>
      <c r="P70" s="8">
        <f>ROUND(SUM(P68:P69),2)</f>
        <v>0</v>
      </c>
    </row>
  </sheetData>
  <mergeCells count="18">
    <mergeCell ref="A1:P1"/>
    <mergeCell ref="A3:P3"/>
    <mergeCell ref="A4:P4"/>
    <mergeCell ref="A5:P5"/>
    <mergeCell ref="D12:N12"/>
    <mergeCell ref="A7:P7"/>
    <mergeCell ref="A8:P8"/>
    <mergeCell ref="D10:N10"/>
    <mergeCell ref="D11:N11"/>
    <mergeCell ref="A63:K63"/>
    <mergeCell ref="D13:N13"/>
    <mergeCell ref="A18:A19"/>
    <mergeCell ref="B18:B19"/>
    <mergeCell ref="C18:C19"/>
    <mergeCell ref="D18:D19"/>
    <mergeCell ref="E18:E19"/>
    <mergeCell ref="F18:K18"/>
    <mergeCell ref="L18:P18"/>
  </mergeCells>
  <pageMargins left="0.62992125984251968" right="7.874015748031496E-2" top="0.62992125984251968" bottom="0.62992125984251968" header="0.31496062992125984" footer="0.19685039370078741"/>
  <pageSetup paperSize="9" scale="85" orientation="landscape" horizontalDpi="200" verticalDpi="200" r:id="rId1"/>
  <headerFooter>
    <oddFooter>&amp;R&amp;"-,Italic"&amp;8&amp;K00-033Lapa &amp;P no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D6179-F6EC-4E0D-9339-8C967BB4690E}">
  <dimension ref="A1:P102"/>
  <sheetViews>
    <sheetView workbookViewId="0">
      <selection sqref="A1:XFD5"/>
    </sheetView>
  </sheetViews>
  <sheetFormatPr defaultColWidth="9.140625" defaultRowHeight="12.75" x14ac:dyDescent="0.2"/>
  <cols>
    <col min="1" max="1" width="3.85546875" style="60" customWidth="1"/>
    <col min="2" max="2" width="7.42578125" style="60" customWidth="1"/>
    <col min="3" max="3" width="38.7109375" style="58" customWidth="1"/>
    <col min="4" max="4" width="4.5703125" style="60" customWidth="1"/>
    <col min="5" max="5" width="5.5703125" style="60" customWidth="1"/>
    <col min="6" max="6" width="6.5703125" style="60" customWidth="1"/>
    <col min="7" max="7" width="9.42578125" style="60" customWidth="1"/>
    <col min="8" max="8" width="8.7109375" style="60" customWidth="1"/>
    <col min="9" max="9" width="9.42578125" style="60" customWidth="1"/>
    <col min="10" max="10" width="7" style="60" customWidth="1"/>
    <col min="11" max="11" width="9.85546875" style="60" customWidth="1"/>
    <col min="12" max="12" width="9.28515625" style="60" customWidth="1"/>
    <col min="13" max="13" width="9.7109375" style="60" customWidth="1"/>
    <col min="14" max="14" width="9.85546875" style="60" customWidth="1"/>
    <col min="15" max="15" width="6.85546875" style="60" customWidth="1"/>
    <col min="16" max="16" width="13.85546875" style="60" customWidth="1"/>
    <col min="17" max="16384" width="9.140625" style="58"/>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348</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20.25" x14ac:dyDescent="0.2">
      <c r="A6" s="59"/>
      <c r="B6" s="59"/>
      <c r="C6" s="59"/>
      <c r="D6" s="59"/>
      <c r="E6" s="59"/>
      <c r="F6" s="59"/>
      <c r="G6" s="59"/>
      <c r="H6" s="59"/>
      <c r="I6" s="59"/>
      <c r="J6" s="59"/>
      <c r="K6" s="59"/>
      <c r="L6" s="59"/>
      <c r="M6" s="59"/>
      <c r="N6" s="59"/>
      <c r="O6" s="59"/>
      <c r="P6" s="59"/>
    </row>
    <row r="7" spans="1:16" ht="58.5" customHeight="1" x14ac:dyDescent="0.2">
      <c r="A7" s="120" t="s">
        <v>164</v>
      </c>
      <c r="B7" s="120"/>
      <c r="C7" s="120"/>
      <c r="D7" s="120"/>
      <c r="E7" s="120"/>
      <c r="F7" s="120"/>
      <c r="G7" s="120"/>
      <c r="H7" s="120"/>
      <c r="I7" s="120"/>
      <c r="J7" s="120"/>
      <c r="K7" s="120"/>
      <c r="L7" s="120"/>
      <c r="M7" s="120"/>
      <c r="N7" s="120"/>
      <c r="O7" s="120"/>
      <c r="P7" s="120"/>
    </row>
    <row r="8" spans="1:16" x14ac:dyDescent="0.2">
      <c r="A8" s="121" t="s">
        <v>2</v>
      </c>
      <c r="B8" s="121"/>
      <c r="C8" s="121"/>
      <c r="D8" s="121"/>
      <c r="E8" s="121"/>
      <c r="F8" s="121"/>
      <c r="G8" s="121"/>
      <c r="H8" s="121"/>
      <c r="I8" s="121"/>
      <c r="J8" s="121"/>
      <c r="K8" s="121"/>
      <c r="L8" s="121"/>
      <c r="M8" s="121"/>
      <c r="N8" s="121"/>
      <c r="O8" s="121"/>
      <c r="P8" s="121"/>
    </row>
    <row r="9" spans="1:16" ht="5.25" customHeight="1" x14ac:dyDescent="0.2"/>
    <row r="10" spans="1:16" s="21" customFormat="1" ht="13.5" x14ac:dyDescent="0.2">
      <c r="A10" s="20"/>
      <c r="B10" s="20"/>
      <c r="C10" s="21" t="s">
        <v>3</v>
      </c>
      <c r="D10" s="108" t="s">
        <v>4</v>
      </c>
      <c r="E10" s="108"/>
      <c r="F10" s="108"/>
      <c r="G10" s="108"/>
      <c r="H10" s="108"/>
      <c r="I10" s="108"/>
      <c r="J10" s="108"/>
      <c r="K10" s="108"/>
      <c r="L10" s="108"/>
      <c r="M10" s="108"/>
      <c r="N10" s="108"/>
      <c r="O10" s="20"/>
      <c r="P10" s="20"/>
    </row>
    <row r="11" spans="1:16" s="21" customFormat="1" ht="13.5" x14ac:dyDescent="0.2">
      <c r="A11" s="20"/>
      <c r="B11" s="20"/>
      <c r="C11" s="21" t="s">
        <v>5</v>
      </c>
      <c r="D11" s="108" t="s">
        <v>125</v>
      </c>
      <c r="E11" s="108"/>
      <c r="F11" s="108"/>
      <c r="G11" s="108"/>
      <c r="H11" s="108"/>
      <c r="I11" s="108"/>
      <c r="J11" s="108"/>
      <c r="K11" s="108"/>
      <c r="L11" s="108"/>
      <c r="M11" s="108"/>
      <c r="N11" s="108"/>
      <c r="O11" s="20"/>
      <c r="P11" s="20"/>
    </row>
    <row r="12" spans="1:16" s="21" customFormat="1" ht="13.5" x14ac:dyDescent="0.2">
      <c r="A12" s="20"/>
      <c r="B12" s="20"/>
      <c r="C12" s="21" t="s">
        <v>6</v>
      </c>
      <c r="D12" s="108" t="s">
        <v>8</v>
      </c>
      <c r="E12" s="108"/>
      <c r="F12" s="108"/>
      <c r="G12" s="108"/>
      <c r="H12" s="108"/>
      <c r="I12" s="108"/>
      <c r="J12" s="108"/>
      <c r="K12" s="108"/>
      <c r="L12" s="108"/>
      <c r="M12" s="108"/>
      <c r="N12" s="108"/>
      <c r="O12" s="20"/>
      <c r="P12" s="20"/>
    </row>
    <row r="13" spans="1:16" s="21" customFormat="1" ht="13.5" x14ac:dyDescent="0.2">
      <c r="A13" s="20"/>
      <c r="B13" s="20"/>
      <c r="C13" s="21" t="s">
        <v>7</v>
      </c>
      <c r="D13" s="108"/>
      <c r="E13" s="108"/>
      <c r="F13" s="108"/>
      <c r="G13" s="108"/>
      <c r="H13" s="108"/>
      <c r="I13" s="108"/>
      <c r="J13" s="108"/>
      <c r="K13" s="108"/>
      <c r="L13" s="108"/>
      <c r="M13" s="108"/>
      <c r="N13" s="108"/>
      <c r="O13" s="20"/>
      <c r="P13" s="20"/>
    </row>
    <row r="14" spans="1:16" s="21" customFormat="1" ht="13.5" x14ac:dyDescent="0.2">
      <c r="A14" s="20"/>
      <c r="D14" s="20"/>
      <c r="E14" s="20"/>
      <c r="F14" s="20"/>
      <c r="G14" s="20"/>
      <c r="H14" s="20"/>
      <c r="I14" s="20"/>
      <c r="J14" s="20"/>
      <c r="K14" s="20"/>
      <c r="L14" s="20"/>
      <c r="M14" s="20"/>
      <c r="N14" s="20"/>
      <c r="O14" s="24" t="s">
        <v>72</v>
      </c>
      <c r="P14" s="18">
        <v>6830.37</v>
      </c>
    </row>
    <row r="15" spans="1:16" s="21" customFormat="1" ht="13.5" x14ac:dyDescent="0.2">
      <c r="A15" s="20"/>
      <c r="B15" s="20"/>
      <c r="D15" s="20"/>
      <c r="E15" s="20"/>
      <c r="F15" s="20"/>
      <c r="G15" s="20"/>
      <c r="H15" s="20"/>
      <c r="I15" s="20"/>
      <c r="J15" s="20"/>
      <c r="K15" s="20"/>
      <c r="L15" s="20"/>
      <c r="M15" s="20"/>
      <c r="N15" s="20"/>
      <c r="O15" s="22"/>
      <c r="P15" s="20"/>
    </row>
    <row r="16" spans="1:16" s="21" customFormat="1" ht="15" customHeight="1" x14ac:dyDescent="0.2">
      <c r="A16" s="22"/>
      <c r="B16" s="22"/>
      <c r="C16" s="22"/>
      <c r="D16" s="22"/>
      <c r="E16" s="22"/>
      <c r="F16" s="22"/>
      <c r="G16" s="22"/>
      <c r="H16" s="22"/>
      <c r="I16" s="22"/>
      <c r="J16" s="22"/>
      <c r="K16" s="22"/>
      <c r="L16" s="22"/>
      <c r="M16" s="22"/>
      <c r="N16" s="22"/>
      <c r="O16" s="23" t="s">
        <v>40</v>
      </c>
      <c r="P16" s="22"/>
    </row>
    <row r="17" spans="1:16" ht="13.5" thickBot="1" x14ac:dyDescent="0.25"/>
    <row r="18" spans="1:16" ht="14.25" customHeight="1" thickBot="1" x14ac:dyDescent="0.25">
      <c r="A18" s="109" t="s">
        <v>9</v>
      </c>
      <c r="B18" s="111" t="s">
        <v>10</v>
      </c>
      <c r="C18" s="111" t="s">
        <v>11</v>
      </c>
      <c r="D18" s="113" t="s">
        <v>12</v>
      </c>
      <c r="E18" s="115" t="s">
        <v>13</v>
      </c>
      <c r="F18" s="117" t="s">
        <v>14</v>
      </c>
      <c r="G18" s="118"/>
      <c r="H18" s="118"/>
      <c r="I18" s="118"/>
      <c r="J18" s="118"/>
      <c r="K18" s="119"/>
      <c r="L18" s="117" t="s">
        <v>15</v>
      </c>
      <c r="M18" s="118"/>
      <c r="N18" s="118"/>
      <c r="O18" s="118"/>
      <c r="P18" s="119"/>
    </row>
    <row r="19" spans="1:16" ht="54.75" customHeight="1" thickBot="1" x14ac:dyDescent="0.25">
      <c r="A19" s="110"/>
      <c r="B19" s="112"/>
      <c r="C19" s="112"/>
      <c r="D19" s="114"/>
      <c r="E19" s="116"/>
      <c r="F19" s="63" t="s">
        <v>16</v>
      </c>
      <c r="G19" s="64" t="s">
        <v>17</v>
      </c>
      <c r="H19" s="64" t="s">
        <v>18</v>
      </c>
      <c r="I19" s="64" t="s">
        <v>19</v>
      </c>
      <c r="J19" s="64" t="s">
        <v>20</v>
      </c>
      <c r="K19" s="65" t="s">
        <v>21</v>
      </c>
      <c r="L19" s="63" t="s">
        <v>22</v>
      </c>
      <c r="M19" s="64" t="s">
        <v>18</v>
      </c>
      <c r="N19" s="64" t="s">
        <v>19</v>
      </c>
      <c r="O19" s="64" t="s">
        <v>20</v>
      </c>
      <c r="P19" s="65" t="s">
        <v>23</v>
      </c>
    </row>
    <row r="20" spans="1:16" ht="13.5" thickBot="1" x14ac:dyDescent="0.25">
      <c r="A20" s="66">
        <v>1</v>
      </c>
      <c r="B20" s="67">
        <f t="shared" ref="B20:P20" si="0">A20+1</f>
        <v>2</v>
      </c>
      <c r="C20" s="67">
        <f t="shared" si="0"/>
        <v>3</v>
      </c>
      <c r="D20" s="67">
        <f t="shared" si="0"/>
        <v>4</v>
      </c>
      <c r="E20" s="68">
        <f t="shared" si="0"/>
        <v>5</v>
      </c>
      <c r="F20" s="66">
        <f t="shared" si="0"/>
        <v>6</v>
      </c>
      <c r="G20" s="67">
        <f t="shared" si="0"/>
        <v>7</v>
      </c>
      <c r="H20" s="67">
        <f t="shared" si="0"/>
        <v>8</v>
      </c>
      <c r="I20" s="67">
        <f t="shared" si="0"/>
        <v>9</v>
      </c>
      <c r="J20" s="67">
        <f t="shared" si="0"/>
        <v>10</v>
      </c>
      <c r="K20" s="68">
        <f t="shared" si="0"/>
        <v>11</v>
      </c>
      <c r="L20" s="66">
        <f t="shared" si="0"/>
        <v>12</v>
      </c>
      <c r="M20" s="67">
        <f t="shared" si="0"/>
        <v>13</v>
      </c>
      <c r="N20" s="67">
        <f t="shared" si="0"/>
        <v>14</v>
      </c>
      <c r="O20" s="67">
        <f t="shared" si="0"/>
        <v>15</v>
      </c>
      <c r="P20" s="68">
        <f t="shared" si="0"/>
        <v>16</v>
      </c>
    </row>
    <row r="21" spans="1:16" ht="0.75" customHeight="1" x14ac:dyDescent="0.2">
      <c r="A21" s="69"/>
      <c r="B21" s="70"/>
      <c r="C21" s="70"/>
      <c r="D21" s="70"/>
      <c r="E21" s="71"/>
      <c r="F21" s="69"/>
      <c r="G21" s="70"/>
      <c r="H21" s="70"/>
      <c r="I21" s="70"/>
      <c r="J21" s="70"/>
      <c r="K21" s="71"/>
      <c r="L21" s="69"/>
      <c r="M21" s="70"/>
      <c r="N21" s="70"/>
      <c r="O21" s="70"/>
      <c r="P21" s="71"/>
    </row>
    <row r="22" spans="1:16" ht="25.5" x14ac:dyDescent="0.2">
      <c r="A22" s="72">
        <v>1</v>
      </c>
      <c r="B22" s="73"/>
      <c r="C22" s="74" t="s">
        <v>91</v>
      </c>
      <c r="D22" s="73" t="s">
        <v>25</v>
      </c>
      <c r="E22" s="75">
        <v>45</v>
      </c>
      <c r="F22" s="76"/>
      <c r="G22" s="77"/>
      <c r="H22" s="1"/>
      <c r="I22" s="78"/>
      <c r="J22" s="1"/>
      <c r="K22" s="2"/>
      <c r="L22" s="3"/>
      <c r="M22" s="1"/>
      <c r="N22" s="1"/>
      <c r="O22" s="1"/>
      <c r="P22" s="2"/>
    </row>
    <row r="23" spans="1:16" ht="25.5" x14ac:dyDescent="0.2">
      <c r="A23" s="72">
        <v>2</v>
      </c>
      <c r="B23" s="73"/>
      <c r="C23" s="74" t="s">
        <v>92</v>
      </c>
      <c r="D23" s="73" t="s">
        <v>25</v>
      </c>
      <c r="E23" s="75">
        <v>45</v>
      </c>
      <c r="F23" s="76"/>
      <c r="G23" s="77"/>
      <c r="H23" s="1"/>
      <c r="I23" s="78"/>
      <c r="J23" s="1"/>
      <c r="K23" s="2"/>
      <c r="L23" s="3"/>
      <c r="M23" s="1"/>
      <c r="N23" s="1"/>
      <c r="O23" s="1"/>
      <c r="P23" s="2"/>
    </row>
    <row r="24" spans="1:16" ht="25.5" x14ac:dyDescent="0.2">
      <c r="A24" s="72">
        <v>3</v>
      </c>
      <c r="B24" s="73"/>
      <c r="C24" s="74" t="s">
        <v>52</v>
      </c>
      <c r="D24" s="73" t="s">
        <v>25</v>
      </c>
      <c r="E24" s="75">
        <v>60</v>
      </c>
      <c r="F24" s="76"/>
      <c r="G24" s="77"/>
      <c r="H24" s="1"/>
      <c r="I24" s="78"/>
      <c r="J24" s="1"/>
      <c r="K24" s="2"/>
      <c r="L24" s="3"/>
      <c r="M24" s="1"/>
      <c r="N24" s="1"/>
      <c r="O24" s="1"/>
      <c r="P24" s="2"/>
    </row>
    <row r="25" spans="1:16" ht="25.5" x14ac:dyDescent="0.2">
      <c r="A25" s="72">
        <v>4</v>
      </c>
      <c r="B25" s="73"/>
      <c r="C25" s="74" t="s">
        <v>93</v>
      </c>
      <c r="D25" s="73" t="s">
        <v>25</v>
      </c>
      <c r="E25" s="75">
        <v>12</v>
      </c>
      <c r="F25" s="76"/>
      <c r="G25" s="77"/>
      <c r="H25" s="1"/>
      <c r="I25" s="78"/>
      <c r="J25" s="1"/>
      <c r="K25" s="2"/>
      <c r="L25" s="3"/>
      <c r="M25" s="1"/>
      <c r="N25" s="1"/>
      <c r="O25" s="1"/>
      <c r="P25" s="2"/>
    </row>
    <row r="26" spans="1:16" ht="25.5" x14ac:dyDescent="0.2">
      <c r="A26" s="72">
        <v>5</v>
      </c>
      <c r="B26" s="73"/>
      <c r="C26" s="74" t="s">
        <v>53</v>
      </c>
      <c r="D26" s="73" t="s">
        <v>25</v>
      </c>
      <c r="E26" s="75">
        <v>36</v>
      </c>
      <c r="F26" s="76"/>
      <c r="G26" s="77"/>
      <c r="H26" s="1"/>
      <c r="I26" s="78"/>
      <c r="J26" s="1"/>
      <c r="K26" s="2"/>
      <c r="L26" s="3"/>
      <c r="M26" s="1"/>
      <c r="N26" s="1"/>
      <c r="O26" s="1"/>
      <c r="P26" s="2"/>
    </row>
    <row r="27" spans="1:16" ht="25.5" x14ac:dyDescent="0.2">
      <c r="A27" s="72">
        <v>6</v>
      </c>
      <c r="B27" s="73"/>
      <c r="C27" s="74" t="s">
        <v>94</v>
      </c>
      <c r="D27" s="73" t="s">
        <v>24</v>
      </c>
      <c r="E27" s="75">
        <v>7</v>
      </c>
      <c r="F27" s="76"/>
      <c r="G27" s="77"/>
      <c r="H27" s="1"/>
      <c r="I27" s="78"/>
      <c r="J27" s="1"/>
      <c r="K27" s="2"/>
      <c r="L27" s="3"/>
      <c r="M27" s="1"/>
      <c r="N27" s="1"/>
      <c r="O27" s="1"/>
      <c r="P27" s="2"/>
    </row>
    <row r="28" spans="1:16" ht="25.5" x14ac:dyDescent="0.2">
      <c r="A28" s="72">
        <v>7</v>
      </c>
      <c r="B28" s="73"/>
      <c r="C28" s="74" t="s">
        <v>95</v>
      </c>
      <c r="D28" s="73" t="s">
        <v>24</v>
      </c>
      <c r="E28" s="75">
        <v>6</v>
      </c>
      <c r="F28" s="76"/>
      <c r="G28" s="77"/>
      <c r="H28" s="1"/>
      <c r="I28" s="78"/>
      <c r="J28" s="1"/>
      <c r="K28" s="2"/>
      <c r="L28" s="3"/>
      <c r="M28" s="1"/>
      <c r="N28" s="1"/>
      <c r="O28" s="1"/>
      <c r="P28" s="2"/>
    </row>
    <row r="29" spans="1:16" ht="25.5" x14ac:dyDescent="0.2">
      <c r="A29" s="72">
        <v>8</v>
      </c>
      <c r="B29" s="73"/>
      <c r="C29" s="74" t="s">
        <v>147</v>
      </c>
      <c r="D29" s="73" t="s">
        <v>24</v>
      </c>
      <c r="E29" s="75">
        <v>4</v>
      </c>
      <c r="F29" s="76"/>
      <c r="G29" s="77"/>
      <c r="H29" s="1"/>
      <c r="I29" s="78"/>
      <c r="J29" s="1"/>
      <c r="K29" s="2"/>
      <c r="L29" s="3"/>
      <c r="M29" s="1"/>
      <c r="N29" s="1"/>
      <c r="O29" s="1"/>
      <c r="P29" s="2"/>
    </row>
    <row r="30" spans="1:16" ht="25.5" x14ac:dyDescent="0.2">
      <c r="A30" s="72">
        <v>9</v>
      </c>
      <c r="B30" s="73"/>
      <c r="C30" s="74" t="s">
        <v>148</v>
      </c>
      <c r="D30" s="73" t="s">
        <v>24</v>
      </c>
      <c r="E30" s="75">
        <v>2</v>
      </c>
      <c r="F30" s="76"/>
      <c r="G30" s="77"/>
      <c r="H30" s="1"/>
      <c r="I30" s="78"/>
      <c r="J30" s="1"/>
      <c r="K30" s="2"/>
      <c r="L30" s="3"/>
      <c r="M30" s="1"/>
      <c r="N30" s="1"/>
      <c r="O30" s="1"/>
      <c r="P30" s="2"/>
    </row>
    <row r="31" spans="1:16" ht="25.5" x14ac:dyDescent="0.2">
      <c r="A31" s="72">
        <v>10</v>
      </c>
      <c r="B31" s="73"/>
      <c r="C31" s="74" t="s">
        <v>149</v>
      </c>
      <c r="D31" s="73" t="s">
        <v>24</v>
      </c>
      <c r="E31" s="75">
        <v>6</v>
      </c>
      <c r="F31" s="76"/>
      <c r="G31" s="77"/>
      <c r="H31" s="1"/>
      <c r="I31" s="78"/>
      <c r="J31" s="1"/>
      <c r="K31" s="2"/>
      <c r="L31" s="3"/>
      <c r="M31" s="1"/>
      <c r="N31" s="1"/>
      <c r="O31" s="1"/>
      <c r="P31" s="2"/>
    </row>
    <row r="32" spans="1:16" x14ac:dyDescent="0.2">
      <c r="A32" s="72">
        <v>11</v>
      </c>
      <c r="B32" s="73"/>
      <c r="C32" s="74" t="s">
        <v>54</v>
      </c>
      <c r="D32" s="73" t="s">
        <v>24</v>
      </c>
      <c r="E32" s="75">
        <v>6</v>
      </c>
      <c r="F32" s="76"/>
      <c r="G32" s="77"/>
      <c r="H32" s="1"/>
      <c r="I32" s="78"/>
      <c r="J32" s="1"/>
      <c r="K32" s="2"/>
      <c r="L32" s="3"/>
      <c r="M32" s="1"/>
      <c r="N32" s="1"/>
      <c r="O32" s="1"/>
      <c r="P32" s="2"/>
    </row>
    <row r="33" spans="1:16" ht="25.5" x14ac:dyDescent="0.2">
      <c r="A33" s="72">
        <v>12</v>
      </c>
      <c r="B33" s="73"/>
      <c r="C33" s="74" t="s">
        <v>96</v>
      </c>
      <c r="D33" s="73" t="s">
        <v>24</v>
      </c>
      <c r="E33" s="75">
        <v>8</v>
      </c>
      <c r="F33" s="76"/>
      <c r="G33" s="77"/>
      <c r="H33" s="1"/>
      <c r="I33" s="78"/>
      <c r="J33" s="1"/>
      <c r="K33" s="2"/>
      <c r="L33" s="3"/>
      <c r="M33" s="1"/>
      <c r="N33" s="1"/>
      <c r="O33" s="1"/>
      <c r="P33" s="2"/>
    </row>
    <row r="34" spans="1:16" ht="25.5" x14ac:dyDescent="0.2">
      <c r="A34" s="72">
        <v>13</v>
      </c>
      <c r="B34" s="73"/>
      <c r="C34" s="74" t="s">
        <v>97</v>
      </c>
      <c r="D34" s="73" t="s">
        <v>24</v>
      </c>
      <c r="E34" s="75">
        <v>12</v>
      </c>
      <c r="F34" s="76"/>
      <c r="G34" s="77"/>
      <c r="H34" s="1"/>
      <c r="I34" s="78"/>
      <c r="J34" s="1"/>
      <c r="K34" s="2"/>
      <c r="L34" s="3"/>
      <c r="M34" s="1"/>
      <c r="N34" s="1"/>
      <c r="O34" s="1"/>
      <c r="P34" s="2"/>
    </row>
    <row r="35" spans="1:16" ht="25.5" x14ac:dyDescent="0.2">
      <c r="A35" s="72">
        <v>14</v>
      </c>
      <c r="B35" s="73"/>
      <c r="C35" s="74" t="s">
        <v>55</v>
      </c>
      <c r="D35" s="73" t="s">
        <v>24</v>
      </c>
      <c r="E35" s="75">
        <v>36</v>
      </c>
      <c r="F35" s="76"/>
      <c r="G35" s="77"/>
      <c r="H35" s="1"/>
      <c r="I35" s="78"/>
      <c r="J35" s="1"/>
      <c r="K35" s="2"/>
      <c r="L35" s="3"/>
      <c r="M35" s="1"/>
      <c r="N35" s="1"/>
      <c r="O35" s="1"/>
      <c r="P35" s="2"/>
    </row>
    <row r="36" spans="1:16" ht="25.5" x14ac:dyDescent="0.2">
      <c r="A36" s="72">
        <v>15</v>
      </c>
      <c r="B36" s="73"/>
      <c r="C36" s="74" t="s">
        <v>56</v>
      </c>
      <c r="D36" s="73" t="s">
        <v>24</v>
      </c>
      <c r="E36" s="75">
        <v>18</v>
      </c>
      <c r="F36" s="76"/>
      <c r="G36" s="77"/>
      <c r="H36" s="1"/>
      <c r="I36" s="78"/>
      <c r="J36" s="1"/>
      <c r="K36" s="2"/>
      <c r="L36" s="3"/>
      <c r="M36" s="1"/>
      <c r="N36" s="1"/>
      <c r="O36" s="1"/>
      <c r="P36" s="2"/>
    </row>
    <row r="37" spans="1:16" ht="25.5" x14ac:dyDescent="0.2">
      <c r="A37" s="72">
        <v>16</v>
      </c>
      <c r="B37" s="73"/>
      <c r="C37" s="74" t="s">
        <v>98</v>
      </c>
      <c r="D37" s="73" t="s">
        <v>24</v>
      </c>
      <c r="E37" s="75">
        <v>8</v>
      </c>
      <c r="F37" s="76"/>
      <c r="G37" s="77"/>
      <c r="H37" s="1"/>
      <c r="I37" s="78"/>
      <c r="J37" s="1"/>
      <c r="K37" s="2"/>
      <c r="L37" s="3"/>
      <c r="M37" s="1"/>
      <c r="N37" s="1"/>
      <c r="O37" s="1"/>
      <c r="P37" s="2"/>
    </row>
    <row r="38" spans="1:16" ht="25.5" x14ac:dyDescent="0.2">
      <c r="A38" s="72">
        <v>17</v>
      </c>
      <c r="B38" s="73"/>
      <c r="C38" s="74" t="s">
        <v>99</v>
      </c>
      <c r="D38" s="73" t="s">
        <v>24</v>
      </c>
      <c r="E38" s="75">
        <v>4</v>
      </c>
      <c r="F38" s="76"/>
      <c r="G38" s="77"/>
      <c r="H38" s="1"/>
      <c r="I38" s="78"/>
      <c r="J38" s="1"/>
      <c r="K38" s="2"/>
      <c r="L38" s="3"/>
      <c r="M38" s="1"/>
      <c r="N38" s="1"/>
      <c r="O38" s="1"/>
      <c r="P38" s="2"/>
    </row>
    <row r="39" spans="1:16" ht="25.5" x14ac:dyDescent="0.2">
      <c r="A39" s="72">
        <v>18</v>
      </c>
      <c r="B39" s="73"/>
      <c r="C39" s="74" t="s">
        <v>57</v>
      </c>
      <c r="D39" s="73" t="s">
        <v>24</v>
      </c>
      <c r="E39" s="75">
        <v>36</v>
      </c>
      <c r="F39" s="76"/>
      <c r="G39" s="77"/>
      <c r="H39" s="1"/>
      <c r="I39" s="78"/>
      <c r="J39" s="1"/>
      <c r="K39" s="2"/>
      <c r="L39" s="3"/>
      <c r="M39" s="1"/>
      <c r="N39" s="1"/>
      <c r="O39" s="1"/>
      <c r="P39" s="2"/>
    </row>
    <row r="40" spans="1:16" ht="25.5" x14ac:dyDescent="0.2">
      <c r="A40" s="72">
        <v>19</v>
      </c>
      <c r="B40" s="73"/>
      <c r="C40" s="74" t="s">
        <v>100</v>
      </c>
      <c r="D40" s="73" t="s">
        <v>24</v>
      </c>
      <c r="E40" s="75">
        <v>18</v>
      </c>
      <c r="F40" s="76"/>
      <c r="G40" s="77"/>
      <c r="H40" s="1"/>
      <c r="I40" s="78"/>
      <c r="J40" s="1"/>
      <c r="K40" s="2"/>
      <c r="L40" s="3"/>
      <c r="M40" s="1"/>
      <c r="N40" s="1"/>
      <c r="O40" s="1"/>
      <c r="P40" s="2"/>
    </row>
    <row r="41" spans="1:16" ht="25.5" x14ac:dyDescent="0.2">
      <c r="A41" s="72">
        <v>20</v>
      </c>
      <c r="B41" s="73"/>
      <c r="C41" s="74" t="s">
        <v>101</v>
      </c>
      <c r="D41" s="73" t="s">
        <v>24</v>
      </c>
      <c r="E41" s="75">
        <v>8</v>
      </c>
      <c r="F41" s="76"/>
      <c r="G41" s="77"/>
      <c r="H41" s="1"/>
      <c r="I41" s="78"/>
      <c r="J41" s="1"/>
      <c r="K41" s="2"/>
      <c r="L41" s="3"/>
      <c r="M41" s="1"/>
      <c r="N41" s="1"/>
      <c r="O41" s="1"/>
      <c r="P41" s="2"/>
    </row>
    <row r="42" spans="1:16" ht="25.5" x14ac:dyDescent="0.2">
      <c r="A42" s="72">
        <v>21</v>
      </c>
      <c r="B42" s="73"/>
      <c r="C42" s="74" t="s">
        <v>102</v>
      </c>
      <c r="D42" s="73" t="s">
        <v>24</v>
      </c>
      <c r="E42" s="75">
        <v>16</v>
      </c>
      <c r="F42" s="76"/>
      <c r="G42" s="77"/>
      <c r="H42" s="1"/>
      <c r="I42" s="78"/>
      <c r="J42" s="1"/>
      <c r="K42" s="2"/>
      <c r="L42" s="3"/>
      <c r="M42" s="1"/>
      <c r="N42" s="1"/>
      <c r="O42" s="1"/>
      <c r="P42" s="2"/>
    </row>
    <row r="43" spans="1:16" ht="25.5" x14ac:dyDescent="0.2">
      <c r="A43" s="72">
        <v>22</v>
      </c>
      <c r="B43" s="73"/>
      <c r="C43" s="74" t="s">
        <v>58</v>
      </c>
      <c r="D43" s="73" t="s">
        <v>24</v>
      </c>
      <c r="E43" s="75">
        <v>20</v>
      </c>
      <c r="F43" s="76"/>
      <c r="G43" s="77"/>
      <c r="H43" s="1"/>
      <c r="I43" s="78"/>
      <c r="J43" s="1"/>
      <c r="K43" s="2"/>
      <c r="L43" s="3"/>
      <c r="M43" s="1"/>
      <c r="N43" s="1"/>
      <c r="O43" s="1"/>
      <c r="P43" s="2"/>
    </row>
    <row r="44" spans="1:16" ht="25.5" x14ac:dyDescent="0.2">
      <c r="A44" s="72">
        <v>23</v>
      </c>
      <c r="B44" s="73"/>
      <c r="C44" s="74" t="s">
        <v>59</v>
      </c>
      <c r="D44" s="73" t="s">
        <v>24</v>
      </c>
      <c r="E44" s="75">
        <v>4</v>
      </c>
      <c r="F44" s="76"/>
      <c r="G44" s="77"/>
      <c r="H44" s="1"/>
      <c r="I44" s="78"/>
      <c r="J44" s="1"/>
      <c r="K44" s="2"/>
      <c r="L44" s="3"/>
      <c r="M44" s="1"/>
      <c r="N44" s="1"/>
      <c r="O44" s="1"/>
      <c r="P44" s="2"/>
    </row>
    <row r="45" spans="1:16" ht="25.5" x14ac:dyDescent="0.2">
      <c r="A45" s="72">
        <v>24</v>
      </c>
      <c r="B45" s="73"/>
      <c r="C45" s="74" t="s">
        <v>150</v>
      </c>
      <c r="D45" s="73" t="s">
        <v>24</v>
      </c>
      <c r="E45" s="75">
        <v>20</v>
      </c>
      <c r="F45" s="76"/>
      <c r="G45" s="77"/>
      <c r="H45" s="1"/>
      <c r="I45" s="78"/>
      <c r="J45" s="1"/>
      <c r="K45" s="2"/>
      <c r="L45" s="3"/>
      <c r="M45" s="1"/>
      <c r="N45" s="1"/>
      <c r="O45" s="1"/>
      <c r="P45" s="2"/>
    </row>
    <row r="46" spans="1:16" ht="25.5" x14ac:dyDescent="0.2">
      <c r="A46" s="72">
        <v>25</v>
      </c>
      <c r="B46" s="73"/>
      <c r="C46" s="74" t="s">
        <v>103</v>
      </c>
      <c r="D46" s="73" t="s">
        <v>24</v>
      </c>
      <c r="E46" s="75">
        <v>2</v>
      </c>
      <c r="F46" s="76"/>
      <c r="G46" s="77"/>
      <c r="H46" s="1"/>
      <c r="I46" s="78"/>
      <c r="J46" s="1"/>
      <c r="K46" s="2"/>
      <c r="L46" s="3"/>
      <c r="M46" s="1"/>
      <c r="N46" s="1"/>
      <c r="O46" s="1"/>
      <c r="P46" s="2"/>
    </row>
    <row r="47" spans="1:16" ht="25.5" x14ac:dyDescent="0.2">
      <c r="A47" s="72">
        <v>26</v>
      </c>
      <c r="B47" s="73"/>
      <c r="C47" s="74" t="s">
        <v>104</v>
      </c>
      <c r="D47" s="73" t="s">
        <v>24</v>
      </c>
      <c r="E47" s="75">
        <v>4</v>
      </c>
      <c r="F47" s="76"/>
      <c r="G47" s="77"/>
      <c r="H47" s="1"/>
      <c r="I47" s="78"/>
      <c r="J47" s="1"/>
      <c r="K47" s="2"/>
      <c r="L47" s="3"/>
      <c r="M47" s="1"/>
      <c r="N47" s="1"/>
      <c r="O47" s="1"/>
      <c r="P47" s="2"/>
    </row>
    <row r="48" spans="1:16" ht="25.5" x14ac:dyDescent="0.2">
      <c r="A48" s="72">
        <v>27</v>
      </c>
      <c r="B48" s="73"/>
      <c r="C48" s="74" t="s">
        <v>60</v>
      </c>
      <c r="D48" s="73" t="s">
        <v>24</v>
      </c>
      <c r="E48" s="75">
        <v>2</v>
      </c>
      <c r="F48" s="76"/>
      <c r="G48" s="77"/>
      <c r="H48" s="1"/>
      <c r="I48" s="78"/>
      <c r="J48" s="1"/>
      <c r="K48" s="2"/>
      <c r="L48" s="3"/>
      <c r="M48" s="1"/>
      <c r="N48" s="1"/>
      <c r="O48" s="1"/>
      <c r="P48" s="2"/>
    </row>
    <row r="49" spans="1:16" ht="25.5" x14ac:dyDescent="0.2">
      <c r="A49" s="72">
        <v>28</v>
      </c>
      <c r="B49" s="73"/>
      <c r="C49" s="74" t="s">
        <v>61</v>
      </c>
      <c r="D49" s="73" t="s">
        <v>24</v>
      </c>
      <c r="E49" s="75">
        <v>2</v>
      </c>
      <c r="F49" s="76"/>
      <c r="G49" s="77"/>
      <c r="H49" s="1"/>
      <c r="I49" s="78"/>
      <c r="J49" s="1"/>
      <c r="K49" s="2"/>
      <c r="L49" s="3"/>
      <c r="M49" s="1"/>
      <c r="N49" s="1"/>
      <c r="O49" s="1"/>
      <c r="P49" s="2"/>
    </row>
    <row r="50" spans="1:16" ht="25.5" x14ac:dyDescent="0.2">
      <c r="A50" s="72">
        <v>29</v>
      </c>
      <c r="B50" s="73"/>
      <c r="C50" s="74" t="s">
        <v>62</v>
      </c>
      <c r="D50" s="73" t="s">
        <v>24</v>
      </c>
      <c r="E50" s="75">
        <v>12</v>
      </c>
      <c r="F50" s="76"/>
      <c r="G50" s="77"/>
      <c r="H50" s="1"/>
      <c r="I50" s="78"/>
      <c r="J50" s="1"/>
      <c r="K50" s="2"/>
      <c r="L50" s="3"/>
      <c r="M50" s="1"/>
      <c r="N50" s="1"/>
      <c r="O50" s="1"/>
      <c r="P50" s="2"/>
    </row>
    <row r="51" spans="1:16" ht="25.5" x14ac:dyDescent="0.2">
      <c r="A51" s="72">
        <v>30</v>
      </c>
      <c r="B51" s="73"/>
      <c r="C51" s="74" t="s">
        <v>63</v>
      </c>
      <c r="D51" s="73" t="s">
        <v>24</v>
      </c>
      <c r="E51" s="75">
        <v>5</v>
      </c>
      <c r="F51" s="76"/>
      <c r="G51" s="77"/>
      <c r="H51" s="1"/>
      <c r="I51" s="78"/>
      <c r="J51" s="1"/>
      <c r="K51" s="2"/>
      <c r="L51" s="3"/>
      <c r="M51" s="1"/>
      <c r="N51" s="1"/>
      <c r="O51" s="1"/>
      <c r="P51" s="2"/>
    </row>
    <row r="52" spans="1:16" ht="25.5" x14ac:dyDescent="0.2">
      <c r="A52" s="72">
        <v>31</v>
      </c>
      <c r="B52" s="73"/>
      <c r="C52" s="74" t="s">
        <v>105</v>
      </c>
      <c r="D52" s="73" t="s">
        <v>24</v>
      </c>
      <c r="E52" s="75">
        <v>4</v>
      </c>
      <c r="F52" s="76"/>
      <c r="G52" s="77"/>
      <c r="H52" s="1"/>
      <c r="I52" s="78"/>
      <c r="J52" s="1"/>
      <c r="K52" s="2"/>
      <c r="L52" s="3"/>
      <c r="M52" s="1"/>
      <c r="N52" s="1"/>
      <c r="O52" s="1"/>
      <c r="P52" s="2"/>
    </row>
    <row r="53" spans="1:16" ht="25.5" x14ac:dyDescent="0.2">
      <c r="A53" s="72">
        <v>32</v>
      </c>
      <c r="B53" s="73"/>
      <c r="C53" s="74" t="s">
        <v>106</v>
      </c>
      <c r="D53" s="73" t="s">
        <v>24</v>
      </c>
      <c r="E53" s="75">
        <v>5</v>
      </c>
      <c r="F53" s="76"/>
      <c r="G53" s="77"/>
      <c r="H53" s="1"/>
      <c r="I53" s="78"/>
      <c r="J53" s="1"/>
      <c r="K53" s="2"/>
      <c r="L53" s="3"/>
      <c r="M53" s="1"/>
      <c r="N53" s="1"/>
      <c r="O53" s="1"/>
      <c r="P53" s="2"/>
    </row>
    <row r="54" spans="1:16" ht="25.5" x14ac:dyDescent="0.2">
      <c r="A54" s="72">
        <v>33</v>
      </c>
      <c r="B54" s="73"/>
      <c r="C54" s="74" t="s">
        <v>64</v>
      </c>
      <c r="D54" s="73" t="s">
        <v>24</v>
      </c>
      <c r="E54" s="75">
        <v>12</v>
      </c>
      <c r="F54" s="76"/>
      <c r="G54" s="77"/>
      <c r="H54" s="1"/>
      <c r="I54" s="78"/>
      <c r="J54" s="1"/>
      <c r="K54" s="2"/>
      <c r="L54" s="3"/>
      <c r="M54" s="1"/>
      <c r="N54" s="1"/>
      <c r="O54" s="1"/>
      <c r="P54" s="2"/>
    </row>
    <row r="55" spans="1:16" ht="25.5" x14ac:dyDescent="0.2">
      <c r="A55" s="72">
        <v>34</v>
      </c>
      <c r="B55" s="73"/>
      <c r="C55" s="74" t="s">
        <v>151</v>
      </c>
      <c r="D55" s="73" t="s">
        <v>24</v>
      </c>
      <c r="E55" s="75">
        <v>12</v>
      </c>
      <c r="F55" s="76"/>
      <c r="G55" s="77"/>
      <c r="H55" s="1"/>
      <c r="I55" s="78"/>
      <c r="J55" s="1"/>
      <c r="K55" s="2"/>
      <c r="L55" s="3"/>
      <c r="M55" s="1"/>
      <c r="N55" s="1"/>
      <c r="O55" s="1"/>
      <c r="P55" s="2"/>
    </row>
    <row r="56" spans="1:16" ht="25.5" x14ac:dyDescent="0.2">
      <c r="A56" s="72">
        <v>35</v>
      </c>
      <c r="B56" s="73"/>
      <c r="C56" s="74" t="s">
        <v>152</v>
      </c>
      <c r="D56" s="73" t="s">
        <v>24</v>
      </c>
      <c r="E56" s="75">
        <v>4</v>
      </c>
      <c r="F56" s="76"/>
      <c r="G56" s="77"/>
      <c r="H56" s="1"/>
      <c r="I56" s="78"/>
      <c r="J56" s="1"/>
      <c r="K56" s="2"/>
      <c r="L56" s="3"/>
      <c r="M56" s="1"/>
      <c r="N56" s="1"/>
      <c r="O56" s="1"/>
      <c r="P56" s="2"/>
    </row>
    <row r="57" spans="1:16" ht="25.5" x14ac:dyDescent="0.2">
      <c r="A57" s="72">
        <v>36</v>
      </c>
      <c r="B57" s="73"/>
      <c r="C57" s="74" t="s">
        <v>153</v>
      </c>
      <c r="D57" s="73" t="s">
        <v>24</v>
      </c>
      <c r="E57" s="75">
        <v>12</v>
      </c>
      <c r="F57" s="76"/>
      <c r="G57" s="77"/>
      <c r="H57" s="1"/>
      <c r="I57" s="78"/>
      <c r="J57" s="1"/>
      <c r="K57" s="2"/>
      <c r="L57" s="3"/>
      <c r="M57" s="1"/>
      <c r="N57" s="1"/>
      <c r="O57" s="1"/>
      <c r="P57" s="2"/>
    </row>
    <row r="58" spans="1:16" ht="25.5" x14ac:dyDescent="0.2">
      <c r="A58" s="72">
        <v>37</v>
      </c>
      <c r="B58" s="73"/>
      <c r="C58" s="74" t="s">
        <v>65</v>
      </c>
      <c r="D58" s="73" t="s">
        <v>24</v>
      </c>
      <c r="E58" s="75">
        <v>28</v>
      </c>
      <c r="F58" s="76"/>
      <c r="G58" s="77"/>
      <c r="H58" s="1"/>
      <c r="I58" s="78"/>
      <c r="J58" s="1"/>
      <c r="K58" s="2"/>
      <c r="L58" s="3"/>
      <c r="M58" s="1"/>
      <c r="N58" s="1"/>
      <c r="O58" s="1"/>
      <c r="P58" s="2"/>
    </row>
    <row r="59" spans="1:16" ht="38.25" x14ac:dyDescent="0.2">
      <c r="A59" s="72">
        <v>38</v>
      </c>
      <c r="B59" s="73"/>
      <c r="C59" s="74" t="s">
        <v>179</v>
      </c>
      <c r="D59" s="73" t="s">
        <v>24</v>
      </c>
      <c r="E59" s="75">
        <v>12</v>
      </c>
      <c r="F59" s="76"/>
      <c r="G59" s="77"/>
      <c r="H59" s="1"/>
      <c r="I59" s="78"/>
      <c r="J59" s="1"/>
      <c r="K59" s="2"/>
      <c r="L59" s="3"/>
      <c r="M59" s="1"/>
      <c r="N59" s="1"/>
      <c r="O59" s="1"/>
      <c r="P59" s="2"/>
    </row>
    <row r="60" spans="1:16" ht="38.25" x14ac:dyDescent="0.2">
      <c r="A60" s="72">
        <v>39</v>
      </c>
      <c r="B60" s="73"/>
      <c r="C60" s="74" t="s">
        <v>180</v>
      </c>
      <c r="D60" s="73" t="s">
        <v>24</v>
      </c>
      <c r="E60" s="75">
        <v>4</v>
      </c>
      <c r="F60" s="76"/>
      <c r="G60" s="77"/>
      <c r="H60" s="1"/>
      <c r="I60" s="78"/>
      <c r="J60" s="1"/>
      <c r="K60" s="2"/>
      <c r="L60" s="3"/>
      <c r="M60" s="1"/>
      <c r="N60" s="1"/>
      <c r="O60" s="1"/>
      <c r="P60" s="2"/>
    </row>
    <row r="61" spans="1:16" ht="38.25" x14ac:dyDescent="0.2">
      <c r="A61" s="72">
        <v>40</v>
      </c>
      <c r="B61" s="73"/>
      <c r="C61" s="74" t="s">
        <v>181</v>
      </c>
      <c r="D61" s="73" t="s">
        <v>24</v>
      </c>
      <c r="E61" s="75">
        <v>12</v>
      </c>
      <c r="F61" s="76"/>
      <c r="G61" s="77"/>
      <c r="H61" s="1"/>
      <c r="I61" s="78"/>
      <c r="J61" s="1"/>
      <c r="K61" s="2"/>
      <c r="L61" s="3"/>
      <c r="M61" s="1"/>
      <c r="N61" s="1"/>
      <c r="O61" s="1"/>
      <c r="P61" s="2"/>
    </row>
    <row r="62" spans="1:16" ht="38.25" x14ac:dyDescent="0.2">
      <c r="A62" s="72">
        <v>41</v>
      </c>
      <c r="B62" s="73"/>
      <c r="C62" s="74" t="s">
        <v>182</v>
      </c>
      <c r="D62" s="73" t="s">
        <v>24</v>
      </c>
      <c r="E62" s="75">
        <v>12</v>
      </c>
      <c r="F62" s="76"/>
      <c r="G62" s="77"/>
      <c r="H62" s="1"/>
      <c r="I62" s="78"/>
      <c r="J62" s="1"/>
      <c r="K62" s="2"/>
      <c r="L62" s="3"/>
      <c r="M62" s="1"/>
      <c r="N62" s="1"/>
      <c r="O62" s="1"/>
      <c r="P62" s="2"/>
    </row>
    <row r="63" spans="1:16" ht="38.25" x14ac:dyDescent="0.2">
      <c r="A63" s="72">
        <v>42</v>
      </c>
      <c r="B63" s="73"/>
      <c r="C63" s="74" t="s">
        <v>183</v>
      </c>
      <c r="D63" s="73" t="s">
        <v>24</v>
      </c>
      <c r="E63" s="75">
        <v>4</v>
      </c>
      <c r="F63" s="76"/>
      <c r="G63" s="77"/>
      <c r="H63" s="1"/>
      <c r="I63" s="78"/>
      <c r="J63" s="1"/>
      <c r="K63" s="2"/>
      <c r="L63" s="3"/>
      <c r="M63" s="1"/>
      <c r="N63" s="1"/>
      <c r="O63" s="1"/>
      <c r="P63" s="2"/>
    </row>
    <row r="64" spans="1:16" ht="38.25" x14ac:dyDescent="0.2">
      <c r="A64" s="72">
        <v>43</v>
      </c>
      <c r="B64" s="73"/>
      <c r="C64" s="74" t="s">
        <v>184</v>
      </c>
      <c r="D64" s="73" t="s">
        <v>24</v>
      </c>
      <c r="E64" s="75">
        <v>12</v>
      </c>
      <c r="F64" s="76"/>
      <c r="G64" s="77"/>
      <c r="H64" s="1"/>
      <c r="I64" s="78"/>
      <c r="J64" s="1"/>
      <c r="K64" s="2"/>
      <c r="L64" s="3"/>
      <c r="M64" s="1"/>
      <c r="N64" s="1"/>
      <c r="O64" s="1"/>
      <c r="P64" s="2"/>
    </row>
    <row r="65" spans="1:16" ht="51" x14ac:dyDescent="0.2">
      <c r="A65" s="72">
        <v>44</v>
      </c>
      <c r="B65" s="73"/>
      <c r="C65" s="74" t="s">
        <v>169</v>
      </c>
      <c r="D65" s="73" t="s">
        <v>24</v>
      </c>
      <c r="E65" s="75">
        <v>25</v>
      </c>
      <c r="F65" s="76"/>
      <c r="G65" s="77"/>
      <c r="H65" s="1"/>
      <c r="I65" s="78"/>
      <c r="J65" s="1"/>
      <c r="K65" s="2"/>
      <c r="L65" s="3"/>
      <c r="M65" s="1"/>
      <c r="N65" s="1"/>
      <c r="O65" s="1"/>
      <c r="P65" s="2"/>
    </row>
    <row r="66" spans="1:16" ht="51" x14ac:dyDescent="0.2">
      <c r="A66" s="72">
        <v>45</v>
      </c>
      <c r="B66" s="73"/>
      <c r="C66" s="74" t="s">
        <v>170</v>
      </c>
      <c r="D66" s="73" t="s">
        <v>24</v>
      </c>
      <c r="E66" s="75">
        <v>50</v>
      </c>
      <c r="F66" s="76"/>
      <c r="G66" s="77"/>
      <c r="H66" s="1"/>
      <c r="I66" s="78"/>
      <c r="J66" s="1"/>
      <c r="K66" s="2"/>
      <c r="L66" s="3"/>
      <c r="M66" s="1"/>
      <c r="N66" s="1"/>
      <c r="O66" s="1"/>
      <c r="P66" s="2"/>
    </row>
    <row r="67" spans="1:16" ht="51" x14ac:dyDescent="0.2">
      <c r="A67" s="72">
        <v>46</v>
      </c>
      <c r="B67" s="73"/>
      <c r="C67" s="74" t="s">
        <v>171</v>
      </c>
      <c r="D67" s="73" t="s">
        <v>24</v>
      </c>
      <c r="E67" s="75">
        <v>65</v>
      </c>
      <c r="F67" s="76"/>
      <c r="G67" s="77"/>
      <c r="H67" s="1"/>
      <c r="I67" s="78"/>
      <c r="J67" s="1"/>
      <c r="K67" s="2"/>
      <c r="L67" s="3"/>
      <c r="M67" s="1"/>
      <c r="N67" s="1"/>
      <c r="O67" s="1"/>
      <c r="P67" s="2"/>
    </row>
    <row r="68" spans="1:16" ht="51" x14ac:dyDescent="0.2">
      <c r="A68" s="72">
        <v>47</v>
      </c>
      <c r="B68" s="73"/>
      <c r="C68" s="74" t="s">
        <v>172</v>
      </c>
      <c r="D68" s="73" t="s">
        <v>24</v>
      </c>
      <c r="E68" s="75">
        <v>14</v>
      </c>
      <c r="F68" s="76"/>
      <c r="G68" s="77"/>
      <c r="H68" s="1"/>
      <c r="I68" s="78"/>
      <c r="J68" s="1"/>
      <c r="K68" s="2"/>
      <c r="L68" s="3"/>
      <c r="M68" s="1"/>
      <c r="N68" s="1"/>
      <c r="O68" s="1"/>
      <c r="P68" s="2"/>
    </row>
    <row r="69" spans="1:16" ht="38.25" customHeight="1" x14ac:dyDescent="0.2">
      <c r="A69" s="72">
        <v>48</v>
      </c>
      <c r="B69" s="73"/>
      <c r="C69" s="74" t="s">
        <v>185</v>
      </c>
      <c r="D69" s="73" t="s">
        <v>24</v>
      </c>
      <c r="E69" s="75">
        <v>40</v>
      </c>
      <c r="F69" s="76"/>
      <c r="G69" s="77"/>
      <c r="H69" s="1"/>
      <c r="I69" s="78"/>
      <c r="J69" s="1"/>
      <c r="K69" s="2"/>
      <c r="L69" s="3"/>
      <c r="M69" s="1"/>
      <c r="N69" s="1"/>
      <c r="O69" s="1"/>
      <c r="P69" s="2"/>
    </row>
    <row r="70" spans="1:16" ht="38.25" customHeight="1" x14ac:dyDescent="0.2">
      <c r="A70" s="72">
        <v>49</v>
      </c>
      <c r="B70" s="73"/>
      <c r="C70" s="74" t="s">
        <v>186</v>
      </c>
      <c r="D70" s="73" t="s">
        <v>24</v>
      </c>
      <c r="E70" s="75">
        <v>6</v>
      </c>
      <c r="F70" s="76"/>
      <c r="G70" s="77"/>
      <c r="H70" s="1"/>
      <c r="I70" s="78"/>
      <c r="J70" s="1"/>
      <c r="K70" s="2"/>
      <c r="L70" s="3"/>
      <c r="M70" s="1"/>
      <c r="N70" s="1"/>
      <c r="O70" s="1"/>
      <c r="P70" s="2"/>
    </row>
    <row r="71" spans="1:16" ht="38.25" x14ac:dyDescent="0.2">
      <c r="A71" s="72">
        <v>50</v>
      </c>
      <c r="B71" s="73"/>
      <c r="C71" s="74" t="s">
        <v>75</v>
      </c>
      <c r="D71" s="73" t="s">
        <v>24</v>
      </c>
      <c r="E71" s="75">
        <v>1</v>
      </c>
      <c r="F71" s="76"/>
      <c r="G71" s="77"/>
      <c r="H71" s="1"/>
      <c r="I71" s="78"/>
      <c r="J71" s="1"/>
      <c r="K71" s="2"/>
      <c r="L71" s="3"/>
      <c r="M71" s="1"/>
      <c r="N71" s="1"/>
      <c r="O71" s="1"/>
      <c r="P71" s="2"/>
    </row>
    <row r="72" spans="1:16" ht="38.25" x14ac:dyDescent="0.2">
      <c r="A72" s="72">
        <v>51</v>
      </c>
      <c r="B72" s="73"/>
      <c r="C72" s="74" t="s">
        <v>70</v>
      </c>
      <c r="D72" s="73" t="s">
        <v>34</v>
      </c>
      <c r="E72" s="75">
        <v>25</v>
      </c>
      <c r="F72" s="76"/>
      <c r="G72" s="77"/>
      <c r="H72" s="1"/>
      <c r="I72" s="78"/>
      <c r="J72" s="1"/>
      <c r="K72" s="2"/>
      <c r="L72" s="3"/>
      <c r="M72" s="1"/>
      <c r="N72" s="1"/>
      <c r="O72" s="1"/>
      <c r="P72" s="2"/>
    </row>
    <row r="73" spans="1:16" ht="38.25" x14ac:dyDescent="0.2">
      <c r="A73" s="72">
        <v>52</v>
      </c>
      <c r="B73" s="73"/>
      <c r="C73" s="74" t="s">
        <v>71</v>
      </c>
      <c r="D73" s="73" t="s">
        <v>34</v>
      </c>
      <c r="E73" s="75">
        <v>50</v>
      </c>
      <c r="F73" s="76"/>
      <c r="G73" s="77"/>
      <c r="H73" s="1"/>
      <c r="I73" s="78"/>
      <c r="J73" s="1"/>
      <c r="K73" s="2"/>
      <c r="L73" s="3"/>
      <c r="M73" s="1"/>
      <c r="N73" s="1"/>
      <c r="O73" s="1"/>
      <c r="P73" s="2"/>
    </row>
    <row r="74" spans="1:16" ht="38.25" x14ac:dyDescent="0.2">
      <c r="A74" s="72">
        <v>53</v>
      </c>
      <c r="B74" s="73"/>
      <c r="C74" s="74" t="s">
        <v>47</v>
      </c>
      <c r="D74" s="73" t="s">
        <v>34</v>
      </c>
      <c r="E74" s="75">
        <v>65</v>
      </c>
      <c r="F74" s="76"/>
      <c r="G74" s="77"/>
      <c r="H74" s="1"/>
      <c r="I74" s="78"/>
      <c r="J74" s="1"/>
      <c r="K74" s="2"/>
      <c r="L74" s="3"/>
      <c r="M74" s="1"/>
      <c r="N74" s="1"/>
      <c r="O74" s="1"/>
      <c r="P74" s="2"/>
    </row>
    <row r="75" spans="1:16" ht="38.25" x14ac:dyDescent="0.2">
      <c r="A75" s="72">
        <v>54</v>
      </c>
      <c r="B75" s="73"/>
      <c r="C75" s="74" t="s">
        <v>48</v>
      </c>
      <c r="D75" s="73" t="s">
        <v>34</v>
      </c>
      <c r="E75" s="75">
        <v>14</v>
      </c>
      <c r="F75" s="76"/>
      <c r="G75" s="77"/>
      <c r="H75" s="1"/>
      <c r="I75" s="78"/>
      <c r="J75" s="1"/>
      <c r="K75" s="2"/>
      <c r="L75" s="3"/>
      <c r="M75" s="1"/>
      <c r="N75" s="1"/>
      <c r="O75" s="1"/>
      <c r="P75" s="2"/>
    </row>
    <row r="76" spans="1:16" ht="38.25" x14ac:dyDescent="0.2">
      <c r="A76" s="72">
        <v>55</v>
      </c>
      <c r="B76" s="73"/>
      <c r="C76" s="74" t="s">
        <v>49</v>
      </c>
      <c r="D76" s="73" t="s">
        <v>34</v>
      </c>
      <c r="E76" s="75">
        <v>40</v>
      </c>
      <c r="F76" s="76"/>
      <c r="G76" s="77"/>
      <c r="H76" s="1"/>
      <c r="I76" s="78"/>
      <c r="J76" s="1"/>
      <c r="K76" s="2"/>
      <c r="L76" s="3"/>
      <c r="M76" s="1"/>
      <c r="N76" s="1"/>
      <c r="O76" s="1"/>
      <c r="P76" s="2"/>
    </row>
    <row r="77" spans="1:16" ht="38.25" x14ac:dyDescent="0.2">
      <c r="A77" s="72">
        <v>56</v>
      </c>
      <c r="B77" s="73"/>
      <c r="C77" s="74" t="s">
        <v>118</v>
      </c>
      <c r="D77" s="73" t="s">
        <v>34</v>
      </c>
      <c r="E77" s="75">
        <v>40</v>
      </c>
      <c r="F77" s="76"/>
      <c r="G77" s="77"/>
      <c r="H77" s="1"/>
      <c r="I77" s="78"/>
      <c r="J77" s="1"/>
      <c r="K77" s="2"/>
      <c r="L77" s="3"/>
      <c r="M77" s="1"/>
      <c r="N77" s="1"/>
      <c r="O77" s="1"/>
      <c r="P77" s="2"/>
    </row>
    <row r="78" spans="1:16" ht="90.75" customHeight="1" x14ac:dyDescent="0.2">
      <c r="A78" s="72">
        <v>57</v>
      </c>
      <c r="B78" s="73"/>
      <c r="C78" s="74" t="s">
        <v>77</v>
      </c>
      <c r="D78" s="73" t="s">
        <v>24</v>
      </c>
      <c r="E78" s="75">
        <v>12</v>
      </c>
      <c r="F78" s="76"/>
      <c r="G78" s="77"/>
      <c r="H78" s="1"/>
      <c r="I78" s="78"/>
      <c r="J78" s="1"/>
      <c r="K78" s="2"/>
      <c r="L78" s="3"/>
      <c r="M78" s="1"/>
      <c r="N78" s="1"/>
      <c r="O78" s="1"/>
      <c r="P78" s="2"/>
    </row>
    <row r="79" spans="1:16" ht="25.5" x14ac:dyDescent="0.2">
      <c r="A79" s="72">
        <v>58</v>
      </c>
      <c r="B79" s="73"/>
      <c r="C79" s="74" t="s">
        <v>117</v>
      </c>
      <c r="D79" s="73" t="s">
        <v>25</v>
      </c>
      <c r="E79" s="75">
        <v>45</v>
      </c>
      <c r="F79" s="76"/>
      <c r="G79" s="77"/>
      <c r="H79" s="1"/>
      <c r="I79" s="78"/>
      <c r="J79" s="1"/>
      <c r="K79" s="2"/>
      <c r="L79" s="3"/>
      <c r="M79" s="1"/>
      <c r="N79" s="1"/>
      <c r="O79" s="1"/>
      <c r="P79" s="2"/>
    </row>
    <row r="80" spans="1:16" ht="25.5" x14ac:dyDescent="0.2">
      <c r="A80" s="72">
        <v>59</v>
      </c>
      <c r="B80" s="73"/>
      <c r="C80" s="74" t="s">
        <v>154</v>
      </c>
      <c r="D80" s="73" t="s">
        <v>25</v>
      </c>
      <c r="E80" s="75">
        <v>45</v>
      </c>
      <c r="F80" s="76"/>
      <c r="G80" s="77"/>
      <c r="H80" s="1"/>
      <c r="I80" s="78"/>
      <c r="J80" s="1"/>
      <c r="K80" s="2"/>
      <c r="L80" s="3"/>
      <c r="M80" s="1"/>
      <c r="N80" s="1"/>
      <c r="O80" s="1"/>
      <c r="P80" s="2"/>
    </row>
    <row r="81" spans="1:16" ht="25.5" x14ac:dyDescent="0.2">
      <c r="A81" s="72">
        <v>60</v>
      </c>
      <c r="B81" s="73"/>
      <c r="C81" s="74" t="s">
        <v>112</v>
      </c>
      <c r="D81" s="73" t="s">
        <v>25</v>
      </c>
      <c r="E81" s="75">
        <v>60</v>
      </c>
      <c r="F81" s="76"/>
      <c r="G81" s="77"/>
      <c r="H81" s="1"/>
      <c r="I81" s="78"/>
      <c r="J81" s="1"/>
      <c r="K81" s="2"/>
      <c r="L81" s="3"/>
      <c r="M81" s="1"/>
      <c r="N81" s="1"/>
      <c r="O81" s="1"/>
      <c r="P81" s="2"/>
    </row>
    <row r="82" spans="1:16" ht="25.5" x14ac:dyDescent="0.2">
      <c r="A82" s="72">
        <v>61</v>
      </c>
      <c r="B82" s="73"/>
      <c r="C82" s="74" t="s">
        <v>155</v>
      </c>
      <c r="D82" s="73" t="s">
        <v>25</v>
      </c>
      <c r="E82" s="75">
        <v>12</v>
      </c>
      <c r="F82" s="76"/>
      <c r="G82" s="77"/>
      <c r="H82" s="1"/>
      <c r="I82" s="78"/>
      <c r="J82" s="1"/>
      <c r="K82" s="2"/>
      <c r="L82" s="3"/>
      <c r="M82" s="1"/>
      <c r="N82" s="1"/>
      <c r="O82" s="1"/>
      <c r="P82" s="2"/>
    </row>
    <row r="83" spans="1:16" ht="25.5" x14ac:dyDescent="0.2">
      <c r="A83" s="72">
        <v>62</v>
      </c>
      <c r="B83" s="73"/>
      <c r="C83" s="74" t="s">
        <v>142</v>
      </c>
      <c r="D83" s="73" t="s">
        <v>25</v>
      </c>
      <c r="E83" s="75">
        <v>36</v>
      </c>
      <c r="F83" s="76"/>
      <c r="G83" s="77"/>
      <c r="H83" s="1"/>
      <c r="I83" s="78"/>
      <c r="J83" s="1"/>
      <c r="K83" s="2"/>
      <c r="L83" s="3"/>
      <c r="M83" s="1"/>
      <c r="N83" s="1"/>
      <c r="O83" s="1"/>
      <c r="P83" s="2"/>
    </row>
    <row r="84" spans="1:16" x14ac:dyDescent="0.2">
      <c r="A84" s="72">
        <v>63</v>
      </c>
      <c r="B84" s="73"/>
      <c r="C84" s="79" t="s">
        <v>51</v>
      </c>
      <c r="D84" s="73" t="s">
        <v>24</v>
      </c>
      <c r="E84" s="75">
        <v>2</v>
      </c>
      <c r="F84" s="76"/>
      <c r="G84" s="77"/>
      <c r="H84" s="1"/>
      <c r="I84" s="78"/>
      <c r="J84" s="1"/>
      <c r="K84" s="2"/>
      <c r="L84" s="3"/>
      <c r="M84" s="1"/>
      <c r="N84" s="1"/>
      <c r="O84" s="1"/>
      <c r="P84" s="2"/>
    </row>
    <row r="85" spans="1:16" x14ac:dyDescent="0.2">
      <c r="A85" s="72">
        <v>64</v>
      </c>
      <c r="B85" s="73"/>
      <c r="C85" s="79" t="s">
        <v>38</v>
      </c>
      <c r="D85" s="73" t="s">
        <v>24</v>
      </c>
      <c r="E85" s="75">
        <v>240</v>
      </c>
      <c r="F85" s="76"/>
      <c r="G85" s="77"/>
      <c r="H85" s="1"/>
      <c r="I85" s="78"/>
      <c r="J85" s="1"/>
      <c r="K85" s="2"/>
      <c r="L85" s="3"/>
      <c r="M85" s="1"/>
      <c r="N85" s="1"/>
      <c r="O85" s="1"/>
      <c r="P85" s="2"/>
    </row>
    <row r="86" spans="1:16" x14ac:dyDescent="0.2">
      <c r="A86" s="72">
        <v>65</v>
      </c>
      <c r="B86" s="73"/>
      <c r="C86" s="79" t="s">
        <v>35</v>
      </c>
      <c r="D86" s="73" t="s">
        <v>24</v>
      </c>
      <c r="E86" s="75">
        <v>80</v>
      </c>
      <c r="F86" s="76"/>
      <c r="G86" s="77"/>
      <c r="H86" s="1"/>
      <c r="I86" s="78"/>
      <c r="J86" s="1"/>
      <c r="K86" s="2"/>
      <c r="L86" s="3"/>
      <c r="M86" s="1"/>
      <c r="N86" s="1"/>
      <c r="O86" s="1"/>
      <c r="P86" s="2"/>
    </row>
    <row r="87" spans="1:16" x14ac:dyDescent="0.2">
      <c r="A87" s="72">
        <v>66</v>
      </c>
      <c r="B87" s="73"/>
      <c r="C87" s="79" t="s">
        <v>80</v>
      </c>
      <c r="D87" s="73" t="s">
        <v>24</v>
      </c>
      <c r="E87" s="75">
        <v>240</v>
      </c>
      <c r="F87" s="76"/>
      <c r="G87" s="77"/>
      <c r="H87" s="1"/>
      <c r="I87" s="78"/>
      <c r="J87" s="1"/>
      <c r="K87" s="2"/>
      <c r="L87" s="3"/>
      <c r="M87" s="1"/>
      <c r="N87" s="1"/>
      <c r="O87" s="1"/>
      <c r="P87" s="2"/>
    </row>
    <row r="88" spans="1:16" x14ac:dyDescent="0.2">
      <c r="A88" s="72">
        <v>67</v>
      </c>
      <c r="B88" s="73"/>
      <c r="C88" s="79" t="s">
        <v>36</v>
      </c>
      <c r="D88" s="73" t="s">
        <v>24</v>
      </c>
      <c r="E88" s="75">
        <v>10</v>
      </c>
      <c r="F88" s="76"/>
      <c r="G88" s="77"/>
      <c r="H88" s="1"/>
      <c r="I88" s="78"/>
      <c r="J88" s="1"/>
      <c r="K88" s="2"/>
      <c r="L88" s="3"/>
      <c r="M88" s="1"/>
      <c r="N88" s="1"/>
      <c r="O88" s="1"/>
      <c r="P88" s="2"/>
    </row>
    <row r="89" spans="1:16" x14ac:dyDescent="0.2">
      <c r="A89" s="72">
        <v>68</v>
      </c>
      <c r="B89" s="73"/>
      <c r="C89" s="79" t="s">
        <v>113</v>
      </c>
      <c r="D89" s="73" t="s">
        <v>24</v>
      </c>
      <c r="E89" s="75">
        <v>28</v>
      </c>
      <c r="F89" s="76"/>
      <c r="G89" s="77"/>
      <c r="H89" s="1"/>
      <c r="I89" s="78"/>
      <c r="J89" s="1"/>
      <c r="K89" s="2"/>
      <c r="L89" s="3"/>
      <c r="M89" s="1"/>
      <c r="N89" s="1"/>
      <c r="O89" s="1"/>
      <c r="P89" s="2"/>
    </row>
    <row r="90" spans="1:16" x14ac:dyDescent="0.2">
      <c r="A90" s="72">
        <v>69</v>
      </c>
      <c r="B90" s="73"/>
      <c r="C90" s="79" t="s">
        <v>191</v>
      </c>
      <c r="D90" s="73" t="s">
        <v>24</v>
      </c>
      <c r="E90" s="75">
        <v>2</v>
      </c>
      <c r="F90" s="76"/>
      <c r="G90" s="77"/>
      <c r="H90" s="1"/>
      <c r="I90" s="78"/>
      <c r="J90" s="1"/>
      <c r="K90" s="2"/>
      <c r="L90" s="3"/>
      <c r="M90" s="1"/>
      <c r="N90" s="1"/>
      <c r="O90" s="1"/>
      <c r="P90" s="2"/>
    </row>
    <row r="91" spans="1:16" x14ac:dyDescent="0.2">
      <c r="A91" s="72">
        <v>70</v>
      </c>
      <c r="B91" s="73"/>
      <c r="C91" s="79" t="s">
        <v>190</v>
      </c>
      <c r="D91" s="73" t="s">
        <v>24</v>
      </c>
      <c r="E91" s="75">
        <v>1</v>
      </c>
      <c r="F91" s="76"/>
      <c r="G91" s="77"/>
      <c r="H91" s="1"/>
      <c r="I91" s="78"/>
      <c r="J91" s="1"/>
      <c r="K91" s="2"/>
      <c r="L91" s="3"/>
      <c r="M91" s="1"/>
      <c r="N91" s="1"/>
      <c r="O91" s="1"/>
      <c r="P91" s="2"/>
    </row>
    <row r="92" spans="1:16" x14ac:dyDescent="0.2">
      <c r="A92" s="72"/>
      <c r="B92" s="73"/>
      <c r="C92" s="79" t="s">
        <v>189</v>
      </c>
      <c r="D92" s="73" t="s">
        <v>24</v>
      </c>
      <c r="E92" s="75">
        <v>30</v>
      </c>
      <c r="F92" s="76"/>
      <c r="G92" s="77"/>
      <c r="H92" s="1"/>
      <c r="I92" s="78"/>
      <c r="J92" s="1"/>
      <c r="K92" s="2"/>
      <c r="L92" s="3"/>
      <c r="M92" s="1"/>
      <c r="N92" s="1"/>
      <c r="O92" s="1"/>
      <c r="P92" s="2"/>
    </row>
    <row r="93" spans="1:16" x14ac:dyDescent="0.2">
      <c r="A93" s="72">
        <v>71</v>
      </c>
      <c r="B93" s="73"/>
      <c r="C93" s="79" t="s">
        <v>158</v>
      </c>
      <c r="D93" s="73" t="s">
        <v>157</v>
      </c>
      <c r="E93" s="75">
        <v>1</v>
      </c>
      <c r="F93" s="76"/>
      <c r="G93" s="77"/>
      <c r="H93" s="1"/>
      <c r="I93" s="78"/>
      <c r="J93" s="1"/>
      <c r="K93" s="2"/>
      <c r="L93" s="3"/>
      <c r="M93" s="1"/>
      <c r="N93" s="1"/>
      <c r="O93" s="1"/>
      <c r="P93" s="2"/>
    </row>
    <row r="94" spans="1:16" ht="0.75" customHeight="1" thickBot="1" x14ac:dyDescent="0.25">
      <c r="A94" s="72">
        <v>320</v>
      </c>
      <c r="B94" s="80"/>
      <c r="C94" s="74"/>
      <c r="D94" s="73" t="s">
        <v>26</v>
      </c>
      <c r="E94" s="75"/>
      <c r="F94" s="76"/>
      <c r="G94" s="77"/>
      <c r="H94" s="80"/>
      <c r="I94" s="81"/>
      <c r="J94" s="80"/>
      <c r="K94" s="82"/>
      <c r="L94" s="83"/>
      <c r="M94" s="83"/>
      <c r="N94" s="83"/>
      <c r="O94" s="83"/>
      <c r="P94" s="82"/>
    </row>
    <row r="95" spans="1:16" ht="15" customHeight="1" thickBot="1" x14ac:dyDescent="0.25">
      <c r="A95" s="105" t="s">
        <v>27</v>
      </c>
      <c r="B95" s="106"/>
      <c r="C95" s="106"/>
      <c r="D95" s="106"/>
      <c r="E95" s="106"/>
      <c r="F95" s="106"/>
      <c r="G95" s="106"/>
      <c r="H95" s="106"/>
      <c r="I95" s="106"/>
      <c r="J95" s="106"/>
      <c r="K95" s="107"/>
      <c r="L95" s="4">
        <f>ROUND(SUM(L22:L93),2)</f>
        <v>0</v>
      </c>
      <c r="M95" s="5">
        <f>ROUND(SUM(M22:M93),2)</f>
        <v>0</v>
      </c>
      <c r="N95" s="5">
        <f>ROUND(SUM(N22:N93),2)</f>
        <v>0</v>
      </c>
      <c r="O95" s="5">
        <f>ROUND(SUM(O22:O93),2)</f>
        <v>0</v>
      </c>
      <c r="P95" s="6">
        <f>ROUND(SUM(P22:P93),2)</f>
        <v>0</v>
      </c>
    </row>
    <row r="96" spans="1:16" s="21" customFormat="1" ht="13.5" x14ac:dyDescent="0.2">
      <c r="A96" s="20"/>
      <c r="B96" s="20"/>
      <c r="C96" s="21" t="s">
        <v>28</v>
      </c>
      <c r="D96" s="20"/>
      <c r="E96" s="20"/>
      <c r="F96" s="84"/>
      <c r="G96" s="62"/>
      <c r="H96" s="20"/>
      <c r="I96" s="20"/>
      <c r="J96" s="20"/>
      <c r="K96" s="20"/>
      <c r="L96" s="20"/>
      <c r="M96" s="20"/>
      <c r="N96" s="20"/>
      <c r="O96" s="20"/>
      <c r="P96" s="7"/>
    </row>
    <row r="97" spans="1:16" s="21" customFormat="1" ht="13.5" x14ac:dyDescent="0.2">
      <c r="A97" s="20"/>
      <c r="B97" s="20"/>
      <c r="C97" s="85" t="s">
        <v>37</v>
      </c>
      <c r="D97" s="86"/>
      <c r="E97" s="86"/>
      <c r="F97" s="86"/>
      <c r="G97" s="86"/>
      <c r="H97" s="86"/>
      <c r="I97" s="86"/>
      <c r="J97" s="86"/>
      <c r="K97" s="86"/>
      <c r="L97" s="86"/>
      <c r="M97" s="86"/>
      <c r="N97" s="86"/>
      <c r="O97" s="86"/>
      <c r="P97" s="8">
        <f>ROUND(SUM(P95:P96),2)</f>
        <v>0</v>
      </c>
    </row>
    <row r="98" spans="1:16" s="21" customFormat="1" ht="13.5" x14ac:dyDescent="0.2">
      <c r="A98" s="20"/>
      <c r="B98" s="20"/>
      <c r="C98" s="21" t="s">
        <v>29</v>
      </c>
      <c r="D98" s="20"/>
      <c r="E98" s="20"/>
      <c r="F98" s="87"/>
      <c r="G98" s="62"/>
      <c r="H98" s="20"/>
      <c r="I98" s="20"/>
      <c r="J98" s="20"/>
      <c r="K98" s="20"/>
      <c r="L98" s="20"/>
      <c r="M98" s="20"/>
      <c r="N98" s="20"/>
      <c r="O98" s="20"/>
      <c r="P98" s="7">
        <f>ROUND(P97*F98%,2)</f>
        <v>0</v>
      </c>
    </row>
    <row r="99" spans="1:16" s="21" customFormat="1" ht="13.5" x14ac:dyDescent="0.2">
      <c r="A99" s="20"/>
      <c r="B99" s="20"/>
      <c r="C99" s="21" t="s">
        <v>30</v>
      </c>
      <c r="D99" s="20"/>
      <c r="E99" s="20"/>
      <c r="F99" s="87"/>
      <c r="G99" s="62"/>
      <c r="H99" s="20"/>
      <c r="I99" s="20"/>
      <c r="J99" s="20"/>
      <c r="K99" s="20"/>
      <c r="L99" s="20"/>
      <c r="M99" s="20"/>
      <c r="N99" s="20"/>
      <c r="O99" s="20"/>
      <c r="P99" s="7">
        <f>ROUND(P97*F99%,2)</f>
        <v>0</v>
      </c>
    </row>
    <row r="100" spans="1:16" s="21" customFormat="1" ht="13.5" x14ac:dyDescent="0.2">
      <c r="A100" s="20"/>
      <c r="B100" s="20"/>
      <c r="C100" s="85" t="s">
        <v>31</v>
      </c>
      <c r="D100" s="86"/>
      <c r="E100" s="86"/>
      <c r="F100" s="86"/>
      <c r="G100" s="86"/>
      <c r="H100" s="86"/>
      <c r="I100" s="86"/>
      <c r="J100" s="86"/>
      <c r="K100" s="86"/>
      <c r="L100" s="86"/>
      <c r="M100" s="86"/>
      <c r="N100" s="86"/>
      <c r="O100" s="86"/>
      <c r="P100" s="8">
        <f>SUM(P97:P98)+SUM(P99:P99)</f>
        <v>0</v>
      </c>
    </row>
    <row r="101" spans="1:16" s="21" customFormat="1" ht="13.5" x14ac:dyDescent="0.2">
      <c r="A101" s="20"/>
      <c r="B101" s="20"/>
      <c r="C101" s="21" t="s">
        <v>32</v>
      </c>
      <c r="D101" s="20"/>
      <c r="E101" s="20"/>
      <c r="F101" s="87">
        <v>21</v>
      </c>
      <c r="G101" s="62" t="s">
        <v>42</v>
      </c>
      <c r="H101" s="20"/>
      <c r="I101" s="20"/>
      <c r="J101" s="20"/>
      <c r="K101" s="20"/>
      <c r="L101" s="20"/>
      <c r="M101" s="20"/>
      <c r="N101" s="20"/>
      <c r="O101" s="20"/>
      <c r="P101" s="7">
        <f>ROUND(P100*F101%,2)</f>
        <v>0</v>
      </c>
    </row>
    <row r="102" spans="1:16" s="21" customFormat="1" ht="13.5" x14ac:dyDescent="0.2">
      <c r="A102" s="20"/>
      <c r="B102" s="20"/>
      <c r="C102" s="85" t="s">
        <v>33</v>
      </c>
      <c r="D102" s="86"/>
      <c r="E102" s="86"/>
      <c r="F102" s="86"/>
      <c r="G102" s="86"/>
      <c r="H102" s="86"/>
      <c r="I102" s="86"/>
      <c r="J102" s="86"/>
      <c r="K102" s="86"/>
      <c r="L102" s="86"/>
      <c r="M102" s="86"/>
      <c r="N102" s="86"/>
      <c r="O102" s="86"/>
      <c r="P102" s="8">
        <f>ROUND(SUM(P100:P101),2)</f>
        <v>0</v>
      </c>
    </row>
  </sheetData>
  <mergeCells count="18">
    <mergeCell ref="A1:P1"/>
    <mergeCell ref="A3:P3"/>
    <mergeCell ref="A4:P4"/>
    <mergeCell ref="A5:P5"/>
    <mergeCell ref="D12:N12"/>
    <mergeCell ref="A7:P7"/>
    <mergeCell ref="A8:P8"/>
    <mergeCell ref="D10:N10"/>
    <mergeCell ref="D11:N11"/>
    <mergeCell ref="A95:K95"/>
    <mergeCell ref="D13:N13"/>
    <mergeCell ref="A18:A19"/>
    <mergeCell ref="B18:B19"/>
    <mergeCell ref="C18:C19"/>
    <mergeCell ref="D18:D19"/>
    <mergeCell ref="E18:E19"/>
    <mergeCell ref="F18:K18"/>
    <mergeCell ref="L18:P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4115F-3BB9-4B15-93B5-B4AA24FC1CA2}">
  <dimension ref="A1:P72"/>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349</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48" customHeight="1" x14ac:dyDescent="0.2">
      <c r="A7" s="103" t="s">
        <v>123</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124</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2722.77</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1</v>
      </c>
      <c r="B22" s="43"/>
      <c r="C22" s="44" t="s">
        <v>281</v>
      </c>
      <c r="D22" s="43" t="s">
        <v>25</v>
      </c>
      <c r="E22" s="45">
        <v>15</v>
      </c>
      <c r="F22" s="46"/>
      <c r="G22" s="47"/>
      <c r="H22" s="1"/>
      <c r="I22" s="48"/>
      <c r="J22" s="1"/>
      <c r="K22" s="2"/>
      <c r="L22" s="3"/>
      <c r="M22" s="1"/>
      <c r="N22" s="1"/>
      <c r="O22" s="1"/>
      <c r="P22" s="2"/>
    </row>
    <row r="23" spans="1:16" ht="38.25" x14ac:dyDescent="0.2">
      <c r="A23" s="42">
        <v>2</v>
      </c>
      <c r="B23" s="43"/>
      <c r="C23" s="44" t="s">
        <v>282</v>
      </c>
      <c r="D23" s="43" t="s">
        <v>25</v>
      </c>
      <c r="E23" s="45">
        <v>10</v>
      </c>
      <c r="F23" s="46"/>
      <c r="G23" s="47"/>
      <c r="H23" s="1"/>
      <c r="I23" s="48"/>
      <c r="J23" s="1"/>
      <c r="K23" s="2"/>
      <c r="L23" s="3"/>
      <c r="M23" s="1"/>
      <c r="N23" s="1"/>
      <c r="O23" s="1"/>
      <c r="P23" s="2"/>
    </row>
    <row r="24" spans="1:16" ht="38.25" x14ac:dyDescent="0.2">
      <c r="A24" s="42">
        <v>3</v>
      </c>
      <c r="B24" s="43"/>
      <c r="C24" s="44" t="s">
        <v>283</v>
      </c>
      <c r="D24" s="43" t="s">
        <v>25</v>
      </c>
      <c r="E24" s="45">
        <v>30</v>
      </c>
      <c r="F24" s="46"/>
      <c r="G24" s="47"/>
      <c r="H24" s="1"/>
      <c r="I24" s="48"/>
      <c r="J24" s="1"/>
      <c r="K24" s="2"/>
      <c r="L24" s="3"/>
      <c r="M24" s="1"/>
      <c r="N24" s="1"/>
      <c r="O24" s="1"/>
      <c r="P24" s="2"/>
    </row>
    <row r="25" spans="1:16" ht="38.25" x14ac:dyDescent="0.2">
      <c r="A25" s="42">
        <v>4</v>
      </c>
      <c r="B25" s="43"/>
      <c r="C25" s="44" t="s">
        <v>247</v>
      </c>
      <c r="D25" s="43" t="s">
        <v>24</v>
      </c>
      <c r="E25" s="45">
        <v>8</v>
      </c>
      <c r="F25" s="46"/>
      <c r="G25" s="47"/>
      <c r="H25" s="1"/>
      <c r="I25" s="48"/>
      <c r="J25" s="1"/>
      <c r="K25" s="2"/>
      <c r="L25" s="3"/>
      <c r="M25" s="1"/>
      <c r="N25" s="1"/>
      <c r="O25" s="1"/>
      <c r="P25" s="2"/>
    </row>
    <row r="26" spans="1:16" ht="38.25" x14ac:dyDescent="0.2">
      <c r="A26" s="42">
        <v>5</v>
      </c>
      <c r="B26" s="43"/>
      <c r="C26" s="44" t="s">
        <v>274</v>
      </c>
      <c r="D26" s="43" t="s">
        <v>24</v>
      </c>
      <c r="E26" s="45">
        <v>4</v>
      </c>
      <c r="F26" s="46"/>
      <c r="G26" s="47"/>
      <c r="H26" s="1"/>
      <c r="I26" s="48"/>
      <c r="J26" s="1"/>
      <c r="K26" s="2"/>
      <c r="L26" s="3"/>
      <c r="M26" s="1"/>
      <c r="N26" s="1"/>
      <c r="O26" s="1"/>
      <c r="P26" s="2"/>
    </row>
    <row r="27" spans="1:16" ht="38.25" x14ac:dyDescent="0.2">
      <c r="A27" s="42">
        <v>6</v>
      </c>
      <c r="B27" s="43"/>
      <c r="C27" s="44" t="s">
        <v>207</v>
      </c>
      <c r="D27" s="43" t="s">
        <v>24</v>
      </c>
      <c r="E27" s="45">
        <v>8</v>
      </c>
      <c r="F27" s="46"/>
      <c r="G27" s="47"/>
      <c r="H27" s="1"/>
      <c r="I27" s="48"/>
      <c r="J27" s="1"/>
      <c r="K27" s="2"/>
      <c r="L27" s="3"/>
      <c r="M27" s="1"/>
      <c r="N27" s="1"/>
      <c r="O27" s="1"/>
      <c r="P27" s="2"/>
    </row>
    <row r="28" spans="1:16" ht="38.25" x14ac:dyDescent="0.2">
      <c r="A28" s="42">
        <v>7</v>
      </c>
      <c r="B28" s="43"/>
      <c r="C28" s="44" t="s">
        <v>250</v>
      </c>
      <c r="D28" s="43" t="s">
        <v>24</v>
      </c>
      <c r="E28" s="45">
        <v>4</v>
      </c>
      <c r="F28" s="46"/>
      <c r="G28" s="47"/>
      <c r="H28" s="1"/>
      <c r="I28" s="48"/>
      <c r="J28" s="1"/>
      <c r="K28" s="2"/>
      <c r="L28" s="3"/>
      <c r="M28" s="1"/>
      <c r="N28" s="1"/>
      <c r="O28" s="1"/>
      <c r="P28" s="2"/>
    </row>
    <row r="29" spans="1:16" ht="38.25" x14ac:dyDescent="0.2">
      <c r="A29" s="42">
        <v>8</v>
      </c>
      <c r="B29" s="43"/>
      <c r="C29" s="44" t="s">
        <v>251</v>
      </c>
      <c r="D29" s="43" t="s">
        <v>24</v>
      </c>
      <c r="E29" s="45">
        <v>24</v>
      </c>
      <c r="F29" s="46"/>
      <c r="G29" s="47"/>
      <c r="H29" s="1"/>
      <c r="I29" s="48"/>
      <c r="J29" s="1"/>
      <c r="K29" s="2"/>
      <c r="L29" s="3"/>
      <c r="M29" s="1"/>
      <c r="N29" s="1"/>
      <c r="O29" s="1"/>
      <c r="P29" s="2"/>
    </row>
    <row r="30" spans="1:16" x14ac:dyDescent="0.2">
      <c r="A30" s="42">
        <v>9</v>
      </c>
      <c r="B30" s="43"/>
      <c r="C30" s="44" t="s">
        <v>252</v>
      </c>
      <c r="D30" s="43" t="s">
        <v>24</v>
      </c>
      <c r="E30" s="45">
        <v>4</v>
      </c>
      <c r="F30" s="46"/>
      <c r="G30" s="47"/>
      <c r="H30" s="1"/>
      <c r="I30" s="48"/>
      <c r="J30" s="1"/>
      <c r="K30" s="2"/>
      <c r="L30" s="3"/>
      <c r="M30" s="1"/>
      <c r="N30" s="1"/>
      <c r="O30" s="1"/>
      <c r="P30" s="2"/>
    </row>
    <row r="31" spans="1:16" ht="38.25" x14ac:dyDescent="0.2">
      <c r="A31" s="42">
        <v>10</v>
      </c>
      <c r="B31" s="43"/>
      <c r="C31" s="44" t="s">
        <v>253</v>
      </c>
      <c r="D31" s="43" t="s">
        <v>24</v>
      </c>
      <c r="E31" s="45">
        <v>2</v>
      </c>
      <c r="F31" s="46"/>
      <c r="G31" s="47"/>
      <c r="H31" s="1"/>
      <c r="I31" s="48"/>
      <c r="J31" s="1"/>
      <c r="K31" s="2"/>
      <c r="L31" s="3"/>
      <c r="M31" s="1"/>
      <c r="N31" s="1"/>
      <c r="O31" s="1"/>
      <c r="P31" s="2"/>
    </row>
    <row r="32" spans="1:16" ht="38.25" x14ac:dyDescent="0.2">
      <c r="A32" s="42">
        <v>11</v>
      </c>
      <c r="B32" s="43"/>
      <c r="C32" s="44" t="s">
        <v>254</v>
      </c>
      <c r="D32" s="43" t="s">
        <v>24</v>
      </c>
      <c r="E32" s="45">
        <v>10</v>
      </c>
      <c r="F32" s="46"/>
      <c r="G32" s="47"/>
      <c r="H32" s="1"/>
      <c r="I32" s="48"/>
      <c r="J32" s="1"/>
      <c r="K32" s="2"/>
      <c r="L32" s="3"/>
      <c r="M32" s="1"/>
      <c r="N32" s="1"/>
      <c r="O32" s="1"/>
      <c r="P32" s="2"/>
    </row>
    <row r="33" spans="1:16" ht="38.25" x14ac:dyDescent="0.2">
      <c r="A33" s="42">
        <v>12</v>
      </c>
      <c r="B33" s="43"/>
      <c r="C33" s="44" t="s">
        <v>255</v>
      </c>
      <c r="D33" s="43" t="s">
        <v>24</v>
      </c>
      <c r="E33" s="45">
        <v>1</v>
      </c>
      <c r="F33" s="46"/>
      <c r="G33" s="47"/>
      <c r="H33" s="1"/>
      <c r="I33" s="48"/>
      <c r="J33" s="1"/>
      <c r="K33" s="2"/>
      <c r="L33" s="3"/>
      <c r="M33" s="1"/>
      <c r="N33" s="1"/>
      <c r="O33" s="1"/>
      <c r="P33" s="2"/>
    </row>
    <row r="34" spans="1:16" ht="38.25" x14ac:dyDescent="0.2">
      <c r="A34" s="42">
        <v>13</v>
      </c>
      <c r="B34" s="43"/>
      <c r="C34" s="44" t="s">
        <v>256</v>
      </c>
      <c r="D34" s="43" t="s">
        <v>24</v>
      </c>
      <c r="E34" s="45">
        <v>1</v>
      </c>
      <c r="F34" s="46"/>
      <c r="G34" s="47"/>
      <c r="H34" s="1"/>
      <c r="I34" s="48"/>
      <c r="J34" s="1"/>
      <c r="K34" s="2"/>
      <c r="L34" s="3"/>
      <c r="M34" s="1"/>
      <c r="N34" s="1"/>
      <c r="O34" s="1"/>
      <c r="P34" s="2"/>
    </row>
    <row r="35" spans="1:16" ht="38.25" x14ac:dyDescent="0.2">
      <c r="A35" s="42">
        <v>14</v>
      </c>
      <c r="B35" s="43"/>
      <c r="C35" s="44" t="s">
        <v>275</v>
      </c>
      <c r="D35" s="43" t="s">
        <v>24</v>
      </c>
      <c r="E35" s="45">
        <v>1</v>
      </c>
      <c r="F35" s="46"/>
      <c r="G35" s="47"/>
      <c r="H35" s="1"/>
      <c r="I35" s="48"/>
      <c r="J35" s="1"/>
      <c r="K35" s="2"/>
      <c r="L35" s="3"/>
      <c r="M35" s="1"/>
      <c r="N35" s="1"/>
      <c r="O35" s="1"/>
      <c r="P35" s="2"/>
    </row>
    <row r="36" spans="1:16" ht="38.25" x14ac:dyDescent="0.2">
      <c r="A36" s="42">
        <v>15</v>
      </c>
      <c r="B36" s="43"/>
      <c r="C36" s="44" t="s">
        <v>257</v>
      </c>
      <c r="D36" s="43" t="s">
        <v>24</v>
      </c>
      <c r="E36" s="45">
        <v>7</v>
      </c>
      <c r="F36" s="46"/>
      <c r="G36" s="47"/>
      <c r="H36" s="1"/>
      <c r="I36" s="48"/>
      <c r="J36" s="1"/>
      <c r="K36" s="2"/>
      <c r="L36" s="3"/>
      <c r="M36" s="1"/>
      <c r="N36" s="1"/>
      <c r="O36" s="1"/>
      <c r="P36" s="2"/>
    </row>
    <row r="37" spans="1:16" ht="38.25" x14ac:dyDescent="0.2">
      <c r="A37" s="42">
        <v>16</v>
      </c>
      <c r="B37" s="43"/>
      <c r="C37" s="44" t="s">
        <v>277</v>
      </c>
      <c r="D37" s="43" t="s">
        <v>24</v>
      </c>
      <c r="E37" s="45">
        <v>1</v>
      </c>
      <c r="F37" s="46"/>
      <c r="G37" s="47"/>
      <c r="H37" s="1"/>
      <c r="I37" s="48"/>
      <c r="J37" s="1"/>
      <c r="K37" s="2"/>
      <c r="L37" s="3"/>
      <c r="M37" s="1"/>
      <c r="N37" s="1"/>
      <c r="O37" s="1"/>
      <c r="P37" s="2"/>
    </row>
    <row r="38" spans="1:16" ht="38.25" x14ac:dyDescent="0.2">
      <c r="A38" s="42">
        <v>17</v>
      </c>
      <c r="B38" s="43"/>
      <c r="C38" s="44" t="s">
        <v>259</v>
      </c>
      <c r="D38" s="43" t="s">
        <v>24</v>
      </c>
      <c r="E38" s="45">
        <v>7</v>
      </c>
      <c r="F38" s="46"/>
      <c r="G38" s="47"/>
      <c r="H38" s="1"/>
      <c r="I38" s="48"/>
      <c r="J38" s="1"/>
      <c r="K38" s="2"/>
      <c r="L38" s="3"/>
      <c r="M38" s="1"/>
      <c r="N38" s="1"/>
      <c r="O38" s="1"/>
      <c r="P38" s="2"/>
    </row>
    <row r="39" spans="1:16" ht="25.5" x14ac:dyDescent="0.2">
      <c r="A39" s="42">
        <v>18</v>
      </c>
      <c r="B39" s="43"/>
      <c r="C39" s="44" t="s">
        <v>223</v>
      </c>
      <c r="D39" s="43" t="s">
        <v>24</v>
      </c>
      <c r="E39" s="45">
        <v>9</v>
      </c>
      <c r="F39" s="46"/>
      <c r="G39" s="47"/>
      <c r="H39" s="1"/>
      <c r="I39" s="48"/>
      <c r="J39" s="1"/>
      <c r="K39" s="2"/>
      <c r="L39" s="3"/>
      <c r="M39" s="1"/>
      <c r="N39" s="1"/>
      <c r="O39" s="1"/>
      <c r="P39" s="2"/>
    </row>
    <row r="40" spans="1:16" ht="25.5" x14ac:dyDescent="0.2">
      <c r="A40" s="42">
        <v>19</v>
      </c>
      <c r="B40" s="43"/>
      <c r="C40" s="44" t="s">
        <v>166</v>
      </c>
      <c r="D40" s="43" t="s">
        <v>24</v>
      </c>
      <c r="E40" s="45">
        <v>7</v>
      </c>
      <c r="F40" s="46"/>
      <c r="G40" s="47"/>
      <c r="H40" s="1"/>
      <c r="I40" s="48"/>
      <c r="J40" s="1"/>
      <c r="K40" s="2"/>
      <c r="L40" s="3"/>
      <c r="M40" s="1"/>
      <c r="N40" s="1"/>
      <c r="O40" s="1"/>
      <c r="P40" s="2"/>
    </row>
    <row r="41" spans="1:16" ht="38.25" x14ac:dyDescent="0.2">
      <c r="A41" s="42">
        <v>20</v>
      </c>
      <c r="B41" s="43"/>
      <c r="C41" s="44" t="s">
        <v>284</v>
      </c>
      <c r="D41" s="43" t="s">
        <v>24</v>
      </c>
      <c r="E41" s="45">
        <v>7</v>
      </c>
      <c r="F41" s="46"/>
      <c r="G41" s="47"/>
      <c r="H41" s="1"/>
      <c r="I41" s="48"/>
      <c r="J41" s="1"/>
      <c r="K41" s="2"/>
      <c r="L41" s="3"/>
      <c r="M41" s="1"/>
      <c r="N41" s="1"/>
      <c r="O41" s="1"/>
      <c r="P41" s="2"/>
    </row>
    <row r="42" spans="1:16" ht="38.25" x14ac:dyDescent="0.2">
      <c r="A42" s="42">
        <v>21</v>
      </c>
      <c r="B42" s="43"/>
      <c r="C42" s="44" t="s">
        <v>285</v>
      </c>
      <c r="D42" s="43" t="s">
        <v>24</v>
      </c>
      <c r="E42" s="45">
        <v>15</v>
      </c>
      <c r="F42" s="46"/>
      <c r="G42" s="47"/>
      <c r="H42" s="1"/>
      <c r="I42" s="48"/>
      <c r="J42" s="1"/>
      <c r="K42" s="2"/>
      <c r="L42" s="3"/>
      <c r="M42" s="1"/>
      <c r="N42" s="1"/>
      <c r="O42" s="1"/>
      <c r="P42" s="2"/>
    </row>
    <row r="43" spans="1:16" ht="38.25" x14ac:dyDescent="0.2">
      <c r="A43" s="42">
        <v>22</v>
      </c>
      <c r="B43" s="43"/>
      <c r="C43" s="44" t="s">
        <v>286</v>
      </c>
      <c r="D43" s="43" t="s">
        <v>24</v>
      </c>
      <c r="E43" s="45">
        <v>10</v>
      </c>
      <c r="F43" s="46"/>
      <c r="G43" s="47"/>
      <c r="H43" s="1"/>
      <c r="I43" s="48"/>
      <c r="J43" s="1"/>
      <c r="K43" s="2"/>
      <c r="L43" s="3"/>
      <c r="M43" s="1"/>
      <c r="N43" s="1"/>
      <c r="O43" s="1"/>
      <c r="P43" s="2"/>
    </row>
    <row r="44" spans="1:16" ht="38.25" x14ac:dyDescent="0.2">
      <c r="A44" s="42">
        <v>23</v>
      </c>
      <c r="B44" s="43"/>
      <c r="C44" s="44" t="s">
        <v>287</v>
      </c>
      <c r="D44" s="43" t="s">
        <v>24</v>
      </c>
      <c r="E44" s="45">
        <v>30</v>
      </c>
      <c r="F44" s="46"/>
      <c r="G44" s="47"/>
      <c r="H44" s="1"/>
      <c r="I44" s="48"/>
      <c r="J44" s="1"/>
      <c r="K44" s="2"/>
      <c r="L44" s="3"/>
      <c r="M44" s="1"/>
      <c r="N44" s="1"/>
      <c r="O44" s="1"/>
      <c r="P44" s="2"/>
    </row>
    <row r="45" spans="1:16" ht="51" customHeight="1" x14ac:dyDescent="0.2">
      <c r="A45" s="42">
        <v>24</v>
      </c>
      <c r="B45" s="43"/>
      <c r="C45" s="44" t="s">
        <v>288</v>
      </c>
      <c r="D45" s="43" t="s">
        <v>24</v>
      </c>
      <c r="E45" s="45">
        <v>2</v>
      </c>
      <c r="F45" s="46"/>
      <c r="G45" s="47"/>
      <c r="H45" s="1"/>
      <c r="I45" s="48"/>
      <c r="J45" s="1"/>
      <c r="K45" s="2"/>
      <c r="L45" s="3"/>
      <c r="M45" s="1"/>
      <c r="N45" s="1"/>
      <c r="O45" s="1"/>
      <c r="P45" s="2"/>
    </row>
    <row r="46" spans="1:16" ht="38.25" x14ac:dyDescent="0.2">
      <c r="A46" s="42">
        <v>25</v>
      </c>
      <c r="B46" s="43"/>
      <c r="C46" s="44" t="s">
        <v>127</v>
      </c>
      <c r="D46" s="43" t="s">
        <v>24</v>
      </c>
      <c r="E46" s="45">
        <v>1</v>
      </c>
      <c r="F46" s="46"/>
      <c r="G46" s="47"/>
      <c r="H46" s="1"/>
      <c r="I46" s="48"/>
      <c r="J46" s="1"/>
      <c r="K46" s="2"/>
      <c r="L46" s="3"/>
      <c r="M46" s="1"/>
      <c r="N46" s="1"/>
      <c r="O46" s="1"/>
      <c r="P46" s="2"/>
    </row>
    <row r="47" spans="1:16" ht="38.25" x14ac:dyDescent="0.2">
      <c r="A47" s="42">
        <v>26</v>
      </c>
      <c r="B47" s="43"/>
      <c r="C47" s="44" t="s">
        <v>70</v>
      </c>
      <c r="D47" s="43" t="s">
        <v>34</v>
      </c>
      <c r="E47" s="45">
        <v>15</v>
      </c>
      <c r="F47" s="46"/>
      <c r="G47" s="47"/>
      <c r="H47" s="1"/>
      <c r="I47" s="48"/>
      <c r="J47" s="1"/>
      <c r="K47" s="2"/>
      <c r="L47" s="3"/>
      <c r="M47" s="1"/>
      <c r="N47" s="1"/>
      <c r="O47" s="1"/>
      <c r="P47" s="2"/>
    </row>
    <row r="48" spans="1:16" ht="38.25" x14ac:dyDescent="0.2">
      <c r="A48" s="42">
        <v>27</v>
      </c>
      <c r="B48" s="43"/>
      <c r="C48" s="44" t="s">
        <v>71</v>
      </c>
      <c r="D48" s="43" t="s">
        <v>34</v>
      </c>
      <c r="E48" s="45">
        <v>10</v>
      </c>
      <c r="F48" s="46"/>
      <c r="G48" s="47"/>
      <c r="H48" s="1"/>
      <c r="I48" s="48"/>
      <c r="J48" s="1"/>
      <c r="K48" s="2"/>
      <c r="L48" s="3"/>
      <c r="M48" s="1"/>
      <c r="N48" s="1"/>
      <c r="O48" s="1"/>
      <c r="P48" s="2"/>
    </row>
    <row r="49" spans="1:16" ht="38.25" x14ac:dyDescent="0.2">
      <c r="A49" s="42">
        <v>28</v>
      </c>
      <c r="B49" s="43"/>
      <c r="C49" s="44" t="s">
        <v>47</v>
      </c>
      <c r="D49" s="43" t="s">
        <v>34</v>
      </c>
      <c r="E49" s="45">
        <v>30</v>
      </c>
      <c r="F49" s="46"/>
      <c r="G49" s="47"/>
      <c r="H49" s="1"/>
      <c r="I49" s="48"/>
      <c r="J49" s="1"/>
      <c r="K49" s="2"/>
      <c r="L49" s="3"/>
      <c r="M49" s="1"/>
      <c r="N49" s="1"/>
      <c r="O49" s="1"/>
      <c r="P49" s="2"/>
    </row>
    <row r="50" spans="1:16" ht="38.25" x14ac:dyDescent="0.2">
      <c r="A50" s="42">
        <v>29</v>
      </c>
      <c r="B50" s="43"/>
      <c r="C50" s="44" t="s">
        <v>128</v>
      </c>
      <c r="D50" s="43" t="s">
        <v>34</v>
      </c>
      <c r="E50" s="45">
        <v>10</v>
      </c>
      <c r="F50" s="46"/>
      <c r="G50" s="47"/>
      <c r="H50" s="1"/>
      <c r="I50" s="48"/>
      <c r="J50" s="1"/>
      <c r="K50" s="2"/>
      <c r="L50" s="3"/>
      <c r="M50" s="1"/>
      <c r="N50" s="1"/>
      <c r="O50" s="1"/>
      <c r="P50" s="2"/>
    </row>
    <row r="51" spans="1:16" ht="38.25" x14ac:dyDescent="0.2">
      <c r="A51" s="42">
        <v>30</v>
      </c>
      <c r="B51" s="43"/>
      <c r="C51" s="44" t="s">
        <v>111</v>
      </c>
      <c r="D51" s="43" t="s">
        <v>25</v>
      </c>
      <c r="E51" s="45">
        <v>15</v>
      </c>
      <c r="F51" s="46"/>
      <c r="G51" s="47"/>
      <c r="H51" s="1"/>
      <c r="I51" s="48"/>
      <c r="J51" s="1"/>
      <c r="K51" s="2"/>
      <c r="L51" s="3"/>
      <c r="M51" s="1"/>
      <c r="N51" s="1"/>
      <c r="O51" s="1"/>
      <c r="P51" s="2"/>
    </row>
    <row r="52" spans="1:16" ht="38.25" x14ac:dyDescent="0.2">
      <c r="A52" s="42">
        <v>31</v>
      </c>
      <c r="B52" s="43"/>
      <c r="C52" s="44" t="s">
        <v>79</v>
      </c>
      <c r="D52" s="43" t="s">
        <v>25</v>
      </c>
      <c r="E52" s="45">
        <v>10</v>
      </c>
      <c r="F52" s="46"/>
      <c r="G52" s="47"/>
      <c r="H52" s="1"/>
      <c r="I52" s="48"/>
      <c r="J52" s="1"/>
      <c r="K52" s="2"/>
      <c r="L52" s="3"/>
      <c r="M52" s="1"/>
      <c r="N52" s="1"/>
      <c r="O52" s="1"/>
      <c r="P52" s="2"/>
    </row>
    <row r="53" spans="1:16" ht="38.25" x14ac:dyDescent="0.2">
      <c r="A53" s="42">
        <v>32</v>
      </c>
      <c r="B53" s="43"/>
      <c r="C53" s="44" t="s">
        <v>67</v>
      </c>
      <c r="D53" s="43" t="s">
        <v>25</v>
      </c>
      <c r="E53" s="45">
        <v>30</v>
      </c>
      <c r="F53" s="46"/>
      <c r="G53" s="47"/>
      <c r="H53" s="1"/>
      <c r="I53" s="48"/>
      <c r="J53" s="1"/>
      <c r="K53" s="2"/>
      <c r="L53" s="3"/>
      <c r="M53" s="1"/>
      <c r="N53" s="1"/>
      <c r="O53" s="1"/>
      <c r="P53" s="2"/>
    </row>
    <row r="54" spans="1:16" x14ac:dyDescent="0.2">
      <c r="A54" s="42">
        <v>33</v>
      </c>
      <c r="B54" s="43"/>
      <c r="C54" s="49" t="s">
        <v>50</v>
      </c>
      <c r="D54" s="43" t="s">
        <v>34</v>
      </c>
      <c r="E54" s="45">
        <v>1</v>
      </c>
      <c r="F54" s="46"/>
      <c r="G54" s="47"/>
      <c r="H54" s="1"/>
      <c r="I54" s="48"/>
      <c r="J54" s="1"/>
      <c r="K54" s="2"/>
      <c r="L54" s="3"/>
      <c r="M54" s="1"/>
      <c r="N54" s="1"/>
      <c r="O54" s="1"/>
      <c r="P54" s="2"/>
    </row>
    <row r="55" spans="1:16" x14ac:dyDescent="0.2">
      <c r="A55" s="42">
        <v>34</v>
      </c>
      <c r="B55" s="43"/>
      <c r="C55" s="49" t="s">
        <v>39</v>
      </c>
      <c r="D55" s="43" t="s">
        <v>24</v>
      </c>
      <c r="E55" s="45">
        <v>55</v>
      </c>
      <c r="F55" s="46"/>
      <c r="G55" s="47"/>
      <c r="H55" s="1"/>
      <c r="I55" s="48"/>
      <c r="J55" s="1"/>
      <c r="K55" s="2"/>
      <c r="L55" s="3"/>
      <c r="M55" s="1"/>
      <c r="N55" s="1"/>
      <c r="O55" s="1"/>
      <c r="P55" s="2"/>
    </row>
    <row r="56" spans="1:16" x14ac:dyDescent="0.2">
      <c r="A56" s="42">
        <v>35</v>
      </c>
      <c r="B56" s="43"/>
      <c r="C56" s="49" t="s">
        <v>38</v>
      </c>
      <c r="D56" s="43" t="s">
        <v>24</v>
      </c>
      <c r="E56" s="45">
        <v>110</v>
      </c>
      <c r="F56" s="46"/>
      <c r="G56" s="47"/>
      <c r="H56" s="1"/>
      <c r="I56" s="48"/>
      <c r="J56" s="1"/>
      <c r="K56" s="2"/>
      <c r="L56" s="3"/>
      <c r="M56" s="1"/>
      <c r="N56" s="1"/>
      <c r="O56" s="1"/>
      <c r="P56" s="2"/>
    </row>
    <row r="57" spans="1:16" x14ac:dyDescent="0.2">
      <c r="A57" s="42">
        <v>36</v>
      </c>
      <c r="B57" s="43"/>
      <c r="C57" s="49" t="s">
        <v>35</v>
      </c>
      <c r="D57" s="43" t="s">
        <v>24</v>
      </c>
      <c r="E57" s="45">
        <v>55</v>
      </c>
      <c r="F57" s="46"/>
      <c r="G57" s="47"/>
      <c r="H57" s="1"/>
      <c r="I57" s="48"/>
      <c r="J57" s="1"/>
      <c r="K57" s="2"/>
      <c r="L57" s="3"/>
      <c r="M57" s="1"/>
      <c r="N57" s="1"/>
      <c r="O57" s="1"/>
      <c r="P57" s="2"/>
    </row>
    <row r="58" spans="1:16" x14ac:dyDescent="0.2">
      <c r="A58" s="42">
        <v>37</v>
      </c>
      <c r="B58" s="43"/>
      <c r="C58" s="49" t="s">
        <v>80</v>
      </c>
      <c r="D58" s="43" t="s">
        <v>24</v>
      </c>
      <c r="E58" s="45">
        <v>55</v>
      </c>
      <c r="F58" s="46"/>
      <c r="G58" s="47"/>
      <c r="H58" s="1"/>
      <c r="I58" s="48"/>
      <c r="J58" s="1"/>
      <c r="K58" s="2"/>
      <c r="L58" s="3"/>
      <c r="M58" s="1"/>
      <c r="N58" s="1"/>
      <c r="O58" s="1"/>
      <c r="P58" s="2"/>
    </row>
    <row r="59" spans="1:16" x14ac:dyDescent="0.2">
      <c r="A59" s="42">
        <v>38</v>
      </c>
      <c r="B59" s="43"/>
      <c r="C59" s="49" t="s">
        <v>36</v>
      </c>
      <c r="D59" s="43" t="s">
        <v>24</v>
      </c>
      <c r="E59" s="45">
        <v>15</v>
      </c>
      <c r="F59" s="46"/>
      <c r="G59" s="47"/>
      <c r="H59" s="1"/>
      <c r="I59" s="48"/>
      <c r="J59" s="1"/>
      <c r="K59" s="2"/>
      <c r="L59" s="3"/>
      <c r="M59" s="1"/>
      <c r="N59" s="1"/>
      <c r="O59" s="1"/>
      <c r="P59" s="2"/>
    </row>
    <row r="60" spans="1:16" x14ac:dyDescent="0.2">
      <c r="A60" s="42">
        <v>39</v>
      </c>
      <c r="B60" s="43"/>
      <c r="C60" s="49" t="s">
        <v>191</v>
      </c>
      <c r="D60" s="43" t="s">
        <v>24</v>
      </c>
      <c r="E60" s="45">
        <v>1</v>
      </c>
      <c r="F60" s="46"/>
      <c r="G60" s="47"/>
      <c r="H60" s="1"/>
      <c r="I60" s="48"/>
      <c r="J60" s="1"/>
      <c r="K60" s="2"/>
      <c r="L60" s="3"/>
      <c r="M60" s="1"/>
      <c r="N60" s="1"/>
      <c r="O60" s="1"/>
      <c r="P60" s="2"/>
    </row>
    <row r="61" spans="1:16" x14ac:dyDescent="0.2">
      <c r="A61" s="42">
        <v>40</v>
      </c>
      <c r="B61" s="43"/>
      <c r="C61" s="49" t="s">
        <v>190</v>
      </c>
      <c r="D61" s="43" t="s">
        <v>24</v>
      </c>
      <c r="E61" s="45">
        <v>1</v>
      </c>
      <c r="F61" s="46"/>
      <c r="G61" s="47"/>
      <c r="H61" s="1"/>
      <c r="I61" s="48"/>
      <c r="J61" s="1"/>
      <c r="K61" s="2"/>
      <c r="L61" s="3"/>
      <c r="M61" s="1"/>
      <c r="N61" s="1"/>
      <c r="O61" s="1"/>
      <c r="P61" s="2"/>
    </row>
    <row r="62" spans="1:16" x14ac:dyDescent="0.2">
      <c r="A62" s="42"/>
      <c r="B62" s="43"/>
      <c r="C62" s="49" t="s">
        <v>194</v>
      </c>
      <c r="D62" s="43" t="s">
        <v>24</v>
      </c>
      <c r="E62" s="45">
        <v>15</v>
      </c>
      <c r="F62" s="46"/>
      <c r="G62" s="47"/>
      <c r="H62" s="1"/>
      <c r="I62" s="48"/>
      <c r="J62" s="1"/>
      <c r="K62" s="2"/>
      <c r="L62" s="3"/>
      <c r="M62" s="1"/>
      <c r="N62" s="1"/>
      <c r="O62" s="1"/>
      <c r="P62" s="2"/>
    </row>
    <row r="63" spans="1:16" x14ac:dyDescent="0.2">
      <c r="A63" s="42">
        <v>41</v>
      </c>
      <c r="B63" s="43"/>
      <c r="C63" s="49" t="s">
        <v>158</v>
      </c>
      <c r="D63" s="43" t="s">
        <v>157</v>
      </c>
      <c r="E63" s="45">
        <v>1</v>
      </c>
      <c r="F63" s="46"/>
      <c r="G63" s="47"/>
      <c r="H63" s="1"/>
      <c r="I63" s="48"/>
      <c r="J63" s="1"/>
      <c r="K63" s="2"/>
      <c r="L63" s="3"/>
      <c r="M63" s="1"/>
      <c r="N63" s="1"/>
      <c r="O63" s="1"/>
      <c r="P63" s="2"/>
    </row>
    <row r="64" spans="1:16" ht="0.75" customHeight="1" thickBot="1" x14ac:dyDescent="0.25">
      <c r="A64" s="42">
        <v>320</v>
      </c>
      <c r="B64" s="50"/>
      <c r="C64" s="44"/>
      <c r="D64" s="43" t="s">
        <v>26</v>
      </c>
      <c r="E64" s="45"/>
      <c r="F64" s="46"/>
      <c r="G64" s="47"/>
      <c r="H64" s="50"/>
      <c r="I64" s="51"/>
      <c r="J64" s="50"/>
      <c r="K64" s="52"/>
      <c r="L64" s="53"/>
      <c r="M64" s="53"/>
      <c r="N64" s="53"/>
      <c r="O64" s="53"/>
      <c r="P64" s="52"/>
    </row>
    <row r="65" spans="1:16" ht="15" customHeight="1" thickBot="1" x14ac:dyDescent="0.25">
      <c r="A65" s="88" t="s">
        <v>27</v>
      </c>
      <c r="B65" s="89"/>
      <c r="C65" s="89"/>
      <c r="D65" s="89"/>
      <c r="E65" s="89"/>
      <c r="F65" s="89"/>
      <c r="G65" s="89"/>
      <c r="H65" s="89"/>
      <c r="I65" s="89"/>
      <c r="J65" s="89"/>
      <c r="K65" s="90"/>
      <c r="L65" s="4">
        <f>ROUND(SUM(L22:L63),2)</f>
        <v>0</v>
      </c>
      <c r="M65" s="5">
        <f>ROUND(SUM(M22:M63),2)</f>
        <v>0</v>
      </c>
      <c r="N65" s="5">
        <f>ROUND(SUM(N22:N63),2)</f>
        <v>0</v>
      </c>
      <c r="O65" s="5">
        <f>ROUND(SUM(O22:O63),2)</f>
        <v>0</v>
      </c>
      <c r="P65" s="6">
        <f>ROUND(SUM(P22:P63),2)</f>
        <v>0</v>
      </c>
    </row>
    <row r="66" spans="1:16" s="30" customFormat="1" ht="13.5" x14ac:dyDescent="0.2">
      <c r="A66" s="29"/>
      <c r="B66" s="29"/>
      <c r="C66" s="30" t="s">
        <v>28</v>
      </c>
      <c r="D66" s="29"/>
      <c r="E66" s="29"/>
      <c r="F66" s="54"/>
      <c r="G66" s="31"/>
      <c r="H66" s="29"/>
      <c r="I66" s="29"/>
      <c r="J66" s="29"/>
      <c r="K66" s="29"/>
      <c r="L66" s="29"/>
      <c r="M66" s="29"/>
      <c r="N66" s="29"/>
      <c r="O66" s="29"/>
      <c r="P66" s="7"/>
    </row>
    <row r="67" spans="1:16" s="30" customFormat="1" ht="13.5" x14ac:dyDescent="0.2">
      <c r="A67" s="29"/>
      <c r="B67" s="29"/>
      <c r="C67" s="55" t="s">
        <v>37</v>
      </c>
      <c r="D67" s="56"/>
      <c r="E67" s="56"/>
      <c r="F67" s="56"/>
      <c r="G67" s="56"/>
      <c r="H67" s="56"/>
      <c r="I67" s="56"/>
      <c r="J67" s="56"/>
      <c r="K67" s="56"/>
      <c r="L67" s="56"/>
      <c r="M67" s="56"/>
      <c r="N67" s="56"/>
      <c r="O67" s="56"/>
      <c r="P67" s="8">
        <f>ROUND(SUM(P65:P66),2)</f>
        <v>0</v>
      </c>
    </row>
    <row r="68" spans="1:16" s="30" customFormat="1" ht="13.5" x14ac:dyDescent="0.2">
      <c r="A68" s="29"/>
      <c r="B68" s="29"/>
      <c r="C68" s="30" t="s">
        <v>29</v>
      </c>
      <c r="D68" s="29"/>
      <c r="E68" s="29"/>
      <c r="F68" s="57"/>
      <c r="G68" s="31"/>
      <c r="H68" s="29"/>
      <c r="I68" s="29"/>
      <c r="J68" s="29"/>
      <c r="K68" s="29"/>
      <c r="L68" s="29"/>
      <c r="M68" s="29"/>
      <c r="N68" s="29"/>
      <c r="O68" s="29"/>
      <c r="P68" s="7">
        <f>ROUND(P67*F68%,2)</f>
        <v>0</v>
      </c>
    </row>
    <row r="69" spans="1:16" s="30" customFormat="1" ht="13.5" x14ac:dyDescent="0.2">
      <c r="A69" s="29"/>
      <c r="B69" s="29"/>
      <c r="C69" s="30" t="s">
        <v>30</v>
      </c>
      <c r="D69" s="29"/>
      <c r="E69" s="29"/>
      <c r="F69" s="57"/>
      <c r="G69" s="31"/>
      <c r="H69" s="29"/>
      <c r="I69" s="29"/>
      <c r="J69" s="29"/>
      <c r="K69" s="29"/>
      <c r="L69" s="29"/>
      <c r="M69" s="29"/>
      <c r="N69" s="29"/>
      <c r="O69" s="29"/>
      <c r="P69" s="7">
        <f>ROUND(P67*F69%,2)</f>
        <v>0</v>
      </c>
    </row>
    <row r="70" spans="1:16" s="30" customFormat="1" ht="13.5" x14ac:dyDescent="0.2">
      <c r="A70" s="29"/>
      <c r="B70" s="29"/>
      <c r="C70" s="55" t="s">
        <v>31</v>
      </c>
      <c r="D70" s="56"/>
      <c r="E70" s="56"/>
      <c r="F70" s="56"/>
      <c r="G70" s="56"/>
      <c r="H70" s="56"/>
      <c r="I70" s="56"/>
      <c r="J70" s="56"/>
      <c r="K70" s="56"/>
      <c r="L70" s="56"/>
      <c r="M70" s="56"/>
      <c r="N70" s="56"/>
      <c r="O70" s="56"/>
      <c r="P70" s="8">
        <f>SUM(P67:P68)+SUM(P69:P69)</f>
        <v>0</v>
      </c>
    </row>
    <row r="71" spans="1:16" s="30" customFormat="1" ht="13.5" x14ac:dyDescent="0.2">
      <c r="A71" s="29"/>
      <c r="B71" s="29"/>
      <c r="C71" s="30" t="s">
        <v>32</v>
      </c>
      <c r="D71" s="29"/>
      <c r="E71" s="29"/>
      <c r="F71" s="57">
        <v>21</v>
      </c>
      <c r="G71" s="31" t="s">
        <v>42</v>
      </c>
      <c r="H71" s="29"/>
      <c r="I71" s="29"/>
      <c r="J71" s="29"/>
      <c r="K71" s="29"/>
      <c r="L71" s="29"/>
      <c r="M71" s="29"/>
      <c r="N71" s="29"/>
      <c r="O71" s="29"/>
      <c r="P71" s="7">
        <f>ROUND(P70*F71%,2)</f>
        <v>0</v>
      </c>
    </row>
    <row r="72" spans="1:16" s="30" customFormat="1" ht="13.5" x14ac:dyDescent="0.2">
      <c r="A72" s="29"/>
      <c r="B72" s="29"/>
      <c r="C72" s="55" t="s">
        <v>33</v>
      </c>
      <c r="D72" s="56"/>
      <c r="E72" s="56"/>
      <c r="F72" s="56"/>
      <c r="G72" s="56"/>
      <c r="H72" s="56"/>
      <c r="I72" s="56"/>
      <c r="J72" s="56"/>
      <c r="K72" s="56"/>
      <c r="L72" s="56"/>
      <c r="M72" s="56"/>
      <c r="N72" s="56"/>
      <c r="O72" s="56"/>
      <c r="P72" s="8">
        <f>ROUND(SUM(P70:P71),2)</f>
        <v>0</v>
      </c>
    </row>
  </sheetData>
  <mergeCells count="18">
    <mergeCell ref="A1:P1"/>
    <mergeCell ref="A3:P3"/>
    <mergeCell ref="A4:P4"/>
    <mergeCell ref="A5:P5"/>
    <mergeCell ref="D12:N12"/>
    <mergeCell ref="A7:P7"/>
    <mergeCell ref="A8:P8"/>
    <mergeCell ref="D10:N10"/>
    <mergeCell ref="D11:N11"/>
    <mergeCell ref="A65:K65"/>
    <mergeCell ref="D13:N13"/>
    <mergeCell ref="A18:A19"/>
    <mergeCell ref="B18:B19"/>
    <mergeCell ref="C18:C19"/>
    <mergeCell ref="D18:D19"/>
    <mergeCell ref="E18:E19"/>
    <mergeCell ref="F18:K18"/>
    <mergeCell ref="L18:P1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2D373-908B-41F7-9D10-2B4843601E28}">
  <dimension ref="A1:P83"/>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350</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51" customHeight="1" x14ac:dyDescent="0.2">
      <c r="A7" s="103" t="s">
        <v>129</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130</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5753.92</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1</v>
      </c>
      <c r="B22" s="43"/>
      <c r="C22" s="44" t="s">
        <v>289</v>
      </c>
      <c r="D22" s="43" t="s">
        <v>25</v>
      </c>
      <c r="E22" s="45">
        <v>20</v>
      </c>
      <c r="F22" s="46"/>
      <c r="G22" s="47"/>
      <c r="H22" s="1"/>
      <c r="I22" s="48"/>
      <c r="J22" s="1"/>
      <c r="K22" s="2"/>
      <c r="L22" s="3"/>
      <c r="M22" s="1"/>
      <c r="N22" s="1"/>
      <c r="O22" s="1"/>
      <c r="P22" s="2"/>
    </row>
    <row r="23" spans="1:16" ht="38.25" x14ac:dyDescent="0.2">
      <c r="A23" s="42">
        <v>2</v>
      </c>
      <c r="B23" s="43"/>
      <c r="C23" s="44" t="s">
        <v>245</v>
      </c>
      <c r="D23" s="43" t="s">
        <v>25</v>
      </c>
      <c r="E23" s="45">
        <v>80</v>
      </c>
      <c r="F23" s="46"/>
      <c r="G23" s="47"/>
      <c r="H23" s="1"/>
      <c r="I23" s="48"/>
      <c r="J23" s="1"/>
      <c r="K23" s="2"/>
      <c r="L23" s="3"/>
      <c r="M23" s="1"/>
      <c r="N23" s="1"/>
      <c r="O23" s="1"/>
      <c r="P23" s="2"/>
    </row>
    <row r="24" spans="1:16" ht="38.25" x14ac:dyDescent="0.2">
      <c r="A24" s="42">
        <v>3</v>
      </c>
      <c r="B24" s="43"/>
      <c r="C24" s="44" t="s">
        <v>290</v>
      </c>
      <c r="D24" s="43" t="s">
        <v>25</v>
      </c>
      <c r="E24" s="45">
        <v>80</v>
      </c>
      <c r="F24" s="46"/>
      <c r="G24" s="47"/>
      <c r="H24" s="1"/>
      <c r="I24" s="48"/>
      <c r="J24" s="1"/>
      <c r="K24" s="2"/>
      <c r="L24" s="3"/>
      <c r="M24" s="1"/>
      <c r="N24" s="1"/>
      <c r="O24" s="1"/>
      <c r="P24" s="2"/>
    </row>
    <row r="25" spans="1:16" ht="38.25" x14ac:dyDescent="0.2">
      <c r="A25" s="42">
        <v>4</v>
      </c>
      <c r="B25" s="43"/>
      <c r="C25" s="44" t="s">
        <v>200</v>
      </c>
      <c r="D25" s="43" t="s">
        <v>25</v>
      </c>
      <c r="E25" s="45">
        <v>20</v>
      </c>
      <c r="F25" s="46"/>
      <c r="G25" s="47"/>
      <c r="H25" s="1"/>
      <c r="I25" s="48"/>
      <c r="J25" s="1"/>
      <c r="K25" s="2"/>
      <c r="L25" s="3"/>
      <c r="M25" s="1"/>
      <c r="N25" s="1"/>
      <c r="O25" s="1"/>
      <c r="P25" s="2"/>
    </row>
    <row r="26" spans="1:16" ht="38.25" x14ac:dyDescent="0.2">
      <c r="A26" s="42">
        <v>5</v>
      </c>
      <c r="B26" s="43"/>
      <c r="C26" s="44" t="s">
        <v>247</v>
      </c>
      <c r="D26" s="43" t="s">
        <v>24</v>
      </c>
      <c r="E26" s="45">
        <v>1</v>
      </c>
      <c r="F26" s="46"/>
      <c r="G26" s="47"/>
      <c r="H26" s="1"/>
      <c r="I26" s="48"/>
      <c r="J26" s="1"/>
      <c r="K26" s="2"/>
      <c r="L26" s="3"/>
      <c r="M26" s="1"/>
      <c r="N26" s="1"/>
      <c r="O26" s="1"/>
      <c r="P26" s="2"/>
    </row>
    <row r="27" spans="1:16" ht="38.25" x14ac:dyDescent="0.2">
      <c r="A27" s="42">
        <v>6</v>
      </c>
      <c r="B27" s="43"/>
      <c r="C27" s="44" t="s">
        <v>267</v>
      </c>
      <c r="D27" s="43" t="s">
        <v>24</v>
      </c>
      <c r="E27" s="45">
        <v>6</v>
      </c>
      <c r="F27" s="46"/>
      <c r="G27" s="47"/>
      <c r="H27" s="1"/>
      <c r="I27" s="48"/>
      <c r="J27" s="1"/>
      <c r="K27" s="2"/>
      <c r="L27" s="3"/>
      <c r="M27" s="1"/>
      <c r="N27" s="1"/>
      <c r="O27" s="1"/>
      <c r="P27" s="2"/>
    </row>
    <row r="28" spans="1:16" ht="38.25" x14ac:dyDescent="0.2">
      <c r="A28" s="42">
        <v>7</v>
      </c>
      <c r="B28" s="43"/>
      <c r="C28" s="44" t="s">
        <v>291</v>
      </c>
      <c r="D28" s="43" t="s">
        <v>24</v>
      </c>
      <c r="E28" s="45">
        <v>3</v>
      </c>
      <c r="F28" s="46"/>
      <c r="G28" s="47"/>
      <c r="H28" s="1"/>
      <c r="I28" s="48"/>
      <c r="J28" s="1"/>
      <c r="K28" s="2"/>
      <c r="L28" s="3"/>
      <c r="M28" s="1"/>
      <c r="N28" s="1"/>
      <c r="O28" s="1"/>
      <c r="P28" s="2"/>
    </row>
    <row r="29" spans="1:16" ht="38.25" x14ac:dyDescent="0.2">
      <c r="A29" s="42">
        <v>8</v>
      </c>
      <c r="B29" s="43"/>
      <c r="C29" s="44" t="s">
        <v>207</v>
      </c>
      <c r="D29" s="43" t="s">
        <v>24</v>
      </c>
      <c r="E29" s="45">
        <v>8</v>
      </c>
      <c r="F29" s="46"/>
      <c r="G29" s="47"/>
      <c r="H29" s="1"/>
      <c r="I29" s="48"/>
      <c r="J29" s="1"/>
      <c r="K29" s="2"/>
      <c r="L29" s="3"/>
      <c r="M29" s="1"/>
      <c r="N29" s="1"/>
      <c r="O29" s="1"/>
      <c r="P29" s="2"/>
    </row>
    <row r="30" spans="1:16" ht="38.25" x14ac:dyDescent="0.2">
      <c r="A30" s="42">
        <v>9</v>
      </c>
      <c r="B30" s="43"/>
      <c r="C30" s="44" t="s">
        <v>250</v>
      </c>
      <c r="D30" s="43" t="s">
        <v>24</v>
      </c>
      <c r="E30" s="45">
        <v>4</v>
      </c>
      <c r="F30" s="46"/>
      <c r="G30" s="47"/>
      <c r="H30" s="1"/>
      <c r="I30" s="48"/>
      <c r="J30" s="1"/>
      <c r="K30" s="2"/>
      <c r="L30" s="3"/>
      <c r="M30" s="1"/>
      <c r="N30" s="1"/>
      <c r="O30" s="1"/>
      <c r="P30" s="2"/>
    </row>
    <row r="31" spans="1:16" ht="38.25" x14ac:dyDescent="0.2">
      <c r="A31" s="42">
        <v>10</v>
      </c>
      <c r="B31" s="43"/>
      <c r="C31" s="44" t="s">
        <v>209</v>
      </c>
      <c r="D31" s="43" t="s">
        <v>24</v>
      </c>
      <c r="E31" s="45">
        <v>12</v>
      </c>
      <c r="F31" s="46"/>
      <c r="G31" s="47"/>
      <c r="H31" s="1"/>
      <c r="I31" s="48"/>
      <c r="J31" s="1"/>
      <c r="K31" s="2"/>
      <c r="L31" s="3"/>
      <c r="M31" s="1"/>
      <c r="N31" s="1"/>
      <c r="O31" s="1"/>
      <c r="P31" s="2"/>
    </row>
    <row r="32" spans="1:16" ht="38.25" x14ac:dyDescent="0.2">
      <c r="A32" s="42">
        <v>11</v>
      </c>
      <c r="B32" s="43"/>
      <c r="C32" s="44" t="s">
        <v>292</v>
      </c>
      <c r="D32" s="43" t="s">
        <v>24</v>
      </c>
      <c r="E32" s="45">
        <v>40</v>
      </c>
      <c r="F32" s="46"/>
      <c r="G32" s="47"/>
      <c r="H32" s="1"/>
      <c r="I32" s="48"/>
      <c r="J32" s="1"/>
      <c r="K32" s="2"/>
      <c r="L32" s="3"/>
      <c r="M32" s="1"/>
      <c r="N32" s="1"/>
      <c r="O32" s="1"/>
      <c r="P32" s="2"/>
    </row>
    <row r="33" spans="1:16" ht="38.25" x14ac:dyDescent="0.2">
      <c r="A33" s="42">
        <v>12</v>
      </c>
      <c r="B33" s="43"/>
      <c r="C33" s="44" t="s">
        <v>212</v>
      </c>
      <c r="D33" s="43" t="s">
        <v>24</v>
      </c>
      <c r="E33" s="45">
        <v>8</v>
      </c>
      <c r="F33" s="46"/>
      <c r="G33" s="47"/>
      <c r="H33" s="1"/>
      <c r="I33" s="48"/>
      <c r="J33" s="1"/>
      <c r="K33" s="2"/>
      <c r="L33" s="3"/>
      <c r="M33" s="1"/>
      <c r="N33" s="1"/>
      <c r="O33" s="1"/>
      <c r="P33" s="2"/>
    </row>
    <row r="34" spans="1:16" ht="38.25" x14ac:dyDescent="0.2">
      <c r="A34" s="42">
        <v>13</v>
      </c>
      <c r="B34" s="43"/>
      <c r="C34" s="44" t="s">
        <v>253</v>
      </c>
      <c r="D34" s="43" t="s">
        <v>24</v>
      </c>
      <c r="E34" s="45">
        <v>4</v>
      </c>
      <c r="F34" s="46"/>
      <c r="G34" s="47"/>
      <c r="H34" s="1"/>
      <c r="I34" s="48"/>
      <c r="J34" s="1"/>
      <c r="K34" s="2"/>
      <c r="L34" s="3"/>
      <c r="M34" s="1"/>
      <c r="N34" s="1"/>
      <c r="O34" s="1"/>
      <c r="P34" s="2"/>
    </row>
    <row r="35" spans="1:16" ht="38.25" x14ac:dyDescent="0.2">
      <c r="A35" s="42">
        <v>14</v>
      </c>
      <c r="B35" s="43"/>
      <c r="C35" s="44" t="s">
        <v>254</v>
      </c>
      <c r="D35" s="43" t="s">
        <v>24</v>
      </c>
      <c r="E35" s="45">
        <v>6</v>
      </c>
      <c r="F35" s="46"/>
      <c r="G35" s="47"/>
      <c r="H35" s="1"/>
      <c r="I35" s="48"/>
      <c r="J35" s="1"/>
      <c r="K35" s="2"/>
      <c r="L35" s="3"/>
      <c r="M35" s="1"/>
      <c r="N35" s="1"/>
      <c r="O35" s="1"/>
      <c r="P35" s="2"/>
    </row>
    <row r="36" spans="1:16" ht="38.25" x14ac:dyDescent="0.2">
      <c r="A36" s="42">
        <v>15</v>
      </c>
      <c r="B36" s="43"/>
      <c r="C36" s="44" t="s">
        <v>215</v>
      </c>
      <c r="D36" s="43" t="s">
        <v>24</v>
      </c>
      <c r="E36" s="45">
        <v>10</v>
      </c>
      <c r="F36" s="46"/>
      <c r="G36" s="47"/>
      <c r="H36" s="1"/>
      <c r="I36" s="48"/>
      <c r="J36" s="1"/>
      <c r="K36" s="2"/>
      <c r="L36" s="3"/>
      <c r="M36" s="1"/>
      <c r="N36" s="1"/>
      <c r="O36" s="1"/>
      <c r="P36" s="2"/>
    </row>
    <row r="37" spans="1:16" ht="38.25" x14ac:dyDescent="0.2">
      <c r="A37" s="42">
        <v>16</v>
      </c>
      <c r="B37" s="43"/>
      <c r="C37" s="44" t="s">
        <v>255</v>
      </c>
      <c r="D37" s="43" t="s">
        <v>24</v>
      </c>
      <c r="E37" s="45">
        <v>1</v>
      </c>
      <c r="F37" s="46"/>
      <c r="G37" s="47"/>
      <c r="H37" s="1"/>
      <c r="I37" s="48"/>
      <c r="J37" s="1"/>
      <c r="K37" s="2"/>
      <c r="L37" s="3"/>
      <c r="M37" s="1"/>
      <c r="N37" s="1"/>
      <c r="O37" s="1"/>
      <c r="P37" s="2"/>
    </row>
    <row r="38" spans="1:16" ht="38.25" x14ac:dyDescent="0.2">
      <c r="A38" s="42">
        <v>17</v>
      </c>
      <c r="B38" s="43"/>
      <c r="C38" s="44" t="s">
        <v>256</v>
      </c>
      <c r="D38" s="43" t="s">
        <v>24</v>
      </c>
      <c r="E38" s="45">
        <v>1</v>
      </c>
      <c r="F38" s="46"/>
      <c r="G38" s="47"/>
      <c r="H38" s="1"/>
      <c r="I38" s="48"/>
      <c r="J38" s="1"/>
      <c r="K38" s="2"/>
      <c r="L38" s="3"/>
      <c r="M38" s="1"/>
      <c r="N38" s="1"/>
      <c r="O38" s="1"/>
      <c r="P38" s="2"/>
    </row>
    <row r="39" spans="1:16" ht="38.25" x14ac:dyDescent="0.2">
      <c r="A39" s="42">
        <v>18</v>
      </c>
      <c r="B39" s="43"/>
      <c r="C39" s="44" t="s">
        <v>293</v>
      </c>
      <c r="D39" s="43" t="s">
        <v>24</v>
      </c>
      <c r="E39" s="45">
        <v>1</v>
      </c>
      <c r="F39" s="46"/>
      <c r="G39" s="47"/>
      <c r="H39" s="1"/>
      <c r="I39" s="48"/>
      <c r="J39" s="1"/>
      <c r="K39" s="2"/>
      <c r="L39" s="3"/>
      <c r="M39" s="1"/>
      <c r="N39" s="1"/>
      <c r="O39" s="1"/>
      <c r="P39" s="2"/>
    </row>
    <row r="40" spans="1:16" ht="38.25" x14ac:dyDescent="0.2">
      <c r="A40" s="42">
        <v>19</v>
      </c>
      <c r="B40" s="43"/>
      <c r="C40" s="44" t="s">
        <v>294</v>
      </c>
      <c r="D40" s="43" t="s">
        <v>24</v>
      </c>
      <c r="E40" s="45">
        <v>1</v>
      </c>
      <c r="F40" s="46"/>
      <c r="G40" s="47"/>
      <c r="H40" s="1"/>
      <c r="I40" s="48"/>
      <c r="J40" s="1"/>
      <c r="K40" s="2"/>
      <c r="L40" s="3"/>
      <c r="M40" s="1"/>
      <c r="N40" s="1"/>
      <c r="O40" s="1"/>
      <c r="P40" s="2"/>
    </row>
    <row r="41" spans="1:16" ht="38.25" x14ac:dyDescent="0.2">
      <c r="A41" s="42">
        <v>20</v>
      </c>
      <c r="B41" s="43"/>
      <c r="C41" s="44" t="s">
        <v>257</v>
      </c>
      <c r="D41" s="43" t="s">
        <v>24</v>
      </c>
      <c r="E41" s="45">
        <v>1</v>
      </c>
      <c r="F41" s="46"/>
      <c r="G41" s="47"/>
      <c r="H41" s="1"/>
      <c r="I41" s="48"/>
      <c r="J41" s="1"/>
      <c r="K41" s="2"/>
      <c r="L41" s="3"/>
      <c r="M41" s="1"/>
      <c r="N41" s="1"/>
      <c r="O41" s="1"/>
      <c r="P41" s="2"/>
    </row>
    <row r="42" spans="1:16" ht="38.25" x14ac:dyDescent="0.2">
      <c r="A42" s="42">
        <v>21</v>
      </c>
      <c r="B42" s="43"/>
      <c r="C42" s="44" t="s">
        <v>295</v>
      </c>
      <c r="D42" s="43" t="s">
        <v>24</v>
      </c>
      <c r="E42" s="45">
        <v>9</v>
      </c>
      <c r="F42" s="46"/>
      <c r="G42" s="47"/>
      <c r="H42" s="1"/>
      <c r="I42" s="48"/>
      <c r="J42" s="1"/>
      <c r="K42" s="2"/>
      <c r="L42" s="3"/>
      <c r="M42" s="1"/>
      <c r="N42" s="1"/>
      <c r="O42" s="1"/>
      <c r="P42" s="2"/>
    </row>
    <row r="43" spans="1:16" ht="38.25" x14ac:dyDescent="0.2">
      <c r="A43" s="42">
        <v>22</v>
      </c>
      <c r="B43" s="43"/>
      <c r="C43" s="44" t="s">
        <v>277</v>
      </c>
      <c r="D43" s="43" t="s">
        <v>24</v>
      </c>
      <c r="E43" s="45">
        <v>1</v>
      </c>
      <c r="F43" s="46"/>
      <c r="G43" s="47"/>
      <c r="H43" s="1"/>
      <c r="I43" s="48"/>
      <c r="J43" s="1"/>
      <c r="K43" s="2"/>
      <c r="L43" s="3"/>
      <c r="M43" s="1"/>
      <c r="N43" s="1"/>
      <c r="O43" s="1"/>
      <c r="P43" s="2"/>
    </row>
    <row r="44" spans="1:16" ht="38.25" x14ac:dyDescent="0.2">
      <c r="A44" s="42">
        <v>23</v>
      </c>
      <c r="B44" s="43"/>
      <c r="C44" s="44" t="s">
        <v>259</v>
      </c>
      <c r="D44" s="43" t="s">
        <v>24</v>
      </c>
      <c r="E44" s="45">
        <v>1</v>
      </c>
      <c r="F44" s="46"/>
      <c r="G44" s="47"/>
      <c r="H44" s="1"/>
      <c r="I44" s="48"/>
      <c r="J44" s="1"/>
      <c r="K44" s="2"/>
      <c r="L44" s="3"/>
      <c r="M44" s="1"/>
      <c r="N44" s="1"/>
      <c r="O44" s="1"/>
      <c r="P44" s="2"/>
    </row>
    <row r="45" spans="1:16" ht="38.25" x14ac:dyDescent="0.2">
      <c r="A45" s="42">
        <v>24</v>
      </c>
      <c r="B45" s="43"/>
      <c r="C45" s="44" t="s">
        <v>296</v>
      </c>
      <c r="D45" s="43" t="s">
        <v>24</v>
      </c>
      <c r="E45" s="45">
        <v>9</v>
      </c>
      <c r="F45" s="46"/>
      <c r="G45" s="47"/>
      <c r="H45" s="1"/>
      <c r="I45" s="48"/>
      <c r="J45" s="1"/>
      <c r="K45" s="2"/>
      <c r="L45" s="3"/>
      <c r="M45" s="1"/>
      <c r="N45" s="1"/>
      <c r="O45" s="1"/>
      <c r="P45" s="2"/>
    </row>
    <row r="46" spans="1:16" ht="25.5" x14ac:dyDescent="0.2">
      <c r="A46" s="42">
        <v>25</v>
      </c>
      <c r="B46" s="43"/>
      <c r="C46" s="44" t="s">
        <v>165</v>
      </c>
      <c r="D46" s="43" t="s">
        <v>24</v>
      </c>
      <c r="E46" s="45">
        <v>11</v>
      </c>
      <c r="F46" s="46"/>
      <c r="G46" s="47"/>
      <c r="H46" s="1"/>
      <c r="I46" s="48"/>
      <c r="J46" s="1"/>
      <c r="K46" s="2"/>
      <c r="L46" s="3"/>
      <c r="M46" s="1"/>
      <c r="N46" s="1"/>
      <c r="O46" s="1"/>
      <c r="P46" s="2"/>
    </row>
    <row r="47" spans="1:16" ht="25.5" x14ac:dyDescent="0.2">
      <c r="A47" s="42">
        <v>26</v>
      </c>
      <c r="B47" s="43"/>
      <c r="C47" s="44" t="s">
        <v>260</v>
      </c>
      <c r="D47" s="43" t="s">
        <v>24</v>
      </c>
      <c r="E47" s="45">
        <v>1</v>
      </c>
      <c r="F47" s="46"/>
      <c r="G47" s="47"/>
      <c r="H47" s="1"/>
      <c r="I47" s="48"/>
      <c r="J47" s="1"/>
      <c r="K47" s="2"/>
      <c r="L47" s="3"/>
      <c r="M47" s="1"/>
      <c r="N47" s="1"/>
      <c r="O47" s="1"/>
      <c r="P47" s="2"/>
    </row>
    <row r="48" spans="1:16" ht="25.5" x14ac:dyDescent="0.2">
      <c r="A48" s="42">
        <v>27</v>
      </c>
      <c r="B48" s="43"/>
      <c r="C48" s="44" t="s">
        <v>297</v>
      </c>
      <c r="D48" s="43" t="s">
        <v>24</v>
      </c>
      <c r="E48" s="45">
        <v>9</v>
      </c>
      <c r="F48" s="46"/>
      <c r="G48" s="47"/>
      <c r="H48" s="1"/>
      <c r="I48" s="48"/>
      <c r="J48" s="1"/>
      <c r="K48" s="2"/>
      <c r="L48" s="3"/>
      <c r="M48" s="1"/>
      <c r="N48" s="1"/>
      <c r="O48" s="1"/>
      <c r="P48" s="2"/>
    </row>
    <row r="49" spans="1:16" ht="38.25" x14ac:dyDescent="0.2">
      <c r="A49" s="42">
        <v>28</v>
      </c>
      <c r="B49" s="43"/>
      <c r="C49" s="44" t="s">
        <v>226</v>
      </c>
      <c r="D49" s="43" t="s">
        <v>24</v>
      </c>
      <c r="E49" s="45">
        <v>9</v>
      </c>
      <c r="F49" s="46"/>
      <c r="G49" s="47"/>
      <c r="H49" s="1"/>
      <c r="I49" s="48"/>
      <c r="J49" s="1"/>
      <c r="K49" s="2"/>
      <c r="L49" s="3"/>
      <c r="M49" s="1"/>
      <c r="N49" s="1"/>
      <c r="O49" s="1"/>
      <c r="P49" s="2"/>
    </row>
    <row r="50" spans="1:16" ht="51" x14ac:dyDescent="0.2">
      <c r="A50" s="42">
        <v>29</v>
      </c>
      <c r="B50" s="43"/>
      <c r="C50" s="44" t="s">
        <v>227</v>
      </c>
      <c r="D50" s="43" t="s">
        <v>25</v>
      </c>
      <c r="E50" s="45">
        <v>30</v>
      </c>
      <c r="F50" s="46"/>
      <c r="G50" s="47"/>
      <c r="H50" s="1"/>
      <c r="I50" s="48"/>
      <c r="J50" s="1"/>
      <c r="K50" s="2"/>
      <c r="L50" s="3"/>
      <c r="M50" s="1"/>
      <c r="N50" s="1"/>
      <c r="O50" s="1"/>
      <c r="P50" s="2"/>
    </row>
    <row r="51" spans="1:16" ht="51" x14ac:dyDescent="0.2">
      <c r="A51" s="42">
        <v>30</v>
      </c>
      <c r="B51" s="43"/>
      <c r="C51" s="44" t="s">
        <v>262</v>
      </c>
      <c r="D51" s="43" t="s">
        <v>25</v>
      </c>
      <c r="E51" s="45">
        <v>15</v>
      </c>
      <c r="F51" s="46"/>
      <c r="G51" s="47"/>
      <c r="H51" s="1"/>
      <c r="I51" s="48"/>
      <c r="J51" s="1"/>
      <c r="K51" s="2"/>
      <c r="L51" s="3"/>
      <c r="M51" s="1"/>
      <c r="N51" s="1"/>
      <c r="O51" s="1"/>
      <c r="P51" s="2"/>
    </row>
    <row r="52" spans="1:16" ht="51" x14ac:dyDescent="0.2">
      <c r="A52" s="42">
        <v>31</v>
      </c>
      <c r="B52" s="43"/>
      <c r="C52" s="44" t="s">
        <v>178</v>
      </c>
      <c r="D52" s="43" t="s">
        <v>25</v>
      </c>
      <c r="E52" s="45">
        <v>10</v>
      </c>
      <c r="F52" s="46"/>
      <c r="G52" s="47"/>
      <c r="H52" s="1"/>
      <c r="I52" s="48"/>
      <c r="J52" s="1"/>
      <c r="K52" s="2"/>
      <c r="L52" s="3"/>
      <c r="M52" s="1"/>
      <c r="N52" s="1"/>
      <c r="O52" s="1"/>
      <c r="P52" s="2"/>
    </row>
    <row r="53" spans="1:16" ht="38.25" x14ac:dyDescent="0.2">
      <c r="A53" s="42">
        <v>32</v>
      </c>
      <c r="B53" s="43"/>
      <c r="C53" s="44" t="s">
        <v>298</v>
      </c>
      <c r="D53" s="43" t="s">
        <v>25</v>
      </c>
      <c r="E53" s="45">
        <v>20</v>
      </c>
      <c r="F53" s="46"/>
      <c r="G53" s="47"/>
      <c r="H53" s="1"/>
      <c r="I53" s="48"/>
      <c r="J53" s="1"/>
      <c r="K53" s="2"/>
      <c r="L53" s="3"/>
      <c r="M53" s="1"/>
      <c r="N53" s="1"/>
      <c r="O53" s="1"/>
      <c r="P53" s="2"/>
    </row>
    <row r="54" spans="1:16" ht="38.25" customHeight="1" x14ac:dyDescent="0.2">
      <c r="A54" s="42">
        <v>33</v>
      </c>
      <c r="B54" s="43"/>
      <c r="C54" s="44" t="s">
        <v>264</v>
      </c>
      <c r="D54" s="43" t="s">
        <v>24</v>
      </c>
      <c r="E54" s="45">
        <v>2</v>
      </c>
      <c r="F54" s="46"/>
      <c r="G54" s="47"/>
      <c r="H54" s="1"/>
      <c r="I54" s="48"/>
      <c r="J54" s="1"/>
      <c r="K54" s="2"/>
      <c r="L54" s="3"/>
      <c r="M54" s="1"/>
      <c r="N54" s="1"/>
      <c r="O54" s="1"/>
      <c r="P54" s="2"/>
    </row>
    <row r="55" spans="1:16" ht="38.25" x14ac:dyDescent="0.2">
      <c r="A55" s="42">
        <v>34</v>
      </c>
      <c r="B55" s="43"/>
      <c r="C55" s="44" t="s">
        <v>75</v>
      </c>
      <c r="D55" s="43" t="s">
        <v>24</v>
      </c>
      <c r="E55" s="45">
        <v>1</v>
      </c>
      <c r="F55" s="46"/>
      <c r="G55" s="47"/>
      <c r="H55" s="1"/>
      <c r="I55" s="48"/>
      <c r="J55" s="1"/>
      <c r="K55" s="2"/>
      <c r="L55" s="3"/>
      <c r="M55" s="1"/>
      <c r="N55" s="1"/>
      <c r="O55" s="1"/>
      <c r="P55" s="2"/>
    </row>
    <row r="56" spans="1:16" ht="38.25" x14ac:dyDescent="0.2">
      <c r="A56" s="42">
        <v>35</v>
      </c>
      <c r="B56" s="43"/>
      <c r="C56" s="44" t="s">
        <v>70</v>
      </c>
      <c r="D56" s="43" t="s">
        <v>34</v>
      </c>
      <c r="E56" s="45">
        <v>30</v>
      </c>
      <c r="F56" s="46"/>
      <c r="G56" s="47"/>
      <c r="H56" s="1"/>
      <c r="I56" s="48"/>
      <c r="J56" s="1"/>
      <c r="K56" s="2"/>
      <c r="L56" s="3"/>
      <c r="M56" s="1"/>
      <c r="N56" s="1"/>
      <c r="O56" s="1"/>
      <c r="P56" s="2"/>
    </row>
    <row r="57" spans="1:16" ht="38.25" x14ac:dyDescent="0.2">
      <c r="A57" s="42">
        <v>36</v>
      </c>
      <c r="B57" s="43"/>
      <c r="C57" s="44" t="s">
        <v>71</v>
      </c>
      <c r="D57" s="43" t="s">
        <v>34</v>
      </c>
      <c r="E57" s="45">
        <v>15</v>
      </c>
      <c r="F57" s="46"/>
      <c r="G57" s="47"/>
      <c r="H57" s="1"/>
      <c r="I57" s="48"/>
      <c r="J57" s="1"/>
      <c r="K57" s="2"/>
      <c r="L57" s="3"/>
      <c r="M57" s="1"/>
      <c r="N57" s="1"/>
      <c r="O57" s="1"/>
      <c r="P57" s="2"/>
    </row>
    <row r="58" spans="1:16" ht="38.25" x14ac:dyDescent="0.2">
      <c r="A58" s="42">
        <v>37</v>
      </c>
      <c r="B58" s="43"/>
      <c r="C58" s="44" t="s">
        <v>47</v>
      </c>
      <c r="D58" s="43" t="s">
        <v>34</v>
      </c>
      <c r="E58" s="45">
        <v>10</v>
      </c>
      <c r="F58" s="46"/>
      <c r="G58" s="47"/>
      <c r="H58" s="1"/>
      <c r="I58" s="48"/>
      <c r="J58" s="1"/>
      <c r="K58" s="2"/>
      <c r="L58" s="3"/>
      <c r="M58" s="1"/>
      <c r="N58" s="1"/>
      <c r="O58" s="1"/>
      <c r="P58" s="2"/>
    </row>
    <row r="59" spans="1:16" ht="38.25" x14ac:dyDescent="0.2">
      <c r="A59" s="42">
        <v>38</v>
      </c>
      <c r="B59" s="43"/>
      <c r="C59" s="44" t="s">
        <v>48</v>
      </c>
      <c r="D59" s="43" t="s">
        <v>34</v>
      </c>
      <c r="E59" s="45">
        <v>20</v>
      </c>
      <c r="F59" s="46"/>
      <c r="G59" s="47"/>
      <c r="H59" s="1"/>
      <c r="I59" s="48"/>
      <c r="J59" s="1"/>
      <c r="K59" s="2"/>
      <c r="L59" s="3"/>
      <c r="M59" s="1"/>
      <c r="N59" s="1"/>
      <c r="O59" s="1"/>
      <c r="P59" s="2"/>
    </row>
    <row r="60" spans="1:16" ht="38.25" x14ac:dyDescent="0.2">
      <c r="A60" s="42">
        <v>39</v>
      </c>
      <c r="B60" s="43"/>
      <c r="C60" s="44" t="s">
        <v>128</v>
      </c>
      <c r="D60" s="43" t="s">
        <v>34</v>
      </c>
      <c r="E60" s="45">
        <v>30</v>
      </c>
      <c r="F60" s="46"/>
      <c r="G60" s="47"/>
      <c r="H60" s="1"/>
      <c r="I60" s="48"/>
      <c r="J60" s="1"/>
      <c r="K60" s="2"/>
      <c r="L60" s="3"/>
      <c r="M60" s="1"/>
      <c r="N60" s="1"/>
      <c r="O60" s="1"/>
      <c r="P60" s="2"/>
    </row>
    <row r="61" spans="1:16" ht="38.25" x14ac:dyDescent="0.2">
      <c r="A61" s="42">
        <v>40</v>
      </c>
      <c r="B61" s="43"/>
      <c r="C61" s="44" t="s">
        <v>131</v>
      </c>
      <c r="D61" s="43" t="s">
        <v>25</v>
      </c>
      <c r="E61" s="45">
        <v>30</v>
      </c>
      <c r="F61" s="46"/>
      <c r="G61" s="47"/>
      <c r="H61" s="1"/>
      <c r="I61" s="48"/>
      <c r="J61" s="1"/>
      <c r="K61" s="2"/>
      <c r="L61" s="3"/>
      <c r="M61" s="1"/>
      <c r="N61" s="1"/>
      <c r="O61" s="1"/>
      <c r="P61" s="2"/>
    </row>
    <row r="62" spans="1:16" ht="38.25" x14ac:dyDescent="0.2">
      <c r="A62" s="42">
        <v>41</v>
      </c>
      <c r="B62" s="43"/>
      <c r="C62" s="44" t="s">
        <v>132</v>
      </c>
      <c r="D62" s="43" t="s">
        <v>25</v>
      </c>
      <c r="E62" s="45">
        <v>15</v>
      </c>
      <c r="F62" s="46"/>
      <c r="G62" s="47"/>
      <c r="H62" s="1"/>
      <c r="I62" s="48"/>
      <c r="J62" s="1"/>
      <c r="K62" s="2"/>
      <c r="L62" s="3"/>
      <c r="M62" s="1"/>
      <c r="N62" s="1"/>
      <c r="O62" s="1"/>
      <c r="P62" s="2"/>
    </row>
    <row r="63" spans="1:16" ht="38.25" x14ac:dyDescent="0.2">
      <c r="A63" s="42">
        <v>42</v>
      </c>
      <c r="B63" s="43"/>
      <c r="C63" s="44" t="s">
        <v>67</v>
      </c>
      <c r="D63" s="43" t="s">
        <v>25</v>
      </c>
      <c r="E63" s="45">
        <v>10</v>
      </c>
      <c r="F63" s="46"/>
      <c r="G63" s="47"/>
      <c r="H63" s="1"/>
      <c r="I63" s="48"/>
      <c r="J63" s="1"/>
      <c r="K63" s="2"/>
      <c r="L63" s="3"/>
      <c r="M63" s="1"/>
      <c r="N63" s="1"/>
      <c r="O63" s="1"/>
      <c r="P63" s="2"/>
    </row>
    <row r="64" spans="1:16" ht="38.25" x14ac:dyDescent="0.2">
      <c r="A64" s="42">
        <v>43</v>
      </c>
      <c r="B64" s="43"/>
      <c r="C64" s="44" t="s">
        <v>133</v>
      </c>
      <c r="D64" s="43" t="s">
        <v>25</v>
      </c>
      <c r="E64" s="45">
        <v>20</v>
      </c>
      <c r="F64" s="46"/>
      <c r="G64" s="47"/>
      <c r="H64" s="1"/>
      <c r="I64" s="48"/>
      <c r="J64" s="1"/>
      <c r="K64" s="2"/>
      <c r="L64" s="3"/>
      <c r="M64" s="1"/>
      <c r="N64" s="1"/>
      <c r="O64" s="1"/>
      <c r="P64" s="2"/>
    </row>
    <row r="65" spans="1:16" x14ac:dyDescent="0.2">
      <c r="A65" s="42">
        <v>44</v>
      </c>
      <c r="B65" s="43"/>
      <c r="C65" s="49" t="s">
        <v>50</v>
      </c>
      <c r="D65" s="43" t="s">
        <v>34</v>
      </c>
      <c r="E65" s="45">
        <v>2</v>
      </c>
      <c r="F65" s="46"/>
      <c r="G65" s="47"/>
      <c r="H65" s="1"/>
      <c r="I65" s="48"/>
      <c r="J65" s="1"/>
      <c r="K65" s="2"/>
      <c r="L65" s="3"/>
      <c r="M65" s="1"/>
      <c r="N65" s="1"/>
      <c r="O65" s="1"/>
      <c r="P65" s="2"/>
    </row>
    <row r="66" spans="1:16" x14ac:dyDescent="0.2">
      <c r="A66" s="42">
        <v>45</v>
      </c>
      <c r="B66" s="43"/>
      <c r="C66" s="49" t="s">
        <v>39</v>
      </c>
      <c r="D66" s="43" t="s">
        <v>24</v>
      </c>
      <c r="E66" s="45">
        <v>75</v>
      </c>
      <c r="F66" s="46"/>
      <c r="G66" s="47"/>
      <c r="H66" s="1"/>
      <c r="I66" s="48"/>
      <c r="J66" s="1"/>
      <c r="K66" s="2"/>
      <c r="L66" s="3"/>
      <c r="M66" s="1"/>
      <c r="N66" s="1"/>
      <c r="O66" s="1"/>
      <c r="P66" s="2"/>
    </row>
    <row r="67" spans="1:16" x14ac:dyDescent="0.2">
      <c r="A67" s="42">
        <v>46</v>
      </c>
      <c r="B67" s="43"/>
      <c r="C67" s="49" t="s">
        <v>38</v>
      </c>
      <c r="D67" s="43" t="s">
        <v>24</v>
      </c>
      <c r="E67" s="45">
        <v>140</v>
      </c>
      <c r="F67" s="46"/>
      <c r="G67" s="47"/>
      <c r="H67" s="1"/>
      <c r="I67" s="48"/>
      <c r="J67" s="1"/>
      <c r="K67" s="2"/>
      <c r="L67" s="3"/>
      <c r="M67" s="1"/>
      <c r="N67" s="1"/>
      <c r="O67" s="1"/>
      <c r="P67" s="2"/>
    </row>
    <row r="68" spans="1:16" x14ac:dyDescent="0.2">
      <c r="A68" s="42">
        <v>47</v>
      </c>
      <c r="B68" s="43"/>
      <c r="C68" s="49" t="s">
        <v>35</v>
      </c>
      <c r="D68" s="43" t="s">
        <v>24</v>
      </c>
      <c r="E68" s="45">
        <v>75</v>
      </c>
      <c r="F68" s="46"/>
      <c r="G68" s="47"/>
      <c r="H68" s="1"/>
      <c r="I68" s="48"/>
      <c r="J68" s="1"/>
      <c r="K68" s="2"/>
      <c r="L68" s="3"/>
      <c r="M68" s="1"/>
      <c r="N68" s="1"/>
      <c r="O68" s="1"/>
      <c r="P68" s="2"/>
    </row>
    <row r="69" spans="1:16" x14ac:dyDescent="0.2">
      <c r="A69" s="42">
        <v>48</v>
      </c>
      <c r="B69" s="43"/>
      <c r="C69" s="49" t="s">
        <v>80</v>
      </c>
      <c r="D69" s="43" t="s">
        <v>24</v>
      </c>
      <c r="E69" s="45">
        <v>75</v>
      </c>
      <c r="F69" s="46"/>
      <c r="G69" s="47"/>
      <c r="H69" s="1"/>
      <c r="I69" s="48"/>
      <c r="J69" s="1"/>
      <c r="K69" s="2"/>
      <c r="L69" s="3"/>
      <c r="M69" s="1"/>
      <c r="N69" s="1"/>
      <c r="O69" s="1"/>
      <c r="P69" s="2"/>
    </row>
    <row r="70" spans="1:16" x14ac:dyDescent="0.2">
      <c r="A70" s="42">
        <v>49</v>
      </c>
      <c r="B70" s="43"/>
      <c r="C70" s="49" t="s">
        <v>36</v>
      </c>
      <c r="D70" s="43" t="s">
        <v>24</v>
      </c>
      <c r="E70" s="45">
        <v>20</v>
      </c>
      <c r="F70" s="46"/>
      <c r="G70" s="47"/>
      <c r="H70" s="1"/>
      <c r="I70" s="48"/>
      <c r="J70" s="1"/>
      <c r="K70" s="2"/>
      <c r="L70" s="3"/>
      <c r="M70" s="1"/>
      <c r="N70" s="1"/>
      <c r="O70" s="1"/>
      <c r="P70" s="2"/>
    </row>
    <row r="71" spans="1:16" x14ac:dyDescent="0.2">
      <c r="A71" s="42">
        <v>50</v>
      </c>
      <c r="B71" s="43"/>
      <c r="C71" s="49" t="s">
        <v>191</v>
      </c>
      <c r="D71" s="43" t="s">
        <v>24</v>
      </c>
      <c r="E71" s="45">
        <v>1</v>
      </c>
      <c r="F71" s="46"/>
      <c r="G71" s="47"/>
      <c r="H71" s="1"/>
      <c r="I71" s="48"/>
      <c r="J71" s="1"/>
      <c r="K71" s="2"/>
      <c r="L71" s="3"/>
      <c r="M71" s="1"/>
      <c r="N71" s="1"/>
      <c r="O71" s="1"/>
      <c r="P71" s="2"/>
    </row>
    <row r="72" spans="1:16" x14ac:dyDescent="0.2">
      <c r="A72" s="42">
        <v>51</v>
      </c>
      <c r="B72" s="43"/>
      <c r="C72" s="49" t="s">
        <v>193</v>
      </c>
      <c r="D72" s="43" t="s">
        <v>24</v>
      </c>
      <c r="E72" s="45">
        <v>1</v>
      </c>
      <c r="F72" s="46"/>
      <c r="G72" s="47"/>
      <c r="H72" s="1"/>
      <c r="I72" s="48"/>
      <c r="J72" s="1"/>
      <c r="K72" s="2"/>
      <c r="L72" s="3"/>
      <c r="M72" s="1"/>
      <c r="N72" s="1"/>
      <c r="O72" s="1"/>
      <c r="P72" s="2"/>
    </row>
    <row r="73" spans="1:16" x14ac:dyDescent="0.2">
      <c r="A73" s="42"/>
      <c r="B73" s="43"/>
      <c r="C73" s="49" t="s">
        <v>189</v>
      </c>
      <c r="D73" s="43" t="s">
        <v>24</v>
      </c>
      <c r="E73" s="45">
        <v>30</v>
      </c>
      <c r="F73" s="46"/>
      <c r="G73" s="47"/>
      <c r="H73" s="1"/>
      <c r="I73" s="48"/>
      <c r="J73" s="1"/>
      <c r="K73" s="2"/>
      <c r="L73" s="3"/>
      <c r="M73" s="1"/>
      <c r="N73" s="1"/>
      <c r="O73" s="1"/>
      <c r="P73" s="2"/>
    </row>
    <row r="74" spans="1:16" x14ac:dyDescent="0.2">
      <c r="A74" s="42">
        <v>52</v>
      </c>
      <c r="B74" s="43"/>
      <c r="C74" s="49" t="s">
        <v>158</v>
      </c>
      <c r="D74" s="43" t="s">
        <v>157</v>
      </c>
      <c r="E74" s="45">
        <v>1</v>
      </c>
      <c r="F74" s="46"/>
      <c r="G74" s="47"/>
      <c r="H74" s="1"/>
      <c r="I74" s="48"/>
      <c r="J74" s="1"/>
      <c r="K74" s="2"/>
      <c r="L74" s="3"/>
      <c r="M74" s="1"/>
      <c r="N74" s="1"/>
      <c r="O74" s="1"/>
      <c r="P74" s="2"/>
    </row>
    <row r="75" spans="1:16" ht="0.75" customHeight="1" thickBot="1" x14ac:dyDescent="0.25">
      <c r="A75" s="42">
        <v>320</v>
      </c>
      <c r="B75" s="50"/>
      <c r="C75" s="44"/>
      <c r="D75" s="43" t="s">
        <v>26</v>
      </c>
      <c r="E75" s="45"/>
      <c r="F75" s="46"/>
      <c r="G75" s="47"/>
      <c r="H75" s="50"/>
      <c r="I75" s="51"/>
      <c r="J75" s="50"/>
      <c r="K75" s="52"/>
      <c r="L75" s="53"/>
      <c r="M75" s="53"/>
      <c r="N75" s="53"/>
      <c r="O75" s="53"/>
      <c r="P75" s="52"/>
    </row>
    <row r="76" spans="1:16" ht="15" customHeight="1" thickBot="1" x14ac:dyDescent="0.25">
      <c r="A76" s="88" t="s">
        <v>27</v>
      </c>
      <c r="B76" s="89"/>
      <c r="C76" s="89"/>
      <c r="D76" s="89"/>
      <c r="E76" s="89"/>
      <c r="F76" s="89"/>
      <c r="G76" s="89"/>
      <c r="H76" s="89"/>
      <c r="I76" s="89"/>
      <c r="J76" s="89"/>
      <c r="K76" s="90"/>
      <c r="L76" s="4">
        <f>ROUND(SUM(L22:L74),2)</f>
        <v>0</v>
      </c>
      <c r="M76" s="5">
        <f>ROUND(SUM(M22:M74),2)</f>
        <v>0</v>
      </c>
      <c r="N76" s="5">
        <f>ROUND(SUM(N22:N74),2)</f>
        <v>0</v>
      </c>
      <c r="O76" s="5">
        <f>ROUND(SUM(O22:O74),2)</f>
        <v>0</v>
      </c>
      <c r="P76" s="6">
        <f>ROUND(SUM(P22:P74),2)</f>
        <v>0</v>
      </c>
    </row>
    <row r="77" spans="1:16" s="30" customFormat="1" ht="13.5" x14ac:dyDescent="0.2">
      <c r="A77" s="29"/>
      <c r="B77" s="29"/>
      <c r="C77" s="30" t="s">
        <v>28</v>
      </c>
      <c r="D77" s="29"/>
      <c r="E77" s="29"/>
      <c r="F77" s="54"/>
      <c r="G77" s="31"/>
      <c r="H77" s="29"/>
      <c r="I77" s="29"/>
      <c r="J77" s="29"/>
      <c r="K77" s="29"/>
      <c r="L77" s="29"/>
      <c r="M77" s="29"/>
      <c r="N77" s="29"/>
      <c r="O77" s="29"/>
      <c r="P77" s="7"/>
    </row>
    <row r="78" spans="1:16" s="30" customFormat="1" ht="13.5" x14ac:dyDescent="0.2">
      <c r="A78" s="29"/>
      <c r="B78" s="29"/>
      <c r="C78" s="55" t="s">
        <v>122</v>
      </c>
      <c r="D78" s="56"/>
      <c r="E78" s="56"/>
      <c r="F78" s="56"/>
      <c r="G78" s="56"/>
      <c r="H78" s="56"/>
      <c r="I78" s="56"/>
      <c r="J78" s="56"/>
      <c r="K78" s="56"/>
      <c r="L78" s="56"/>
      <c r="M78" s="56"/>
      <c r="N78" s="56"/>
      <c r="O78" s="56"/>
      <c r="P78" s="8">
        <f>ROUND(SUM(P76:P77),2)</f>
        <v>0</v>
      </c>
    </row>
    <row r="79" spans="1:16" s="30" customFormat="1" ht="13.5" x14ac:dyDescent="0.2">
      <c r="A79" s="29"/>
      <c r="B79" s="29"/>
      <c r="C79" s="30" t="s">
        <v>29</v>
      </c>
      <c r="D79" s="29"/>
      <c r="E79" s="29"/>
      <c r="F79" s="57"/>
      <c r="G79" s="31"/>
      <c r="H79" s="29"/>
      <c r="I79" s="29"/>
      <c r="J79" s="29"/>
      <c r="K79" s="29"/>
      <c r="L79" s="29"/>
      <c r="M79" s="29"/>
      <c r="N79" s="29"/>
      <c r="O79" s="29"/>
      <c r="P79" s="7">
        <f>ROUND(P78*F79%,2)</f>
        <v>0</v>
      </c>
    </row>
    <row r="80" spans="1:16" s="30" customFormat="1" ht="13.5" x14ac:dyDescent="0.2">
      <c r="A80" s="29"/>
      <c r="B80" s="29"/>
      <c r="C80" s="30" t="s">
        <v>30</v>
      </c>
      <c r="D80" s="29"/>
      <c r="E80" s="29"/>
      <c r="F80" s="57"/>
      <c r="G80" s="31"/>
      <c r="H80" s="29"/>
      <c r="I80" s="29"/>
      <c r="J80" s="29"/>
      <c r="K80" s="29"/>
      <c r="L80" s="29"/>
      <c r="M80" s="29"/>
      <c r="N80" s="29"/>
      <c r="O80" s="29"/>
      <c r="P80" s="7">
        <f>ROUND(P78*F80%,2)</f>
        <v>0</v>
      </c>
    </row>
    <row r="81" spans="1:16" s="30" customFormat="1" ht="13.5" x14ac:dyDescent="0.2">
      <c r="A81" s="29"/>
      <c r="B81" s="29"/>
      <c r="C81" s="55" t="s">
        <v>31</v>
      </c>
      <c r="D81" s="56"/>
      <c r="E81" s="56"/>
      <c r="F81" s="56"/>
      <c r="G81" s="56"/>
      <c r="H81" s="56"/>
      <c r="I81" s="56"/>
      <c r="J81" s="56"/>
      <c r="K81" s="56"/>
      <c r="L81" s="56"/>
      <c r="M81" s="56"/>
      <c r="N81" s="56"/>
      <c r="O81" s="56"/>
      <c r="P81" s="8">
        <f>SUM(P78:P79)+SUM(P80:P80)</f>
        <v>0</v>
      </c>
    </row>
    <row r="82" spans="1:16" s="30" customFormat="1" ht="13.5" x14ac:dyDescent="0.2">
      <c r="A82" s="29"/>
      <c r="B82" s="29"/>
      <c r="C82" s="30" t="s">
        <v>32</v>
      </c>
      <c r="D82" s="29"/>
      <c r="E82" s="29"/>
      <c r="F82" s="57">
        <v>21</v>
      </c>
      <c r="G82" s="31" t="s">
        <v>42</v>
      </c>
      <c r="H82" s="29"/>
      <c r="I82" s="29"/>
      <c r="J82" s="29"/>
      <c r="K82" s="29"/>
      <c r="L82" s="29"/>
      <c r="M82" s="29"/>
      <c r="N82" s="29"/>
      <c r="O82" s="29"/>
      <c r="P82" s="7">
        <f>ROUND(P81*F82%,2)</f>
        <v>0</v>
      </c>
    </row>
    <row r="83" spans="1:16" s="30" customFormat="1" ht="13.5" x14ac:dyDescent="0.2">
      <c r="A83" s="29"/>
      <c r="B83" s="29"/>
      <c r="C83" s="55" t="s">
        <v>33</v>
      </c>
      <c r="D83" s="56"/>
      <c r="E83" s="56"/>
      <c r="F83" s="56"/>
      <c r="G83" s="56"/>
      <c r="H83" s="56"/>
      <c r="I83" s="56"/>
      <c r="J83" s="56"/>
      <c r="K83" s="56"/>
      <c r="L83" s="56"/>
      <c r="M83" s="56"/>
      <c r="N83" s="56"/>
      <c r="O83" s="56"/>
      <c r="P83" s="8">
        <f>ROUND(SUM(P81:P82),2)</f>
        <v>0</v>
      </c>
    </row>
  </sheetData>
  <mergeCells count="18">
    <mergeCell ref="A1:P1"/>
    <mergeCell ref="A3:P3"/>
    <mergeCell ref="A4:P4"/>
    <mergeCell ref="A5:P5"/>
    <mergeCell ref="D12:N12"/>
    <mergeCell ref="A7:P7"/>
    <mergeCell ref="A8:P8"/>
    <mergeCell ref="D10:N10"/>
    <mergeCell ref="D11:N11"/>
    <mergeCell ref="A76:K76"/>
    <mergeCell ref="D13:N13"/>
    <mergeCell ref="A18:A19"/>
    <mergeCell ref="B18:B19"/>
    <mergeCell ref="C18:C19"/>
    <mergeCell ref="D18:D19"/>
    <mergeCell ref="E18:E19"/>
    <mergeCell ref="F18:K18"/>
    <mergeCell ref="L18:P18"/>
  </mergeCells>
  <pageMargins left="0.62992125984251968" right="7.874015748031496E-2" top="0.62992125984251968" bottom="0.62992125984251968" header="0.31496062992125984" footer="0.19685039370078741"/>
  <pageSetup paperSize="9" scale="80" orientation="landscape" horizontalDpi="200" verticalDpi="200" r:id="rId1"/>
  <headerFooter>
    <oddFooter>&amp;R&amp;"-,Italic"&amp;8&amp;K00-033Lapa &amp;P no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2E5DD-7AE5-4604-9401-738F9709DE58}">
  <dimension ref="A1:P87"/>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351</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58.5" customHeight="1" x14ac:dyDescent="0.2">
      <c r="A7" s="103" t="s">
        <v>129</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134</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8748.91</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26.25" customHeight="1" x14ac:dyDescent="0.2">
      <c r="A22" s="42">
        <v>1</v>
      </c>
      <c r="B22" s="43"/>
      <c r="C22" s="44" t="s">
        <v>299</v>
      </c>
      <c r="D22" s="43" t="s">
        <v>25</v>
      </c>
      <c r="E22" s="45">
        <v>20</v>
      </c>
      <c r="F22" s="46"/>
      <c r="G22" s="47"/>
      <c r="H22" s="1"/>
      <c r="I22" s="48"/>
      <c r="J22" s="1"/>
      <c r="K22" s="2"/>
      <c r="L22" s="3"/>
      <c r="M22" s="1"/>
      <c r="N22" s="1"/>
      <c r="O22" s="1"/>
      <c r="P22" s="2"/>
    </row>
    <row r="23" spans="1:16" ht="38.25" x14ac:dyDescent="0.2">
      <c r="A23" s="42">
        <v>2</v>
      </c>
      <c r="B23" s="43"/>
      <c r="C23" s="44" t="s">
        <v>197</v>
      </c>
      <c r="D23" s="43" t="s">
        <v>25</v>
      </c>
      <c r="E23" s="45">
        <v>15</v>
      </c>
      <c r="F23" s="46"/>
      <c r="G23" s="47"/>
      <c r="H23" s="1"/>
      <c r="I23" s="48"/>
      <c r="J23" s="1"/>
      <c r="K23" s="2"/>
      <c r="L23" s="3"/>
      <c r="M23" s="1"/>
      <c r="N23" s="1"/>
      <c r="O23" s="1"/>
      <c r="P23" s="2"/>
    </row>
    <row r="24" spans="1:16" ht="38.25" x14ac:dyDescent="0.2">
      <c r="A24" s="42">
        <v>3</v>
      </c>
      <c r="B24" s="43"/>
      <c r="C24" s="44" t="s">
        <v>245</v>
      </c>
      <c r="D24" s="43" t="s">
        <v>25</v>
      </c>
      <c r="E24" s="45">
        <v>20</v>
      </c>
      <c r="F24" s="46"/>
      <c r="G24" s="47"/>
      <c r="H24" s="1"/>
      <c r="I24" s="48"/>
      <c r="J24" s="1"/>
      <c r="K24" s="2"/>
      <c r="L24" s="3"/>
      <c r="M24" s="1"/>
      <c r="N24" s="1"/>
      <c r="O24" s="1"/>
      <c r="P24" s="2"/>
    </row>
    <row r="25" spans="1:16" ht="38.25" x14ac:dyDescent="0.2">
      <c r="A25" s="42">
        <v>4</v>
      </c>
      <c r="B25" s="43"/>
      <c r="C25" s="44" t="s">
        <v>246</v>
      </c>
      <c r="D25" s="43" t="s">
        <v>25</v>
      </c>
      <c r="E25" s="45">
        <v>15</v>
      </c>
      <c r="F25" s="46"/>
      <c r="G25" s="47"/>
      <c r="H25" s="1"/>
      <c r="I25" s="48"/>
      <c r="J25" s="1"/>
      <c r="K25" s="2"/>
      <c r="L25" s="3"/>
      <c r="M25" s="1"/>
      <c r="N25" s="1"/>
      <c r="O25" s="1"/>
      <c r="P25" s="2"/>
    </row>
    <row r="26" spans="1:16" ht="38.25" x14ac:dyDescent="0.2">
      <c r="A26" s="42">
        <v>5</v>
      </c>
      <c r="B26" s="43"/>
      <c r="C26" s="44" t="s">
        <v>200</v>
      </c>
      <c r="D26" s="43" t="s">
        <v>25</v>
      </c>
      <c r="E26" s="45">
        <v>1</v>
      </c>
      <c r="F26" s="46"/>
      <c r="G26" s="47"/>
      <c r="H26" s="1"/>
      <c r="I26" s="48"/>
      <c r="J26" s="1"/>
      <c r="K26" s="2"/>
      <c r="L26" s="3"/>
      <c r="M26" s="1"/>
      <c r="N26" s="1"/>
      <c r="O26" s="1"/>
      <c r="P26" s="2"/>
    </row>
    <row r="27" spans="1:16" ht="38.25" x14ac:dyDescent="0.2">
      <c r="A27" s="42">
        <v>6</v>
      </c>
      <c r="B27" s="43"/>
      <c r="C27" s="44" t="s">
        <v>300</v>
      </c>
      <c r="D27" s="43" t="s">
        <v>24</v>
      </c>
      <c r="E27" s="45">
        <v>1</v>
      </c>
      <c r="F27" s="46"/>
      <c r="G27" s="47"/>
      <c r="H27" s="1"/>
      <c r="I27" s="48"/>
      <c r="J27" s="1"/>
      <c r="K27" s="2"/>
      <c r="L27" s="3"/>
      <c r="M27" s="1"/>
      <c r="N27" s="1"/>
      <c r="O27" s="1"/>
      <c r="P27" s="2"/>
    </row>
    <row r="28" spans="1:16" ht="38.25" x14ac:dyDescent="0.2">
      <c r="A28" s="42">
        <v>7</v>
      </c>
      <c r="B28" s="43"/>
      <c r="C28" s="44" t="s">
        <v>301</v>
      </c>
      <c r="D28" s="43" t="s">
        <v>24</v>
      </c>
      <c r="E28" s="45">
        <v>4</v>
      </c>
      <c r="F28" s="46"/>
      <c r="G28" s="47"/>
      <c r="H28" s="1"/>
      <c r="I28" s="48"/>
      <c r="J28" s="1"/>
      <c r="K28" s="2"/>
      <c r="L28" s="3"/>
      <c r="M28" s="1"/>
      <c r="N28" s="1"/>
      <c r="O28" s="1"/>
      <c r="P28" s="2"/>
    </row>
    <row r="29" spans="1:16" ht="38.25" x14ac:dyDescent="0.2">
      <c r="A29" s="42">
        <v>8</v>
      </c>
      <c r="B29" s="43"/>
      <c r="C29" s="44" t="s">
        <v>267</v>
      </c>
      <c r="D29" s="43" t="s">
        <v>24</v>
      </c>
      <c r="E29" s="45">
        <v>1</v>
      </c>
      <c r="F29" s="46"/>
      <c r="G29" s="47"/>
      <c r="H29" s="1"/>
      <c r="I29" s="48"/>
      <c r="J29" s="1"/>
      <c r="K29" s="2"/>
      <c r="L29" s="3"/>
      <c r="M29" s="1"/>
      <c r="N29" s="1"/>
      <c r="O29" s="1"/>
      <c r="P29" s="2"/>
    </row>
    <row r="30" spans="1:16" x14ac:dyDescent="0.2">
      <c r="A30" s="42">
        <v>9</v>
      </c>
      <c r="B30" s="43"/>
      <c r="C30" s="44" t="s">
        <v>247</v>
      </c>
      <c r="D30" s="43" t="s">
        <v>24</v>
      </c>
      <c r="E30" s="45">
        <v>14</v>
      </c>
      <c r="F30" s="46"/>
      <c r="G30" s="47"/>
      <c r="H30" s="1"/>
      <c r="I30" s="48"/>
      <c r="J30" s="1"/>
      <c r="K30" s="2"/>
      <c r="L30" s="3"/>
      <c r="M30" s="1"/>
      <c r="N30" s="1"/>
      <c r="O30" s="1"/>
      <c r="P30" s="2"/>
    </row>
    <row r="31" spans="1:16" ht="38.25" x14ac:dyDescent="0.2">
      <c r="A31" s="42">
        <v>10</v>
      </c>
      <c r="B31" s="43"/>
      <c r="C31" s="44" t="s">
        <v>302</v>
      </c>
      <c r="D31" s="43" t="s">
        <v>24</v>
      </c>
      <c r="E31" s="45">
        <v>2</v>
      </c>
      <c r="F31" s="46"/>
      <c r="G31" s="47"/>
      <c r="H31" s="1"/>
      <c r="I31" s="48"/>
      <c r="J31" s="1"/>
      <c r="K31" s="2"/>
      <c r="L31" s="3"/>
      <c r="M31" s="1"/>
      <c r="N31" s="1"/>
      <c r="O31" s="1"/>
      <c r="P31" s="2"/>
    </row>
    <row r="32" spans="1:16" ht="38.25" x14ac:dyDescent="0.2">
      <c r="A32" s="42">
        <v>11</v>
      </c>
      <c r="B32" s="43"/>
      <c r="C32" s="44" t="s">
        <v>303</v>
      </c>
      <c r="D32" s="43" t="s">
        <v>24</v>
      </c>
      <c r="E32" s="45">
        <v>6</v>
      </c>
      <c r="F32" s="46"/>
      <c r="G32" s="47"/>
      <c r="H32" s="1"/>
      <c r="I32" s="48"/>
      <c r="J32" s="1"/>
      <c r="K32" s="2"/>
      <c r="L32" s="3"/>
      <c r="M32" s="1"/>
      <c r="N32" s="1"/>
      <c r="O32" s="1"/>
      <c r="P32" s="2"/>
    </row>
    <row r="33" spans="1:16" ht="38.25" x14ac:dyDescent="0.2">
      <c r="A33" s="42">
        <v>12</v>
      </c>
      <c r="B33" s="43"/>
      <c r="C33" s="44" t="s">
        <v>207</v>
      </c>
      <c r="D33" s="43" t="s">
        <v>24</v>
      </c>
      <c r="E33" s="45">
        <v>40</v>
      </c>
      <c r="F33" s="46"/>
      <c r="G33" s="47"/>
      <c r="H33" s="1"/>
      <c r="I33" s="48"/>
      <c r="J33" s="1"/>
      <c r="K33" s="2"/>
      <c r="L33" s="3"/>
      <c r="M33" s="1"/>
      <c r="N33" s="1"/>
      <c r="O33" s="1"/>
      <c r="P33" s="2"/>
    </row>
    <row r="34" spans="1:16" ht="38.25" x14ac:dyDescent="0.2">
      <c r="A34" s="42">
        <v>13</v>
      </c>
      <c r="B34" s="43"/>
      <c r="C34" s="44" t="s">
        <v>208</v>
      </c>
      <c r="D34" s="43" t="s">
        <v>24</v>
      </c>
      <c r="E34" s="45">
        <v>20</v>
      </c>
      <c r="F34" s="46"/>
      <c r="G34" s="47"/>
      <c r="H34" s="1"/>
      <c r="I34" s="48"/>
      <c r="J34" s="1"/>
      <c r="K34" s="2"/>
      <c r="L34" s="3"/>
      <c r="M34" s="1"/>
      <c r="N34" s="1"/>
      <c r="O34" s="1"/>
      <c r="P34" s="2"/>
    </row>
    <row r="35" spans="1:16" ht="38.25" x14ac:dyDescent="0.2">
      <c r="A35" s="42">
        <v>14</v>
      </c>
      <c r="B35" s="43"/>
      <c r="C35" s="44" t="s">
        <v>251</v>
      </c>
      <c r="D35" s="43" t="s">
        <v>24</v>
      </c>
      <c r="E35" s="45">
        <v>80</v>
      </c>
      <c r="F35" s="46"/>
      <c r="G35" s="47"/>
      <c r="H35" s="1"/>
      <c r="I35" s="48"/>
      <c r="J35" s="1"/>
      <c r="K35" s="2"/>
      <c r="L35" s="3"/>
      <c r="M35" s="1"/>
      <c r="N35" s="1"/>
      <c r="O35" s="1"/>
      <c r="P35" s="2"/>
    </row>
    <row r="36" spans="1:16" ht="38.25" x14ac:dyDescent="0.2">
      <c r="A36" s="42">
        <v>15</v>
      </c>
      <c r="B36" s="43"/>
      <c r="C36" s="44" t="s">
        <v>268</v>
      </c>
      <c r="D36" s="43" t="s">
        <v>24</v>
      </c>
      <c r="E36" s="45">
        <v>40</v>
      </c>
      <c r="F36" s="46"/>
      <c r="G36" s="47"/>
      <c r="H36" s="1"/>
      <c r="I36" s="48"/>
      <c r="J36" s="1"/>
      <c r="K36" s="2"/>
      <c r="L36" s="3"/>
      <c r="M36" s="1"/>
      <c r="N36" s="1"/>
      <c r="O36" s="1"/>
      <c r="P36" s="2"/>
    </row>
    <row r="37" spans="1:16" ht="38.25" x14ac:dyDescent="0.2">
      <c r="A37" s="42">
        <v>16</v>
      </c>
      <c r="B37" s="43"/>
      <c r="C37" s="44" t="s">
        <v>304</v>
      </c>
      <c r="D37" s="43" t="s">
        <v>24</v>
      </c>
      <c r="E37" s="45">
        <v>6</v>
      </c>
      <c r="F37" s="46"/>
      <c r="G37" s="47"/>
      <c r="H37" s="1"/>
      <c r="I37" s="48"/>
      <c r="J37" s="1"/>
      <c r="K37" s="2"/>
      <c r="L37" s="3"/>
      <c r="M37" s="1"/>
      <c r="N37" s="1"/>
      <c r="O37" s="1"/>
      <c r="P37" s="2"/>
    </row>
    <row r="38" spans="1:16" ht="38.25" x14ac:dyDescent="0.2">
      <c r="A38" s="42">
        <v>17</v>
      </c>
      <c r="B38" s="43"/>
      <c r="C38" s="44" t="s">
        <v>252</v>
      </c>
      <c r="D38" s="43" t="s">
        <v>24</v>
      </c>
      <c r="E38" s="45">
        <v>20</v>
      </c>
      <c r="F38" s="46"/>
      <c r="G38" s="47"/>
      <c r="H38" s="1"/>
      <c r="I38" s="48"/>
      <c r="J38" s="1"/>
      <c r="K38" s="2"/>
      <c r="L38" s="3"/>
      <c r="M38" s="1"/>
      <c r="N38" s="1"/>
      <c r="O38" s="1"/>
      <c r="P38" s="2"/>
    </row>
    <row r="39" spans="1:16" ht="38.25" x14ac:dyDescent="0.2">
      <c r="A39" s="42">
        <v>18</v>
      </c>
      <c r="B39" s="43"/>
      <c r="C39" s="44" t="s">
        <v>253</v>
      </c>
      <c r="D39" s="43" t="s">
        <v>24</v>
      </c>
      <c r="E39" s="45">
        <v>8</v>
      </c>
      <c r="F39" s="46"/>
      <c r="G39" s="47"/>
      <c r="H39" s="1"/>
      <c r="I39" s="48"/>
      <c r="J39" s="1"/>
      <c r="K39" s="2"/>
      <c r="L39" s="3"/>
      <c r="M39" s="1"/>
      <c r="N39" s="1"/>
      <c r="O39" s="1"/>
      <c r="P39" s="2"/>
    </row>
    <row r="40" spans="1:16" ht="38.25" x14ac:dyDescent="0.2">
      <c r="A40" s="42">
        <v>19</v>
      </c>
      <c r="B40" s="43"/>
      <c r="C40" s="44" t="s">
        <v>254</v>
      </c>
      <c r="D40" s="43" t="s">
        <v>24</v>
      </c>
      <c r="E40" s="45">
        <v>24</v>
      </c>
      <c r="F40" s="46"/>
      <c r="G40" s="47"/>
      <c r="H40" s="1"/>
      <c r="I40" s="48"/>
      <c r="J40" s="1"/>
      <c r="K40" s="2"/>
      <c r="L40" s="3"/>
      <c r="M40" s="1"/>
      <c r="N40" s="1"/>
      <c r="O40" s="1"/>
      <c r="P40" s="2"/>
    </row>
    <row r="41" spans="1:16" ht="25.5" customHeight="1" x14ac:dyDescent="0.2">
      <c r="A41" s="42">
        <v>20</v>
      </c>
      <c r="B41" s="43"/>
      <c r="C41" s="44" t="s">
        <v>305</v>
      </c>
      <c r="D41" s="43" t="s">
        <v>24</v>
      </c>
      <c r="E41" s="45">
        <v>2</v>
      </c>
      <c r="F41" s="46"/>
      <c r="G41" s="47"/>
      <c r="H41" s="1"/>
      <c r="I41" s="48"/>
      <c r="J41" s="1"/>
      <c r="K41" s="2"/>
      <c r="L41" s="3"/>
      <c r="M41" s="1"/>
      <c r="N41" s="1"/>
      <c r="O41" s="1"/>
      <c r="P41" s="2"/>
    </row>
    <row r="42" spans="1:16" ht="38.25" x14ac:dyDescent="0.2">
      <c r="A42" s="42">
        <v>21</v>
      </c>
      <c r="B42" s="43"/>
      <c r="C42" s="44" t="s">
        <v>255</v>
      </c>
      <c r="D42" s="43" t="s">
        <v>24</v>
      </c>
      <c r="E42" s="45">
        <v>2</v>
      </c>
      <c r="F42" s="46"/>
      <c r="G42" s="47"/>
      <c r="H42" s="1"/>
      <c r="I42" s="48"/>
      <c r="J42" s="1"/>
      <c r="K42" s="2"/>
      <c r="L42" s="3"/>
      <c r="M42" s="1"/>
      <c r="N42" s="1"/>
      <c r="O42" s="1"/>
      <c r="P42" s="2"/>
    </row>
    <row r="43" spans="1:16" ht="38.25" x14ac:dyDescent="0.2">
      <c r="A43" s="42">
        <v>22</v>
      </c>
      <c r="B43" s="43"/>
      <c r="C43" s="44" t="s">
        <v>256</v>
      </c>
      <c r="D43" s="43" t="s">
        <v>24</v>
      </c>
      <c r="E43" s="45">
        <v>2</v>
      </c>
      <c r="F43" s="46"/>
      <c r="G43" s="47"/>
      <c r="H43" s="1"/>
      <c r="I43" s="48"/>
      <c r="J43" s="1"/>
      <c r="K43" s="2"/>
      <c r="L43" s="3"/>
      <c r="M43" s="1"/>
      <c r="N43" s="1"/>
      <c r="O43" s="1"/>
      <c r="P43" s="2"/>
    </row>
    <row r="44" spans="1:16" ht="38.25" x14ac:dyDescent="0.2">
      <c r="A44" s="42">
        <v>23</v>
      </c>
      <c r="B44" s="43"/>
      <c r="C44" s="44" t="s">
        <v>293</v>
      </c>
      <c r="D44" s="43" t="s">
        <v>24</v>
      </c>
      <c r="E44" s="45">
        <v>2</v>
      </c>
      <c r="F44" s="46"/>
      <c r="G44" s="47"/>
      <c r="H44" s="1"/>
      <c r="I44" s="48"/>
      <c r="J44" s="1"/>
      <c r="K44" s="2"/>
      <c r="L44" s="3"/>
      <c r="M44" s="1"/>
      <c r="N44" s="1"/>
      <c r="O44" s="1"/>
      <c r="P44" s="2"/>
    </row>
    <row r="45" spans="1:16" ht="38.25" x14ac:dyDescent="0.2">
      <c r="A45" s="42">
        <v>24</v>
      </c>
      <c r="B45" s="43"/>
      <c r="C45" s="44" t="s">
        <v>306</v>
      </c>
      <c r="D45" s="43" t="s">
        <v>24</v>
      </c>
      <c r="E45" s="45">
        <v>2</v>
      </c>
      <c r="F45" s="46"/>
      <c r="G45" s="47"/>
      <c r="H45" s="1"/>
      <c r="I45" s="48"/>
      <c r="J45" s="1"/>
      <c r="K45" s="2"/>
      <c r="L45" s="3"/>
      <c r="M45" s="1"/>
      <c r="N45" s="1"/>
      <c r="O45" s="1"/>
      <c r="P45" s="2"/>
    </row>
    <row r="46" spans="1:16" ht="38.25" x14ac:dyDescent="0.2">
      <c r="A46" s="42">
        <v>25</v>
      </c>
      <c r="B46" s="43"/>
      <c r="C46" s="44" t="s">
        <v>270</v>
      </c>
      <c r="D46" s="43" t="s">
        <v>24</v>
      </c>
      <c r="E46" s="45">
        <v>2</v>
      </c>
      <c r="F46" s="46"/>
      <c r="G46" s="47"/>
      <c r="H46" s="1"/>
      <c r="I46" s="48"/>
      <c r="J46" s="1"/>
      <c r="K46" s="2"/>
      <c r="L46" s="3"/>
      <c r="M46" s="1"/>
      <c r="N46" s="1"/>
      <c r="O46" s="1"/>
      <c r="P46" s="2"/>
    </row>
    <row r="47" spans="1:16" ht="38.25" x14ac:dyDescent="0.2">
      <c r="A47" s="42">
        <v>26</v>
      </c>
      <c r="B47" s="43"/>
      <c r="C47" s="44" t="s">
        <v>257</v>
      </c>
      <c r="D47" s="43" t="s">
        <v>24</v>
      </c>
      <c r="E47" s="45">
        <v>14</v>
      </c>
      <c r="F47" s="46"/>
      <c r="G47" s="47"/>
      <c r="H47" s="1"/>
      <c r="I47" s="48"/>
      <c r="J47" s="1"/>
      <c r="K47" s="2"/>
      <c r="L47" s="3"/>
      <c r="M47" s="1"/>
      <c r="N47" s="1"/>
      <c r="O47" s="1"/>
      <c r="P47" s="2"/>
    </row>
    <row r="48" spans="1:16" ht="38.25" x14ac:dyDescent="0.2">
      <c r="A48" s="42">
        <v>27</v>
      </c>
      <c r="B48" s="43"/>
      <c r="C48" s="44" t="s">
        <v>307</v>
      </c>
      <c r="D48" s="43" t="s">
        <v>24</v>
      </c>
      <c r="E48" s="45">
        <v>18</v>
      </c>
      <c r="F48" s="46"/>
      <c r="G48" s="47"/>
      <c r="H48" s="1"/>
      <c r="I48" s="48"/>
      <c r="J48" s="1"/>
      <c r="K48" s="2"/>
      <c r="L48" s="3"/>
      <c r="M48" s="1"/>
      <c r="N48" s="1"/>
      <c r="O48" s="1"/>
      <c r="P48" s="2"/>
    </row>
    <row r="49" spans="1:16" ht="38.25" x14ac:dyDescent="0.2">
      <c r="A49" s="42">
        <v>28</v>
      </c>
      <c r="B49" s="43"/>
      <c r="C49" s="44" t="s">
        <v>308</v>
      </c>
      <c r="D49" s="43" t="s">
        <v>24</v>
      </c>
      <c r="E49" s="45">
        <v>2</v>
      </c>
      <c r="F49" s="46"/>
      <c r="G49" s="47"/>
      <c r="H49" s="1"/>
      <c r="I49" s="48"/>
      <c r="J49" s="1"/>
      <c r="K49" s="2"/>
      <c r="L49" s="3"/>
      <c r="M49" s="1"/>
      <c r="N49" s="1"/>
      <c r="O49" s="1"/>
      <c r="P49" s="2"/>
    </row>
    <row r="50" spans="1:16" ht="38.25" x14ac:dyDescent="0.2">
      <c r="A50" s="42">
        <v>29</v>
      </c>
      <c r="B50" s="43"/>
      <c r="C50" s="44" t="s">
        <v>259</v>
      </c>
      <c r="D50" s="43" t="s">
        <v>24</v>
      </c>
      <c r="E50" s="45">
        <v>20</v>
      </c>
      <c r="F50" s="46"/>
      <c r="G50" s="47"/>
      <c r="H50" s="1"/>
      <c r="I50" s="48"/>
      <c r="J50" s="1"/>
      <c r="K50" s="2"/>
      <c r="L50" s="3"/>
      <c r="M50" s="1"/>
      <c r="N50" s="1"/>
      <c r="O50" s="1"/>
      <c r="P50" s="2"/>
    </row>
    <row r="51" spans="1:16" ht="25.5" x14ac:dyDescent="0.2">
      <c r="A51" s="42">
        <v>30</v>
      </c>
      <c r="B51" s="43"/>
      <c r="C51" s="44" t="s">
        <v>223</v>
      </c>
      <c r="D51" s="43" t="s">
        <v>24</v>
      </c>
      <c r="E51" s="45">
        <v>20</v>
      </c>
      <c r="F51" s="46"/>
      <c r="G51" s="47"/>
      <c r="H51" s="1"/>
      <c r="I51" s="48"/>
      <c r="J51" s="1"/>
      <c r="K51" s="2"/>
      <c r="L51" s="3"/>
      <c r="M51" s="1"/>
      <c r="N51" s="1"/>
      <c r="O51" s="1"/>
      <c r="P51" s="2"/>
    </row>
    <row r="52" spans="1:16" ht="25.5" x14ac:dyDescent="0.2">
      <c r="A52" s="42">
        <v>31</v>
      </c>
      <c r="B52" s="43"/>
      <c r="C52" s="44" t="s">
        <v>260</v>
      </c>
      <c r="D52" s="43" t="s">
        <v>24</v>
      </c>
      <c r="E52" s="45">
        <v>20</v>
      </c>
      <c r="F52" s="46"/>
      <c r="G52" s="47"/>
      <c r="H52" s="1"/>
      <c r="I52" s="48"/>
      <c r="J52" s="1"/>
      <c r="K52" s="2"/>
      <c r="L52" s="3"/>
      <c r="M52" s="1"/>
      <c r="N52" s="1"/>
      <c r="O52" s="1"/>
      <c r="P52" s="2"/>
    </row>
    <row r="53" spans="1:16" ht="38.25" x14ac:dyDescent="0.2">
      <c r="A53" s="42">
        <v>32</v>
      </c>
      <c r="B53" s="43"/>
      <c r="C53" s="44" t="s">
        <v>261</v>
      </c>
      <c r="D53" s="43" t="s">
        <v>24</v>
      </c>
      <c r="E53" s="45">
        <v>18</v>
      </c>
      <c r="F53" s="46"/>
      <c r="G53" s="47"/>
      <c r="H53" s="1"/>
      <c r="I53" s="48"/>
      <c r="J53" s="1"/>
      <c r="K53" s="2"/>
      <c r="L53" s="3"/>
      <c r="M53" s="1"/>
      <c r="N53" s="1"/>
      <c r="O53" s="1"/>
      <c r="P53" s="2"/>
    </row>
    <row r="54" spans="1:16" ht="51" x14ac:dyDescent="0.2">
      <c r="A54" s="42">
        <v>33</v>
      </c>
      <c r="B54" s="43"/>
      <c r="C54" s="44" t="s">
        <v>309</v>
      </c>
      <c r="D54" s="43" t="s">
        <v>24</v>
      </c>
      <c r="E54" s="45">
        <v>16</v>
      </c>
      <c r="F54" s="46"/>
      <c r="G54" s="47"/>
      <c r="H54" s="1"/>
      <c r="I54" s="48"/>
      <c r="J54" s="1"/>
      <c r="K54" s="2"/>
      <c r="L54" s="3"/>
      <c r="M54" s="1"/>
      <c r="N54" s="1"/>
      <c r="O54" s="1"/>
      <c r="P54" s="2"/>
    </row>
    <row r="55" spans="1:16" ht="51" x14ac:dyDescent="0.2">
      <c r="A55" s="42">
        <v>34</v>
      </c>
      <c r="B55" s="43"/>
      <c r="C55" s="44" t="s">
        <v>227</v>
      </c>
      <c r="D55" s="43" t="s">
        <v>24</v>
      </c>
      <c r="E55" s="45">
        <v>50</v>
      </c>
      <c r="F55" s="46"/>
      <c r="G55" s="47"/>
      <c r="H55" s="1"/>
      <c r="I55" s="48"/>
      <c r="J55" s="1"/>
      <c r="K55" s="2"/>
      <c r="L55" s="3"/>
      <c r="M55" s="1"/>
      <c r="N55" s="1"/>
      <c r="O55" s="1"/>
      <c r="P55" s="2"/>
    </row>
    <row r="56" spans="1:16" ht="51" x14ac:dyDescent="0.2">
      <c r="A56" s="42">
        <v>35</v>
      </c>
      <c r="B56" s="43"/>
      <c r="C56" s="44" t="s">
        <v>177</v>
      </c>
      <c r="D56" s="43" t="s">
        <v>24</v>
      </c>
      <c r="E56" s="45">
        <v>16</v>
      </c>
      <c r="F56" s="46"/>
      <c r="G56" s="47"/>
      <c r="H56" s="1"/>
      <c r="I56" s="48"/>
      <c r="J56" s="1"/>
      <c r="K56" s="2"/>
      <c r="L56" s="3"/>
      <c r="M56" s="1"/>
      <c r="N56" s="1"/>
      <c r="O56" s="1"/>
      <c r="P56" s="2"/>
    </row>
    <row r="57" spans="1:16" ht="51" x14ac:dyDescent="0.2">
      <c r="A57" s="42">
        <v>36</v>
      </c>
      <c r="B57" s="43"/>
      <c r="C57" s="44" t="s">
        <v>310</v>
      </c>
      <c r="D57" s="43" t="s">
        <v>24</v>
      </c>
      <c r="E57" s="45">
        <v>20</v>
      </c>
      <c r="F57" s="46"/>
      <c r="G57" s="47"/>
      <c r="H57" s="1"/>
      <c r="I57" s="48"/>
      <c r="J57" s="1"/>
      <c r="K57" s="2"/>
      <c r="L57" s="3"/>
      <c r="M57" s="1"/>
      <c r="N57" s="1"/>
      <c r="O57" s="1"/>
      <c r="P57" s="2"/>
    </row>
    <row r="58" spans="1:16" ht="38.25" customHeight="1" x14ac:dyDescent="0.2">
      <c r="A58" s="42">
        <v>37</v>
      </c>
      <c r="B58" s="43"/>
      <c r="C58" s="44" t="s">
        <v>264</v>
      </c>
      <c r="D58" s="43" t="s">
        <v>24</v>
      </c>
      <c r="E58" s="45">
        <v>4</v>
      </c>
      <c r="F58" s="46"/>
      <c r="G58" s="47"/>
      <c r="H58" s="1"/>
      <c r="I58" s="48"/>
      <c r="J58" s="1"/>
      <c r="K58" s="2"/>
      <c r="L58" s="3"/>
      <c r="M58" s="1"/>
      <c r="N58" s="1"/>
      <c r="O58" s="1"/>
      <c r="P58" s="2"/>
    </row>
    <row r="59" spans="1:16" ht="38.25" x14ac:dyDescent="0.2">
      <c r="A59" s="42">
        <v>38</v>
      </c>
      <c r="B59" s="43"/>
      <c r="C59" s="44" t="s">
        <v>75</v>
      </c>
      <c r="D59" s="43" t="s">
        <v>24</v>
      </c>
      <c r="E59" s="45">
        <v>1</v>
      </c>
      <c r="F59" s="46"/>
      <c r="G59" s="47"/>
      <c r="H59" s="1"/>
      <c r="I59" s="48"/>
      <c r="J59" s="1"/>
      <c r="K59" s="2"/>
      <c r="L59" s="3"/>
      <c r="M59" s="1"/>
      <c r="N59" s="1"/>
      <c r="O59" s="1"/>
      <c r="P59" s="2"/>
    </row>
    <row r="60" spans="1:16" ht="38.25" x14ac:dyDescent="0.2">
      <c r="A60" s="42">
        <v>39</v>
      </c>
      <c r="B60" s="43"/>
      <c r="C60" s="44" t="s">
        <v>70</v>
      </c>
      <c r="D60" s="43" t="s">
        <v>34</v>
      </c>
      <c r="E60" s="45">
        <v>16</v>
      </c>
      <c r="F60" s="46"/>
      <c r="G60" s="47"/>
      <c r="H60" s="1"/>
      <c r="I60" s="48"/>
      <c r="J60" s="1"/>
      <c r="K60" s="2"/>
      <c r="L60" s="3"/>
      <c r="M60" s="1"/>
      <c r="N60" s="1"/>
      <c r="O60" s="1"/>
      <c r="P60" s="2"/>
    </row>
    <row r="61" spans="1:16" ht="38.25" x14ac:dyDescent="0.2">
      <c r="A61" s="42">
        <v>40</v>
      </c>
      <c r="B61" s="43"/>
      <c r="C61" s="44" t="s">
        <v>46</v>
      </c>
      <c r="D61" s="43" t="s">
        <v>34</v>
      </c>
      <c r="E61" s="45">
        <v>50</v>
      </c>
      <c r="F61" s="46"/>
      <c r="G61" s="47"/>
      <c r="H61" s="1"/>
      <c r="I61" s="48"/>
      <c r="J61" s="1"/>
      <c r="K61" s="2"/>
      <c r="L61" s="3"/>
      <c r="M61" s="1"/>
      <c r="N61" s="1"/>
      <c r="O61" s="1"/>
      <c r="P61" s="2"/>
    </row>
    <row r="62" spans="1:16" ht="38.25" x14ac:dyDescent="0.2">
      <c r="A62" s="42">
        <v>41</v>
      </c>
      <c r="B62" s="43"/>
      <c r="C62" s="44" t="s">
        <v>71</v>
      </c>
      <c r="D62" s="43" t="s">
        <v>34</v>
      </c>
      <c r="E62" s="45">
        <v>16</v>
      </c>
      <c r="F62" s="46"/>
      <c r="G62" s="47"/>
      <c r="H62" s="1"/>
      <c r="I62" s="48"/>
      <c r="J62" s="1"/>
      <c r="K62" s="2"/>
      <c r="L62" s="3"/>
      <c r="M62" s="1"/>
      <c r="N62" s="1"/>
      <c r="O62" s="1"/>
      <c r="P62" s="2"/>
    </row>
    <row r="63" spans="1:16" ht="38.25" x14ac:dyDescent="0.2">
      <c r="A63" s="42">
        <v>42</v>
      </c>
      <c r="B63" s="43"/>
      <c r="C63" s="44" t="s">
        <v>47</v>
      </c>
      <c r="D63" s="43" t="s">
        <v>34</v>
      </c>
      <c r="E63" s="45">
        <v>40</v>
      </c>
      <c r="F63" s="46"/>
      <c r="G63" s="47"/>
      <c r="H63" s="1"/>
      <c r="I63" s="48"/>
      <c r="J63" s="1"/>
      <c r="K63" s="2"/>
      <c r="L63" s="3"/>
      <c r="M63" s="1"/>
      <c r="N63" s="1"/>
      <c r="O63" s="1"/>
      <c r="P63" s="2"/>
    </row>
    <row r="64" spans="1:16" ht="38.25" x14ac:dyDescent="0.2">
      <c r="A64" s="42">
        <v>43</v>
      </c>
      <c r="B64" s="43"/>
      <c r="C64" s="44" t="s">
        <v>76</v>
      </c>
      <c r="D64" s="43" t="s">
        <v>34</v>
      </c>
      <c r="E64" s="45">
        <v>30</v>
      </c>
      <c r="F64" s="46"/>
      <c r="G64" s="47"/>
      <c r="H64" s="1"/>
      <c r="I64" s="48"/>
      <c r="J64" s="1"/>
      <c r="K64" s="2"/>
      <c r="L64" s="3"/>
      <c r="M64" s="1"/>
      <c r="N64" s="1"/>
      <c r="O64" s="1"/>
      <c r="P64" s="2"/>
    </row>
    <row r="65" spans="1:16" ht="38.25" x14ac:dyDescent="0.2">
      <c r="A65" s="42">
        <v>44</v>
      </c>
      <c r="B65" s="43"/>
      <c r="C65" s="44" t="s">
        <v>135</v>
      </c>
      <c r="D65" s="43" t="s">
        <v>25</v>
      </c>
      <c r="E65" s="45">
        <v>20</v>
      </c>
      <c r="F65" s="46"/>
      <c r="G65" s="47"/>
      <c r="H65" s="1"/>
      <c r="I65" s="48"/>
      <c r="J65" s="1"/>
      <c r="K65" s="2"/>
      <c r="L65" s="3"/>
      <c r="M65" s="1"/>
      <c r="N65" s="1"/>
      <c r="O65" s="1"/>
      <c r="P65" s="2"/>
    </row>
    <row r="66" spans="1:16" ht="38.25" x14ac:dyDescent="0.2">
      <c r="A66" s="42">
        <v>45</v>
      </c>
      <c r="B66" s="43"/>
      <c r="C66" s="44" t="s">
        <v>111</v>
      </c>
      <c r="D66" s="43" t="s">
        <v>25</v>
      </c>
      <c r="E66" s="45">
        <v>60</v>
      </c>
      <c r="F66" s="46"/>
      <c r="G66" s="47"/>
      <c r="H66" s="1"/>
      <c r="I66" s="48"/>
      <c r="J66" s="1"/>
      <c r="K66" s="2"/>
      <c r="L66" s="3"/>
      <c r="M66" s="1"/>
      <c r="N66" s="1"/>
      <c r="O66" s="1"/>
      <c r="P66" s="2"/>
    </row>
    <row r="67" spans="1:16" ht="38.25" x14ac:dyDescent="0.2">
      <c r="A67" s="42">
        <v>46</v>
      </c>
      <c r="B67" s="43"/>
      <c r="C67" s="44" t="s">
        <v>79</v>
      </c>
      <c r="D67" s="43" t="s">
        <v>25</v>
      </c>
      <c r="E67" s="45">
        <v>20</v>
      </c>
      <c r="F67" s="46"/>
      <c r="G67" s="47"/>
      <c r="H67" s="1"/>
      <c r="I67" s="48"/>
      <c r="J67" s="1"/>
      <c r="K67" s="2"/>
      <c r="L67" s="3"/>
      <c r="M67" s="1"/>
      <c r="N67" s="1"/>
      <c r="O67" s="1"/>
      <c r="P67" s="2"/>
    </row>
    <row r="68" spans="1:16" ht="38.25" x14ac:dyDescent="0.2">
      <c r="A68" s="42">
        <v>47</v>
      </c>
      <c r="B68" s="43"/>
      <c r="C68" s="44" t="s">
        <v>136</v>
      </c>
      <c r="D68" s="43" t="s">
        <v>25</v>
      </c>
      <c r="E68" s="45">
        <v>48</v>
      </c>
      <c r="F68" s="46"/>
      <c r="G68" s="47"/>
      <c r="H68" s="1"/>
      <c r="I68" s="48"/>
      <c r="J68" s="1"/>
      <c r="K68" s="2"/>
      <c r="L68" s="3"/>
      <c r="M68" s="1"/>
      <c r="N68" s="1"/>
      <c r="O68" s="1"/>
      <c r="P68" s="2"/>
    </row>
    <row r="69" spans="1:16" ht="25.5" x14ac:dyDescent="0.2">
      <c r="A69" s="42">
        <v>48</v>
      </c>
      <c r="B69" s="43"/>
      <c r="C69" s="49" t="s">
        <v>51</v>
      </c>
      <c r="D69" s="43" t="s">
        <v>24</v>
      </c>
      <c r="E69" s="45">
        <v>1</v>
      </c>
      <c r="F69" s="46"/>
      <c r="G69" s="47"/>
      <c r="H69" s="1"/>
      <c r="I69" s="48"/>
      <c r="J69" s="1"/>
      <c r="K69" s="2"/>
      <c r="L69" s="3"/>
      <c r="M69" s="1"/>
      <c r="N69" s="1"/>
      <c r="O69" s="1"/>
      <c r="P69" s="2"/>
    </row>
    <row r="70" spans="1:16" x14ac:dyDescent="0.2">
      <c r="A70" s="42">
        <v>49</v>
      </c>
      <c r="B70" s="43"/>
      <c r="C70" s="49" t="s">
        <v>39</v>
      </c>
      <c r="D70" s="43" t="s">
        <v>24</v>
      </c>
      <c r="E70" s="45">
        <v>122</v>
      </c>
      <c r="F70" s="46"/>
      <c r="G70" s="47"/>
      <c r="H70" s="1"/>
      <c r="I70" s="48"/>
      <c r="J70" s="1"/>
      <c r="K70" s="2"/>
      <c r="L70" s="3"/>
      <c r="M70" s="1"/>
      <c r="N70" s="1"/>
      <c r="O70" s="1"/>
      <c r="P70" s="2"/>
    </row>
    <row r="71" spans="1:16" x14ac:dyDescent="0.2">
      <c r="A71" s="42">
        <v>50</v>
      </c>
      <c r="B71" s="43"/>
      <c r="C71" s="49" t="s">
        <v>38</v>
      </c>
      <c r="D71" s="43" t="s">
        <v>24</v>
      </c>
      <c r="E71" s="45">
        <v>366</v>
      </c>
      <c r="F71" s="46"/>
      <c r="G71" s="47"/>
      <c r="H71" s="1"/>
      <c r="I71" s="48"/>
      <c r="J71" s="1"/>
      <c r="K71" s="2"/>
      <c r="L71" s="3"/>
      <c r="M71" s="1"/>
      <c r="N71" s="1"/>
      <c r="O71" s="1"/>
      <c r="P71" s="2"/>
    </row>
    <row r="72" spans="1:16" x14ac:dyDescent="0.2">
      <c r="A72" s="42">
        <v>51</v>
      </c>
      <c r="B72" s="43"/>
      <c r="C72" s="49" t="s">
        <v>35</v>
      </c>
      <c r="D72" s="43" t="s">
        <v>24</v>
      </c>
      <c r="E72" s="45">
        <v>244</v>
      </c>
      <c r="F72" s="46"/>
      <c r="G72" s="47"/>
      <c r="H72" s="1"/>
      <c r="I72" s="48"/>
      <c r="J72" s="1"/>
      <c r="K72" s="2"/>
      <c r="L72" s="3"/>
      <c r="M72" s="1"/>
      <c r="N72" s="1"/>
      <c r="O72" s="1"/>
      <c r="P72" s="2"/>
    </row>
    <row r="73" spans="1:16" x14ac:dyDescent="0.2">
      <c r="A73" s="42">
        <v>52</v>
      </c>
      <c r="B73" s="43"/>
      <c r="C73" s="49" t="s">
        <v>80</v>
      </c>
      <c r="D73" s="43" t="s">
        <v>24</v>
      </c>
      <c r="E73" s="45">
        <v>244</v>
      </c>
      <c r="F73" s="46"/>
      <c r="G73" s="47"/>
      <c r="H73" s="1"/>
      <c r="I73" s="48"/>
      <c r="J73" s="1"/>
      <c r="K73" s="2"/>
      <c r="L73" s="3"/>
      <c r="M73" s="1"/>
      <c r="N73" s="1"/>
      <c r="O73" s="1"/>
      <c r="P73" s="2"/>
    </row>
    <row r="74" spans="1:16" x14ac:dyDescent="0.2">
      <c r="A74" s="42">
        <v>53</v>
      </c>
      <c r="B74" s="43"/>
      <c r="C74" s="49" t="s">
        <v>36</v>
      </c>
      <c r="D74" s="43" t="s">
        <v>24</v>
      </c>
      <c r="E74" s="45">
        <v>40</v>
      </c>
      <c r="F74" s="46"/>
      <c r="G74" s="47"/>
      <c r="H74" s="1"/>
      <c r="I74" s="48"/>
      <c r="J74" s="1"/>
      <c r="K74" s="2"/>
      <c r="L74" s="3"/>
      <c r="M74" s="1"/>
      <c r="N74" s="1"/>
      <c r="O74" s="1"/>
      <c r="P74" s="2"/>
    </row>
    <row r="75" spans="1:16" x14ac:dyDescent="0.2">
      <c r="A75" s="42">
        <v>54</v>
      </c>
      <c r="B75" s="43"/>
      <c r="C75" s="49" t="s">
        <v>191</v>
      </c>
      <c r="D75" s="43" t="s">
        <v>24</v>
      </c>
      <c r="E75" s="45">
        <v>2</v>
      </c>
      <c r="F75" s="46"/>
      <c r="G75" s="47"/>
      <c r="H75" s="1"/>
      <c r="I75" s="48"/>
      <c r="J75" s="1"/>
      <c r="K75" s="2"/>
      <c r="L75" s="3"/>
      <c r="M75" s="1"/>
      <c r="N75" s="1"/>
      <c r="O75" s="1"/>
      <c r="P75" s="2"/>
    </row>
    <row r="76" spans="1:16" x14ac:dyDescent="0.2">
      <c r="A76" s="42">
        <v>55</v>
      </c>
      <c r="B76" s="43"/>
      <c r="C76" s="49" t="s">
        <v>190</v>
      </c>
      <c r="D76" s="43" t="s">
        <v>24</v>
      </c>
      <c r="E76" s="45">
        <v>1</v>
      </c>
      <c r="F76" s="46"/>
      <c r="G76" s="47"/>
      <c r="H76" s="1"/>
      <c r="I76" s="48"/>
      <c r="J76" s="1"/>
      <c r="K76" s="2"/>
      <c r="L76" s="3"/>
      <c r="M76" s="1"/>
      <c r="N76" s="1"/>
      <c r="O76" s="1"/>
      <c r="P76" s="2"/>
    </row>
    <row r="77" spans="1:16" x14ac:dyDescent="0.2">
      <c r="A77" s="42"/>
      <c r="B77" s="43"/>
      <c r="C77" s="49" t="s">
        <v>189</v>
      </c>
      <c r="D77" s="43" t="s">
        <v>24</v>
      </c>
      <c r="E77" s="45">
        <v>40</v>
      </c>
      <c r="F77" s="46"/>
      <c r="G77" s="47"/>
      <c r="H77" s="1"/>
      <c r="I77" s="48"/>
      <c r="J77" s="1"/>
      <c r="K77" s="2"/>
      <c r="L77" s="3"/>
      <c r="M77" s="1"/>
      <c r="N77" s="1"/>
      <c r="O77" s="1"/>
      <c r="P77" s="2"/>
    </row>
    <row r="78" spans="1:16" x14ac:dyDescent="0.2">
      <c r="A78" s="42">
        <v>56</v>
      </c>
      <c r="B78" s="43"/>
      <c r="C78" s="49" t="s">
        <v>158</v>
      </c>
      <c r="D78" s="43" t="s">
        <v>157</v>
      </c>
      <c r="E78" s="45">
        <v>1</v>
      </c>
      <c r="F78" s="46"/>
      <c r="G78" s="47"/>
      <c r="H78" s="1"/>
      <c r="I78" s="48"/>
      <c r="J78" s="1"/>
      <c r="K78" s="2"/>
      <c r="L78" s="3"/>
      <c r="M78" s="1"/>
      <c r="N78" s="1"/>
      <c r="O78" s="1"/>
      <c r="P78" s="2"/>
    </row>
    <row r="79" spans="1:16" ht="0.75" customHeight="1" thickBot="1" x14ac:dyDescent="0.25">
      <c r="A79" s="42">
        <v>57</v>
      </c>
      <c r="B79" s="50"/>
      <c r="C79" s="44"/>
      <c r="D79" s="43" t="s">
        <v>26</v>
      </c>
      <c r="E79" s="45"/>
      <c r="F79" s="46"/>
      <c r="G79" s="47"/>
      <c r="H79" s="50"/>
      <c r="I79" s="51"/>
      <c r="J79" s="50"/>
      <c r="K79" s="52"/>
      <c r="L79" s="53"/>
      <c r="M79" s="53"/>
      <c r="N79" s="53"/>
      <c r="O79" s="53"/>
      <c r="P79" s="52"/>
    </row>
    <row r="80" spans="1:16" ht="15" customHeight="1" thickBot="1" x14ac:dyDescent="0.25">
      <c r="A80" s="88" t="s">
        <v>27</v>
      </c>
      <c r="B80" s="89"/>
      <c r="C80" s="89"/>
      <c r="D80" s="89"/>
      <c r="E80" s="89"/>
      <c r="F80" s="89"/>
      <c r="G80" s="89"/>
      <c r="H80" s="89"/>
      <c r="I80" s="89"/>
      <c r="J80" s="89"/>
      <c r="K80" s="90"/>
      <c r="L80" s="4">
        <f>ROUND(SUM(L22:L78),2)</f>
        <v>0</v>
      </c>
      <c r="M80" s="5">
        <f>ROUND(SUM(M22:M78),2)</f>
        <v>0</v>
      </c>
      <c r="N80" s="5">
        <f>ROUND(SUM(N22:N78),2)</f>
        <v>0</v>
      </c>
      <c r="O80" s="5">
        <f>ROUND(SUM(O22:O78),2)</f>
        <v>0</v>
      </c>
      <c r="P80" s="6">
        <f>ROUND(SUM(P22:P78),2)</f>
        <v>0</v>
      </c>
    </row>
    <row r="81" spans="1:16" s="30" customFormat="1" ht="13.5" x14ac:dyDescent="0.2">
      <c r="A81" s="29"/>
      <c r="B81" s="29"/>
      <c r="C81" s="30" t="s">
        <v>28</v>
      </c>
      <c r="D81" s="29"/>
      <c r="E81" s="29"/>
      <c r="F81" s="54"/>
      <c r="G81" s="31"/>
      <c r="H81" s="29"/>
      <c r="I81" s="29"/>
      <c r="J81" s="29"/>
      <c r="K81" s="29"/>
      <c r="L81" s="29"/>
      <c r="M81" s="29"/>
      <c r="N81" s="29"/>
      <c r="O81" s="29"/>
      <c r="P81" s="7"/>
    </row>
    <row r="82" spans="1:16" s="30" customFormat="1" ht="13.5" x14ac:dyDescent="0.2">
      <c r="A82" s="29"/>
      <c r="B82" s="29"/>
      <c r="C82" s="55" t="s">
        <v>122</v>
      </c>
      <c r="D82" s="56"/>
      <c r="E82" s="56"/>
      <c r="F82" s="56"/>
      <c r="G82" s="56"/>
      <c r="H82" s="56"/>
      <c r="I82" s="56"/>
      <c r="J82" s="56"/>
      <c r="K82" s="56"/>
      <c r="L82" s="56"/>
      <c r="M82" s="56"/>
      <c r="N82" s="56"/>
      <c r="O82" s="56"/>
      <c r="P82" s="8">
        <f>ROUND(SUM(P80:P81),2)</f>
        <v>0</v>
      </c>
    </row>
    <row r="83" spans="1:16" s="30" customFormat="1" ht="13.5" x14ac:dyDescent="0.2">
      <c r="A83" s="29"/>
      <c r="B83" s="29"/>
      <c r="C83" s="30" t="s">
        <v>29</v>
      </c>
      <c r="D83" s="29"/>
      <c r="E83" s="29"/>
      <c r="F83" s="57"/>
      <c r="G83" s="31"/>
      <c r="H83" s="29"/>
      <c r="I83" s="29"/>
      <c r="J83" s="29"/>
      <c r="K83" s="29"/>
      <c r="L83" s="29"/>
      <c r="M83" s="29"/>
      <c r="N83" s="29"/>
      <c r="O83" s="29"/>
      <c r="P83" s="7">
        <f>ROUND(P82*F83%,2)</f>
        <v>0</v>
      </c>
    </row>
    <row r="84" spans="1:16" s="30" customFormat="1" ht="13.5" x14ac:dyDescent="0.2">
      <c r="A84" s="29"/>
      <c r="B84" s="29"/>
      <c r="C84" s="30" t="s">
        <v>30</v>
      </c>
      <c r="D84" s="29"/>
      <c r="E84" s="29"/>
      <c r="F84" s="57"/>
      <c r="G84" s="31"/>
      <c r="H84" s="29"/>
      <c r="I84" s="29"/>
      <c r="J84" s="29"/>
      <c r="K84" s="29"/>
      <c r="L84" s="29"/>
      <c r="M84" s="29"/>
      <c r="N84" s="29"/>
      <c r="O84" s="29"/>
      <c r="P84" s="7">
        <f>ROUND(P82*F84%,2)</f>
        <v>0</v>
      </c>
    </row>
    <row r="85" spans="1:16" s="30" customFormat="1" ht="13.5" x14ac:dyDescent="0.2">
      <c r="A85" s="29"/>
      <c r="B85" s="29"/>
      <c r="C85" s="55" t="s">
        <v>31</v>
      </c>
      <c r="D85" s="56"/>
      <c r="E85" s="56"/>
      <c r="F85" s="56"/>
      <c r="G85" s="56"/>
      <c r="H85" s="56"/>
      <c r="I85" s="56"/>
      <c r="J85" s="56"/>
      <c r="K85" s="56"/>
      <c r="L85" s="56"/>
      <c r="M85" s="56"/>
      <c r="N85" s="56"/>
      <c r="O85" s="56"/>
      <c r="P85" s="8">
        <f>SUM(P82:P83)+SUM(P84:P84)</f>
        <v>0</v>
      </c>
    </row>
    <row r="86" spans="1:16" s="30" customFormat="1" ht="13.5" x14ac:dyDescent="0.2">
      <c r="A86" s="29"/>
      <c r="B86" s="29"/>
      <c r="C86" s="30" t="s">
        <v>32</v>
      </c>
      <c r="D86" s="29"/>
      <c r="E86" s="29"/>
      <c r="F86" s="57">
        <v>21</v>
      </c>
      <c r="G86" s="31" t="s">
        <v>42</v>
      </c>
      <c r="H86" s="29"/>
      <c r="I86" s="29"/>
      <c r="J86" s="29"/>
      <c r="K86" s="29"/>
      <c r="L86" s="29"/>
      <c r="M86" s="29"/>
      <c r="N86" s="29"/>
      <c r="O86" s="29"/>
      <c r="P86" s="7">
        <f>ROUND(P85*F86%,2)</f>
        <v>0</v>
      </c>
    </row>
    <row r="87" spans="1:16" s="30" customFormat="1" ht="13.5" x14ac:dyDescent="0.2">
      <c r="A87" s="29"/>
      <c r="B87" s="29"/>
      <c r="C87" s="55" t="s">
        <v>33</v>
      </c>
      <c r="D87" s="56"/>
      <c r="E87" s="56"/>
      <c r="F87" s="56"/>
      <c r="G87" s="56"/>
      <c r="H87" s="56"/>
      <c r="I87" s="56"/>
      <c r="J87" s="56"/>
      <c r="K87" s="56"/>
      <c r="L87" s="56"/>
      <c r="M87" s="56"/>
      <c r="N87" s="56"/>
      <c r="O87" s="56"/>
      <c r="P87" s="8">
        <f>ROUND(SUM(P85:P86),2)</f>
        <v>0</v>
      </c>
    </row>
  </sheetData>
  <mergeCells count="18">
    <mergeCell ref="A1:P1"/>
    <mergeCell ref="A3:P3"/>
    <mergeCell ref="A4:P4"/>
    <mergeCell ref="A5:P5"/>
    <mergeCell ref="D12:N12"/>
    <mergeCell ref="A7:P7"/>
    <mergeCell ref="A8:P8"/>
    <mergeCell ref="D10:N10"/>
    <mergeCell ref="D11:N11"/>
    <mergeCell ref="A80:K80"/>
    <mergeCell ref="D13:N13"/>
    <mergeCell ref="A18:A19"/>
    <mergeCell ref="B18:B19"/>
    <mergeCell ref="C18:C19"/>
    <mergeCell ref="D18:D19"/>
    <mergeCell ref="E18:E19"/>
    <mergeCell ref="F18:K18"/>
    <mergeCell ref="L18:P18"/>
  </mergeCells>
  <pageMargins left="1.1811023622047245" right="7.874015748031496E-2" top="0.62992125984251968" bottom="0.62992125984251968" header="0.31496062992125984" footer="0.19685039370078741"/>
  <pageSetup paperSize="9" scale="75" orientation="landscape" horizontalDpi="200" verticalDpi="200" r:id="rId1"/>
  <headerFooter>
    <oddFooter>&amp;R&amp;"-,Italic"&amp;8&amp;K00-033Lapa &amp;P no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414C6-4C12-492E-9792-3417D0634812}">
  <dimension ref="A1:P71"/>
  <sheetViews>
    <sheetView workbookViewId="0">
      <selection sqref="A1:XFD5"/>
    </sheetView>
  </sheetViews>
  <sheetFormatPr defaultColWidth="9.140625" defaultRowHeight="12.75" x14ac:dyDescent="0.2"/>
  <cols>
    <col min="1" max="1" width="3.85546875" style="27" customWidth="1"/>
    <col min="2" max="2" width="7.42578125" style="27" customWidth="1"/>
    <col min="3" max="3" width="37.42578125" style="25" customWidth="1"/>
    <col min="4" max="4" width="4.5703125" style="27" customWidth="1"/>
    <col min="5" max="5" width="5.5703125" style="27" customWidth="1"/>
    <col min="6" max="6" width="6.5703125" style="27" customWidth="1"/>
    <col min="7" max="7" width="9.42578125" style="27" customWidth="1"/>
    <col min="8" max="8" width="8.7109375" style="27" customWidth="1"/>
    <col min="9" max="9" width="9.42578125" style="27" customWidth="1"/>
    <col min="10" max="10" width="7" style="27" customWidth="1"/>
    <col min="11" max="11" width="9.85546875" style="27" customWidth="1"/>
    <col min="12" max="12" width="9.28515625" style="27" customWidth="1"/>
    <col min="13" max="13" width="9.7109375" style="27" customWidth="1"/>
    <col min="14" max="14" width="9.85546875" style="27" customWidth="1"/>
    <col min="15" max="15" width="6.85546875" style="27" customWidth="1"/>
    <col min="16" max="16" width="13.85546875" style="27" customWidth="1"/>
    <col min="17" max="16384" width="9.140625" style="25"/>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352</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26"/>
      <c r="B6" s="26"/>
      <c r="C6" s="26"/>
      <c r="D6" s="26"/>
      <c r="E6" s="26"/>
      <c r="F6" s="26"/>
      <c r="G6" s="26"/>
      <c r="H6" s="26"/>
      <c r="I6" s="26"/>
      <c r="J6" s="26"/>
      <c r="K6" s="26"/>
      <c r="L6" s="26"/>
      <c r="N6" s="26"/>
      <c r="O6" s="26"/>
      <c r="P6" s="28"/>
    </row>
    <row r="7" spans="1:16" ht="36.75" customHeight="1" x14ac:dyDescent="0.2">
      <c r="A7" s="103" t="s">
        <v>137</v>
      </c>
      <c r="B7" s="103"/>
      <c r="C7" s="103"/>
      <c r="D7" s="103"/>
      <c r="E7" s="103"/>
      <c r="F7" s="103"/>
      <c r="G7" s="103"/>
      <c r="H7" s="103"/>
      <c r="I7" s="103"/>
      <c r="J7" s="103"/>
      <c r="K7" s="103"/>
      <c r="L7" s="103"/>
      <c r="M7" s="103"/>
      <c r="N7" s="103"/>
      <c r="O7" s="103"/>
      <c r="P7" s="103"/>
    </row>
    <row r="8" spans="1:16" x14ac:dyDescent="0.2">
      <c r="A8" s="104" t="s">
        <v>2</v>
      </c>
      <c r="B8" s="104"/>
      <c r="C8" s="104"/>
      <c r="D8" s="104"/>
      <c r="E8" s="104"/>
      <c r="F8" s="104"/>
      <c r="G8" s="104"/>
      <c r="H8" s="104"/>
      <c r="I8" s="104"/>
      <c r="J8" s="104"/>
      <c r="K8" s="104"/>
      <c r="L8" s="104"/>
      <c r="M8" s="104"/>
      <c r="N8" s="104"/>
      <c r="O8" s="104"/>
      <c r="P8" s="104"/>
    </row>
    <row r="9" spans="1:16" ht="5.25" customHeight="1" x14ac:dyDescent="0.2"/>
    <row r="10" spans="1:16" s="30" customFormat="1" ht="13.5" x14ac:dyDescent="0.2">
      <c r="A10" s="29"/>
      <c r="B10" s="29"/>
      <c r="C10" s="30" t="s">
        <v>3</v>
      </c>
      <c r="D10" s="91" t="s">
        <v>4</v>
      </c>
      <c r="E10" s="91"/>
      <c r="F10" s="91"/>
      <c r="G10" s="91"/>
      <c r="H10" s="91"/>
      <c r="I10" s="91"/>
      <c r="J10" s="91"/>
      <c r="K10" s="91"/>
      <c r="L10" s="91"/>
      <c r="M10" s="91"/>
      <c r="N10" s="91"/>
      <c r="O10" s="29"/>
      <c r="P10" s="29"/>
    </row>
    <row r="11" spans="1:16" s="30" customFormat="1" ht="13.5" x14ac:dyDescent="0.2">
      <c r="A11" s="29"/>
      <c r="B11" s="29"/>
      <c r="C11" s="30" t="s">
        <v>5</v>
      </c>
      <c r="D11" s="91" t="s">
        <v>138</v>
      </c>
      <c r="E11" s="91"/>
      <c r="F11" s="91"/>
      <c r="G11" s="91"/>
      <c r="H11" s="91"/>
      <c r="I11" s="91"/>
      <c r="J11" s="91"/>
      <c r="K11" s="91"/>
      <c r="L11" s="91"/>
      <c r="M11" s="91"/>
      <c r="N11" s="91"/>
      <c r="O11" s="29"/>
      <c r="P11" s="29"/>
    </row>
    <row r="12" spans="1:16" s="30" customFormat="1" ht="13.5" x14ac:dyDescent="0.2">
      <c r="A12" s="29"/>
      <c r="B12" s="29"/>
      <c r="C12" s="30" t="s">
        <v>6</v>
      </c>
      <c r="D12" s="91" t="s">
        <v>8</v>
      </c>
      <c r="E12" s="91"/>
      <c r="F12" s="91"/>
      <c r="G12" s="91"/>
      <c r="H12" s="91"/>
      <c r="I12" s="91"/>
      <c r="J12" s="91"/>
      <c r="K12" s="91"/>
      <c r="L12" s="91"/>
      <c r="M12" s="91"/>
      <c r="N12" s="91"/>
      <c r="O12" s="29"/>
      <c r="P12" s="29"/>
    </row>
    <row r="13" spans="1:16" s="30" customFormat="1" ht="13.5" x14ac:dyDescent="0.2">
      <c r="A13" s="29"/>
      <c r="B13" s="29"/>
      <c r="C13" s="30" t="s">
        <v>7</v>
      </c>
      <c r="D13" s="91"/>
      <c r="E13" s="91"/>
      <c r="F13" s="91"/>
      <c r="G13" s="91"/>
      <c r="H13" s="91"/>
      <c r="I13" s="91"/>
      <c r="J13" s="91"/>
      <c r="K13" s="91"/>
      <c r="L13" s="91"/>
      <c r="M13" s="91"/>
      <c r="N13" s="91"/>
      <c r="O13" s="29"/>
      <c r="P13" s="29"/>
    </row>
    <row r="14" spans="1:16" s="30" customFormat="1" ht="13.5" x14ac:dyDescent="0.2">
      <c r="A14" s="29"/>
      <c r="D14" s="29"/>
      <c r="E14" s="29"/>
      <c r="F14" s="29"/>
      <c r="G14" s="29"/>
      <c r="H14" s="29"/>
      <c r="I14" s="29"/>
      <c r="J14" s="29"/>
      <c r="K14" s="29"/>
      <c r="L14" s="29"/>
      <c r="M14" s="29"/>
      <c r="N14" s="29"/>
      <c r="O14" s="24" t="s">
        <v>72</v>
      </c>
      <c r="P14" s="18">
        <v>8222.59</v>
      </c>
    </row>
    <row r="15" spans="1:16" s="30" customFormat="1" ht="13.5" x14ac:dyDescent="0.2">
      <c r="A15" s="29"/>
      <c r="B15" s="29"/>
      <c r="D15" s="29"/>
      <c r="E15" s="29"/>
      <c r="F15" s="29"/>
      <c r="G15" s="29"/>
      <c r="H15" s="29"/>
      <c r="I15" s="29"/>
      <c r="J15" s="29"/>
      <c r="K15" s="29"/>
      <c r="L15" s="29"/>
      <c r="M15" s="29"/>
      <c r="N15" s="29"/>
      <c r="O15" s="22"/>
      <c r="P15" s="29"/>
    </row>
    <row r="16" spans="1:16" s="30" customFormat="1" ht="15" customHeight="1" x14ac:dyDescent="0.2">
      <c r="A16" s="32"/>
      <c r="B16" s="32"/>
      <c r="C16" s="32"/>
      <c r="D16" s="32"/>
      <c r="E16" s="32"/>
      <c r="F16" s="32"/>
      <c r="G16" s="32"/>
      <c r="H16" s="32"/>
      <c r="I16" s="32"/>
      <c r="J16" s="32"/>
      <c r="K16" s="32"/>
      <c r="L16" s="32"/>
      <c r="M16" s="32"/>
      <c r="N16" s="32"/>
      <c r="O16" s="23" t="s">
        <v>40</v>
      </c>
      <c r="P16" s="32"/>
    </row>
    <row r="17" spans="1:16" ht="13.5" thickBot="1" x14ac:dyDescent="0.25"/>
    <row r="18" spans="1:16" ht="14.25" customHeight="1" thickBot="1" x14ac:dyDescent="0.25">
      <c r="A18" s="92" t="s">
        <v>9</v>
      </c>
      <c r="B18" s="94" t="s">
        <v>10</v>
      </c>
      <c r="C18" s="94" t="s">
        <v>11</v>
      </c>
      <c r="D18" s="96" t="s">
        <v>12</v>
      </c>
      <c r="E18" s="98" t="s">
        <v>13</v>
      </c>
      <c r="F18" s="100" t="s">
        <v>14</v>
      </c>
      <c r="G18" s="101"/>
      <c r="H18" s="101"/>
      <c r="I18" s="101"/>
      <c r="J18" s="101"/>
      <c r="K18" s="102"/>
      <c r="L18" s="100" t="s">
        <v>15</v>
      </c>
      <c r="M18" s="101"/>
      <c r="N18" s="101"/>
      <c r="O18" s="101"/>
      <c r="P18" s="102"/>
    </row>
    <row r="19" spans="1:16" ht="54.75" customHeight="1" thickBot="1" x14ac:dyDescent="0.25">
      <c r="A19" s="93"/>
      <c r="B19" s="95"/>
      <c r="C19" s="95"/>
      <c r="D19" s="97"/>
      <c r="E19" s="99"/>
      <c r="F19" s="33" t="s">
        <v>16</v>
      </c>
      <c r="G19" s="34" t="s">
        <v>17</v>
      </c>
      <c r="H19" s="34" t="s">
        <v>18</v>
      </c>
      <c r="I19" s="34" t="s">
        <v>19</v>
      </c>
      <c r="J19" s="34" t="s">
        <v>20</v>
      </c>
      <c r="K19" s="35" t="s">
        <v>21</v>
      </c>
      <c r="L19" s="33" t="s">
        <v>22</v>
      </c>
      <c r="M19" s="34" t="s">
        <v>18</v>
      </c>
      <c r="N19" s="34" t="s">
        <v>19</v>
      </c>
      <c r="O19" s="34" t="s">
        <v>20</v>
      </c>
      <c r="P19" s="35" t="s">
        <v>23</v>
      </c>
    </row>
    <row r="20" spans="1:16" ht="13.5" thickBot="1" x14ac:dyDescent="0.25">
      <c r="A20" s="36">
        <v>1</v>
      </c>
      <c r="B20" s="37">
        <f>A20+1</f>
        <v>2</v>
      </c>
      <c r="C20" s="37">
        <f t="shared" ref="C20:P20" si="0">B20+1</f>
        <v>3</v>
      </c>
      <c r="D20" s="37">
        <f t="shared" si="0"/>
        <v>4</v>
      </c>
      <c r="E20" s="38">
        <f t="shared" si="0"/>
        <v>5</v>
      </c>
      <c r="F20" s="36">
        <f t="shared" si="0"/>
        <v>6</v>
      </c>
      <c r="G20" s="37">
        <f t="shared" si="0"/>
        <v>7</v>
      </c>
      <c r="H20" s="37">
        <f t="shared" si="0"/>
        <v>8</v>
      </c>
      <c r="I20" s="37">
        <f t="shared" si="0"/>
        <v>9</v>
      </c>
      <c r="J20" s="37">
        <f t="shared" si="0"/>
        <v>10</v>
      </c>
      <c r="K20" s="38">
        <f t="shared" si="0"/>
        <v>11</v>
      </c>
      <c r="L20" s="36">
        <f t="shared" si="0"/>
        <v>12</v>
      </c>
      <c r="M20" s="37">
        <f t="shared" si="0"/>
        <v>13</v>
      </c>
      <c r="N20" s="37">
        <f t="shared" si="0"/>
        <v>14</v>
      </c>
      <c r="O20" s="37">
        <f t="shared" si="0"/>
        <v>15</v>
      </c>
      <c r="P20" s="38">
        <f t="shared" si="0"/>
        <v>16</v>
      </c>
    </row>
    <row r="21" spans="1:16" ht="0.75" customHeight="1" x14ac:dyDescent="0.2">
      <c r="A21" s="39"/>
      <c r="B21" s="40"/>
      <c r="C21" s="40"/>
      <c r="D21" s="40"/>
      <c r="E21" s="41"/>
      <c r="F21" s="39"/>
      <c r="G21" s="40"/>
      <c r="H21" s="40"/>
      <c r="I21" s="40"/>
      <c r="J21" s="40"/>
      <c r="K21" s="41"/>
      <c r="L21" s="39"/>
      <c r="M21" s="40"/>
      <c r="N21" s="40"/>
      <c r="O21" s="40"/>
      <c r="P21" s="41"/>
    </row>
    <row r="22" spans="1:16" ht="38.25" x14ac:dyDescent="0.2">
      <c r="A22" s="42">
        <v>1</v>
      </c>
      <c r="B22" s="43"/>
      <c r="C22" s="44" t="s">
        <v>197</v>
      </c>
      <c r="D22" s="43" t="s">
        <v>25</v>
      </c>
      <c r="E22" s="45">
        <v>50</v>
      </c>
      <c r="F22" s="46"/>
      <c r="G22" s="47"/>
      <c r="H22" s="1"/>
      <c r="I22" s="48"/>
      <c r="J22" s="1"/>
      <c r="K22" s="2"/>
      <c r="L22" s="3"/>
      <c r="M22" s="1"/>
      <c r="N22" s="1"/>
      <c r="O22" s="1"/>
      <c r="P22" s="2"/>
    </row>
    <row r="23" spans="1:16" ht="38.25" x14ac:dyDescent="0.2">
      <c r="A23" s="42">
        <v>2</v>
      </c>
      <c r="B23" s="43"/>
      <c r="C23" s="44" t="s">
        <v>245</v>
      </c>
      <c r="D23" s="43" t="s">
        <v>25</v>
      </c>
      <c r="E23" s="45">
        <v>30</v>
      </c>
      <c r="F23" s="46"/>
      <c r="G23" s="47"/>
      <c r="H23" s="1"/>
      <c r="I23" s="48"/>
      <c r="J23" s="1"/>
      <c r="K23" s="2"/>
      <c r="L23" s="3"/>
      <c r="M23" s="1"/>
      <c r="N23" s="1"/>
      <c r="O23" s="1"/>
      <c r="P23" s="2"/>
    </row>
    <row r="24" spans="1:16" ht="38.25" x14ac:dyDescent="0.2">
      <c r="A24" s="42">
        <v>3</v>
      </c>
      <c r="B24" s="43"/>
      <c r="C24" s="44" t="s">
        <v>246</v>
      </c>
      <c r="D24" s="43" t="s">
        <v>25</v>
      </c>
      <c r="E24" s="45">
        <v>40</v>
      </c>
      <c r="F24" s="46"/>
      <c r="G24" s="47"/>
      <c r="H24" s="1"/>
      <c r="I24" s="48"/>
      <c r="J24" s="1"/>
      <c r="K24" s="2"/>
      <c r="L24" s="3"/>
      <c r="M24" s="1"/>
      <c r="N24" s="1"/>
      <c r="O24" s="1"/>
      <c r="P24" s="2"/>
    </row>
    <row r="25" spans="1:16" ht="38.25" x14ac:dyDescent="0.2">
      <c r="A25" s="42">
        <v>4</v>
      </c>
      <c r="B25" s="43"/>
      <c r="C25" s="44" t="s">
        <v>247</v>
      </c>
      <c r="D25" s="43" t="s">
        <v>24</v>
      </c>
      <c r="E25" s="45">
        <v>18</v>
      </c>
      <c r="F25" s="46"/>
      <c r="G25" s="47"/>
      <c r="H25" s="1"/>
      <c r="I25" s="48"/>
      <c r="J25" s="1"/>
      <c r="K25" s="2"/>
      <c r="L25" s="3"/>
      <c r="M25" s="1"/>
      <c r="N25" s="1"/>
      <c r="O25" s="1"/>
      <c r="P25" s="2"/>
    </row>
    <row r="26" spans="1:16" ht="25.5" customHeight="1" x14ac:dyDescent="0.2">
      <c r="A26" s="42">
        <v>5</v>
      </c>
      <c r="B26" s="43"/>
      <c r="C26" s="44" t="s">
        <v>248</v>
      </c>
      <c r="D26" s="43" t="s">
        <v>24</v>
      </c>
      <c r="E26" s="45">
        <v>2</v>
      </c>
      <c r="F26" s="46"/>
      <c r="G26" s="47"/>
      <c r="H26" s="1"/>
      <c r="I26" s="48"/>
      <c r="J26" s="1"/>
      <c r="K26" s="2"/>
      <c r="L26" s="3"/>
      <c r="M26" s="1"/>
      <c r="N26" s="1"/>
      <c r="O26" s="1"/>
      <c r="P26" s="2"/>
    </row>
    <row r="27" spans="1:16" ht="38.25" x14ac:dyDescent="0.2">
      <c r="A27" s="42">
        <v>6</v>
      </c>
      <c r="B27" s="43"/>
      <c r="C27" s="44" t="s">
        <v>207</v>
      </c>
      <c r="D27" s="43" t="s">
        <v>24</v>
      </c>
      <c r="E27" s="45">
        <v>38</v>
      </c>
      <c r="F27" s="46"/>
      <c r="G27" s="47"/>
      <c r="H27" s="1"/>
      <c r="I27" s="48"/>
      <c r="J27" s="1"/>
      <c r="K27" s="2"/>
      <c r="L27" s="3"/>
      <c r="M27" s="1"/>
      <c r="N27" s="1"/>
      <c r="O27" s="1"/>
      <c r="P27" s="2"/>
    </row>
    <row r="28" spans="1:16" ht="38.25" x14ac:dyDescent="0.2">
      <c r="A28" s="42">
        <v>7</v>
      </c>
      <c r="B28" s="43"/>
      <c r="C28" s="44" t="s">
        <v>250</v>
      </c>
      <c r="D28" s="43" t="s">
        <v>24</v>
      </c>
      <c r="E28" s="45">
        <v>24</v>
      </c>
      <c r="F28" s="46"/>
      <c r="G28" s="47"/>
      <c r="H28" s="1"/>
      <c r="I28" s="48"/>
      <c r="J28" s="1"/>
      <c r="K28" s="2"/>
      <c r="L28" s="3"/>
      <c r="M28" s="1"/>
      <c r="N28" s="1"/>
      <c r="O28" s="1"/>
      <c r="P28" s="2"/>
    </row>
    <row r="29" spans="1:16" ht="38.25" x14ac:dyDescent="0.2">
      <c r="A29" s="42">
        <v>8</v>
      </c>
      <c r="B29" s="43"/>
      <c r="C29" s="44" t="s">
        <v>251</v>
      </c>
      <c r="D29" s="43" t="s">
        <v>24</v>
      </c>
      <c r="E29" s="45">
        <v>36</v>
      </c>
      <c r="F29" s="46"/>
      <c r="G29" s="47"/>
      <c r="H29" s="1"/>
      <c r="I29" s="48"/>
      <c r="J29" s="1"/>
      <c r="K29" s="2"/>
      <c r="L29" s="3"/>
      <c r="M29" s="1"/>
      <c r="N29" s="1"/>
      <c r="O29" s="1"/>
      <c r="P29" s="2"/>
    </row>
    <row r="30" spans="1:16" x14ac:dyDescent="0.2">
      <c r="A30" s="42" t="s">
        <v>116</v>
      </c>
      <c r="B30" s="43"/>
      <c r="C30" s="44" t="s">
        <v>311</v>
      </c>
      <c r="D30" s="43" t="s">
        <v>24</v>
      </c>
      <c r="E30" s="45">
        <v>25</v>
      </c>
      <c r="F30" s="46"/>
      <c r="G30" s="47"/>
      <c r="H30" s="1"/>
      <c r="I30" s="48"/>
      <c r="J30" s="1"/>
      <c r="K30" s="2"/>
      <c r="L30" s="3"/>
      <c r="M30" s="1"/>
      <c r="N30" s="1"/>
      <c r="O30" s="1"/>
      <c r="P30" s="2"/>
    </row>
    <row r="31" spans="1:16" ht="38.25" x14ac:dyDescent="0.2">
      <c r="A31" s="42">
        <v>10</v>
      </c>
      <c r="B31" s="43"/>
      <c r="C31" s="44" t="s">
        <v>253</v>
      </c>
      <c r="D31" s="43" t="s">
        <v>24</v>
      </c>
      <c r="E31" s="45">
        <v>15</v>
      </c>
      <c r="F31" s="46"/>
      <c r="G31" s="47"/>
      <c r="H31" s="1"/>
      <c r="I31" s="48"/>
      <c r="J31" s="1"/>
      <c r="K31" s="2"/>
      <c r="L31" s="3"/>
      <c r="M31" s="1"/>
      <c r="N31" s="1"/>
      <c r="O31" s="1"/>
      <c r="P31" s="2"/>
    </row>
    <row r="32" spans="1:16" ht="38.25" x14ac:dyDescent="0.2">
      <c r="A32" s="42">
        <v>11</v>
      </c>
      <c r="B32" s="43"/>
      <c r="C32" s="44" t="s">
        <v>254</v>
      </c>
      <c r="D32" s="43" t="s">
        <v>24</v>
      </c>
      <c r="E32" s="45">
        <v>20</v>
      </c>
      <c r="F32" s="46"/>
      <c r="G32" s="47"/>
      <c r="H32" s="1"/>
      <c r="I32" s="48"/>
      <c r="J32" s="1"/>
      <c r="K32" s="2"/>
      <c r="L32" s="3"/>
      <c r="M32" s="1"/>
      <c r="N32" s="1"/>
      <c r="O32" s="1"/>
      <c r="P32" s="2"/>
    </row>
    <row r="33" spans="1:16" ht="38.25" x14ac:dyDescent="0.2">
      <c r="A33" s="42">
        <v>12</v>
      </c>
      <c r="B33" s="43"/>
      <c r="C33" s="44" t="s">
        <v>255</v>
      </c>
      <c r="D33" s="43" t="s">
        <v>24</v>
      </c>
      <c r="E33" s="45">
        <v>2</v>
      </c>
      <c r="F33" s="46"/>
      <c r="G33" s="47"/>
      <c r="H33" s="1"/>
      <c r="I33" s="48"/>
      <c r="J33" s="1"/>
      <c r="K33" s="2"/>
      <c r="L33" s="3"/>
      <c r="M33" s="1"/>
      <c r="N33" s="1"/>
      <c r="O33" s="1"/>
      <c r="P33" s="2"/>
    </row>
    <row r="34" spans="1:16" ht="38.25" x14ac:dyDescent="0.2">
      <c r="A34" s="42">
        <v>13</v>
      </c>
      <c r="B34" s="43"/>
      <c r="C34" s="44" t="s">
        <v>256</v>
      </c>
      <c r="D34" s="43" t="s">
        <v>24</v>
      </c>
      <c r="E34" s="45">
        <v>2</v>
      </c>
      <c r="F34" s="46"/>
      <c r="G34" s="47"/>
      <c r="H34" s="1"/>
      <c r="I34" s="48"/>
      <c r="J34" s="1"/>
      <c r="K34" s="2"/>
      <c r="L34" s="3"/>
      <c r="M34" s="1"/>
      <c r="N34" s="1"/>
      <c r="O34" s="1"/>
      <c r="P34" s="2"/>
    </row>
    <row r="35" spans="1:16" ht="38.25" x14ac:dyDescent="0.2">
      <c r="A35" s="42">
        <v>14</v>
      </c>
      <c r="B35" s="43"/>
      <c r="C35" s="44" t="s">
        <v>257</v>
      </c>
      <c r="D35" s="43" t="s">
        <v>24</v>
      </c>
      <c r="E35" s="45">
        <v>18</v>
      </c>
      <c r="F35" s="46"/>
      <c r="G35" s="47"/>
      <c r="H35" s="1"/>
      <c r="I35" s="48"/>
      <c r="J35" s="1"/>
      <c r="K35" s="2"/>
      <c r="L35" s="3"/>
      <c r="M35" s="1"/>
      <c r="N35" s="1"/>
      <c r="O35" s="1"/>
      <c r="P35" s="2"/>
    </row>
    <row r="36" spans="1:16" ht="38.25" x14ac:dyDescent="0.2">
      <c r="A36" s="42">
        <v>15</v>
      </c>
      <c r="B36" s="43"/>
      <c r="C36" s="44" t="s">
        <v>312</v>
      </c>
      <c r="D36" s="43" t="s">
        <v>24</v>
      </c>
      <c r="E36" s="45">
        <v>2</v>
      </c>
      <c r="F36" s="46"/>
      <c r="G36" s="47"/>
      <c r="H36" s="1"/>
      <c r="I36" s="48"/>
      <c r="J36" s="1"/>
      <c r="K36" s="2"/>
      <c r="L36" s="3"/>
      <c r="M36" s="1"/>
      <c r="N36" s="1"/>
      <c r="O36" s="1"/>
      <c r="P36" s="2"/>
    </row>
    <row r="37" spans="1:16" ht="38.25" x14ac:dyDescent="0.2">
      <c r="A37" s="42">
        <v>16</v>
      </c>
      <c r="B37" s="43"/>
      <c r="C37" s="44" t="s">
        <v>259</v>
      </c>
      <c r="D37" s="43" t="s">
        <v>24</v>
      </c>
      <c r="E37" s="45">
        <v>18</v>
      </c>
      <c r="F37" s="46"/>
      <c r="G37" s="47"/>
      <c r="H37" s="1"/>
      <c r="I37" s="48"/>
      <c r="J37" s="1"/>
      <c r="K37" s="2"/>
      <c r="L37" s="3"/>
      <c r="M37" s="1"/>
      <c r="N37" s="1"/>
      <c r="O37" s="1"/>
      <c r="P37" s="2"/>
    </row>
    <row r="38" spans="1:16" ht="25.5" x14ac:dyDescent="0.2">
      <c r="A38" s="42">
        <v>17</v>
      </c>
      <c r="B38" s="43"/>
      <c r="C38" s="44" t="s">
        <v>223</v>
      </c>
      <c r="D38" s="43" t="s">
        <v>24</v>
      </c>
      <c r="E38" s="45">
        <v>18</v>
      </c>
      <c r="F38" s="46"/>
      <c r="G38" s="47"/>
      <c r="H38" s="1"/>
      <c r="I38" s="48"/>
      <c r="J38" s="1"/>
      <c r="K38" s="2"/>
      <c r="L38" s="3"/>
      <c r="M38" s="1"/>
      <c r="N38" s="1"/>
      <c r="O38" s="1"/>
      <c r="P38" s="2"/>
    </row>
    <row r="39" spans="1:16" ht="25.5" x14ac:dyDescent="0.2">
      <c r="A39" s="42">
        <v>18</v>
      </c>
      <c r="B39" s="43"/>
      <c r="C39" s="44" t="s">
        <v>260</v>
      </c>
      <c r="D39" s="43" t="s">
        <v>24</v>
      </c>
      <c r="E39" s="45">
        <v>18</v>
      </c>
      <c r="F39" s="46"/>
      <c r="G39" s="47"/>
      <c r="H39" s="1"/>
      <c r="I39" s="48"/>
      <c r="J39" s="1"/>
      <c r="K39" s="2"/>
      <c r="L39" s="3"/>
      <c r="M39" s="1"/>
      <c r="N39" s="1"/>
      <c r="O39" s="1"/>
      <c r="P39" s="2"/>
    </row>
    <row r="40" spans="1:16" ht="38.25" x14ac:dyDescent="0.2">
      <c r="A40" s="42">
        <v>19</v>
      </c>
      <c r="B40" s="43"/>
      <c r="C40" s="44" t="s">
        <v>261</v>
      </c>
      <c r="D40" s="43" t="s">
        <v>24</v>
      </c>
      <c r="E40" s="45">
        <v>18</v>
      </c>
      <c r="F40" s="46"/>
      <c r="G40" s="47"/>
      <c r="H40" s="1"/>
      <c r="I40" s="48"/>
      <c r="J40" s="1"/>
      <c r="K40" s="2"/>
      <c r="L40" s="3"/>
      <c r="M40" s="1"/>
      <c r="N40" s="1"/>
      <c r="O40" s="1"/>
      <c r="P40" s="2"/>
    </row>
    <row r="41" spans="1:16" ht="51" x14ac:dyDescent="0.2">
      <c r="A41" s="42">
        <v>20</v>
      </c>
      <c r="B41" s="43"/>
      <c r="C41" s="44" t="s">
        <v>227</v>
      </c>
      <c r="D41" s="43" t="s">
        <v>24</v>
      </c>
      <c r="E41" s="45">
        <v>42</v>
      </c>
      <c r="F41" s="46"/>
      <c r="G41" s="47"/>
      <c r="H41" s="1"/>
      <c r="I41" s="48"/>
      <c r="J41" s="1"/>
      <c r="K41" s="2"/>
      <c r="L41" s="3"/>
      <c r="M41" s="1"/>
      <c r="N41" s="1"/>
      <c r="O41" s="1"/>
      <c r="P41" s="2"/>
    </row>
    <row r="42" spans="1:16" ht="51" x14ac:dyDescent="0.2">
      <c r="A42" s="42">
        <v>21</v>
      </c>
      <c r="B42" s="43"/>
      <c r="C42" s="44" t="s">
        <v>262</v>
      </c>
      <c r="D42" s="43" t="s">
        <v>24</v>
      </c>
      <c r="E42" s="45">
        <v>26</v>
      </c>
      <c r="F42" s="46"/>
      <c r="G42" s="47"/>
      <c r="H42" s="1"/>
      <c r="I42" s="48"/>
      <c r="J42" s="1"/>
      <c r="K42" s="2"/>
      <c r="L42" s="3"/>
      <c r="M42" s="1"/>
      <c r="N42" s="1"/>
      <c r="O42" s="1"/>
      <c r="P42" s="2"/>
    </row>
    <row r="43" spans="1:16" ht="51" x14ac:dyDescent="0.2">
      <c r="A43" s="42">
        <v>22</v>
      </c>
      <c r="B43" s="43"/>
      <c r="C43" s="44" t="s">
        <v>263</v>
      </c>
      <c r="D43" s="43" t="s">
        <v>24</v>
      </c>
      <c r="E43" s="45">
        <v>34</v>
      </c>
      <c r="F43" s="46"/>
      <c r="G43" s="47"/>
      <c r="H43" s="1"/>
      <c r="I43" s="48"/>
      <c r="J43" s="1"/>
      <c r="K43" s="2"/>
      <c r="L43" s="3"/>
      <c r="M43" s="1"/>
      <c r="N43" s="1"/>
      <c r="O43" s="1"/>
      <c r="P43" s="2"/>
    </row>
    <row r="44" spans="1:16" ht="38.25" customHeight="1" x14ac:dyDescent="0.2">
      <c r="A44" s="42">
        <v>23</v>
      </c>
      <c r="B44" s="43"/>
      <c r="C44" s="44" t="s">
        <v>264</v>
      </c>
      <c r="D44" s="43" t="s">
        <v>24</v>
      </c>
      <c r="E44" s="45">
        <v>4</v>
      </c>
      <c r="F44" s="46"/>
      <c r="G44" s="47"/>
      <c r="H44" s="1"/>
      <c r="I44" s="48"/>
      <c r="J44" s="1"/>
      <c r="K44" s="2"/>
      <c r="L44" s="3"/>
      <c r="M44" s="1"/>
      <c r="N44" s="1"/>
      <c r="O44" s="1"/>
      <c r="P44" s="2"/>
    </row>
    <row r="45" spans="1:16" ht="38.25" x14ac:dyDescent="0.2">
      <c r="A45" s="42">
        <v>24</v>
      </c>
      <c r="B45" s="43"/>
      <c r="C45" s="44" t="s">
        <v>75</v>
      </c>
      <c r="D45" s="43" t="s">
        <v>24</v>
      </c>
      <c r="E45" s="45">
        <v>1</v>
      </c>
      <c r="F45" s="46"/>
      <c r="G45" s="47"/>
      <c r="H45" s="1"/>
      <c r="I45" s="48"/>
      <c r="J45" s="1"/>
      <c r="K45" s="2"/>
      <c r="L45" s="3"/>
      <c r="M45" s="1"/>
      <c r="N45" s="1"/>
      <c r="O45" s="1"/>
      <c r="P45" s="2"/>
    </row>
    <row r="46" spans="1:16" ht="38.25" x14ac:dyDescent="0.2">
      <c r="A46" s="42">
        <v>25</v>
      </c>
      <c r="B46" s="43"/>
      <c r="C46" s="44" t="s">
        <v>46</v>
      </c>
      <c r="D46" s="43" t="s">
        <v>34</v>
      </c>
      <c r="E46" s="45">
        <v>42</v>
      </c>
      <c r="F46" s="46"/>
      <c r="G46" s="47"/>
      <c r="H46" s="1"/>
      <c r="I46" s="48"/>
      <c r="J46" s="1"/>
      <c r="K46" s="2"/>
      <c r="L46" s="3"/>
      <c r="M46" s="1"/>
      <c r="N46" s="1"/>
      <c r="O46" s="1"/>
      <c r="P46" s="2"/>
    </row>
    <row r="47" spans="1:16" ht="38.25" x14ac:dyDescent="0.2">
      <c r="A47" s="42">
        <v>26</v>
      </c>
      <c r="B47" s="43"/>
      <c r="C47" s="44" t="s">
        <v>71</v>
      </c>
      <c r="D47" s="43" t="s">
        <v>34</v>
      </c>
      <c r="E47" s="45">
        <v>26</v>
      </c>
      <c r="F47" s="46"/>
      <c r="G47" s="47"/>
      <c r="H47" s="1"/>
      <c r="I47" s="48"/>
      <c r="J47" s="1"/>
      <c r="K47" s="2"/>
      <c r="L47" s="3"/>
      <c r="M47" s="1"/>
      <c r="N47" s="1"/>
      <c r="O47" s="1"/>
      <c r="P47" s="2"/>
    </row>
    <row r="48" spans="1:16" ht="38.25" x14ac:dyDescent="0.2">
      <c r="A48" s="42">
        <v>27</v>
      </c>
      <c r="B48" s="43"/>
      <c r="C48" s="44" t="s">
        <v>47</v>
      </c>
      <c r="D48" s="43" t="s">
        <v>34</v>
      </c>
      <c r="E48" s="45">
        <v>34</v>
      </c>
      <c r="F48" s="46"/>
      <c r="G48" s="47"/>
      <c r="H48" s="1"/>
      <c r="I48" s="48"/>
      <c r="J48" s="1"/>
      <c r="K48" s="2"/>
      <c r="L48" s="3"/>
      <c r="M48" s="1"/>
      <c r="N48" s="1"/>
      <c r="O48" s="1"/>
      <c r="P48" s="2"/>
    </row>
    <row r="49" spans="1:16" ht="38.25" x14ac:dyDescent="0.2">
      <c r="A49" s="42">
        <v>28</v>
      </c>
      <c r="B49" s="43"/>
      <c r="C49" s="44" t="s">
        <v>110</v>
      </c>
      <c r="D49" s="43" t="s">
        <v>34</v>
      </c>
      <c r="E49" s="45">
        <v>30</v>
      </c>
      <c r="F49" s="46"/>
      <c r="G49" s="47"/>
      <c r="H49" s="1"/>
      <c r="I49" s="48"/>
      <c r="J49" s="1"/>
      <c r="K49" s="2"/>
      <c r="L49" s="3"/>
      <c r="M49" s="1"/>
      <c r="N49" s="1"/>
      <c r="O49" s="1"/>
      <c r="P49" s="2"/>
    </row>
    <row r="50" spans="1:16" ht="38.25" x14ac:dyDescent="0.2">
      <c r="A50" s="42">
        <v>29</v>
      </c>
      <c r="B50" s="43"/>
      <c r="C50" s="44" t="s">
        <v>111</v>
      </c>
      <c r="D50" s="43" t="s">
        <v>25</v>
      </c>
      <c r="E50" s="45">
        <v>50</v>
      </c>
      <c r="F50" s="46"/>
      <c r="G50" s="47"/>
      <c r="H50" s="1"/>
      <c r="I50" s="48"/>
      <c r="J50" s="1"/>
      <c r="K50" s="2"/>
      <c r="L50" s="3"/>
      <c r="M50" s="1"/>
      <c r="N50" s="1"/>
      <c r="O50" s="1"/>
      <c r="P50" s="2"/>
    </row>
    <row r="51" spans="1:16" ht="38.25" x14ac:dyDescent="0.2">
      <c r="A51" s="42">
        <v>30</v>
      </c>
      <c r="B51" s="43"/>
      <c r="C51" s="44" t="s">
        <v>79</v>
      </c>
      <c r="D51" s="43" t="s">
        <v>25</v>
      </c>
      <c r="E51" s="45">
        <v>30</v>
      </c>
      <c r="F51" s="46"/>
      <c r="G51" s="47"/>
      <c r="H51" s="1"/>
      <c r="I51" s="48"/>
      <c r="J51" s="1"/>
      <c r="K51" s="2"/>
      <c r="L51" s="3"/>
      <c r="M51" s="1"/>
      <c r="N51" s="1"/>
      <c r="O51" s="1"/>
      <c r="P51" s="2"/>
    </row>
    <row r="52" spans="1:16" ht="38.25" x14ac:dyDescent="0.2">
      <c r="A52" s="42">
        <v>31</v>
      </c>
      <c r="B52" s="43"/>
      <c r="C52" s="44" t="s">
        <v>67</v>
      </c>
      <c r="D52" s="43" t="s">
        <v>25</v>
      </c>
      <c r="E52" s="45">
        <v>40</v>
      </c>
      <c r="F52" s="46"/>
      <c r="G52" s="47"/>
      <c r="H52" s="1"/>
      <c r="I52" s="48"/>
      <c r="J52" s="1"/>
      <c r="K52" s="2"/>
      <c r="L52" s="3"/>
      <c r="M52" s="1"/>
      <c r="N52" s="1"/>
      <c r="O52" s="1"/>
      <c r="P52" s="2"/>
    </row>
    <row r="53" spans="1:16" ht="25.5" x14ac:dyDescent="0.2">
      <c r="A53" s="42">
        <v>32</v>
      </c>
      <c r="B53" s="43"/>
      <c r="C53" s="49" t="s">
        <v>51</v>
      </c>
      <c r="D53" s="43" t="s">
        <v>24</v>
      </c>
      <c r="E53" s="45">
        <v>1</v>
      </c>
      <c r="F53" s="46"/>
      <c r="G53" s="47"/>
      <c r="H53" s="1"/>
      <c r="I53" s="48"/>
      <c r="J53" s="1"/>
      <c r="K53" s="2"/>
      <c r="L53" s="3"/>
      <c r="M53" s="1"/>
      <c r="N53" s="1"/>
      <c r="O53" s="1"/>
      <c r="P53" s="2"/>
    </row>
    <row r="54" spans="1:16" x14ac:dyDescent="0.2">
      <c r="A54" s="42">
        <v>33</v>
      </c>
      <c r="B54" s="43"/>
      <c r="C54" s="49" t="s">
        <v>39</v>
      </c>
      <c r="D54" s="43" t="s">
        <v>24</v>
      </c>
      <c r="E54" s="45">
        <v>102</v>
      </c>
      <c r="F54" s="46"/>
      <c r="G54" s="47"/>
      <c r="H54" s="1"/>
      <c r="I54" s="48"/>
      <c r="J54" s="1"/>
      <c r="K54" s="2"/>
      <c r="L54" s="3"/>
      <c r="M54" s="1"/>
      <c r="N54" s="1"/>
      <c r="O54" s="1"/>
      <c r="P54" s="2"/>
    </row>
    <row r="55" spans="1:16" x14ac:dyDescent="0.2">
      <c r="A55" s="42">
        <v>34</v>
      </c>
      <c r="B55" s="43"/>
      <c r="C55" s="49" t="s">
        <v>38</v>
      </c>
      <c r="D55" s="43" t="s">
        <v>24</v>
      </c>
      <c r="E55" s="45">
        <v>204</v>
      </c>
      <c r="F55" s="46"/>
      <c r="G55" s="47"/>
      <c r="H55" s="1"/>
      <c r="I55" s="48"/>
      <c r="J55" s="1"/>
      <c r="K55" s="2"/>
      <c r="L55" s="3"/>
      <c r="M55" s="1"/>
      <c r="N55" s="1"/>
      <c r="O55" s="1"/>
      <c r="P55" s="2"/>
    </row>
    <row r="56" spans="1:16" x14ac:dyDescent="0.2">
      <c r="A56" s="42">
        <v>35</v>
      </c>
      <c r="B56" s="43"/>
      <c r="C56" s="49" t="s">
        <v>35</v>
      </c>
      <c r="D56" s="43" t="s">
        <v>24</v>
      </c>
      <c r="E56" s="45">
        <v>162</v>
      </c>
      <c r="F56" s="46"/>
      <c r="G56" s="47"/>
      <c r="H56" s="1"/>
      <c r="I56" s="48"/>
      <c r="J56" s="1"/>
      <c r="K56" s="2"/>
      <c r="L56" s="3"/>
      <c r="M56" s="1"/>
      <c r="N56" s="1"/>
      <c r="O56" s="1"/>
      <c r="P56" s="2"/>
    </row>
    <row r="57" spans="1:16" x14ac:dyDescent="0.2">
      <c r="A57" s="42">
        <v>36</v>
      </c>
      <c r="B57" s="43"/>
      <c r="C57" s="49" t="s">
        <v>80</v>
      </c>
      <c r="D57" s="43" t="s">
        <v>24</v>
      </c>
      <c r="E57" s="45">
        <v>324</v>
      </c>
      <c r="F57" s="46"/>
      <c r="G57" s="47"/>
      <c r="H57" s="1"/>
      <c r="I57" s="48"/>
      <c r="J57" s="1"/>
      <c r="K57" s="2"/>
      <c r="L57" s="3"/>
      <c r="M57" s="1"/>
      <c r="N57" s="1"/>
      <c r="O57" s="1"/>
      <c r="P57" s="2"/>
    </row>
    <row r="58" spans="1:16" x14ac:dyDescent="0.2">
      <c r="A58" s="42">
        <v>37</v>
      </c>
      <c r="B58" s="43"/>
      <c r="C58" s="49" t="s">
        <v>36</v>
      </c>
      <c r="D58" s="43" t="s">
        <v>24</v>
      </c>
      <c r="E58" s="45">
        <v>40</v>
      </c>
      <c r="F58" s="46"/>
      <c r="G58" s="47"/>
      <c r="H58" s="1"/>
      <c r="I58" s="48"/>
      <c r="J58" s="1"/>
      <c r="K58" s="2"/>
      <c r="L58" s="3"/>
      <c r="M58" s="1"/>
      <c r="N58" s="1"/>
      <c r="O58" s="1"/>
      <c r="P58" s="2"/>
    </row>
    <row r="59" spans="1:16" x14ac:dyDescent="0.2">
      <c r="A59" s="42">
        <v>38</v>
      </c>
      <c r="B59" s="43"/>
      <c r="C59" s="49" t="s">
        <v>192</v>
      </c>
      <c r="D59" s="43" t="s">
        <v>24</v>
      </c>
      <c r="E59" s="45">
        <v>2</v>
      </c>
      <c r="F59" s="46"/>
      <c r="G59" s="47"/>
      <c r="H59" s="1"/>
      <c r="I59" s="48"/>
      <c r="J59" s="1"/>
      <c r="K59" s="2"/>
      <c r="L59" s="3"/>
      <c r="M59" s="1"/>
      <c r="N59" s="1"/>
      <c r="O59" s="1"/>
      <c r="P59" s="2"/>
    </row>
    <row r="60" spans="1:16" x14ac:dyDescent="0.2">
      <c r="A60" s="42">
        <v>39</v>
      </c>
      <c r="B60" s="43"/>
      <c r="C60" s="49" t="s">
        <v>190</v>
      </c>
      <c r="D60" s="43" t="s">
        <v>24</v>
      </c>
      <c r="E60" s="45">
        <v>1</v>
      </c>
      <c r="F60" s="46"/>
      <c r="G60" s="47"/>
      <c r="H60" s="1"/>
      <c r="I60" s="48"/>
      <c r="J60" s="1"/>
      <c r="K60" s="2"/>
      <c r="L60" s="3"/>
      <c r="M60" s="1"/>
      <c r="N60" s="1"/>
      <c r="O60" s="1"/>
      <c r="P60" s="2"/>
    </row>
    <row r="61" spans="1:16" x14ac:dyDescent="0.2">
      <c r="A61" s="42"/>
      <c r="B61" s="43"/>
      <c r="C61" s="49" t="s">
        <v>189</v>
      </c>
      <c r="D61" s="43" t="s">
        <v>24</v>
      </c>
      <c r="E61" s="45">
        <v>30</v>
      </c>
      <c r="F61" s="46"/>
      <c r="G61" s="47"/>
      <c r="H61" s="1"/>
      <c r="I61" s="48"/>
      <c r="J61" s="1"/>
      <c r="K61" s="2"/>
      <c r="L61" s="3"/>
      <c r="M61" s="1"/>
      <c r="N61" s="1"/>
      <c r="O61" s="1"/>
      <c r="P61" s="2"/>
    </row>
    <row r="62" spans="1:16" x14ac:dyDescent="0.2">
      <c r="A62" s="42">
        <v>40</v>
      </c>
      <c r="B62" s="43"/>
      <c r="C62" s="49" t="s">
        <v>158</v>
      </c>
      <c r="D62" s="43" t="s">
        <v>157</v>
      </c>
      <c r="E62" s="45">
        <v>1</v>
      </c>
      <c r="F62" s="46"/>
      <c r="G62" s="47"/>
      <c r="H62" s="1"/>
      <c r="I62" s="48"/>
      <c r="J62" s="1"/>
      <c r="K62" s="2"/>
      <c r="L62" s="3"/>
      <c r="M62" s="1"/>
      <c r="N62" s="1"/>
      <c r="O62" s="1"/>
      <c r="P62" s="2"/>
    </row>
    <row r="63" spans="1:16" ht="0.75" customHeight="1" thickBot="1" x14ac:dyDescent="0.25">
      <c r="A63" s="42">
        <v>320</v>
      </c>
      <c r="B63" s="50"/>
      <c r="C63" s="44"/>
      <c r="D63" s="43" t="s">
        <v>26</v>
      </c>
      <c r="E63" s="45"/>
      <c r="F63" s="46"/>
      <c r="G63" s="47"/>
      <c r="H63" s="50"/>
      <c r="I63" s="51"/>
      <c r="J63" s="50"/>
      <c r="K63" s="52"/>
      <c r="L63" s="53"/>
      <c r="M63" s="53"/>
      <c r="N63" s="53"/>
      <c r="O63" s="53"/>
      <c r="P63" s="52"/>
    </row>
    <row r="64" spans="1:16" ht="15" customHeight="1" thickBot="1" x14ac:dyDescent="0.25">
      <c r="A64" s="88" t="s">
        <v>27</v>
      </c>
      <c r="B64" s="89"/>
      <c r="C64" s="89"/>
      <c r="D64" s="89"/>
      <c r="E64" s="89"/>
      <c r="F64" s="89"/>
      <c r="G64" s="89"/>
      <c r="H64" s="89"/>
      <c r="I64" s="89"/>
      <c r="J64" s="89"/>
      <c r="K64" s="90"/>
      <c r="L64" s="4">
        <f>ROUND(SUM(L22:L62),2)</f>
        <v>0</v>
      </c>
      <c r="M64" s="5">
        <f>ROUND(SUM(M22:M62),2)</f>
        <v>0</v>
      </c>
      <c r="N64" s="5">
        <f>ROUND(SUM(N22:N62),2)</f>
        <v>0</v>
      </c>
      <c r="O64" s="5">
        <f>ROUND(SUM(O22:O62),2)</f>
        <v>0</v>
      </c>
      <c r="P64" s="6">
        <f>ROUND(SUM(P22:P62),2)</f>
        <v>0</v>
      </c>
    </row>
    <row r="65" spans="1:16" s="30" customFormat="1" ht="13.5" x14ac:dyDescent="0.2">
      <c r="A65" s="29"/>
      <c r="B65" s="29"/>
      <c r="C65" s="30" t="s">
        <v>28</v>
      </c>
      <c r="D65" s="29"/>
      <c r="E65" s="29"/>
      <c r="F65" s="54"/>
      <c r="G65" s="31"/>
      <c r="H65" s="29"/>
      <c r="I65" s="29"/>
      <c r="J65" s="29"/>
      <c r="K65" s="29"/>
      <c r="L65" s="29"/>
      <c r="M65" s="29"/>
      <c r="N65" s="29"/>
      <c r="O65" s="29"/>
      <c r="P65" s="7"/>
    </row>
    <row r="66" spans="1:16" s="30" customFormat="1" ht="13.5" x14ac:dyDescent="0.2">
      <c r="A66" s="29"/>
      <c r="B66" s="29"/>
      <c r="C66" s="55" t="s">
        <v>37</v>
      </c>
      <c r="D66" s="56"/>
      <c r="E66" s="56"/>
      <c r="F66" s="56"/>
      <c r="G66" s="56"/>
      <c r="H66" s="56"/>
      <c r="I66" s="56"/>
      <c r="J66" s="56"/>
      <c r="K66" s="56"/>
      <c r="L66" s="56"/>
      <c r="M66" s="56"/>
      <c r="N66" s="56"/>
      <c r="O66" s="56"/>
      <c r="P66" s="8">
        <f>ROUND(SUM(P64:P65),2)</f>
        <v>0</v>
      </c>
    </row>
    <row r="67" spans="1:16" s="30" customFormat="1" ht="13.5" x14ac:dyDescent="0.2">
      <c r="A67" s="29"/>
      <c r="B67" s="29"/>
      <c r="C67" s="30" t="s">
        <v>29</v>
      </c>
      <c r="D67" s="29"/>
      <c r="E67" s="29"/>
      <c r="F67" s="57"/>
      <c r="G67" s="31"/>
      <c r="H67" s="29"/>
      <c r="I67" s="29"/>
      <c r="J67" s="29"/>
      <c r="K67" s="29"/>
      <c r="L67" s="29"/>
      <c r="M67" s="29"/>
      <c r="N67" s="29"/>
      <c r="O67" s="29"/>
      <c r="P67" s="7">
        <f>ROUND(P66*F67%,2)</f>
        <v>0</v>
      </c>
    </row>
    <row r="68" spans="1:16" s="30" customFormat="1" ht="13.5" x14ac:dyDescent="0.2">
      <c r="A68" s="29"/>
      <c r="B68" s="29"/>
      <c r="C68" s="30" t="s">
        <v>30</v>
      </c>
      <c r="D68" s="29"/>
      <c r="E68" s="29"/>
      <c r="F68" s="57"/>
      <c r="G68" s="31"/>
      <c r="H68" s="29"/>
      <c r="I68" s="29"/>
      <c r="J68" s="29"/>
      <c r="K68" s="29"/>
      <c r="L68" s="29"/>
      <c r="M68" s="29"/>
      <c r="N68" s="29"/>
      <c r="O68" s="29"/>
      <c r="P68" s="7">
        <f>ROUND(P66*F68%,2)</f>
        <v>0</v>
      </c>
    </row>
    <row r="69" spans="1:16" s="30" customFormat="1" ht="13.5" x14ac:dyDescent="0.2">
      <c r="A69" s="29"/>
      <c r="B69" s="29"/>
      <c r="C69" s="55" t="s">
        <v>31</v>
      </c>
      <c r="D69" s="56"/>
      <c r="E69" s="56"/>
      <c r="F69" s="56"/>
      <c r="G69" s="56"/>
      <c r="H69" s="56"/>
      <c r="I69" s="56"/>
      <c r="J69" s="56"/>
      <c r="K69" s="56"/>
      <c r="L69" s="56"/>
      <c r="M69" s="56"/>
      <c r="N69" s="56"/>
      <c r="O69" s="56"/>
      <c r="P69" s="8">
        <f>SUM(P66:P67)+SUM(P68:P68)</f>
        <v>0</v>
      </c>
    </row>
    <row r="70" spans="1:16" s="30" customFormat="1" ht="13.5" x14ac:dyDescent="0.2">
      <c r="A70" s="29"/>
      <c r="B70" s="29"/>
      <c r="C70" s="30" t="s">
        <v>32</v>
      </c>
      <c r="D70" s="29"/>
      <c r="E70" s="29"/>
      <c r="F70" s="57">
        <v>21</v>
      </c>
      <c r="G70" s="31" t="s">
        <v>42</v>
      </c>
      <c r="H70" s="29"/>
      <c r="I70" s="29"/>
      <c r="J70" s="29"/>
      <c r="K70" s="29"/>
      <c r="L70" s="29"/>
      <c r="M70" s="29"/>
      <c r="N70" s="29"/>
      <c r="O70" s="29"/>
      <c r="P70" s="7">
        <f>ROUND(P69*F70%,2)</f>
        <v>0</v>
      </c>
    </row>
    <row r="71" spans="1:16" s="30" customFormat="1" ht="13.5" x14ac:dyDescent="0.2">
      <c r="A71" s="29"/>
      <c r="B71" s="29"/>
      <c r="C71" s="55" t="s">
        <v>33</v>
      </c>
      <c r="D71" s="56"/>
      <c r="E71" s="56"/>
      <c r="F71" s="56"/>
      <c r="G71" s="56"/>
      <c r="H71" s="56"/>
      <c r="I71" s="56"/>
      <c r="J71" s="56"/>
      <c r="K71" s="56"/>
      <c r="L71" s="56"/>
      <c r="M71" s="56"/>
      <c r="N71" s="56"/>
      <c r="O71" s="56"/>
      <c r="P71" s="8">
        <f>ROUND(SUM(P69:P70),2)</f>
        <v>0</v>
      </c>
    </row>
  </sheetData>
  <mergeCells count="18">
    <mergeCell ref="A1:P1"/>
    <mergeCell ref="A3:P3"/>
    <mergeCell ref="A4:P4"/>
    <mergeCell ref="A5:P5"/>
    <mergeCell ref="D12:N12"/>
    <mergeCell ref="A7:P7"/>
    <mergeCell ref="A8:P8"/>
    <mergeCell ref="D10:N10"/>
    <mergeCell ref="D11:N11"/>
    <mergeCell ref="A64:K64"/>
    <mergeCell ref="D13:N13"/>
    <mergeCell ref="A18:A19"/>
    <mergeCell ref="B18:B19"/>
    <mergeCell ref="C18:C19"/>
    <mergeCell ref="D18:D19"/>
    <mergeCell ref="E18:E19"/>
    <mergeCell ref="F18:K18"/>
    <mergeCell ref="L18:P1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F5B4D-70C8-4781-AD1B-EFDD1FE34620}">
  <dimension ref="A1:P96"/>
  <sheetViews>
    <sheetView workbookViewId="0">
      <selection activeCell="R10" sqref="R10"/>
    </sheetView>
  </sheetViews>
  <sheetFormatPr defaultColWidth="9.140625" defaultRowHeight="12.75" x14ac:dyDescent="0.2"/>
  <cols>
    <col min="1" max="1" width="3.85546875" style="60" customWidth="1"/>
    <col min="2" max="2" width="7.42578125" style="60" customWidth="1"/>
    <col min="3" max="3" width="37.42578125" style="58" customWidth="1"/>
    <col min="4" max="4" width="4.5703125" style="60" customWidth="1"/>
    <col min="5" max="5" width="5.5703125" style="60" customWidth="1"/>
    <col min="6" max="6" width="6.5703125" style="60" customWidth="1"/>
    <col min="7" max="7" width="9.42578125" style="60" customWidth="1"/>
    <col min="8" max="8" width="8.7109375" style="60" customWidth="1"/>
    <col min="9" max="9" width="9.42578125" style="60" customWidth="1"/>
    <col min="10" max="10" width="7" style="60" customWidth="1"/>
    <col min="11" max="11" width="9.85546875" style="60" customWidth="1"/>
    <col min="12" max="12" width="9.28515625" style="60" customWidth="1"/>
    <col min="13" max="13" width="9.7109375" style="60" customWidth="1"/>
    <col min="14" max="14" width="9.85546875" style="60" customWidth="1"/>
    <col min="15" max="15" width="6.85546875" style="60" customWidth="1"/>
    <col min="16" max="16" width="13.85546875" style="60" customWidth="1"/>
    <col min="17" max="16384" width="9.140625" style="58"/>
  </cols>
  <sheetData>
    <row r="1" spans="1:16" s="179" customFormat="1" ht="51.75" customHeight="1" x14ac:dyDescent="0.25">
      <c r="A1" s="178" t="s">
        <v>340</v>
      </c>
      <c r="B1" s="178"/>
      <c r="C1" s="178"/>
      <c r="D1" s="178"/>
      <c r="E1" s="178"/>
      <c r="F1" s="178"/>
      <c r="G1" s="178"/>
      <c r="H1" s="178"/>
      <c r="I1" s="178"/>
      <c r="J1" s="178"/>
      <c r="K1" s="178"/>
      <c r="L1" s="178"/>
      <c r="M1" s="178"/>
      <c r="N1" s="178"/>
      <c r="O1" s="178"/>
      <c r="P1" s="178"/>
    </row>
    <row r="2" spans="1:16" s="135" customFormat="1" x14ac:dyDescent="0.2">
      <c r="A2" s="133"/>
      <c r="B2" s="133"/>
      <c r="C2" s="134"/>
      <c r="D2" s="133"/>
      <c r="E2" s="133"/>
      <c r="F2" s="133"/>
      <c r="G2" s="133"/>
      <c r="H2" s="133"/>
      <c r="I2" s="133"/>
      <c r="J2" s="133"/>
      <c r="K2" s="133"/>
      <c r="L2" s="133"/>
      <c r="M2" s="133"/>
      <c r="N2" s="133"/>
      <c r="O2" s="133"/>
      <c r="P2" s="133"/>
    </row>
    <row r="3" spans="1:16" s="135" customFormat="1" x14ac:dyDescent="0.2">
      <c r="A3" s="131" t="s">
        <v>341</v>
      </c>
      <c r="B3" s="131"/>
      <c r="C3" s="131"/>
      <c r="D3" s="131"/>
      <c r="E3" s="131"/>
      <c r="F3" s="131"/>
      <c r="G3" s="131"/>
      <c r="H3" s="131"/>
      <c r="I3" s="131"/>
      <c r="J3" s="131"/>
      <c r="K3" s="131"/>
      <c r="L3" s="131"/>
      <c r="M3" s="131"/>
      <c r="N3" s="131"/>
      <c r="O3" s="131"/>
      <c r="P3" s="131"/>
    </row>
    <row r="4" spans="1:16" s="135" customFormat="1" x14ac:dyDescent="0.2">
      <c r="A4" s="132" t="s">
        <v>353</v>
      </c>
      <c r="B4" s="132"/>
      <c r="C4" s="132"/>
      <c r="D4" s="132"/>
      <c r="E4" s="132"/>
      <c r="F4" s="132"/>
      <c r="G4" s="132"/>
      <c r="H4" s="132"/>
      <c r="I4" s="132"/>
      <c r="J4" s="132"/>
      <c r="K4" s="132"/>
      <c r="L4" s="132"/>
      <c r="M4" s="132"/>
      <c r="N4" s="132"/>
      <c r="O4" s="132"/>
      <c r="P4" s="132"/>
    </row>
    <row r="5" spans="1:16" s="135" customFormat="1" x14ac:dyDescent="0.2">
      <c r="A5" s="180" t="s">
        <v>343</v>
      </c>
      <c r="B5" s="181"/>
      <c r="C5" s="181"/>
      <c r="D5" s="181"/>
      <c r="E5" s="181"/>
      <c r="F5" s="181"/>
      <c r="G5" s="181"/>
      <c r="H5" s="181"/>
      <c r="I5" s="181"/>
      <c r="J5" s="181"/>
      <c r="K5" s="181"/>
      <c r="L5" s="181"/>
      <c r="M5" s="181"/>
      <c r="N5" s="181"/>
      <c r="O5" s="181"/>
      <c r="P5" s="181"/>
    </row>
    <row r="6" spans="1:16" ht="14.25" customHeight="1" x14ac:dyDescent="0.2">
      <c r="A6" s="59"/>
      <c r="B6" s="59"/>
      <c r="C6" s="59"/>
      <c r="D6" s="59"/>
      <c r="E6" s="59"/>
      <c r="F6" s="59"/>
      <c r="G6" s="59"/>
      <c r="H6" s="59"/>
      <c r="I6" s="59"/>
      <c r="J6" s="59"/>
      <c r="K6" s="59"/>
      <c r="L6" s="59"/>
      <c r="N6" s="59"/>
      <c r="O6" s="59"/>
      <c r="P6" s="61"/>
    </row>
    <row r="7" spans="1:16" ht="88.5" customHeight="1" x14ac:dyDescent="0.2">
      <c r="A7" s="120" t="s">
        <v>139</v>
      </c>
      <c r="B7" s="120"/>
      <c r="C7" s="120"/>
      <c r="D7" s="120"/>
      <c r="E7" s="120"/>
      <c r="F7" s="120"/>
      <c r="G7" s="120"/>
      <c r="H7" s="120"/>
      <c r="I7" s="120"/>
      <c r="J7" s="120"/>
      <c r="K7" s="120"/>
      <c r="L7" s="120"/>
      <c r="M7" s="120"/>
      <c r="N7" s="120"/>
      <c r="O7" s="120"/>
      <c r="P7" s="120"/>
    </row>
    <row r="8" spans="1:16" x14ac:dyDescent="0.2">
      <c r="A8" s="121" t="s">
        <v>2</v>
      </c>
      <c r="B8" s="121"/>
      <c r="C8" s="121"/>
      <c r="D8" s="121"/>
      <c r="E8" s="121"/>
      <c r="F8" s="121"/>
      <c r="G8" s="121"/>
      <c r="H8" s="121"/>
      <c r="I8" s="121"/>
      <c r="J8" s="121"/>
      <c r="K8" s="121"/>
      <c r="L8" s="121"/>
      <c r="M8" s="121"/>
      <c r="N8" s="121"/>
      <c r="O8" s="121"/>
      <c r="P8" s="121"/>
    </row>
    <row r="9" spans="1:16" ht="5.25" customHeight="1" x14ac:dyDescent="0.2"/>
    <row r="10" spans="1:16" s="21" customFormat="1" ht="13.5" x14ac:dyDescent="0.2">
      <c r="A10" s="20"/>
      <c r="B10" s="20"/>
      <c r="C10" s="21" t="s">
        <v>3</v>
      </c>
      <c r="D10" s="108" t="s">
        <v>4</v>
      </c>
      <c r="E10" s="108"/>
      <c r="F10" s="108"/>
      <c r="G10" s="108"/>
      <c r="H10" s="108"/>
      <c r="I10" s="108"/>
      <c r="J10" s="108"/>
      <c r="K10" s="108"/>
      <c r="L10" s="108"/>
      <c r="M10" s="108"/>
      <c r="N10" s="108"/>
      <c r="O10" s="20"/>
      <c r="P10" s="20"/>
    </row>
    <row r="11" spans="1:16" s="21" customFormat="1" ht="13.5" x14ac:dyDescent="0.2">
      <c r="A11" s="20"/>
      <c r="B11" s="20"/>
      <c r="C11" s="21" t="s">
        <v>5</v>
      </c>
      <c r="D11" s="108" t="s">
        <v>140</v>
      </c>
      <c r="E11" s="108"/>
      <c r="F11" s="108"/>
      <c r="G11" s="108"/>
      <c r="H11" s="108"/>
      <c r="I11" s="108"/>
      <c r="J11" s="108"/>
      <c r="K11" s="108"/>
      <c r="L11" s="108"/>
      <c r="M11" s="108"/>
      <c r="N11" s="108"/>
      <c r="O11" s="20"/>
      <c r="P11" s="20"/>
    </row>
    <row r="12" spans="1:16" s="21" customFormat="1" ht="13.5" x14ac:dyDescent="0.2">
      <c r="A12" s="20"/>
      <c r="B12" s="20"/>
      <c r="C12" s="21" t="s">
        <v>6</v>
      </c>
      <c r="D12" s="108" t="s">
        <v>8</v>
      </c>
      <c r="E12" s="108"/>
      <c r="F12" s="108"/>
      <c r="G12" s="108"/>
      <c r="H12" s="108"/>
      <c r="I12" s="108"/>
      <c r="J12" s="108"/>
      <c r="K12" s="108"/>
      <c r="L12" s="108"/>
      <c r="M12" s="108"/>
      <c r="N12" s="108"/>
      <c r="O12" s="20"/>
      <c r="P12" s="20"/>
    </row>
    <row r="13" spans="1:16" s="21" customFormat="1" ht="13.5" x14ac:dyDescent="0.2">
      <c r="A13" s="20"/>
      <c r="B13" s="20"/>
      <c r="C13" s="21" t="s">
        <v>7</v>
      </c>
      <c r="D13" s="108"/>
      <c r="E13" s="108"/>
      <c r="F13" s="108"/>
      <c r="G13" s="108"/>
      <c r="H13" s="108"/>
      <c r="I13" s="108"/>
      <c r="J13" s="108"/>
      <c r="K13" s="108"/>
      <c r="L13" s="108"/>
      <c r="M13" s="108"/>
      <c r="N13" s="108"/>
      <c r="O13" s="20"/>
      <c r="P13" s="20"/>
    </row>
    <row r="14" spans="1:16" s="21" customFormat="1" ht="13.5" x14ac:dyDescent="0.2">
      <c r="A14" s="20"/>
      <c r="D14" s="20"/>
      <c r="E14" s="20"/>
      <c r="F14" s="20"/>
      <c r="G14" s="20"/>
      <c r="H14" s="20"/>
      <c r="I14" s="20"/>
      <c r="J14" s="20"/>
      <c r="K14" s="20"/>
      <c r="L14" s="20"/>
      <c r="M14" s="20"/>
      <c r="N14" s="20"/>
      <c r="O14" s="24" t="s">
        <v>72</v>
      </c>
      <c r="P14" s="18">
        <v>7415.34</v>
      </c>
    </row>
    <row r="15" spans="1:16" s="21" customFormat="1" ht="13.5" x14ac:dyDescent="0.2">
      <c r="A15" s="20"/>
      <c r="B15" s="20"/>
      <c r="D15" s="20"/>
      <c r="E15" s="20"/>
      <c r="F15" s="20"/>
      <c r="G15" s="20"/>
      <c r="H15" s="20"/>
      <c r="I15" s="20"/>
      <c r="J15" s="20"/>
      <c r="K15" s="20"/>
      <c r="L15" s="20"/>
      <c r="M15" s="20"/>
      <c r="N15" s="20"/>
      <c r="O15" s="22"/>
      <c r="P15" s="20"/>
    </row>
    <row r="16" spans="1:16" s="21" customFormat="1" ht="15" customHeight="1" x14ac:dyDescent="0.2">
      <c r="A16" s="22"/>
      <c r="B16" s="22"/>
      <c r="C16" s="22"/>
      <c r="D16" s="22"/>
      <c r="E16" s="22"/>
      <c r="F16" s="22"/>
      <c r="G16" s="22"/>
      <c r="H16" s="22"/>
      <c r="I16" s="22"/>
      <c r="J16" s="22"/>
      <c r="K16" s="22"/>
      <c r="L16" s="22"/>
      <c r="M16" s="22"/>
      <c r="N16" s="22"/>
      <c r="O16" s="23" t="s">
        <v>40</v>
      </c>
      <c r="P16" s="22"/>
    </row>
    <row r="17" spans="1:16" ht="13.5" thickBot="1" x14ac:dyDescent="0.25"/>
    <row r="18" spans="1:16" ht="14.25" customHeight="1" thickBot="1" x14ac:dyDescent="0.25">
      <c r="A18" s="109" t="s">
        <v>9</v>
      </c>
      <c r="B18" s="111" t="s">
        <v>10</v>
      </c>
      <c r="C18" s="111" t="s">
        <v>11</v>
      </c>
      <c r="D18" s="113" t="s">
        <v>12</v>
      </c>
      <c r="E18" s="115" t="s">
        <v>13</v>
      </c>
      <c r="F18" s="117" t="s">
        <v>14</v>
      </c>
      <c r="G18" s="118"/>
      <c r="H18" s="118"/>
      <c r="I18" s="118"/>
      <c r="J18" s="118"/>
      <c r="K18" s="119"/>
      <c r="L18" s="117" t="s">
        <v>15</v>
      </c>
      <c r="M18" s="118"/>
      <c r="N18" s="118"/>
      <c r="O18" s="118"/>
      <c r="P18" s="119"/>
    </row>
    <row r="19" spans="1:16" ht="54.75" customHeight="1" thickBot="1" x14ac:dyDescent="0.25">
      <c r="A19" s="110"/>
      <c r="B19" s="112"/>
      <c r="C19" s="112"/>
      <c r="D19" s="114"/>
      <c r="E19" s="116"/>
      <c r="F19" s="63" t="s">
        <v>16</v>
      </c>
      <c r="G19" s="64" t="s">
        <v>17</v>
      </c>
      <c r="H19" s="64" t="s">
        <v>18</v>
      </c>
      <c r="I19" s="64" t="s">
        <v>19</v>
      </c>
      <c r="J19" s="64" t="s">
        <v>20</v>
      </c>
      <c r="K19" s="65" t="s">
        <v>21</v>
      </c>
      <c r="L19" s="63" t="s">
        <v>22</v>
      </c>
      <c r="M19" s="64" t="s">
        <v>18</v>
      </c>
      <c r="N19" s="64" t="s">
        <v>19</v>
      </c>
      <c r="O19" s="64" t="s">
        <v>20</v>
      </c>
      <c r="P19" s="65" t="s">
        <v>23</v>
      </c>
    </row>
    <row r="20" spans="1:16" ht="13.5" thickBot="1" x14ac:dyDescent="0.25">
      <c r="A20" s="66">
        <v>1</v>
      </c>
      <c r="B20" s="67">
        <f t="shared" ref="B20:P20" si="0">A20+1</f>
        <v>2</v>
      </c>
      <c r="C20" s="67">
        <f t="shared" si="0"/>
        <v>3</v>
      </c>
      <c r="D20" s="67">
        <f t="shared" si="0"/>
        <v>4</v>
      </c>
      <c r="E20" s="68">
        <f t="shared" si="0"/>
        <v>5</v>
      </c>
      <c r="F20" s="66">
        <f t="shared" si="0"/>
        <v>6</v>
      </c>
      <c r="G20" s="67">
        <f t="shared" si="0"/>
        <v>7</v>
      </c>
      <c r="H20" s="67">
        <f t="shared" si="0"/>
        <v>8</v>
      </c>
      <c r="I20" s="67">
        <f t="shared" si="0"/>
        <v>9</v>
      </c>
      <c r="J20" s="67">
        <f t="shared" si="0"/>
        <v>10</v>
      </c>
      <c r="K20" s="68">
        <f t="shared" si="0"/>
        <v>11</v>
      </c>
      <c r="L20" s="66">
        <f t="shared" si="0"/>
        <v>12</v>
      </c>
      <c r="M20" s="67">
        <f t="shared" si="0"/>
        <v>13</v>
      </c>
      <c r="N20" s="67">
        <f t="shared" si="0"/>
        <v>14</v>
      </c>
      <c r="O20" s="67">
        <f t="shared" si="0"/>
        <v>15</v>
      </c>
      <c r="P20" s="68">
        <f t="shared" si="0"/>
        <v>16</v>
      </c>
    </row>
    <row r="21" spans="1:16" ht="0.75" customHeight="1" x14ac:dyDescent="0.2">
      <c r="A21" s="69"/>
      <c r="B21" s="70"/>
      <c r="C21" s="70"/>
      <c r="D21" s="70"/>
      <c r="E21" s="71"/>
      <c r="F21" s="69"/>
      <c r="G21" s="70"/>
      <c r="H21" s="70"/>
      <c r="I21" s="70"/>
      <c r="J21" s="70"/>
      <c r="K21" s="71"/>
      <c r="L21" s="69"/>
      <c r="M21" s="70"/>
      <c r="N21" s="70"/>
      <c r="O21" s="70"/>
      <c r="P21" s="71"/>
    </row>
    <row r="22" spans="1:16" ht="38.25" x14ac:dyDescent="0.2">
      <c r="A22" s="72">
        <v>1</v>
      </c>
      <c r="B22" s="73"/>
      <c r="C22" s="74" t="s">
        <v>313</v>
      </c>
      <c r="D22" s="73" t="s">
        <v>25</v>
      </c>
      <c r="E22" s="75">
        <v>30</v>
      </c>
      <c r="F22" s="76"/>
      <c r="G22" s="77"/>
      <c r="H22" s="1"/>
      <c r="I22" s="78"/>
      <c r="J22" s="1"/>
      <c r="K22" s="2"/>
      <c r="L22" s="3"/>
      <c r="M22" s="1"/>
      <c r="N22" s="1"/>
      <c r="O22" s="1"/>
      <c r="P22" s="2"/>
    </row>
    <row r="23" spans="1:16" ht="38.25" x14ac:dyDescent="0.2">
      <c r="A23" s="72">
        <v>1</v>
      </c>
      <c r="B23" s="73"/>
      <c r="C23" s="74" t="s">
        <v>314</v>
      </c>
      <c r="D23" s="73" t="s">
        <v>25</v>
      </c>
      <c r="E23" s="75">
        <v>40</v>
      </c>
      <c r="F23" s="76"/>
      <c r="G23" s="77"/>
      <c r="H23" s="1"/>
      <c r="I23" s="78"/>
      <c r="J23" s="1"/>
      <c r="K23" s="2"/>
      <c r="L23" s="3"/>
      <c r="M23" s="1"/>
      <c r="N23" s="1"/>
      <c r="O23" s="1"/>
      <c r="P23" s="2"/>
    </row>
    <row r="24" spans="1:16" ht="38.25" x14ac:dyDescent="0.2">
      <c r="A24" s="72">
        <v>2</v>
      </c>
      <c r="B24" s="73"/>
      <c r="C24" s="74" t="s">
        <v>200</v>
      </c>
      <c r="D24" s="73" t="s">
        <v>25</v>
      </c>
      <c r="E24" s="75">
        <v>30</v>
      </c>
      <c r="F24" s="76"/>
      <c r="G24" s="77"/>
      <c r="H24" s="1"/>
      <c r="I24" s="78"/>
      <c r="J24" s="1"/>
      <c r="K24" s="2"/>
      <c r="L24" s="3"/>
      <c r="M24" s="1"/>
      <c r="N24" s="1"/>
      <c r="O24" s="1"/>
      <c r="P24" s="2"/>
    </row>
    <row r="25" spans="1:16" ht="38.25" x14ac:dyDescent="0.2">
      <c r="A25" s="72">
        <v>3</v>
      </c>
      <c r="B25" s="73"/>
      <c r="C25" s="74" t="s">
        <v>315</v>
      </c>
      <c r="D25" s="73" t="s">
        <v>25</v>
      </c>
      <c r="E25" s="75">
        <v>20</v>
      </c>
      <c r="F25" s="76"/>
      <c r="G25" s="77"/>
      <c r="H25" s="1"/>
      <c r="I25" s="78"/>
      <c r="J25" s="1"/>
      <c r="K25" s="2"/>
      <c r="L25" s="3"/>
      <c r="M25" s="1"/>
      <c r="N25" s="1"/>
      <c r="O25" s="1"/>
      <c r="P25" s="2"/>
    </row>
    <row r="26" spans="1:16" ht="38.25" x14ac:dyDescent="0.2">
      <c r="A26" s="72">
        <v>4</v>
      </c>
      <c r="B26" s="73"/>
      <c r="C26" s="74" t="s">
        <v>316</v>
      </c>
      <c r="D26" s="73" t="s">
        <v>25</v>
      </c>
      <c r="E26" s="75">
        <v>20</v>
      </c>
      <c r="F26" s="76"/>
      <c r="G26" s="77"/>
      <c r="H26" s="1"/>
      <c r="I26" s="78"/>
      <c r="J26" s="1"/>
      <c r="K26" s="2"/>
      <c r="L26" s="3"/>
      <c r="M26" s="1"/>
      <c r="N26" s="1"/>
      <c r="O26" s="1"/>
      <c r="P26" s="2"/>
    </row>
    <row r="27" spans="1:16" ht="38.25" x14ac:dyDescent="0.2">
      <c r="A27" s="72">
        <v>4</v>
      </c>
      <c r="B27" s="73"/>
      <c r="C27" s="74" t="s">
        <v>283</v>
      </c>
      <c r="D27" s="73" t="s">
        <v>25</v>
      </c>
      <c r="E27" s="75">
        <v>20</v>
      </c>
      <c r="F27" s="76"/>
      <c r="G27" s="77"/>
      <c r="H27" s="1"/>
      <c r="I27" s="78"/>
      <c r="J27" s="1"/>
      <c r="K27" s="2"/>
      <c r="L27" s="3"/>
      <c r="M27" s="1"/>
      <c r="N27" s="1"/>
      <c r="O27" s="1"/>
      <c r="P27" s="2"/>
    </row>
    <row r="28" spans="1:16" ht="38.25" x14ac:dyDescent="0.2">
      <c r="A28" s="72">
        <v>5</v>
      </c>
      <c r="B28" s="73"/>
      <c r="C28" s="74" t="s">
        <v>317</v>
      </c>
      <c r="D28" s="73" t="s">
        <v>25</v>
      </c>
      <c r="E28" s="75">
        <v>10</v>
      </c>
      <c r="F28" s="76"/>
      <c r="G28" s="77"/>
      <c r="H28" s="1"/>
      <c r="I28" s="78"/>
      <c r="J28" s="1"/>
      <c r="K28" s="2"/>
      <c r="L28" s="3"/>
      <c r="M28" s="1"/>
      <c r="N28" s="1"/>
      <c r="O28" s="1"/>
      <c r="P28" s="2"/>
    </row>
    <row r="29" spans="1:16" ht="38.25" x14ac:dyDescent="0.2">
      <c r="A29" s="72">
        <v>6</v>
      </c>
      <c r="B29" s="73"/>
      <c r="C29" s="74" t="s">
        <v>318</v>
      </c>
      <c r="D29" s="73" t="s">
        <v>25</v>
      </c>
      <c r="E29" s="75">
        <v>20</v>
      </c>
      <c r="F29" s="76"/>
      <c r="G29" s="77"/>
      <c r="H29" s="1"/>
      <c r="I29" s="78"/>
      <c r="J29" s="1"/>
      <c r="K29" s="2"/>
      <c r="L29" s="3"/>
      <c r="M29" s="1"/>
      <c r="N29" s="1"/>
      <c r="O29" s="1"/>
      <c r="P29" s="2"/>
    </row>
    <row r="30" spans="1:16" ht="38.25" x14ac:dyDescent="0.2">
      <c r="A30" s="72">
        <v>7</v>
      </c>
      <c r="B30" s="73"/>
      <c r="C30" s="74" t="s">
        <v>291</v>
      </c>
      <c r="D30" s="73" t="s">
        <v>24</v>
      </c>
      <c r="E30" s="75">
        <v>8</v>
      </c>
      <c r="F30" s="76"/>
      <c r="G30" s="77"/>
      <c r="H30" s="1"/>
      <c r="I30" s="78"/>
      <c r="J30" s="1"/>
      <c r="K30" s="2"/>
      <c r="L30" s="3"/>
      <c r="M30" s="1"/>
      <c r="N30" s="1"/>
      <c r="O30" s="1"/>
      <c r="P30" s="2"/>
    </row>
    <row r="31" spans="1:16" ht="38.25" x14ac:dyDescent="0.2">
      <c r="A31" s="72">
        <v>7</v>
      </c>
      <c r="B31" s="73"/>
      <c r="C31" s="74" t="s">
        <v>319</v>
      </c>
      <c r="D31" s="73" t="s">
        <v>24</v>
      </c>
      <c r="E31" s="75">
        <v>6</v>
      </c>
      <c r="F31" s="76"/>
      <c r="G31" s="77"/>
      <c r="H31" s="1"/>
      <c r="I31" s="78"/>
      <c r="J31" s="1"/>
      <c r="K31" s="2"/>
      <c r="L31" s="3"/>
      <c r="M31" s="1"/>
      <c r="N31" s="1"/>
      <c r="O31" s="1"/>
      <c r="P31" s="2"/>
    </row>
    <row r="32" spans="1:16" ht="38.25" x14ac:dyDescent="0.2">
      <c r="A32" s="72">
        <v>8</v>
      </c>
      <c r="B32" s="73"/>
      <c r="C32" s="74" t="s">
        <v>187</v>
      </c>
      <c r="D32" s="73" t="s">
        <v>24</v>
      </c>
      <c r="E32" s="75">
        <v>8</v>
      </c>
      <c r="F32" s="76"/>
      <c r="G32" s="77"/>
      <c r="H32" s="1"/>
      <c r="I32" s="78"/>
      <c r="J32" s="1"/>
      <c r="K32" s="2"/>
      <c r="L32" s="3"/>
      <c r="M32" s="1"/>
      <c r="N32" s="1"/>
      <c r="O32" s="1"/>
      <c r="P32" s="2"/>
    </row>
    <row r="33" spans="1:16" ht="38.25" x14ac:dyDescent="0.2">
      <c r="A33" s="72">
        <v>9</v>
      </c>
      <c r="B33" s="73"/>
      <c r="C33" s="74" t="s">
        <v>320</v>
      </c>
      <c r="D33" s="73" t="s">
        <v>24</v>
      </c>
      <c r="E33" s="75">
        <v>1</v>
      </c>
      <c r="F33" s="76"/>
      <c r="G33" s="77"/>
      <c r="H33" s="1"/>
      <c r="I33" s="78"/>
      <c r="J33" s="1"/>
      <c r="K33" s="2"/>
      <c r="L33" s="3"/>
      <c r="M33" s="1"/>
      <c r="N33" s="1"/>
      <c r="O33" s="1"/>
      <c r="P33" s="2"/>
    </row>
    <row r="34" spans="1:16" ht="38.25" x14ac:dyDescent="0.2">
      <c r="A34" s="72">
        <v>10</v>
      </c>
      <c r="B34" s="73"/>
      <c r="C34" s="74" t="s">
        <v>321</v>
      </c>
      <c r="D34" s="73" t="s">
        <v>24</v>
      </c>
      <c r="E34" s="75">
        <v>8</v>
      </c>
      <c r="F34" s="76"/>
      <c r="G34" s="77"/>
      <c r="H34" s="1"/>
      <c r="I34" s="78"/>
      <c r="J34" s="1"/>
      <c r="K34" s="2"/>
      <c r="L34" s="3"/>
      <c r="M34" s="1"/>
      <c r="N34" s="1"/>
      <c r="O34" s="1"/>
      <c r="P34" s="2"/>
    </row>
    <row r="35" spans="1:16" ht="38.25" x14ac:dyDescent="0.2">
      <c r="A35" s="72">
        <v>11</v>
      </c>
      <c r="B35" s="73"/>
      <c r="C35" s="74" t="s">
        <v>250</v>
      </c>
      <c r="D35" s="73" t="s">
        <v>24</v>
      </c>
      <c r="E35" s="75">
        <v>12</v>
      </c>
      <c r="F35" s="76"/>
      <c r="G35" s="77"/>
      <c r="H35" s="1"/>
      <c r="I35" s="78"/>
      <c r="J35" s="1"/>
      <c r="K35" s="2"/>
      <c r="L35" s="3"/>
      <c r="M35" s="1"/>
      <c r="N35" s="1"/>
      <c r="O35" s="1"/>
      <c r="P35" s="2"/>
    </row>
    <row r="36" spans="1:16" ht="38.25" x14ac:dyDescent="0.2">
      <c r="A36" s="72">
        <v>11</v>
      </c>
      <c r="B36" s="73"/>
      <c r="C36" s="74" t="s">
        <v>251</v>
      </c>
      <c r="D36" s="73" t="s">
        <v>24</v>
      </c>
      <c r="E36" s="75">
        <v>20</v>
      </c>
      <c r="F36" s="76"/>
      <c r="G36" s="77"/>
      <c r="H36" s="1"/>
      <c r="I36" s="78"/>
      <c r="J36" s="1"/>
      <c r="K36" s="2"/>
      <c r="L36" s="3"/>
      <c r="M36" s="1"/>
      <c r="N36" s="1"/>
      <c r="O36" s="1"/>
      <c r="P36" s="2"/>
    </row>
    <row r="37" spans="1:16" ht="38.25" x14ac:dyDescent="0.2">
      <c r="A37" s="72">
        <v>12</v>
      </c>
      <c r="B37" s="73"/>
      <c r="C37" s="74" t="s">
        <v>292</v>
      </c>
      <c r="D37" s="73" t="s">
        <v>24</v>
      </c>
      <c r="E37" s="75">
        <v>20</v>
      </c>
      <c r="F37" s="76"/>
      <c r="G37" s="77"/>
      <c r="H37" s="1"/>
      <c r="I37" s="78"/>
      <c r="J37" s="1"/>
      <c r="K37" s="2"/>
      <c r="L37" s="3"/>
      <c r="M37" s="1"/>
      <c r="N37" s="1"/>
      <c r="O37" s="1"/>
      <c r="P37" s="2"/>
    </row>
    <row r="38" spans="1:16" ht="38.25" x14ac:dyDescent="0.2">
      <c r="A38" s="72">
        <v>13</v>
      </c>
      <c r="B38" s="73"/>
      <c r="C38" s="74" t="s">
        <v>322</v>
      </c>
      <c r="D38" s="73" t="s">
        <v>24</v>
      </c>
      <c r="E38" s="75">
        <v>30</v>
      </c>
      <c r="F38" s="76"/>
      <c r="G38" s="77"/>
      <c r="H38" s="1"/>
      <c r="I38" s="78"/>
      <c r="J38" s="1"/>
      <c r="K38" s="2"/>
      <c r="L38" s="3"/>
      <c r="M38" s="1"/>
      <c r="N38" s="1"/>
      <c r="O38" s="1"/>
      <c r="P38" s="2"/>
    </row>
    <row r="39" spans="1:16" ht="38.25" x14ac:dyDescent="0.2">
      <c r="A39" s="72">
        <v>14</v>
      </c>
      <c r="B39" s="73"/>
      <c r="C39" s="74" t="s">
        <v>253</v>
      </c>
      <c r="D39" s="73" t="s">
        <v>24</v>
      </c>
      <c r="E39" s="75">
        <v>10</v>
      </c>
      <c r="F39" s="76"/>
      <c r="G39" s="77"/>
      <c r="H39" s="1"/>
      <c r="I39" s="78"/>
      <c r="J39" s="1"/>
      <c r="K39" s="2"/>
      <c r="L39" s="3"/>
      <c r="M39" s="1"/>
      <c r="N39" s="1"/>
      <c r="O39" s="1"/>
      <c r="P39" s="2"/>
    </row>
    <row r="40" spans="1:16" ht="38.25" x14ac:dyDescent="0.2">
      <c r="A40" s="72">
        <v>14</v>
      </c>
      <c r="B40" s="73"/>
      <c r="C40" s="74" t="s">
        <v>254</v>
      </c>
      <c r="D40" s="73" t="s">
        <v>24</v>
      </c>
      <c r="E40" s="75">
        <v>10</v>
      </c>
      <c r="F40" s="76"/>
      <c r="G40" s="77"/>
      <c r="H40" s="1"/>
      <c r="I40" s="78"/>
      <c r="J40" s="1"/>
      <c r="K40" s="2"/>
      <c r="L40" s="3"/>
      <c r="M40" s="1"/>
      <c r="N40" s="1"/>
      <c r="O40" s="1"/>
      <c r="P40" s="2"/>
    </row>
    <row r="41" spans="1:16" ht="38.25" x14ac:dyDescent="0.2">
      <c r="A41" s="72">
        <v>15</v>
      </c>
      <c r="B41" s="73"/>
      <c r="C41" s="74" t="s">
        <v>215</v>
      </c>
      <c r="D41" s="73" t="s">
        <v>24</v>
      </c>
      <c r="E41" s="75">
        <v>10</v>
      </c>
      <c r="F41" s="76"/>
      <c r="G41" s="77"/>
      <c r="H41" s="1"/>
      <c r="I41" s="78"/>
      <c r="J41" s="1"/>
      <c r="K41" s="2"/>
      <c r="L41" s="3"/>
      <c r="M41" s="1"/>
      <c r="N41" s="1"/>
      <c r="O41" s="1"/>
      <c r="P41" s="2"/>
    </row>
    <row r="42" spans="1:16" ht="38.25" x14ac:dyDescent="0.2">
      <c r="A42" s="72">
        <v>16</v>
      </c>
      <c r="B42" s="73"/>
      <c r="C42" s="74" t="s">
        <v>323</v>
      </c>
      <c r="D42" s="73" t="s">
        <v>24</v>
      </c>
      <c r="E42" s="75">
        <v>6</v>
      </c>
      <c r="F42" s="76"/>
      <c r="G42" s="77"/>
      <c r="H42" s="1"/>
      <c r="I42" s="78"/>
      <c r="J42" s="1"/>
      <c r="K42" s="2"/>
      <c r="L42" s="3"/>
      <c r="M42" s="1"/>
      <c r="N42" s="1"/>
      <c r="O42" s="1"/>
      <c r="P42" s="2"/>
    </row>
    <row r="43" spans="1:16" ht="38.25" x14ac:dyDescent="0.2">
      <c r="A43" s="72">
        <v>17</v>
      </c>
      <c r="B43" s="73"/>
      <c r="C43" s="74" t="s">
        <v>256</v>
      </c>
      <c r="D43" s="73" t="s">
        <v>24</v>
      </c>
      <c r="E43" s="75">
        <v>4</v>
      </c>
      <c r="F43" s="76"/>
      <c r="G43" s="77"/>
      <c r="H43" s="1"/>
      <c r="I43" s="78"/>
      <c r="J43" s="1"/>
      <c r="K43" s="2"/>
      <c r="L43" s="3"/>
      <c r="M43" s="1"/>
      <c r="N43" s="1"/>
      <c r="O43" s="1"/>
      <c r="P43" s="2"/>
    </row>
    <row r="44" spans="1:16" ht="38.25" x14ac:dyDescent="0.2">
      <c r="A44" s="72">
        <v>17</v>
      </c>
      <c r="B44" s="73"/>
      <c r="C44" s="74" t="s">
        <v>293</v>
      </c>
      <c r="D44" s="73" t="s">
        <v>24</v>
      </c>
      <c r="E44" s="75">
        <v>2</v>
      </c>
      <c r="F44" s="76"/>
      <c r="G44" s="77"/>
      <c r="H44" s="1"/>
      <c r="I44" s="78"/>
      <c r="J44" s="1"/>
      <c r="K44" s="2"/>
      <c r="L44" s="3"/>
      <c r="M44" s="1"/>
      <c r="N44" s="1"/>
      <c r="O44" s="1"/>
      <c r="P44" s="2"/>
    </row>
    <row r="45" spans="1:16" ht="38.25" x14ac:dyDescent="0.2">
      <c r="A45" s="72">
        <v>18</v>
      </c>
      <c r="B45" s="73"/>
      <c r="C45" s="74" t="s">
        <v>324</v>
      </c>
      <c r="D45" s="73" t="s">
        <v>24</v>
      </c>
      <c r="E45" s="75">
        <v>2</v>
      </c>
      <c r="F45" s="76"/>
      <c r="G45" s="77"/>
      <c r="H45" s="1"/>
      <c r="I45" s="78"/>
      <c r="J45" s="1"/>
      <c r="K45" s="2"/>
      <c r="L45" s="3"/>
      <c r="M45" s="1"/>
      <c r="N45" s="1"/>
      <c r="O45" s="1"/>
      <c r="P45" s="2"/>
    </row>
    <row r="46" spans="1:16" ht="38.25" x14ac:dyDescent="0.2">
      <c r="A46" s="72">
        <v>19</v>
      </c>
      <c r="B46" s="73"/>
      <c r="C46" s="74" t="s">
        <v>325</v>
      </c>
      <c r="D46" s="73" t="s">
        <v>24</v>
      </c>
      <c r="E46" s="75">
        <v>2</v>
      </c>
      <c r="F46" s="76"/>
      <c r="G46" s="77"/>
      <c r="H46" s="1"/>
      <c r="I46" s="78"/>
      <c r="J46" s="1"/>
      <c r="K46" s="2"/>
      <c r="L46" s="3"/>
      <c r="M46" s="1"/>
      <c r="N46" s="1"/>
      <c r="O46" s="1"/>
      <c r="P46" s="2"/>
    </row>
    <row r="47" spans="1:16" ht="38.25" x14ac:dyDescent="0.2">
      <c r="A47" s="72">
        <v>19</v>
      </c>
      <c r="B47" s="73"/>
      <c r="C47" s="74" t="s">
        <v>307</v>
      </c>
      <c r="D47" s="73" t="s">
        <v>24</v>
      </c>
      <c r="E47" s="75">
        <v>1</v>
      </c>
      <c r="F47" s="76"/>
      <c r="G47" s="77"/>
      <c r="H47" s="1"/>
      <c r="I47" s="78"/>
      <c r="J47" s="1"/>
      <c r="K47" s="2"/>
      <c r="L47" s="3"/>
      <c r="M47" s="1"/>
      <c r="N47" s="1"/>
      <c r="O47" s="1"/>
      <c r="P47" s="2"/>
    </row>
    <row r="48" spans="1:16" ht="38.25" x14ac:dyDescent="0.2">
      <c r="A48" s="72">
        <v>20</v>
      </c>
      <c r="B48" s="73"/>
      <c r="C48" s="74" t="s">
        <v>326</v>
      </c>
      <c r="D48" s="73" t="s">
        <v>24</v>
      </c>
      <c r="E48" s="75">
        <v>1</v>
      </c>
      <c r="F48" s="76"/>
      <c r="G48" s="77"/>
      <c r="H48" s="1"/>
      <c r="I48" s="78"/>
      <c r="J48" s="1"/>
      <c r="K48" s="2"/>
      <c r="L48" s="3"/>
      <c r="M48" s="1"/>
      <c r="N48" s="1"/>
      <c r="O48" s="1"/>
      <c r="P48" s="2"/>
    </row>
    <row r="49" spans="1:16" ht="38.25" x14ac:dyDescent="0.2">
      <c r="A49" s="72">
        <v>21</v>
      </c>
      <c r="B49" s="73"/>
      <c r="C49" s="74" t="s">
        <v>327</v>
      </c>
      <c r="D49" s="73" t="s">
        <v>24</v>
      </c>
      <c r="E49" s="75">
        <v>24</v>
      </c>
      <c r="F49" s="76"/>
      <c r="G49" s="77"/>
      <c r="H49" s="1"/>
      <c r="I49" s="78"/>
      <c r="J49" s="1"/>
      <c r="K49" s="2"/>
      <c r="L49" s="3"/>
      <c r="M49" s="1"/>
      <c r="N49" s="1"/>
      <c r="O49" s="1"/>
      <c r="P49" s="2"/>
    </row>
    <row r="50" spans="1:16" ht="38.25" x14ac:dyDescent="0.2">
      <c r="A50" s="72">
        <v>22</v>
      </c>
      <c r="B50" s="73"/>
      <c r="C50" s="74" t="s">
        <v>278</v>
      </c>
      <c r="D50" s="73" t="s">
        <v>24</v>
      </c>
      <c r="E50" s="75">
        <v>2</v>
      </c>
      <c r="F50" s="76"/>
      <c r="G50" s="77"/>
      <c r="H50" s="1"/>
      <c r="I50" s="78"/>
      <c r="J50" s="1"/>
      <c r="K50" s="2"/>
      <c r="L50" s="3"/>
      <c r="M50" s="1"/>
      <c r="N50" s="1"/>
      <c r="O50" s="1"/>
      <c r="P50" s="2"/>
    </row>
    <row r="51" spans="1:16" ht="38.25" x14ac:dyDescent="0.2">
      <c r="A51" s="72">
        <v>22</v>
      </c>
      <c r="B51" s="73"/>
      <c r="C51" s="74" t="s">
        <v>259</v>
      </c>
      <c r="D51" s="73" t="s">
        <v>24</v>
      </c>
      <c r="E51" s="75">
        <v>1</v>
      </c>
      <c r="F51" s="76"/>
      <c r="G51" s="77"/>
      <c r="H51" s="1"/>
      <c r="I51" s="78"/>
      <c r="J51" s="1"/>
      <c r="K51" s="2"/>
      <c r="L51" s="3"/>
      <c r="M51" s="1"/>
      <c r="N51" s="1"/>
      <c r="O51" s="1"/>
      <c r="P51" s="2"/>
    </row>
    <row r="52" spans="1:16" ht="38.25" x14ac:dyDescent="0.2">
      <c r="A52" s="72">
        <v>23</v>
      </c>
      <c r="B52" s="73"/>
      <c r="C52" s="74" t="s">
        <v>296</v>
      </c>
      <c r="D52" s="73" t="s">
        <v>24</v>
      </c>
      <c r="E52" s="75">
        <v>1</v>
      </c>
      <c r="F52" s="76"/>
      <c r="G52" s="77"/>
      <c r="H52" s="1"/>
      <c r="I52" s="78"/>
      <c r="J52" s="1"/>
      <c r="K52" s="2"/>
      <c r="L52" s="3"/>
      <c r="M52" s="1"/>
      <c r="N52" s="1"/>
      <c r="O52" s="1"/>
      <c r="P52" s="2"/>
    </row>
    <row r="53" spans="1:16" ht="38.25" x14ac:dyDescent="0.2">
      <c r="A53" s="72">
        <v>24</v>
      </c>
      <c r="B53" s="73"/>
      <c r="C53" s="74" t="s">
        <v>188</v>
      </c>
      <c r="D53" s="73" t="s">
        <v>24</v>
      </c>
      <c r="E53" s="75">
        <v>24</v>
      </c>
      <c r="F53" s="76"/>
      <c r="G53" s="77"/>
      <c r="H53" s="1"/>
      <c r="I53" s="78"/>
      <c r="J53" s="1"/>
      <c r="K53" s="2"/>
      <c r="L53" s="3"/>
      <c r="M53" s="1"/>
      <c r="N53" s="1"/>
      <c r="O53" s="1"/>
      <c r="P53" s="2"/>
    </row>
    <row r="54" spans="1:16" ht="25.5" x14ac:dyDescent="0.2">
      <c r="A54" s="72">
        <v>25</v>
      </c>
      <c r="B54" s="73"/>
      <c r="C54" s="74" t="s">
        <v>223</v>
      </c>
      <c r="D54" s="73" t="s">
        <v>24</v>
      </c>
      <c r="E54" s="75">
        <v>26</v>
      </c>
      <c r="F54" s="76"/>
      <c r="G54" s="77"/>
      <c r="H54" s="1"/>
      <c r="I54" s="78"/>
      <c r="J54" s="1"/>
      <c r="K54" s="2"/>
      <c r="L54" s="3"/>
      <c r="M54" s="1"/>
      <c r="N54" s="1"/>
      <c r="O54" s="1"/>
      <c r="P54" s="2"/>
    </row>
    <row r="55" spans="1:16" ht="25.5" x14ac:dyDescent="0.2">
      <c r="A55" s="72">
        <v>26</v>
      </c>
      <c r="B55" s="73"/>
      <c r="C55" s="74" t="s">
        <v>260</v>
      </c>
      <c r="D55" s="73" t="s">
        <v>24</v>
      </c>
      <c r="E55" s="75">
        <v>1</v>
      </c>
      <c r="F55" s="76"/>
      <c r="G55" s="77"/>
      <c r="H55" s="1"/>
      <c r="I55" s="78"/>
      <c r="J55" s="1"/>
      <c r="K55" s="2"/>
      <c r="L55" s="3"/>
      <c r="M55" s="1"/>
      <c r="N55" s="1"/>
      <c r="O55" s="1"/>
      <c r="P55" s="2"/>
    </row>
    <row r="56" spans="1:16" ht="25.5" x14ac:dyDescent="0.2">
      <c r="A56" s="72">
        <v>27</v>
      </c>
      <c r="B56" s="73"/>
      <c r="C56" s="74" t="s">
        <v>297</v>
      </c>
      <c r="D56" s="73" t="s">
        <v>24</v>
      </c>
      <c r="E56" s="75">
        <v>1</v>
      </c>
      <c r="F56" s="76"/>
      <c r="G56" s="77"/>
      <c r="H56" s="1"/>
      <c r="I56" s="78"/>
      <c r="J56" s="1"/>
      <c r="K56" s="2"/>
      <c r="L56" s="3"/>
      <c r="M56" s="1"/>
      <c r="N56" s="1"/>
      <c r="O56" s="1"/>
      <c r="P56" s="2"/>
    </row>
    <row r="57" spans="1:16" ht="25.5" x14ac:dyDescent="0.2">
      <c r="A57" s="72">
        <v>28</v>
      </c>
      <c r="B57" s="73"/>
      <c r="C57" s="74" t="s">
        <v>328</v>
      </c>
      <c r="D57" s="73" t="s">
        <v>24</v>
      </c>
      <c r="E57" s="75">
        <v>24</v>
      </c>
      <c r="F57" s="76"/>
      <c r="G57" s="77"/>
      <c r="H57" s="1"/>
      <c r="I57" s="78"/>
      <c r="J57" s="1"/>
      <c r="K57" s="2"/>
      <c r="L57" s="3"/>
      <c r="M57" s="1"/>
      <c r="N57" s="1"/>
      <c r="O57" s="1"/>
      <c r="P57" s="2"/>
    </row>
    <row r="58" spans="1:16" ht="38.25" x14ac:dyDescent="0.2">
      <c r="A58" s="72">
        <v>29</v>
      </c>
      <c r="B58" s="73"/>
      <c r="C58" s="74" t="s">
        <v>329</v>
      </c>
      <c r="D58" s="73" t="s">
        <v>24</v>
      </c>
      <c r="E58" s="75">
        <v>24</v>
      </c>
      <c r="F58" s="76"/>
      <c r="G58" s="77"/>
      <c r="H58" s="1"/>
      <c r="I58" s="78"/>
      <c r="J58" s="1"/>
      <c r="K58" s="2"/>
      <c r="L58" s="3"/>
      <c r="M58" s="1"/>
      <c r="N58" s="1"/>
      <c r="O58" s="1"/>
      <c r="P58" s="2"/>
    </row>
    <row r="59" spans="1:16" ht="51" x14ac:dyDescent="0.2">
      <c r="A59" s="72">
        <v>30</v>
      </c>
      <c r="B59" s="73"/>
      <c r="C59" s="74" t="s">
        <v>262</v>
      </c>
      <c r="D59" s="73" t="s">
        <v>24</v>
      </c>
      <c r="E59" s="75">
        <v>25</v>
      </c>
      <c r="F59" s="76"/>
      <c r="G59" s="77"/>
      <c r="H59" s="1"/>
      <c r="I59" s="78"/>
      <c r="J59" s="1"/>
      <c r="K59" s="2"/>
      <c r="L59" s="3"/>
      <c r="M59" s="1"/>
      <c r="N59" s="1"/>
      <c r="O59" s="1"/>
      <c r="P59" s="2"/>
    </row>
    <row r="60" spans="1:16" ht="51" x14ac:dyDescent="0.2">
      <c r="A60" s="72">
        <v>30</v>
      </c>
      <c r="B60" s="73"/>
      <c r="C60" s="74" t="s">
        <v>263</v>
      </c>
      <c r="D60" s="73" t="s">
        <v>24</v>
      </c>
      <c r="E60" s="75">
        <v>34</v>
      </c>
      <c r="F60" s="76"/>
      <c r="G60" s="77"/>
      <c r="H60" s="1"/>
      <c r="I60" s="78"/>
      <c r="J60" s="1"/>
      <c r="K60" s="2"/>
      <c r="L60" s="3"/>
      <c r="M60" s="1"/>
      <c r="N60" s="1"/>
      <c r="O60" s="1"/>
      <c r="P60" s="2"/>
    </row>
    <row r="61" spans="1:16" ht="51" x14ac:dyDescent="0.2">
      <c r="A61" s="72">
        <v>31</v>
      </c>
      <c r="B61" s="73"/>
      <c r="C61" s="74" t="s">
        <v>330</v>
      </c>
      <c r="D61" s="73" t="s">
        <v>24</v>
      </c>
      <c r="E61" s="75">
        <v>26</v>
      </c>
      <c r="F61" s="76"/>
      <c r="G61" s="77"/>
      <c r="H61" s="1"/>
      <c r="I61" s="78"/>
      <c r="J61" s="1"/>
      <c r="K61" s="2"/>
      <c r="L61" s="3"/>
      <c r="M61" s="1"/>
      <c r="N61" s="1"/>
      <c r="O61" s="1"/>
      <c r="P61" s="2"/>
    </row>
    <row r="62" spans="1:16" ht="38.25" customHeight="1" x14ac:dyDescent="0.2">
      <c r="A62" s="72">
        <v>32</v>
      </c>
      <c r="B62" s="73"/>
      <c r="C62" s="74" t="s">
        <v>331</v>
      </c>
      <c r="D62" s="73" t="s">
        <v>24</v>
      </c>
      <c r="E62" s="75">
        <v>18</v>
      </c>
      <c r="F62" s="76"/>
      <c r="G62" s="77"/>
      <c r="H62" s="1"/>
      <c r="I62" s="78"/>
      <c r="J62" s="1"/>
      <c r="K62" s="2"/>
      <c r="L62" s="3"/>
      <c r="M62" s="1"/>
      <c r="N62" s="1"/>
      <c r="O62" s="1"/>
      <c r="P62" s="2"/>
    </row>
    <row r="63" spans="1:16" ht="38.25" customHeight="1" x14ac:dyDescent="0.2">
      <c r="A63" s="72">
        <v>33</v>
      </c>
      <c r="B63" s="73"/>
      <c r="C63" s="74" t="s">
        <v>264</v>
      </c>
      <c r="D63" s="73" t="s">
        <v>24</v>
      </c>
      <c r="E63" s="75">
        <v>3</v>
      </c>
      <c r="F63" s="76"/>
      <c r="G63" s="77"/>
      <c r="H63" s="1"/>
      <c r="I63" s="78"/>
      <c r="J63" s="1"/>
      <c r="K63" s="2"/>
      <c r="L63" s="3"/>
      <c r="M63" s="1"/>
      <c r="N63" s="1"/>
      <c r="O63" s="1"/>
      <c r="P63" s="2"/>
    </row>
    <row r="64" spans="1:16" ht="38.25" x14ac:dyDescent="0.2">
      <c r="A64" s="72">
        <v>34</v>
      </c>
      <c r="B64" s="73"/>
      <c r="C64" s="74" t="s">
        <v>75</v>
      </c>
      <c r="D64" s="73" t="s">
        <v>24</v>
      </c>
      <c r="E64" s="75">
        <v>1</v>
      </c>
      <c r="F64" s="76"/>
      <c r="G64" s="77"/>
      <c r="H64" s="1"/>
      <c r="I64" s="78"/>
      <c r="J64" s="1"/>
      <c r="K64" s="2"/>
      <c r="L64" s="3"/>
      <c r="M64" s="1"/>
      <c r="N64" s="1"/>
      <c r="O64" s="1"/>
      <c r="P64" s="2"/>
    </row>
    <row r="65" spans="1:16" ht="38.25" x14ac:dyDescent="0.2">
      <c r="A65" s="72">
        <v>35</v>
      </c>
      <c r="B65" s="73"/>
      <c r="C65" s="74" t="s">
        <v>286</v>
      </c>
      <c r="D65" s="73" t="s">
        <v>25</v>
      </c>
      <c r="E65" s="75">
        <v>20</v>
      </c>
      <c r="F65" s="76"/>
      <c r="G65" s="77"/>
      <c r="H65" s="1"/>
      <c r="I65" s="78"/>
      <c r="J65" s="1"/>
      <c r="K65" s="2"/>
      <c r="L65" s="3"/>
      <c r="M65" s="1"/>
      <c r="N65" s="1"/>
      <c r="O65" s="1"/>
      <c r="P65" s="2"/>
    </row>
    <row r="66" spans="1:16" ht="38.25" x14ac:dyDescent="0.2">
      <c r="A66" s="72">
        <v>35</v>
      </c>
      <c r="B66" s="73"/>
      <c r="C66" s="74" t="s">
        <v>126</v>
      </c>
      <c r="D66" s="73" t="s">
        <v>25</v>
      </c>
      <c r="E66" s="75">
        <v>20</v>
      </c>
      <c r="F66" s="76"/>
      <c r="G66" s="77"/>
      <c r="H66" s="1"/>
      <c r="I66" s="78"/>
      <c r="J66" s="1"/>
      <c r="K66" s="2"/>
      <c r="L66" s="3"/>
      <c r="M66" s="1"/>
      <c r="N66" s="1"/>
      <c r="O66" s="1"/>
      <c r="P66" s="2"/>
    </row>
    <row r="67" spans="1:16" ht="38.25" x14ac:dyDescent="0.2">
      <c r="A67" s="72">
        <v>36</v>
      </c>
      <c r="B67" s="73"/>
      <c r="C67" s="74" t="s">
        <v>332</v>
      </c>
      <c r="D67" s="73" t="s">
        <v>25</v>
      </c>
      <c r="E67" s="75">
        <v>10</v>
      </c>
      <c r="F67" s="76"/>
      <c r="G67" s="77"/>
      <c r="H67" s="1"/>
      <c r="I67" s="78"/>
      <c r="J67" s="1"/>
      <c r="K67" s="2"/>
      <c r="L67" s="3"/>
      <c r="M67" s="1"/>
      <c r="N67" s="1"/>
      <c r="O67" s="1"/>
      <c r="P67" s="2"/>
    </row>
    <row r="68" spans="1:16" ht="38.25" x14ac:dyDescent="0.2">
      <c r="A68" s="72">
        <v>37</v>
      </c>
      <c r="B68" s="73"/>
      <c r="C68" s="74" t="s">
        <v>333</v>
      </c>
      <c r="D68" s="73" t="s">
        <v>25</v>
      </c>
      <c r="E68" s="75">
        <v>20</v>
      </c>
      <c r="F68" s="76"/>
      <c r="G68" s="77"/>
      <c r="H68" s="1"/>
      <c r="I68" s="78"/>
      <c r="J68" s="1"/>
      <c r="K68" s="2"/>
      <c r="L68" s="3"/>
      <c r="M68" s="1"/>
      <c r="N68" s="1"/>
      <c r="O68" s="1"/>
      <c r="P68" s="2"/>
    </row>
    <row r="69" spans="1:16" ht="38.25" customHeight="1" x14ac:dyDescent="0.2">
      <c r="A69" s="72">
        <v>38</v>
      </c>
      <c r="B69" s="73"/>
      <c r="C69" s="74" t="s">
        <v>45</v>
      </c>
      <c r="D69" s="73" t="s">
        <v>24</v>
      </c>
      <c r="E69" s="75">
        <v>2</v>
      </c>
      <c r="F69" s="76"/>
      <c r="G69" s="77"/>
      <c r="H69" s="1"/>
      <c r="I69" s="78"/>
      <c r="J69" s="1"/>
      <c r="K69" s="2"/>
      <c r="L69" s="3"/>
      <c r="M69" s="1"/>
      <c r="N69" s="1"/>
      <c r="O69" s="1"/>
      <c r="P69" s="2"/>
    </row>
    <row r="70" spans="1:16" ht="38.25" x14ac:dyDescent="0.2">
      <c r="A70" s="72">
        <v>39</v>
      </c>
      <c r="B70" s="73"/>
      <c r="C70" s="74" t="s">
        <v>127</v>
      </c>
      <c r="D70" s="73" t="s">
        <v>24</v>
      </c>
      <c r="E70" s="75">
        <v>1</v>
      </c>
      <c r="F70" s="76"/>
      <c r="G70" s="77"/>
      <c r="H70" s="1"/>
      <c r="I70" s="78"/>
      <c r="J70" s="1"/>
      <c r="K70" s="2"/>
      <c r="L70" s="3"/>
      <c r="M70" s="1"/>
      <c r="N70" s="1"/>
      <c r="O70" s="1"/>
      <c r="P70" s="2"/>
    </row>
    <row r="71" spans="1:16" ht="38.25" x14ac:dyDescent="0.2">
      <c r="A71" s="72">
        <v>40</v>
      </c>
      <c r="B71" s="73"/>
      <c r="C71" s="74" t="s">
        <v>71</v>
      </c>
      <c r="D71" s="73" t="s">
        <v>34</v>
      </c>
      <c r="E71" s="75">
        <v>40</v>
      </c>
      <c r="F71" s="76"/>
      <c r="G71" s="77"/>
      <c r="H71" s="1"/>
      <c r="I71" s="78"/>
      <c r="J71" s="1"/>
      <c r="K71" s="2"/>
      <c r="L71" s="3"/>
      <c r="M71" s="1"/>
      <c r="N71" s="1"/>
      <c r="O71" s="1"/>
      <c r="P71" s="2"/>
    </row>
    <row r="72" spans="1:16" ht="38.25" x14ac:dyDescent="0.2">
      <c r="A72" s="72">
        <v>40</v>
      </c>
      <c r="B72" s="73"/>
      <c r="C72" s="74" t="s">
        <v>47</v>
      </c>
      <c r="D72" s="73" t="s">
        <v>34</v>
      </c>
      <c r="E72" s="75">
        <v>40</v>
      </c>
      <c r="F72" s="76"/>
      <c r="G72" s="77"/>
      <c r="H72" s="1"/>
      <c r="I72" s="78"/>
      <c r="J72" s="1"/>
      <c r="K72" s="2"/>
      <c r="L72" s="3"/>
      <c r="M72" s="1"/>
      <c r="N72" s="1"/>
      <c r="O72" s="1"/>
      <c r="P72" s="2"/>
    </row>
    <row r="73" spans="1:16" ht="38.25" x14ac:dyDescent="0.2">
      <c r="A73" s="72">
        <v>41</v>
      </c>
      <c r="B73" s="73"/>
      <c r="C73" s="74" t="s">
        <v>48</v>
      </c>
      <c r="D73" s="73" t="s">
        <v>34</v>
      </c>
      <c r="E73" s="75">
        <v>30</v>
      </c>
      <c r="F73" s="76"/>
      <c r="G73" s="77"/>
      <c r="H73" s="1"/>
      <c r="I73" s="78"/>
      <c r="J73" s="1"/>
      <c r="K73" s="2"/>
      <c r="L73" s="3"/>
      <c r="M73" s="1"/>
      <c r="N73" s="1"/>
      <c r="O73" s="1"/>
      <c r="P73" s="2"/>
    </row>
    <row r="74" spans="1:16" ht="38.25" x14ac:dyDescent="0.2">
      <c r="A74" s="72">
        <v>42</v>
      </c>
      <c r="B74" s="73"/>
      <c r="C74" s="74" t="s">
        <v>49</v>
      </c>
      <c r="D74" s="73" t="s">
        <v>34</v>
      </c>
      <c r="E74" s="75">
        <v>50</v>
      </c>
      <c r="F74" s="76"/>
      <c r="G74" s="77"/>
      <c r="H74" s="1"/>
      <c r="I74" s="78"/>
      <c r="J74" s="1"/>
      <c r="K74" s="2"/>
      <c r="L74" s="3"/>
      <c r="M74" s="1"/>
      <c r="N74" s="1"/>
      <c r="O74" s="1"/>
      <c r="P74" s="2"/>
    </row>
    <row r="75" spans="1:16" ht="38.25" x14ac:dyDescent="0.2">
      <c r="A75" s="72">
        <v>43</v>
      </c>
      <c r="B75" s="73"/>
      <c r="C75" s="74" t="s">
        <v>67</v>
      </c>
      <c r="D75" s="73" t="s">
        <v>25</v>
      </c>
      <c r="E75" s="75">
        <v>80</v>
      </c>
      <c r="F75" s="76"/>
      <c r="G75" s="77"/>
      <c r="H75" s="1"/>
      <c r="I75" s="78"/>
      <c r="J75" s="1"/>
      <c r="K75" s="2"/>
      <c r="L75" s="3"/>
      <c r="M75" s="1"/>
      <c r="N75" s="1"/>
      <c r="O75" s="1"/>
      <c r="P75" s="2"/>
    </row>
    <row r="76" spans="1:16" ht="38.25" x14ac:dyDescent="0.2">
      <c r="A76" s="72">
        <v>44</v>
      </c>
      <c r="B76" s="73"/>
      <c r="C76" s="74" t="s">
        <v>68</v>
      </c>
      <c r="D76" s="73" t="s">
        <v>25</v>
      </c>
      <c r="E76" s="75">
        <v>40</v>
      </c>
      <c r="F76" s="76"/>
      <c r="G76" s="77"/>
      <c r="H76" s="1"/>
      <c r="I76" s="78"/>
      <c r="J76" s="1"/>
      <c r="K76" s="2"/>
      <c r="L76" s="3"/>
      <c r="M76" s="1"/>
      <c r="N76" s="1"/>
      <c r="O76" s="1"/>
      <c r="P76" s="2"/>
    </row>
    <row r="77" spans="1:16" ht="38.25" x14ac:dyDescent="0.2">
      <c r="A77" s="72">
        <v>45</v>
      </c>
      <c r="B77" s="73"/>
      <c r="C77" s="74" t="s">
        <v>141</v>
      </c>
      <c r="D77" s="73" t="s">
        <v>25</v>
      </c>
      <c r="E77" s="75">
        <v>40</v>
      </c>
      <c r="F77" s="76"/>
      <c r="G77" s="77"/>
      <c r="H77" s="1"/>
      <c r="I77" s="78"/>
      <c r="J77" s="1"/>
      <c r="K77" s="2"/>
      <c r="L77" s="3"/>
      <c r="M77" s="1"/>
      <c r="N77" s="1"/>
      <c r="O77" s="1"/>
      <c r="P77" s="2"/>
    </row>
    <row r="78" spans="1:16" x14ac:dyDescent="0.2">
      <c r="A78" s="72">
        <v>46</v>
      </c>
      <c r="B78" s="73"/>
      <c r="C78" s="79" t="s">
        <v>50</v>
      </c>
      <c r="D78" s="73" t="s">
        <v>34</v>
      </c>
      <c r="E78" s="75">
        <v>1</v>
      </c>
      <c r="F78" s="76"/>
      <c r="G78" s="77"/>
      <c r="H78" s="1"/>
      <c r="I78" s="78"/>
      <c r="J78" s="1"/>
      <c r="K78" s="2"/>
      <c r="L78" s="3"/>
      <c r="M78" s="1"/>
      <c r="N78" s="1"/>
      <c r="O78" s="1"/>
      <c r="P78" s="2"/>
    </row>
    <row r="79" spans="1:16" x14ac:dyDescent="0.2">
      <c r="A79" s="72">
        <v>47</v>
      </c>
      <c r="B79" s="73"/>
      <c r="C79" s="79" t="s">
        <v>51</v>
      </c>
      <c r="D79" s="73" t="s">
        <v>24</v>
      </c>
      <c r="E79" s="75">
        <v>1</v>
      </c>
      <c r="F79" s="76"/>
      <c r="G79" s="77"/>
      <c r="H79" s="1"/>
      <c r="I79" s="78"/>
      <c r="J79" s="1"/>
      <c r="K79" s="2"/>
      <c r="L79" s="3"/>
      <c r="M79" s="1"/>
      <c r="N79" s="1"/>
      <c r="O79" s="1"/>
      <c r="P79" s="2"/>
    </row>
    <row r="80" spans="1:16" x14ac:dyDescent="0.2">
      <c r="A80" s="72">
        <v>48</v>
      </c>
      <c r="B80" s="73"/>
      <c r="C80" s="79" t="s">
        <v>39</v>
      </c>
      <c r="D80" s="73" t="s">
        <v>24</v>
      </c>
      <c r="E80" s="75">
        <v>120</v>
      </c>
      <c r="F80" s="76"/>
      <c r="G80" s="77"/>
      <c r="H80" s="1"/>
      <c r="I80" s="78"/>
      <c r="J80" s="1"/>
      <c r="K80" s="2"/>
      <c r="L80" s="3"/>
      <c r="M80" s="1"/>
      <c r="N80" s="1"/>
      <c r="O80" s="1"/>
      <c r="P80" s="2"/>
    </row>
    <row r="81" spans="1:16" x14ac:dyDescent="0.2">
      <c r="A81" s="72">
        <v>49</v>
      </c>
      <c r="B81" s="73"/>
      <c r="C81" s="79" t="s">
        <v>38</v>
      </c>
      <c r="D81" s="73" t="s">
        <v>24</v>
      </c>
      <c r="E81" s="75">
        <v>240</v>
      </c>
      <c r="F81" s="76"/>
      <c r="G81" s="77"/>
      <c r="H81" s="1"/>
      <c r="I81" s="78"/>
      <c r="J81" s="1"/>
      <c r="K81" s="2"/>
      <c r="L81" s="3"/>
      <c r="M81" s="1"/>
      <c r="N81" s="1"/>
      <c r="O81" s="1"/>
      <c r="P81" s="2"/>
    </row>
    <row r="82" spans="1:16" x14ac:dyDescent="0.2">
      <c r="A82" s="72">
        <v>50</v>
      </c>
      <c r="B82" s="73"/>
      <c r="C82" s="79" t="s">
        <v>35</v>
      </c>
      <c r="D82" s="73" t="s">
        <v>24</v>
      </c>
      <c r="E82" s="75">
        <v>120</v>
      </c>
      <c r="F82" s="76"/>
      <c r="G82" s="77"/>
      <c r="H82" s="1"/>
      <c r="I82" s="78"/>
      <c r="J82" s="1"/>
      <c r="K82" s="2"/>
      <c r="L82" s="3"/>
      <c r="M82" s="1"/>
      <c r="N82" s="1"/>
      <c r="O82" s="1"/>
      <c r="P82" s="2"/>
    </row>
    <row r="83" spans="1:16" x14ac:dyDescent="0.2">
      <c r="A83" s="72">
        <v>51</v>
      </c>
      <c r="B83" s="73"/>
      <c r="C83" s="79" t="s">
        <v>36</v>
      </c>
      <c r="D83" s="73" t="s">
        <v>24</v>
      </c>
      <c r="E83" s="75">
        <v>10</v>
      </c>
      <c r="F83" s="76"/>
      <c r="G83" s="77"/>
      <c r="H83" s="1"/>
      <c r="I83" s="78"/>
      <c r="J83" s="1"/>
      <c r="K83" s="2"/>
      <c r="L83" s="3"/>
      <c r="M83" s="1"/>
      <c r="N83" s="1"/>
      <c r="O83" s="1"/>
      <c r="P83" s="2"/>
    </row>
    <row r="84" spans="1:16" x14ac:dyDescent="0.2">
      <c r="A84" s="72">
        <v>52</v>
      </c>
      <c r="B84" s="73"/>
      <c r="C84" s="79" t="s">
        <v>191</v>
      </c>
      <c r="D84" s="73" t="s">
        <v>24</v>
      </c>
      <c r="E84" s="75">
        <v>2</v>
      </c>
      <c r="F84" s="76"/>
      <c r="G84" s="77"/>
      <c r="H84" s="1"/>
      <c r="I84" s="78"/>
      <c r="J84" s="1"/>
      <c r="K84" s="2"/>
      <c r="L84" s="3"/>
      <c r="M84" s="1"/>
      <c r="N84" s="1"/>
      <c r="O84" s="1"/>
      <c r="P84" s="2"/>
    </row>
    <row r="85" spans="1:16" x14ac:dyDescent="0.2">
      <c r="A85" s="72">
        <v>53</v>
      </c>
      <c r="B85" s="73"/>
      <c r="C85" s="79" t="s">
        <v>190</v>
      </c>
      <c r="D85" s="73" t="s">
        <v>24</v>
      </c>
      <c r="E85" s="75">
        <v>1</v>
      </c>
      <c r="F85" s="76"/>
      <c r="G85" s="77"/>
      <c r="H85" s="1"/>
      <c r="I85" s="78"/>
      <c r="J85" s="1"/>
      <c r="K85" s="2"/>
      <c r="L85" s="3"/>
      <c r="M85" s="1"/>
      <c r="N85" s="1"/>
      <c r="O85" s="1"/>
      <c r="P85" s="2"/>
    </row>
    <row r="86" spans="1:16" x14ac:dyDescent="0.2">
      <c r="A86" s="72"/>
      <c r="B86" s="73"/>
      <c r="C86" s="79" t="s">
        <v>189</v>
      </c>
      <c r="D86" s="73" t="s">
        <v>24</v>
      </c>
      <c r="E86" s="75">
        <v>40</v>
      </c>
      <c r="F86" s="76"/>
      <c r="G86" s="77"/>
      <c r="H86" s="1"/>
      <c r="I86" s="78"/>
      <c r="J86" s="1"/>
      <c r="K86" s="2"/>
      <c r="L86" s="3"/>
      <c r="M86" s="1"/>
      <c r="N86" s="1"/>
      <c r="O86" s="1"/>
      <c r="P86" s="2"/>
    </row>
    <row r="87" spans="1:16" x14ac:dyDescent="0.2">
      <c r="A87" s="72">
        <v>54</v>
      </c>
      <c r="B87" s="73"/>
      <c r="C87" s="79" t="s">
        <v>158</v>
      </c>
      <c r="D87" s="73" t="s">
        <v>157</v>
      </c>
      <c r="E87" s="75">
        <v>1</v>
      </c>
      <c r="F87" s="76"/>
      <c r="G87" s="77"/>
      <c r="H87" s="1"/>
      <c r="I87" s="78"/>
      <c r="J87" s="1"/>
      <c r="K87" s="2"/>
      <c r="L87" s="3"/>
      <c r="M87" s="1"/>
      <c r="N87" s="1"/>
      <c r="O87" s="1"/>
      <c r="P87" s="2"/>
    </row>
    <row r="88" spans="1:16" ht="0.75" customHeight="1" thickBot="1" x14ac:dyDescent="0.25">
      <c r="A88" s="72">
        <v>55</v>
      </c>
      <c r="B88" s="80"/>
      <c r="C88" s="74"/>
      <c r="D88" s="73" t="s">
        <v>26</v>
      </c>
      <c r="E88" s="75"/>
      <c r="F88" s="76"/>
      <c r="G88" s="77"/>
      <c r="H88" s="80"/>
      <c r="I88" s="81"/>
      <c r="J88" s="80"/>
      <c r="K88" s="82"/>
      <c r="L88" s="83"/>
      <c r="M88" s="83"/>
      <c r="N88" s="83"/>
      <c r="O88" s="83"/>
      <c r="P88" s="82"/>
    </row>
    <row r="89" spans="1:16" ht="15" customHeight="1" thickBot="1" x14ac:dyDescent="0.25">
      <c r="A89" s="105" t="s">
        <v>27</v>
      </c>
      <c r="B89" s="106"/>
      <c r="C89" s="106"/>
      <c r="D89" s="106"/>
      <c r="E89" s="106"/>
      <c r="F89" s="106"/>
      <c r="G89" s="106"/>
      <c r="H89" s="106"/>
      <c r="I89" s="106"/>
      <c r="J89" s="106"/>
      <c r="K89" s="107"/>
      <c r="L89" s="4">
        <f>ROUND(SUM(L23:L87),2)</f>
        <v>0</v>
      </c>
      <c r="M89" s="5">
        <f>ROUND(SUM(M23:M87),2)</f>
        <v>0</v>
      </c>
      <c r="N89" s="5">
        <f>ROUND(SUM(N23:N87),2)</f>
        <v>0</v>
      </c>
      <c r="O89" s="5">
        <f>ROUND(SUM(O23:O87),2)</f>
        <v>0</v>
      </c>
      <c r="P89" s="6">
        <f>ROUND(SUM(P23:P87),2)</f>
        <v>0</v>
      </c>
    </row>
    <row r="90" spans="1:16" s="21" customFormat="1" ht="13.5" x14ac:dyDescent="0.2">
      <c r="A90" s="20"/>
      <c r="B90" s="20"/>
      <c r="C90" s="21" t="s">
        <v>28</v>
      </c>
      <c r="D90" s="122"/>
      <c r="E90" s="122"/>
      <c r="F90" s="122"/>
      <c r="G90" s="122"/>
      <c r="H90" s="122"/>
      <c r="I90" s="122"/>
      <c r="J90" s="122"/>
      <c r="K90" s="122"/>
      <c r="L90" s="122"/>
      <c r="M90" s="20"/>
      <c r="N90" s="20"/>
      <c r="O90" s="20"/>
      <c r="P90" s="7"/>
    </row>
    <row r="91" spans="1:16" s="21" customFormat="1" ht="13.5" x14ac:dyDescent="0.2">
      <c r="A91" s="20"/>
      <c r="B91" s="20"/>
      <c r="C91" s="85" t="s">
        <v>37</v>
      </c>
      <c r="D91" s="86"/>
      <c r="E91" s="86"/>
      <c r="F91" s="86"/>
      <c r="G91" s="86"/>
      <c r="H91" s="86"/>
      <c r="I91" s="86"/>
      <c r="J91" s="86"/>
      <c r="K91" s="86"/>
      <c r="L91" s="86"/>
      <c r="M91" s="86"/>
      <c r="N91" s="86"/>
      <c r="O91" s="86"/>
      <c r="P91" s="8">
        <f>ROUND(SUM(P89:P90),2)</f>
        <v>0</v>
      </c>
    </row>
    <row r="92" spans="1:16" s="21" customFormat="1" ht="13.5" x14ac:dyDescent="0.2">
      <c r="A92" s="20"/>
      <c r="B92" s="20"/>
      <c r="C92" s="21" t="s">
        <v>29</v>
      </c>
      <c r="D92" s="20"/>
      <c r="E92" s="20"/>
      <c r="F92" s="87"/>
      <c r="G92" s="62"/>
      <c r="H92" s="20"/>
      <c r="I92" s="20"/>
      <c r="J92" s="20"/>
      <c r="K92" s="20"/>
      <c r="L92" s="20"/>
      <c r="M92" s="20"/>
      <c r="N92" s="20"/>
      <c r="O92" s="20"/>
      <c r="P92" s="7">
        <f>ROUND(P91*F92%,2)</f>
        <v>0</v>
      </c>
    </row>
    <row r="93" spans="1:16" s="21" customFormat="1" ht="13.5" x14ac:dyDescent="0.2">
      <c r="A93" s="20"/>
      <c r="B93" s="20"/>
      <c r="C93" s="21" t="s">
        <v>30</v>
      </c>
      <c r="D93" s="20"/>
      <c r="E93" s="20"/>
      <c r="F93" s="87"/>
      <c r="G93" s="62"/>
      <c r="H93" s="20"/>
      <c r="I93" s="20"/>
      <c r="J93" s="20"/>
      <c r="K93" s="20"/>
      <c r="L93" s="20"/>
      <c r="M93" s="20"/>
      <c r="N93" s="20"/>
      <c r="O93" s="20"/>
      <c r="P93" s="7">
        <f>ROUND(P91*F93%,2)</f>
        <v>0</v>
      </c>
    </row>
    <row r="94" spans="1:16" s="21" customFormat="1" ht="13.5" x14ac:dyDescent="0.2">
      <c r="A94" s="20"/>
      <c r="B94" s="20"/>
      <c r="C94" s="85" t="s">
        <v>31</v>
      </c>
      <c r="D94" s="86"/>
      <c r="E94" s="86"/>
      <c r="F94" s="86"/>
      <c r="G94" s="86"/>
      <c r="H94" s="86"/>
      <c r="I94" s="86"/>
      <c r="J94" s="86"/>
      <c r="K94" s="86"/>
      <c r="L94" s="86"/>
      <c r="M94" s="86"/>
      <c r="N94" s="86"/>
      <c r="O94" s="86"/>
      <c r="P94" s="8">
        <f>SUM(P91:P92)+SUM(P93:P93)</f>
        <v>0</v>
      </c>
    </row>
    <row r="95" spans="1:16" s="21" customFormat="1" ht="13.5" x14ac:dyDescent="0.2">
      <c r="A95" s="20"/>
      <c r="B95" s="20"/>
      <c r="C95" s="21" t="s">
        <v>32</v>
      </c>
      <c r="D95" s="20"/>
      <c r="E95" s="20"/>
      <c r="F95" s="87">
        <v>21</v>
      </c>
      <c r="G95" s="62" t="s">
        <v>42</v>
      </c>
      <c r="H95" s="20"/>
      <c r="I95" s="20"/>
      <c r="J95" s="20"/>
      <c r="K95" s="20"/>
      <c r="L95" s="20"/>
      <c r="M95" s="20"/>
      <c r="N95" s="20"/>
      <c r="O95" s="20"/>
      <c r="P95" s="7">
        <f>ROUND(P94*F95%,2)</f>
        <v>0</v>
      </c>
    </row>
    <row r="96" spans="1:16" s="21" customFormat="1" ht="13.5" x14ac:dyDescent="0.2">
      <c r="A96" s="20"/>
      <c r="B96" s="20"/>
      <c r="C96" s="85" t="s">
        <v>33</v>
      </c>
      <c r="D96" s="86"/>
      <c r="E96" s="86"/>
      <c r="F96" s="86"/>
      <c r="G96" s="86"/>
      <c r="H96" s="86"/>
      <c r="I96" s="86"/>
      <c r="J96" s="86"/>
      <c r="K96" s="86"/>
      <c r="L96" s="86"/>
      <c r="M96" s="86"/>
      <c r="N96" s="86"/>
      <c r="O96" s="86"/>
      <c r="P96" s="8">
        <f>ROUND(SUM(P94:P95),2)</f>
        <v>0</v>
      </c>
    </row>
  </sheetData>
  <mergeCells count="19">
    <mergeCell ref="A1:P1"/>
    <mergeCell ref="A3:P3"/>
    <mergeCell ref="A4:P4"/>
    <mergeCell ref="A5:P5"/>
    <mergeCell ref="D12:N12"/>
    <mergeCell ref="A7:P7"/>
    <mergeCell ref="A8:P8"/>
    <mergeCell ref="D10:N10"/>
    <mergeCell ref="D11:N11"/>
    <mergeCell ref="A89:K89"/>
    <mergeCell ref="D90:L90"/>
    <mergeCell ref="D13:N13"/>
    <mergeCell ref="A18:A19"/>
    <mergeCell ref="B18:B19"/>
    <mergeCell ref="C18:C19"/>
    <mergeCell ref="D18:D19"/>
    <mergeCell ref="E18:E19"/>
    <mergeCell ref="F18:K18"/>
    <mergeCell ref="L18:P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12</vt:i4>
      </vt:variant>
      <vt:variant>
        <vt:lpstr>Diapazoni ar nosaukumiem</vt:lpstr>
      </vt:variant>
      <vt:variant>
        <vt:i4>5</vt:i4>
      </vt:variant>
    </vt:vector>
  </HeadingPairs>
  <TitlesOfParts>
    <vt:vector size="17" baseType="lpstr">
      <vt:lpstr>10.pielikums Finanšu piedāvājum</vt:lpstr>
      <vt:lpstr>1.M22</vt:lpstr>
      <vt:lpstr>2.M34</vt:lpstr>
      <vt:lpstr>3.M4</vt:lpstr>
      <vt:lpstr>4.M4A</vt:lpstr>
      <vt:lpstr>5.P10</vt:lpstr>
      <vt:lpstr>6.PR1_k.ū.</vt:lpstr>
      <vt:lpstr>7.PR1_a.ū.</vt:lpstr>
      <vt:lpstr>8.S1A</vt:lpstr>
      <vt:lpstr>9.S7</vt:lpstr>
      <vt:lpstr>10.T10</vt:lpstr>
      <vt:lpstr>11.TU1</vt:lpstr>
      <vt:lpstr>'1.M22'!Drukāt_virsrakstus</vt:lpstr>
      <vt:lpstr>'4.M4A'!Drukāt_virsrakstus</vt:lpstr>
      <vt:lpstr>'5.P10'!Drukāt_virsrakstus</vt:lpstr>
      <vt:lpstr>'8.S1A'!Drukāt_virsrakstus</vt:lpstr>
      <vt:lpstr>'9.S7'!Drukāt_virsrakstus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Strazdiņš</dc:creator>
  <cp:lastModifiedBy>Lolita Romaņenko</cp:lastModifiedBy>
  <cp:lastPrinted>2024-04-11T12:20:30Z</cp:lastPrinted>
  <dcterms:created xsi:type="dcterms:W3CDTF">2015-06-05T18:17:20Z</dcterms:created>
  <dcterms:modified xsi:type="dcterms:W3CDTF">2024-04-30T11:28:25Z</dcterms:modified>
</cp:coreProperties>
</file>