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ristine.Ratfeldere\Desktop\iepirkumi\2024\darja\pretizgulējumu matraci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1" i="1"/>
  <c r="A51" i="1" l="1"/>
  <c r="A50" i="1" l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</calcChain>
</file>

<file path=xl/sharedStrings.xml><?xml version="1.0" encoding="utf-8"?>
<sst xmlns="http://schemas.openxmlformats.org/spreadsheetml/2006/main" count="101" uniqueCount="99">
  <si>
    <t>Nr.p.k.</t>
  </si>
  <si>
    <t>Iekārtas nosaukums, tehniskās prasības un funkcionalitāte</t>
  </si>
  <si>
    <t>Pretendenta piedāvājums</t>
  </si>
  <si>
    <t>4.</t>
  </si>
  <si>
    <t>Aktīvais pretizgulējuma matracis izgulējumu profilaksei un ārstēšanai</t>
  </si>
  <si>
    <t>Iekārtas ražotājs:</t>
  </si>
  <si>
    <t>Iekārtas modelis:</t>
  </si>
  <si>
    <t>Skaits</t>
  </si>
  <si>
    <t>1</t>
  </si>
  <si>
    <t>Vispārīgās prasības</t>
  </si>
  <si>
    <t>1.1</t>
  </si>
  <si>
    <t>Jāiesniedz dokuments</t>
  </si>
  <si>
    <t>1.2</t>
  </si>
  <si>
    <t>Piegādātājam ir jābūt ražotāja autorizētam izplatīt iekārtu Latvijas teritorijā.</t>
  </si>
  <si>
    <t>1.3</t>
  </si>
  <si>
    <t>Pretendents var nodrošināt iekārtas servisu. Pretendents ir ražotāja pilnvarots nodrošināt servisu un/vai Pretendenta rīcībā ir ražotāja apmācīts servisa inženieris (jāpievieno ražotāja izsniegts sertifikāts).</t>
  </si>
  <si>
    <t>1.4</t>
  </si>
  <si>
    <t>Jāieraksta garantijas termiņš</t>
  </si>
  <si>
    <t>1.5</t>
  </si>
  <si>
    <t>Iekārtai ir lietošanas instrukcija latviešu valodā (lietošanas instrukcija var būt tulkota uz piegādes brīdi)</t>
  </si>
  <si>
    <t>1.6</t>
  </si>
  <si>
    <t>Iekārta ir jauna ražotas ne ātrāk kā 2 gadus pirms iepirkuma izsludināšanas, iepriekš nelietota un nesatur lietotas vai atjaunotas sastāvdaļas</t>
  </si>
  <si>
    <t>1.7</t>
  </si>
  <si>
    <t>Iekārtas piegāde ne vairāk kā 8 nedēļu laikā no pasūtīja veikšanas brīža</t>
  </si>
  <si>
    <t>2</t>
  </si>
  <si>
    <t>Tehniskās prasības</t>
  </si>
  <si>
    <t>Norāde uz informatīvā materiāla nosaukumu un tā lapas numuru, kurā norādīta atbilstība izvirzītajām prasībām</t>
  </si>
  <si>
    <t>2.1</t>
  </si>
  <si>
    <t>2.2</t>
  </si>
  <si>
    <t>2.3</t>
  </si>
  <si>
    <t>2.4</t>
  </si>
  <si>
    <t>Šūnas sadalītas vismaz 2 sekcijās: galvas sekcija, rumpja sekcija</t>
  </si>
  <si>
    <t>2.5</t>
  </si>
  <si>
    <t>Katra šūna var tikt viegli aizvietota tās bojājuma gadījumā</t>
  </si>
  <si>
    <t>2.6</t>
  </si>
  <si>
    <t>2.7</t>
  </si>
  <si>
    <t xml:space="preserve">Statiskā režīma laikā matrača šūnās tiek uzturēts konstants spiediens </t>
  </si>
  <si>
    <t>2.8</t>
  </si>
  <si>
    <t>Dinamiskā režīma laikā ik pēc noteikta laikā (cikliski) spiediens matrača šūnās automātiski pārdalās</t>
  </si>
  <si>
    <t>2.9</t>
  </si>
  <si>
    <t>Spiediens matrača šūnās tiek manuāli regulēts atkarībā no pacienta svara ar vadības ierīces palīdzību</t>
  </si>
  <si>
    <t>2.10</t>
  </si>
  <si>
    <t>2.11</t>
  </si>
  <si>
    <t>2.12</t>
  </si>
  <si>
    <t>2.13</t>
  </si>
  <si>
    <t>2.14</t>
  </si>
  <si>
    <t xml:space="preserve">Vadības ierīci iespējams piestiprināt pie gultas kājgaļa </t>
  </si>
  <si>
    <t>2.15</t>
  </si>
  <si>
    <t>2.16</t>
  </si>
  <si>
    <t>2.17</t>
  </si>
  <si>
    <t>2.18</t>
  </si>
  <si>
    <t>2.19</t>
  </si>
  <si>
    <t>2.20</t>
  </si>
  <si>
    <t>Iespējams apklusināt trauksmes skaņu</t>
  </si>
  <si>
    <t>2.21</t>
  </si>
  <si>
    <t>Matrača aizsardzības pārvalks ir mitrumu necaurlaidīgs, elpojošs, tīrāms ar dezinfekcijas līdzekļiem, mazgājams</t>
  </si>
  <si>
    <t>2.22</t>
  </si>
  <si>
    <t>Pārvalks ar rāvējslēdzēju un aizsargāts no šķidrumu iekļūšanas matrača iekšpusē caur rāvējslēdzēju</t>
  </si>
  <si>
    <t>2.23</t>
  </si>
  <si>
    <t>Barošana no tīkla (220V, 50 Hz)</t>
  </si>
  <si>
    <t>2.24</t>
  </si>
  <si>
    <t>3</t>
  </si>
  <si>
    <t>Komplektācija</t>
  </si>
  <si>
    <t>3.1</t>
  </si>
  <si>
    <t>3.2</t>
  </si>
  <si>
    <t>Vadības ierīce ar sūkni,</t>
  </si>
  <si>
    <t>3.3</t>
  </si>
  <si>
    <t>Ierīcei ir jāatbilst medicīnas ierīču regulai 2017/745, jāiesniedz ES atbilstības deklarācija.</t>
  </si>
  <si>
    <t>Aktīvais pretizgulējumu matracis, kas lietojams bez pasīvā matrača</t>
  </si>
  <si>
    <t xml:space="preserve">Matracim ir marķējums, kas norāda uz papēžu zonu </t>
  </si>
  <si>
    <t>Pieejami ne mazāk kā divi darba režīmi: statiskais režīms, dinamiskais režīms</t>
  </si>
  <si>
    <t>Uz vadības ierīces norādīta vizuālā informācija par izvēlēto pacienta svaru un darba režīmu</t>
  </si>
  <si>
    <t xml:space="preserve">Matracis ar aizsardzības pārvalku,  </t>
  </si>
  <si>
    <t>Soma matrača uzglabāšanai un transportēšanai</t>
  </si>
  <si>
    <t>Matracim ir CPR funkcija, kas nodrošina ātru matrača izlaišanu pacienta kardiopulmonālās reanimācijas nepieciešamības gadījumā</t>
  </si>
  <si>
    <r>
      <t>Iekārtas ražotāja noteiktās apkopes darba (t.s. elektrodrošības un funkcionālās pārbaudes) un nomaiņas materiālu izmaksas 2 gadiem</t>
    </r>
    <r>
      <rPr>
        <i/>
        <sz val="12"/>
        <rFont val="Times New Roman"/>
        <family val="1"/>
        <charset val="186"/>
      </rPr>
      <t xml:space="preserve"> (vērtēšanas kritērijs B)</t>
    </r>
    <r>
      <rPr>
        <sz val="12"/>
        <rFont val="Times New Roman"/>
        <family val="1"/>
        <charset val="186"/>
      </rPr>
      <t>, ja ražotājs nav paredzējis iekārtām tās ekspluatācijas laikā plānveida darbus vai maināmos materiālus, jāiesniedz ražotāja apliecinājums.</t>
    </r>
  </si>
  <si>
    <r>
      <t xml:space="preserve">Iekārtas garantija ne mazāk kā 24 mēneši no pieņemšanas - nodošanas akta parakstīšanas brīža. </t>
    </r>
    <r>
      <rPr>
        <i/>
        <sz val="12"/>
        <rFont val="Times New Roman"/>
        <family val="1"/>
        <charset val="186"/>
      </rPr>
      <t>(vērtēšanas kritērijs C)</t>
    </r>
  </si>
  <si>
    <t>Vadības panelī vizuālais trauksmes indikators un iestradāts skaņas signāls, kas brīdina par zemu vai augstu spiedienu matrača šūnās</t>
  </si>
  <si>
    <t>Vadības panelī vizuālais trauksmes indikators un iestradāts skaņas signāls, kas brīdina par strāvas padeves traucējumiem</t>
  </si>
  <si>
    <t>Vadības panelī vizuālais trauksmes indikators un iestradāts skaņas signāls, kas brīdina par sūkņa bojājumu</t>
  </si>
  <si>
    <r>
      <t>Matrača pilnā komplektācijā (</t>
    </r>
    <r>
      <rPr>
        <i/>
        <sz val="12"/>
        <rFont val="Times New Roman"/>
        <family val="1"/>
        <charset val="186"/>
      </rPr>
      <t>vērtēšanas kritērijs A</t>
    </r>
    <r>
      <rPr>
        <sz val="12"/>
        <rFont val="Times New Roman"/>
        <family val="1"/>
        <charset val="186"/>
      </rPr>
      <t>)</t>
    </r>
  </si>
  <si>
    <t>Elektroenerģijas patēriņš</t>
  </si>
  <si>
    <t>Pretendenta piedāvātās preces parametri (vērtēšanas kritērijs D)</t>
  </si>
  <si>
    <t>Norāde uz informatīvā materiāla nosaukumu un tā lapas numuru, kurā norādīts vērtējamā kritērija skaitliskā vērtība</t>
  </si>
  <si>
    <t>Iekārtas maksimālais elektroenerģijas patēriņš kW</t>
  </si>
  <si>
    <t>4</t>
  </si>
  <si>
    <t>4.1</t>
  </si>
  <si>
    <t>Matracim ir fiksācijas līdzekļi, kas nodrošina tā stipru fiksāciju pie gultas</t>
  </si>
  <si>
    <t xml:space="preserve">Tehniskā specifikācija / Tehniskais – finanšu piedāvājums </t>
  </si>
  <si>
    <t>Aktīvais pretizgulējumu matracis paredzēts pacientiem ar augstu izgulējuma rašanos risku, t.sk. pacientiem ar I - IV pakāpes izgulējumiem</t>
  </si>
  <si>
    <t>1.pielikums
atklāta konkursa “Medicīnisko iekārtu  piegāde” (ID Nr. VSIA NRC „Vaivari” 2024/14) NOLIKUMAM</t>
  </si>
  <si>
    <t>Tehniskās specifikācijas izstrādes datums: 08.04.2024.</t>
  </si>
  <si>
    <t>Piedāvājuma kopējā summa eur bez PVN:</t>
  </si>
  <si>
    <t>Vienības cena eur bez PVN</t>
  </si>
  <si>
    <t>Cena kopā eur bez PVN</t>
  </si>
  <si>
    <t>Matracis veidots no ne mazāk kā 19, savstarpēji atdalītām šūnām vai savstarpēji savienotām šūnām (šūnu blokiem)</t>
  </si>
  <si>
    <t>Matraci var izmatnot funkcionālās gultas guļus un sēdus pozīcijā</t>
  </si>
  <si>
    <t>Piemērots pacienta svaram ne mazāk kā 150 kg.</t>
  </si>
  <si>
    <t>Matrača izmēri: garums 195 ±5 cm, platums ne mazāk kā 78 cm, augstums ne mazāk kā 14 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</si>
</sst>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2"/>
      <color theme="1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9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1454817346722"/>
      </left>
      <right/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14548173467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7558519241921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</borders>
  <cellStyleXfs count="2">
    <xf numFmtId="0" fontId="0" fillId="0" borderId="0"/>
    <xf numFmtId="0" fontId="4" fillId="0" borderId="0"/>
  </cellStyleXfs>
  <cellXfs count="85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7" fillId="0" borderId="0" xfId="1" applyFont="1" applyFill="1" applyBorder="1" applyAlignment="1">
      <alignment horizontal="center" wrapText="1"/>
    </xf>
    <xf numFmtId="0" fontId="8" fillId="0" borderId="0" xfId="1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horizontal="right" wrapText="1"/>
    </xf>
    <xf numFmtId="0" fontId="5" fillId="0" borderId="0" xfId="0" applyFont="1" applyFill="1" applyBorder="1" applyAlignment="1">
      <alignment wrapText="1"/>
    </xf>
    <xf numFmtId="0" fontId="1" fillId="0" borderId="0" xfId="1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0" xfId="1" applyFont="1" applyAlignment="1">
      <alignment wrapText="1"/>
    </xf>
    <xf numFmtId="0" fontId="9" fillId="0" borderId="0" xfId="0" applyFont="1" applyAlignment="1">
      <alignment wrapText="1"/>
    </xf>
    <xf numFmtId="0" fontId="5" fillId="4" borderId="1" xfId="0" applyFont="1" applyFill="1" applyBorder="1" applyAlignment="1">
      <alignment horizontal="right" wrapText="1"/>
    </xf>
    <xf numFmtId="49" fontId="5" fillId="4" borderId="1" xfId="0" applyNumberFormat="1" applyFont="1" applyFill="1" applyBorder="1" applyAlignment="1">
      <alignment horizontal="left" wrapText="1"/>
    </xf>
    <xf numFmtId="0" fontId="5" fillId="4" borderId="1" xfId="0" applyFont="1" applyFill="1" applyBorder="1" applyAlignment="1">
      <alignment wrapText="1"/>
    </xf>
    <xf numFmtId="0" fontId="10" fillId="4" borderId="2" xfId="0" applyFont="1" applyFill="1" applyBorder="1" applyAlignment="1">
      <alignment wrapText="1"/>
    </xf>
    <xf numFmtId="0" fontId="10" fillId="4" borderId="3" xfId="0" applyFont="1" applyFill="1" applyBorder="1" applyAlignment="1">
      <alignment horizontal="left" wrapText="1"/>
    </xf>
    <xf numFmtId="0" fontId="5" fillId="0" borderId="0" xfId="1" applyFont="1" applyFill="1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0" fontId="11" fillId="0" borderId="3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horizontal="left" wrapText="1"/>
    </xf>
    <xf numFmtId="0" fontId="5" fillId="4" borderId="1" xfId="0" applyFont="1" applyFill="1" applyBorder="1" applyAlignment="1">
      <alignment horizontal="right" vertical="center" wrapText="1"/>
    </xf>
    <xf numFmtId="0" fontId="12" fillId="4" borderId="3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left" vertical="center"/>
    </xf>
    <xf numFmtId="0" fontId="2" fillId="0" borderId="0" xfId="1" applyFont="1" applyFill="1" applyBorder="1" applyAlignment="1">
      <alignment horizontal="justify" vertical="center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wrapText="1"/>
    </xf>
    <xf numFmtId="2" fontId="5" fillId="4" borderId="1" xfId="0" applyNumberFormat="1" applyFont="1" applyFill="1" applyBorder="1" applyAlignment="1">
      <alignment horizontal="right" wrapText="1"/>
    </xf>
    <xf numFmtId="0" fontId="0" fillId="0" borderId="0" xfId="0" applyAlignment="1">
      <alignment horizontal="right"/>
    </xf>
    <xf numFmtId="0" fontId="13" fillId="0" borderId="0" xfId="0" applyFont="1"/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10" fillId="0" borderId="1" xfId="0" applyFont="1" applyBorder="1" applyAlignment="1">
      <alignment horizontal="right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49" fontId="1" fillId="0" borderId="2" xfId="0" applyNumberFormat="1" applyFont="1" applyBorder="1" applyAlignment="1">
      <alignment horizontal="left" wrapText="1"/>
    </xf>
    <xf numFmtId="49" fontId="1" fillId="0" borderId="11" xfId="0" applyNumberFormat="1" applyFont="1" applyBorder="1" applyAlignment="1">
      <alignment horizontal="left" wrapText="1"/>
    </xf>
    <xf numFmtId="49" fontId="5" fillId="4" borderId="2" xfId="0" applyNumberFormat="1" applyFont="1" applyFill="1" applyBorder="1" applyAlignment="1">
      <alignment horizontal="left" vertical="center" wrapText="1"/>
    </xf>
    <xf numFmtId="0" fontId="1" fillId="0" borderId="9" xfId="0" applyFont="1" applyBorder="1" applyAlignment="1">
      <alignment wrapText="1"/>
    </xf>
    <xf numFmtId="0" fontId="5" fillId="4" borderId="7" xfId="0" applyFont="1" applyFill="1" applyBorder="1" applyAlignment="1">
      <alignment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0" fillId="4" borderId="2" xfId="0" applyFont="1" applyFill="1" applyBorder="1" applyAlignment="1">
      <alignment horizontal="center" wrapText="1"/>
    </xf>
    <xf numFmtId="0" fontId="10" fillId="4" borderId="6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16" fillId="5" borderId="7" xfId="0" applyFont="1" applyFill="1" applyBorder="1" applyAlignment="1">
      <alignment vertical="center" wrapText="1"/>
    </xf>
    <xf numFmtId="0" fontId="16" fillId="5" borderId="7" xfId="0" applyFont="1" applyFill="1" applyBorder="1" applyAlignment="1">
      <alignment horizontal="left" wrapText="1"/>
    </xf>
    <xf numFmtId="0" fontId="16" fillId="0" borderId="10" xfId="0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left" wrapText="1"/>
    </xf>
    <xf numFmtId="0" fontId="16" fillId="0" borderId="6" xfId="0" applyFont="1" applyFill="1" applyBorder="1" applyAlignment="1">
      <alignment horizontal="left" wrapText="1"/>
    </xf>
    <xf numFmtId="0" fontId="16" fillId="0" borderId="8" xfId="0" applyFont="1" applyFill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0" fontId="16" fillId="0" borderId="7" xfId="0" applyFont="1" applyBorder="1" applyAlignment="1">
      <alignment vertical="center" wrapText="1"/>
    </xf>
    <xf numFmtId="0" fontId="16" fillId="0" borderId="7" xfId="0" applyFont="1" applyFill="1" applyBorder="1" applyAlignment="1">
      <alignment horizontal="left" wrapText="1"/>
    </xf>
    <xf numFmtId="0" fontId="16" fillId="5" borderId="1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wrapText="1"/>
    </xf>
    <xf numFmtId="0" fontId="17" fillId="4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847725</xdr:colOff>
      <xdr:row>0</xdr:row>
      <xdr:rowOff>36196</xdr:rowOff>
    </xdr:from>
    <xdr:to>
      <xdr:col>4</xdr:col>
      <xdr:colOff>1584324</xdr:colOff>
      <xdr:row>2</xdr:row>
      <xdr:rowOff>129540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2A720A99-713E-409D-AD5C-06185ED4256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5925" y="36196"/>
          <a:ext cx="736599" cy="4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G23" sqref="G23"/>
    </sheetView>
  </sheetViews>
  <sheetFormatPr defaultColWidth="8.85546875" defaultRowHeight="15" x14ac:dyDescent="0.25"/>
  <cols>
    <col min="1" max="1" width="5" style="38" customWidth="1"/>
    <col min="2" max="2" width="7" customWidth="1"/>
    <col min="3" max="3" width="55.7109375" customWidth="1"/>
    <col min="4" max="4" width="25.42578125" style="39" customWidth="1"/>
    <col min="5" max="5" width="23.85546875" customWidth="1"/>
    <col min="6" max="6" width="26.28515625" style="3" customWidth="1"/>
    <col min="7" max="7" width="40.85546875" style="3" customWidth="1"/>
    <col min="8" max="8" width="26.28515625" style="3" customWidth="1"/>
    <col min="9" max="9" width="19.5703125" style="3" customWidth="1"/>
  </cols>
  <sheetData>
    <row r="1" spans="1:9" ht="15.75" x14ac:dyDescent="0.25">
      <c r="A1" s="65" t="s">
        <v>90</v>
      </c>
      <c r="B1" s="65"/>
      <c r="C1" s="65"/>
      <c r="D1" s="1"/>
      <c r="E1" s="2"/>
    </row>
    <row r="2" spans="1:9" ht="15.75" x14ac:dyDescent="0.25">
      <c r="A2" s="65"/>
      <c r="B2" s="65"/>
      <c r="C2" s="65"/>
      <c r="D2" s="1"/>
      <c r="E2" s="2"/>
    </row>
    <row r="3" spans="1:9" ht="15.75" x14ac:dyDescent="0.25">
      <c r="A3" s="65"/>
      <c r="B3" s="65"/>
      <c r="C3" s="65"/>
      <c r="D3" s="1"/>
      <c r="E3" s="2"/>
    </row>
    <row r="4" spans="1:9" ht="15.75" x14ac:dyDescent="0.25">
      <c r="A4" s="66" t="s">
        <v>91</v>
      </c>
      <c r="B4" s="66"/>
      <c r="C4" s="66"/>
      <c r="D4" s="1"/>
      <c r="E4" s="2"/>
    </row>
    <row r="5" spans="1:9" ht="15.75" x14ac:dyDescent="0.25">
      <c r="A5" s="67" t="s">
        <v>88</v>
      </c>
      <c r="B5" s="67"/>
      <c r="C5" s="67"/>
      <c r="D5" s="67"/>
      <c r="E5" s="67"/>
    </row>
    <row r="6" spans="1:9" ht="31.5" x14ac:dyDescent="0.25">
      <c r="A6" s="68" t="s">
        <v>0</v>
      </c>
      <c r="B6" s="68"/>
      <c r="C6" s="4" t="s">
        <v>1</v>
      </c>
      <c r="D6" s="70" t="s">
        <v>2</v>
      </c>
      <c r="E6" s="70"/>
      <c r="F6" s="70"/>
      <c r="G6" s="6"/>
      <c r="H6" s="7"/>
      <c r="I6" s="5"/>
    </row>
    <row r="7" spans="1:9" ht="31.5" x14ac:dyDescent="0.25">
      <c r="A7" s="69" t="s">
        <v>3</v>
      </c>
      <c r="B7" s="69"/>
      <c r="C7" s="8" t="s">
        <v>4</v>
      </c>
      <c r="D7" s="71"/>
      <c r="E7" s="71"/>
      <c r="F7" s="71"/>
      <c r="G7" s="10"/>
      <c r="H7" s="11"/>
      <c r="I7" s="9"/>
    </row>
    <row r="8" spans="1:9" ht="15.75" x14ac:dyDescent="0.25">
      <c r="A8" s="12"/>
      <c r="B8" s="12"/>
      <c r="C8" s="13" t="s">
        <v>5</v>
      </c>
      <c r="D8" s="57"/>
      <c r="E8" s="57"/>
      <c r="F8" s="57"/>
      <c r="G8" s="15"/>
      <c r="H8" s="15"/>
      <c r="I8" s="14"/>
    </row>
    <row r="9" spans="1:9" ht="15.75" x14ac:dyDescent="0.25">
      <c r="A9" s="12"/>
      <c r="B9" s="12"/>
      <c r="C9" s="13" t="s">
        <v>6</v>
      </c>
      <c r="D9" s="57"/>
      <c r="E9" s="57"/>
      <c r="F9" s="57"/>
      <c r="G9" s="15"/>
      <c r="H9" s="15"/>
      <c r="I9" s="16"/>
    </row>
    <row r="10" spans="1:9" ht="15.75" x14ac:dyDescent="0.25">
      <c r="A10" s="40"/>
      <c r="B10" s="40"/>
      <c r="C10" s="41"/>
      <c r="D10" s="45" t="s">
        <v>93</v>
      </c>
      <c r="E10" s="45" t="s">
        <v>7</v>
      </c>
      <c r="F10" s="45" t="s">
        <v>94</v>
      </c>
      <c r="G10" s="18"/>
      <c r="H10" s="19"/>
      <c r="I10"/>
    </row>
    <row r="11" spans="1:9" ht="15.75" x14ac:dyDescent="0.25">
      <c r="A11" s="29"/>
      <c r="B11" s="29"/>
      <c r="C11" s="42" t="s">
        <v>80</v>
      </c>
      <c r="D11" s="46"/>
      <c r="E11" s="46">
        <v>8</v>
      </c>
      <c r="F11" s="47">
        <f>D11*E11</f>
        <v>0</v>
      </c>
      <c r="G11" s="18"/>
      <c r="H11" s="19"/>
      <c r="I11"/>
    </row>
    <row r="12" spans="1:9" ht="94.5" x14ac:dyDescent="0.25">
      <c r="A12" s="29"/>
      <c r="B12" s="29"/>
      <c r="C12" s="43" t="s">
        <v>75</v>
      </c>
      <c r="D12" s="46"/>
      <c r="E12" s="46"/>
      <c r="F12" s="47"/>
      <c r="G12" s="18"/>
      <c r="H12" s="19"/>
      <c r="I12"/>
    </row>
    <row r="13" spans="1:9" ht="15.75" x14ac:dyDescent="0.25">
      <c r="A13" s="29"/>
      <c r="B13" s="29"/>
      <c r="C13" s="44" t="s">
        <v>92</v>
      </c>
      <c r="D13" s="29"/>
      <c r="E13" s="48"/>
      <c r="F13" s="49">
        <f>F11+F12</f>
        <v>0</v>
      </c>
      <c r="G13" s="18"/>
      <c r="H13" s="19"/>
      <c r="I13"/>
    </row>
    <row r="14" spans="1:9" ht="15.75" x14ac:dyDescent="0.25">
      <c r="A14" s="20" t="str">
        <f>$A$7</f>
        <v>4.</v>
      </c>
      <c r="B14" s="21" t="s">
        <v>8</v>
      </c>
      <c r="C14" s="22" t="s">
        <v>9</v>
      </c>
      <c r="D14" s="23"/>
      <c r="E14" s="24"/>
      <c r="F14" s="24"/>
      <c r="G14" s="25"/>
      <c r="H14" s="25"/>
      <c r="I14" s="9"/>
    </row>
    <row r="15" spans="1:9" ht="31.5" x14ac:dyDescent="0.25">
      <c r="A15" s="17" t="str">
        <f t="shared" ref="A15:A51" si="0">$A$7</f>
        <v>4.</v>
      </c>
      <c r="B15" s="26" t="s">
        <v>10</v>
      </c>
      <c r="C15" s="12" t="s">
        <v>67</v>
      </c>
      <c r="D15" s="57"/>
      <c r="E15" s="57"/>
      <c r="F15" s="27" t="s">
        <v>11</v>
      </c>
      <c r="G15" s="15"/>
      <c r="H15" s="15"/>
      <c r="I15" s="28"/>
    </row>
    <row r="16" spans="1:9" ht="31.5" x14ac:dyDescent="0.25">
      <c r="A16" s="17" t="str">
        <f t="shared" si="0"/>
        <v>4.</v>
      </c>
      <c r="B16" s="26" t="s">
        <v>12</v>
      </c>
      <c r="C16" s="12" t="s">
        <v>13</v>
      </c>
      <c r="D16" s="57"/>
      <c r="E16" s="57"/>
      <c r="F16" s="27" t="s">
        <v>11</v>
      </c>
      <c r="G16" s="15"/>
      <c r="H16" s="15"/>
      <c r="I16" s="14"/>
    </row>
    <row r="17" spans="1:9" ht="63" x14ac:dyDescent="0.25">
      <c r="A17" s="17" t="str">
        <f t="shared" si="0"/>
        <v>4.</v>
      </c>
      <c r="B17" s="26" t="s">
        <v>14</v>
      </c>
      <c r="C17" s="29" t="s">
        <v>15</v>
      </c>
      <c r="D17" s="57"/>
      <c r="E17" s="57"/>
      <c r="F17" s="27" t="s">
        <v>11</v>
      </c>
      <c r="G17" s="15"/>
      <c r="H17" s="15"/>
      <c r="I17" s="14"/>
    </row>
    <row r="18" spans="1:9" ht="31.5" x14ac:dyDescent="0.25">
      <c r="A18" s="17" t="str">
        <f t="shared" si="0"/>
        <v>4.</v>
      </c>
      <c r="B18" s="26" t="s">
        <v>16</v>
      </c>
      <c r="C18" s="50" t="s">
        <v>76</v>
      </c>
      <c r="D18" s="57"/>
      <c r="E18" s="57"/>
      <c r="F18" s="27" t="s">
        <v>17</v>
      </c>
      <c r="G18" s="15"/>
      <c r="H18" s="15"/>
      <c r="I18" s="14"/>
    </row>
    <row r="19" spans="1:9" ht="31.5" x14ac:dyDescent="0.25">
      <c r="A19" s="17" t="str">
        <f t="shared" si="0"/>
        <v>4.</v>
      </c>
      <c r="B19" s="26" t="s">
        <v>18</v>
      </c>
      <c r="C19" s="12" t="s">
        <v>19</v>
      </c>
      <c r="D19" s="57"/>
      <c r="E19" s="57"/>
      <c r="F19" s="30"/>
      <c r="G19" s="15"/>
      <c r="H19" s="15"/>
      <c r="I19" s="14"/>
    </row>
    <row r="20" spans="1:9" ht="47.25" x14ac:dyDescent="0.25">
      <c r="A20" s="17" t="str">
        <f t="shared" si="0"/>
        <v>4.</v>
      </c>
      <c r="B20" s="26" t="s">
        <v>20</v>
      </c>
      <c r="C20" s="12" t="s">
        <v>21</v>
      </c>
      <c r="D20" s="57"/>
      <c r="E20" s="57"/>
      <c r="F20" s="30"/>
      <c r="G20" s="15"/>
      <c r="H20" s="15"/>
      <c r="I20" s="14"/>
    </row>
    <row r="21" spans="1:9" ht="31.5" x14ac:dyDescent="0.25">
      <c r="A21" s="17" t="str">
        <f t="shared" si="0"/>
        <v>4.</v>
      </c>
      <c r="B21" s="26" t="s">
        <v>22</v>
      </c>
      <c r="C21" s="54" t="s">
        <v>23</v>
      </c>
      <c r="D21" s="57"/>
      <c r="E21" s="57"/>
      <c r="F21" s="30"/>
      <c r="G21" s="15"/>
      <c r="H21" s="15"/>
      <c r="I21" s="14"/>
    </row>
    <row r="22" spans="1:9" ht="75" x14ac:dyDescent="0.25">
      <c r="A22" s="31" t="str">
        <f t="shared" si="0"/>
        <v>4.</v>
      </c>
      <c r="B22" s="53" t="s">
        <v>24</v>
      </c>
      <c r="C22" s="55" t="s">
        <v>25</v>
      </c>
      <c r="D22" s="64"/>
      <c r="E22" s="60"/>
      <c r="F22" s="32" t="s">
        <v>26</v>
      </c>
      <c r="G22" s="25"/>
      <c r="H22" s="25"/>
      <c r="I22" s="14"/>
    </row>
    <row r="23" spans="1:9" ht="47.25" x14ac:dyDescent="0.25">
      <c r="A23" s="17" t="str">
        <f t="shared" si="0"/>
        <v>4.</v>
      </c>
      <c r="B23" s="51" t="s">
        <v>27</v>
      </c>
      <c r="C23" s="72" t="s">
        <v>89</v>
      </c>
      <c r="D23" s="61"/>
      <c r="E23" s="57"/>
      <c r="F23" s="33"/>
      <c r="G23" s="34"/>
      <c r="H23" s="35"/>
      <c r="I23" s="14"/>
    </row>
    <row r="24" spans="1:9" ht="31.5" x14ac:dyDescent="0.25">
      <c r="A24" s="17" t="str">
        <f t="shared" si="0"/>
        <v>4.</v>
      </c>
      <c r="B24" s="51" t="s">
        <v>28</v>
      </c>
      <c r="C24" s="73" t="s">
        <v>68</v>
      </c>
      <c r="D24" s="61"/>
      <c r="E24" s="57"/>
      <c r="F24" s="33"/>
      <c r="G24" s="36"/>
      <c r="H24" s="35"/>
      <c r="I24" s="14"/>
    </row>
    <row r="25" spans="1:9" ht="31.5" x14ac:dyDescent="0.25">
      <c r="A25" s="17" t="str">
        <f t="shared" si="0"/>
        <v>4.</v>
      </c>
      <c r="B25" s="51" t="s">
        <v>29</v>
      </c>
      <c r="C25" s="72" t="s">
        <v>95</v>
      </c>
      <c r="D25" s="61"/>
      <c r="E25" s="57"/>
      <c r="F25" s="33"/>
      <c r="G25" s="36"/>
      <c r="H25" s="35"/>
      <c r="I25" s="14"/>
    </row>
    <row r="26" spans="1:9" ht="31.5" x14ac:dyDescent="0.25">
      <c r="A26" s="17" t="str">
        <f t="shared" si="0"/>
        <v>4.</v>
      </c>
      <c r="B26" s="26" t="s">
        <v>30</v>
      </c>
      <c r="C26" s="74" t="s">
        <v>31</v>
      </c>
      <c r="D26" s="57"/>
      <c r="E26" s="57"/>
      <c r="F26" s="33"/>
      <c r="G26" s="36"/>
      <c r="H26" s="35"/>
      <c r="I26" s="14"/>
    </row>
    <row r="27" spans="1:9" ht="15.75" x14ac:dyDescent="0.25">
      <c r="A27" s="17" t="str">
        <f t="shared" si="0"/>
        <v>4.</v>
      </c>
      <c r="B27" s="26" t="s">
        <v>32</v>
      </c>
      <c r="C27" s="75" t="s">
        <v>33</v>
      </c>
      <c r="D27" s="57"/>
      <c r="E27" s="57"/>
      <c r="F27" s="33"/>
      <c r="G27" s="36"/>
      <c r="H27" s="35"/>
      <c r="I27" s="14"/>
    </row>
    <row r="28" spans="1:9" ht="31.5" x14ac:dyDescent="0.25">
      <c r="A28" s="17" t="str">
        <f t="shared" si="0"/>
        <v>4.</v>
      </c>
      <c r="B28" s="26" t="s">
        <v>34</v>
      </c>
      <c r="C28" s="75" t="s">
        <v>70</v>
      </c>
      <c r="D28" s="57"/>
      <c r="E28" s="57"/>
      <c r="F28" s="33"/>
      <c r="G28" s="36"/>
      <c r="H28" s="35"/>
      <c r="I28" s="14"/>
    </row>
    <row r="29" spans="1:9" ht="31.5" x14ac:dyDescent="0.25">
      <c r="A29" s="17" t="str">
        <f t="shared" si="0"/>
        <v>4.</v>
      </c>
      <c r="B29" s="26" t="s">
        <v>35</v>
      </c>
      <c r="C29" s="75" t="s">
        <v>36</v>
      </c>
      <c r="D29" s="57"/>
      <c r="E29" s="57"/>
      <c r="F29" s="33"/>
      <c r="G29" s="36"/>
      <c r="H29" s="35"/>
      <c r="I29" s="14"/>
    </row>
    <row r="30" spans="1:9" ht="31.5" x14ac:dyDescent="0.25">
      <c r="A30" s="17" t="str">
        <f t="shared" si="0"/>
        <v>4.</v>
      </c>
      <c r="B30" s="26" t="s">
        <v>37</v>
      </c>
      <c r="C30" s="75" t="s">
        <v>38</v>
      </c>
      <c r="D30" s="57"/>
      <c r="E30" s="57"/>
      <c r="F30" s="33"/>
      <c r="G30" s="36"/>
      <c r="H30" s="35"/>
      <c r="I30" s="14"/>
    </row>
    <row r="31" spans="1:9" ht="31.5" x14ac:dyDescent="0.25">
      <c r="A31" s="17" t="str">
        <f t="shared" si="0"/>
        <v>4.</v>
      </c>
      <c r="B31" s="26" t="s">
        <v>39</v>
      </c>
      <c r="C31" s="75" t="s">
        <v>40</v>
      </c>
      <c r="D31" s="57"/>
      <c r="E31" s="57"/>
      <c r="F31" s="33"/>
      <c r="G31" s="36"/>
      <c r="H31" s="35"/>
      <c r="I31" s="14"/>
    </row>
    <row r="32" spans="1:9" ht="31.5" x14ac:dyDescent="0.25">
      <c r="A32" s="17" t="str">
        <f t="shared" si="0"/>
        <v>4.</v>
      </c>
      <c r="B32" s="52" t="s">
        <v>41</v>
      </c>
      <c r="C32" s="76" t="s">
        <v>96</v>
      </c>
      <c r="D32" s="57"/>
      <c r="E32" s="57"/>
      <c r="F32" s="33"/>
      <c r="G32" s="36"/>
      <c r="H32" s="35"/>
      <c r="I32" s="14"/>
    </row>
    <row r="33" spans="1:9" ht="15.75" x14ac:dyDescent="0.25">
      <c r="A33" s="17" t="str">
        <f t="shared" si="0"/>
        <v>4.</v>
      </c>
      <c r="B33" s="52" t="s">
        <v>42</v>
      </c>
      <c r="C33" s="77" t="s">
        <v>69</v>
      </c>
      <c r="D33" s="57"/>
      <c r="E33" s="57"/>
      <c r="F33" s="33"/>
      <c r="G33" s="36"/>
      <c r="H33" s="35"/>
      <c r="I33" s="14"/>
    </row>
    <row r="34" spans="1:9" ht="31.5" x14ac:dyDescent="0.25">
      <c r="A34" s="17" t="str">
        <f t="shared" si="0"/>
        <v>4.</v>
      </c>
      <c r="B34" s="52" t="s">
        <v>43</v>
      </c>
      <c r="C34" s="78" t="s">
        <v>87</v>
      </c>
      <c r="D34" s="62"/>
      <c r="E34" s="63"/>
      <c r="F34" s="33"/>
      <c r="G34" s="36"/>
      <c r="H34" s="35"/>
      <c r="I34" s="14"/>
    </row>
    <row r="35" spans="1:9" ht="15.75" x14ac:dyDescent="0.25">
      <c r="A35" s="17" t="str">
        <f t="shared" si="0"/>
        <v>4.</v>
      </c>
      <c r="B35" s="51" t="s">
        <v>44</v>
      </c>
      <c r="C35" s="79" t="s">
        <v>97</v>
      </c>
      <c r="D35" s="61"/>
      <c r="E35" s="57"/>
      <c r="F35" s="33"/>
    </row>
    <row r="36" spans="1:9" ht="15.75" x14ac:dyDescent="0.25">
      <c r="A36" s="17" t="str">
        <f t="shared" si="0"/>
        <v>4.</v>
      </c>
      <c r="B36" s="51" t="s">
        <v>45</v>
      </c>
      <c r="C36" s="80" t="s">
        <v>46</v>
      </c>
      <c r="D36" s="61"/>
      <c r="E36" s="57"/>
      <c r="F36" s="33"/>
    </row>
    <row r="37" spans="1:9" ht="47.25" x14ac:dyDescent="0.25">
      <c r="A37" s="17" t="str">
        <f t="shared" si="0"/>
        <v>4.</v>
      </c>
      <c r="B37" s="26" t="s">
        <v>47</v>
      </c>
      <c r="C37" s="74" t="s">
        <v>74</v>
      </c>
      <c r="D37" s="57"/>
      <c r="E37" s="57"/>
      <c r="F37" s="33"/>
    </row>
    <row r="38" spans="1:9" ht="31.5" x14ac:dyDescent="0.25">
      <c r="A38" s="17" t="str">
        <f t="shared" si="0"/>
        <v>4.</v>
      </c>
      <c r="B38" s="26" t="s">
        <v>48</v>
      </c>
      <c r="C38" s="78" t="s">
        <v>71</v>
      </c>
      <c r="D38" s="57"/>
      <c r="E38" s="57"/>
      <c r="F38" s="33"/>
    </row>
    <row r="39" spans="1:9" ht="47.25" x14ac:dyDescent="0.25">
      <c r="A39" s="17" t="str">
        <f t="shared" si="0"/>
        <v>4.</v>
      </c>
      <c r="B39" s="26" t="s">
        <v>49</v>
      </c>
      <c r="C39" s="81" t="s">
        <v>77</v>
      </c>
      <c r="D39" s="57"/>
      <c r="E39" s="57"/>
      <c r="F39" s="33"/>
    </row>
    <row r="40" spans="1:9" ht="33.6" customHeight="1" x14ac:dyDescent="0.25">
      <c r="A40" s="17" t="str">
        <f t="shared" si="0"/>
        <v>4.</v>
      </c>
      <c r="B40" s="26" t="s">
        <v>50</v>
      </c>
      <c r="C40" s="81" t="s">
        <v>78</v>
      </c>
      <c r="D40" s="57"/>
      <c r="E40" s="57"/>
      <c r="F40" s="33"/>
    </row>
    <row r="41" spans="1:9" ht="31.5" x14ac:dyDescent="0.25">
      <c r="A41" s="17" t="str">
        <f t="shared" si="0"/>
        <v>4.</v>
      </c>
      <c r="B41" s="26" t="s">
        <v>51</v>
      </c>
      <c r="C41" s="81" t="s">
        <v>79</v>
      </c>
      <c r="D41" s="57"/>
      <c r="E41" s="57"/>
      <c r="F41" s="33"/>
    </row>
    <row r="42" spans="1:9" ht="15.75" x14ac:dyDescent="0.25">
      <c r="A42" s="17" t="str">
        <f t="shared" si="0"/>
        <v>4.</v>
      </c>
      <c r="B42" s="26" t="s">
        <v>52</v>
      </c>
      <c r="C42" s="75" t="s">
        <v>53</v>
      </c>
      <c r="D42" s="57"/>
      <c r="E42" s="57"/>
      <c r="F42" s="33"/>
    </row>
    <row r="43" spans="1:9" ht="31.5" x14ac:dyDescent="0.25">
      <c r="A43" s="17" t="str">
        <f t="shared" si="0"/>
        <v>4.</v>
      </c>
      <c r="B43" s="26" t="s">
        <v>54</v>
      </c>
      <c r="C43" s="75" t="s">
        <v>55</v>
      </c>
      <c r="D43" s="57"/>
      <c r="E43" s="57"/>
      <c r="F43" s="33"/>
    </row>
    <row r="44" spans="1:9" ht="31.5" x14ac:dyDescent="0.25">
      <c r="A44" s="17" t="str">
        <f t="shared" si="0"/>
        <v>4.</v>
      </c>
      <c r="B44" s="26" t="s">
        <v>56</v>
      </c>
      <c r="C44" s="75" t="s">
        <v>57</v>
      </c>
      <c r="D44" s="57"/>
      <c r="E44" s="57"/>
      <c r="F44" s="33"/>
    </row>
    <row r="45" spans="1:9" ht="15.75" x14ac:dyDescent="0.25">
      <c r="A45" s="17" t="str">
        <f t="shared" si="0"/>
        <v>4.</v>
      </c>
      <c r="B45" s="26" t="s">
        <v>58</v>
      </c>
      <c r="C45" s="75" t="s">
        <v>59</v>
      </c>
      <c r="D45" s="57"/>
      <c r="E45" s="57"/>
      <c r="F45" s="33"/>
    </row>
    <row r="46" spans="1:9" ht="31.5" x14ac:dyDescent="0.25">
      <c r="A46" s="17" t="str">
        <f t="shared" si="0"/>
        <v>4.</v>
      </c>
      <c r="B46" s="26" t="s">
        <v>60</v>
      </c>
      <c r="C46" s="75" t="s">
        <v>98</v>
      </c>
      <c r="D46" s="57"/>
      <c r="E46" s="57"/>
      <c r="F46" s="33"/>
    </row>
    <row r="47" spans="1:9" ht="15.75" x14ac:dyDescent="0.25">
      <c r="A47" s="37" t="str">
        <f t="shared" si="0"/>
        <v>4.</v>
      </c>
      <c r="B47" s="21" t="s">
        <v>61</v>
      </c>
      <c r="C47" s="82" t="s">
        <v>62</v>
      </c>
      <c r="D47" s="60"/>
      <c r="E47" s="60"/>
      <c r="F47" s="22"/>
    </row>
    <row r="48" spans="1:9" ht="15.75" x14ac:dyDescent="0.25">
      <c r="A48" s="17" t="str">
        <f t="shared" si="0"/>
        <v>4.</v>
      </c>
      <c r="B48" s="26" t="s">
        <v>63</v>
      </c>
      <c r="C48" s="75" t="s">
        <v>72</v>
      </c>
      <c r="D48" s="57"/>
      <c r="E48" s="57"/>
      <c r="F48" s="33"/>
    </row>
    <row r="49" spans="1:6" ht="15.75" x14ac:dyDescent="0.25">
      <c r="A49" s="17" t="str">
        <f t="shared" si="0"/>
        <v>4.</v>
      </c>
      <c r="B49" s="26" t="s">
        <v>64</v>
      </c>
      <c r="C49" s="75" t="s">
        <v>65</v>
      </c>
      <c r="D49" s="57"/>
      <c r="E49" s="57"/>
      <c r="F49" s="33"/>
    </row>
    <row r="50" spans="1:6" ht="15.75" x14ac:dyDescent="0.25">
      <c r="A50" s="17" t="str">
        <f t="shared" si="0"/>
        <v>4.</v>
      </c>
      <c r="B50" s="26" t="s">
        <v>66</v>
      </c>
      <c r="C50" s="75" t="s">
        <v>73</v>
      </c>
      <c r="D50" s="57"/>
      <c r="E50" s="57"/>
      <c r="F50" s="33"/>
    </row>
    <row r="51" spans="1:6" ht="49.15" customHeight="1" x14ac:dyDescent="0.25">
      <c r="A51" s="37" t="str">
        <f t="shared" si="0"/>
        <v>4.</v>
      </c>
      <c r="B51" s="21" t="s">
        <v>85</v>
      </c>
      <c r="C51" s="83" t="s">
        <v>81</v>
      </c>
      <c r="D51" s="58" t="s">
        <v>82</v>
      </c>
      <c r="E51" s="59"/>
      <c r="F51" s="56" t="s">
        <v>83</v>
      </c>
    </row>
    <row r="52" spans="1:6" ht="15.75" x14ac:dyDescent="0.25">
      <c r="A52" s="17">
        <v>4</v>
      </c>
      <c r="B52" s="26" t="s">
        <v>86</v>
      </c>
      <c r="C52" s="84" t="s">
        <v>84</v>
      </c>
      <c r="D52" s="57"/>
      <c r="E52" s="57"/>
      <c r="F52" s="33"/>
    </row>
  </sheetData>
  <mergeCells count="47">
    <mergeCell ref="D8:F8"/>
    <mergeCell ref="D9:F9"/>
    <mergeCell ref="A1:C3"/>
    <mergeCell ref="A5:E5"/>
    <mergeCell ref="A6:B6"/>
    <mergeCell ref="A7:B7"/>
    <mergeCell ref="D6:F6"/>
    <mergeCell ref="D7:F7"/>
    <mergeCell ref="A4:C4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50:E50"/>
    <mergeCell ref="D51:E51"/>
    <mergeCell ref="D52:E52"/>
    <mergeCell ref="D45:E45"/>
    <mergeCell ref="D46:E46"/>
    <mergeCell ref="D47:E47"/>
    <mergeCell ref="D48:E48"/>
    <mergeCell ref="D49:E4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Darja Artemcuka</dc:creator>
  <cp:lastModifiedBy>Kristine Ratfeldere</cp:lastModifiedBy>
  <dcterms:created xsi:type="dcterms:W3CDTF">2024-02-28T12:34:00Z</dcterms:created>
  <dcterms:modified xsi:type="dcterms:W3CDTF">2024-04-29T09:15:24Z</dcterms:modified>
</cp:coreProperties>
</file>