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codeName="ThisWorkbook"/>
  <mc:AlternateContent xmlns:mc="http://schemas.openxmlformats.org/markup-compatibility/2006">
    <mc:Choice Requires="x15">
      <x15ac:absPath xmlns:x15ac="http://schemas.microsoft.com/office/spreadsheetml/2010/11/ac" url="C:\Users\lolita.romanenko\Desktop\DARBAM_jauna_mape\SIA\IEPIRKUMI_2024\8-AK_Ēku stāvvadu nomaiņa\Nolikums_ar_pielikumiem\"/>
    </mc:Choice>
  </mc:AlternateContent>
  <xr:revisionPtr revIDLastSave="0" documentId="13_ncr:1_{4B7BCF8D-A7D2-4A7F-BED4-3B309C1719BC}" xr6:coauthVersionLast="47" xr6:coauthVersionMax="47" xr10:uidLastSave="{00000000-0000-0000-0000-000000000000}"/>
  <bookViews>
    <workbookView xWindow="-120" yWindow="-120" windowWidth="29040" windowHeight="15840" tabRatio="877" activeTab="2" xr2:uid="{00000000-000D-0000-FFFF-FFFF00000000}"/>
  </bookViews>
  <sheets>
    <sheet name="10.pielikums Fin. kop. pied." sheetId="50" r:id="rId1"/>
    <sheet name="1.Bērzu 10" sheetId="111" r:id="rId2"/>
    <sheet name="2.Lapu 6 " sheetId="110" r:id="rId3"/>
    <sheet name="3.Mālkalnes 4" sheetId="108" r:id="rId4"/>
    <sheet name="4.Tīnūžu 7" sheetId="109" r:id="rId5"/>
  </sheets>
  <definedNames>
    <definedName name="_xlnm._FilterDatabase" localSheetId="1" hidden="1">'1.Bērzu 10'!$A$7:$P$8</definedName>
    <definedName name="_xlnm._FilterDatabase" localSheetId="2" hidden="1">'2.Lapu 6 '!$A$7:$P$8</definedName>
    <definedName name="_xlnm._FilterDatabase" localSheetId="4" hidden="1">'4.Tīnūžu 7'!$A$7:$P$8</definedName>
    <definedName name="_xlnm.Print_Titles" localSheetId="1">'1.Bērzu 10'!$20:$20</definedName>
    <definedName name="_xlnm.Print_Titles" localSheetId="2">'2.Lapu 6 '!$20:$20</definedName>
    <definedName name="_xlnm.Print_Titles" localSheetId="4">'4.Tīnūžu 7'!$20:$20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0" i="111" l="1"/>
  <c r="C20" i="111" s="1"/>
  <c r="D20" i="111" s="1"/>
  <c r="E20" i="111" s="1"/>
  <c r="F20" i="111" s="1"/>
  <c r="G20" i="111" s="1"/>
  <c r="H20" i="111" s="1"/>
  <c r="I20" i="111" s="1"/>
  <c r="J20" i="111" s="1"/>
  <c r="K20" i="111" s="1"/>
  <c r="L20" i="111" s="1"/>
  <c r="M20" i="111" s="1"/>
  <c r="N20" i="111" s="1"/>
  <c r="O20" i="111" s="1"/>
  <c r="P20" i="111" s="1"/>
  <c r="B20" i="110"/>
  <c r="C20" i="110" s="1"/>
  <c r="D20" i="110" s="1"/>
  <c r="E20" i="110" s="1"/>
  <c r="F20" i="110" s="1"/>
  <c r="G20" i="110" s="1"/>
  <c r="H20" i="110" s="1"/>
  <c r="I20" i="110" s="1"/>
  <c r="J20" i="110" s="1"/>
  <c r="K20" i="110" s="1"/>
  <c r="L20" i="110" s="1"/>
  <c r="M20" i="110" s="1"/>
  <c r="N20" i="110" s="1"/>
  <c r="O20" i="110" s="1"/>
  <c r="P20" i="110" s="1"/>
  <c r="N98" i="110" l="1"/>
  <c r="L98" i="110"/>
  <c r="O98" i="110" l="1"/>
  <c r="M98" i="110"/>
  <c r="P98" i="110" l="1"/>
  <c r="P100" i="110" s="1"/>
  <c r="P102" i="110" l="1"/>
  <c r="P101" i="110"/>
  <c r="P103" i="110" l="1"/>
  <c r="P104" i="110" s="1"/>
  <c r="P105" i="110" s="1"/>
  <c r="B20" i="109" l="1"/>
  <c r="C20" i="109" s="1"/>
  <c r="D20" i="109" s="1"/>
  <c r="E20" i="109" s="1"/>
  <c r="F20" i="109" s="1"/>
  <c r="G20" i="109" s="1"/>
  <c r="H20" i="109" s="1"/>
  <c r="I20" i="109" s="1"/>
  <c r="J20" i="109" s="1"/>
  <c r="K20" i="109" s="1"/>
  <c r="L20" i="109" s="1"/>
  <c r="M20" i="109" s="1"/>
  <c r="N20" i="109" s="1"/>
  <c r="O20" i="109" s="1"/>
  <c r="P20" i="109" s="1"/>
  <c r="L110" i="109" l="1"/>
  <c r="N110" i="109"/>
  <c r="M110" i="109" l="1"/>
  <c r="O110" i="109" l="1"/>
  <c r="P110" i="109"/>
  <c r="P112" i="109" s="1"/>
  <c r="P113" i="109" l="1"/>
  <c r="P114" i="109"/>
  <c r="P115" i="109" l="1"/>
  <c r="P116" i="109" s="1"/>
  <c r="P117" i="109" s="1"/>
  <c r="N97" i="108" l="1"/>
  <c r="L97" i="108"/>
  <c r="B21" i="108"/>
  <c r="C21" i="108" s="1"/>
  <c r="D21" i="108" s="1"/>
  <c r="E21" i="108" s="1"/>
  <c r="F21" i="108" s="1"/>
  <c r="G21" i="108" s="1"/>
  <c r="H21" i="108" s="1"/>
  <c r="I21" i="108" s="1"/>
  <c r="J21" i="108" s="1"/>
  <c r="K21" i="108" s="1"/>
  <c r="L21" i="108" s="1"/>
  <c r="M21" i="108" s="1"/>
  <c r="N21" i="108" s="1"/>
  <c r="O21" i="108" s="1"/>
  <c r="P21" i="108" s="1"/>
  <c r="O97" i="108" l="1"/>
  <c r="M97" i="108"/>
  <c r="P97" i="108" l="1"/>
  <c r="P99" i="108" s="1"/>
  <c r="P101" i="108" l="1"/>
  <c r="P100" i="108"/>
  <c r="P102" i="108" l="1"/>
  <c r="P103" i="108" s="1"/>
  <c r="P104" i="108" s="1"/>
  <c r="D11" i="50" l="1"/>
</calcChain>
</file>

<file path=xl/sharedStrings.xml><?xml version="1.0" encoding="utf-8"?>
<sst xmlns="http://schemas.openxmlformats.org/spreadsheetml/2006/main" count="799" uniqueCount="278">
  <si>
    <t>Nr. p. k.</t>
  </si>
  <si>
    <t>Dzīvojamās mājas adrese Ogrē</t>
  </si>
  <si>
    <t>(Darba veids vai konstruktīvā elementa nosaukums)</t>
  </si>
  <si>
    <t>Būves nosaukums:</t>
  </si>
  <si>
    <t>Daudzdzīvokļu nams</t>
  </si>
  <si>
    <t>Objekta adrese:</t>
  </si>
  <si>
    <t>Pasūtītājs:</t>
  </si>
  <si>
    <t>Izpildītājs:</t>
  </si>
  <si>
    <t>Sabiedrība ar ierobežotu atbildību ''Ogres Namsaimnieks''</t>
  </si>
  <si>
    <t>Nr.p.k</t>
  </si>
  <si>
    <t>Kods</t>
  </si>
  <si>
    <t>Būvdarbu apraksts</t>
  </si>
  <si>
    <t>Mērvienība</t>
  </si>
  <si>
    <t>Daudzums</t>
  </si>
  <si>
    <t>Vienības izmaksas</t>
  </si>
  <si>
    <t>Kopā uz visu apjomu</t>
  </si>
  <si>
    <t>Laika norma (c/h)</t>
  </si>
  <si>
    <t>Darba samaksas likme (euro/h)</t>
  </si>
  <si>
    <t>Darba alga (euro)</t>
  </si>
  <si>
    <t>Būvizstrādājumi (euro)</t>
  </si>
  <si>
    <t>Mehā-nismi (euro)</t>
  </si>
  <si>
    <t>Kopā (euro)</t>
  </si>
  <si>
    <t>Darb-ietilpība (c/h)</t>
  </si>
  <si>
    <t>Summa (euro)</t>
  </si>
  <si>
    <t>gb</t>
  </si>
  <si>
    <t>m</t>
  </si>
  <si>
    <t>gab</t>
  </si>
  <si>
    <t>Kopā:</t>
  </si>
  <si>
    <t>Transporta izmaksas:</t>
  </si>
  <si>
    <t>Virsizdevumi:</t>
  </si>
  <si>
    <t>Darbuzņēmēja peļņa:</t>
  </si>
  <si>
    <t>Kopā bez PVN:</t>
  </si>
  <si>
    <t>PVN</t>
  </si>
  <si>
    <t>Pavisam kopā:</t>
  </si>
  <si>
    <t>kpl</t>
  </si>
  <si>
    <t>Enkurs MSA 8mm cinkots</t>
  </si>
  <si>
    <t>Vītņu stienis DIN M8/2000 cinkots</t>
  </si>
  <si>
    <t>Tiešās izmaksas kopā, t.sk. darba devēja sociālais nodoklis 23,59%</t>
  </si>
  <si>
    <t>Uzgrieznis M8 cinkots</t>
  </si>
  <si>
    <t>Mufe pagarināta M8 cinkota</t>
  </si>
  <si>
    <t>Ierīkot cauruļvadu kronšteinu ar gumiju 100 - 114mm komplektā ar dībeli, redukcijas skrūvi un uzgriezni M8</t>
  </si>
  <si>
    <t>KOPĀ:</t>
  </si>
  <si>
    <t>%</t>
  </si>
  <si>
    <t>BĒRZU ALEJA 10</t>
  </si>
  <si>
    <t>LAPU IELA 6</t>
  </si>
  <si>
    <t>MĀLKALNES PROSPEKTS 4</t>
  </si>
  <si>
    <t>TĪNŪŽU IELA 7</t>
  </si>
  <si>
    <t>Aukstā ūdensapgādes, karstā ūdensapgādes un recirkulācijas sistēmu stāvvadu maiņa no stāvvadu pacelšanās vietas pagrabstāvā pie pārseguma paneļiem, līdz ievadventiļiem dzīvokļos, uzstādot jaunus ievadventiļus. Kanalizācijas sistēmas stāvvadu maiņa no pagrabstāva līdz izvadam uz mājas jumtu uzstādot ugunsdrošības manžetes starpstāvu pārseguma paneļos. Aukstā ūdensapgādes cauruļvadu izolēšana ar pelēko pretkondensāta izolāciju. Karstā ūdensapgādes un recirkulācijas cauruļvadu izolēšana ar akmensvates siltumizolācijas čaulām.</t>
  </si>
  <si>
    <t>Mālkalnes prospekts 4, Ogre</t>
  </si>
  <si>
    <t>Montēt polipropilēna (PP-R) pāreju ''WAVIN'' uz vītni DN25 x 3/4'' āra</t>
  </si>
  <si>
    <t>Nolīmēt pelēkās pretkondensācijas izolācijas savienojuma vietas ar armētu mitrumizturīgu lentu ''K-FLEX'' 48mm x 40m</t>
  </si>
  <si>
    <t>Ierīkot cauruļvadu kronšteinu ar gumiju 54 - 62mm komplektā ar dībeli, redukcijas skrūvi un uzgriezni M8</t>
  </si>
  <si>
    <t>Ierīkot cauruļvadu kronšteinu ar gumiju 41 - 48mm komplektā ar dībeli, redukcijas skrūvi un uzgriezni M8</t>
  </si>
  <si>
    <t>Ierīkot cauruļvadu kronšteinu ar gumiju 32 - 40mm komplektā ar dībeli, redukcijas skrūvi un uzgriezni M8</t>
  </si>
  <si>
    <t>Ierīkot cauruļvadu kronšteinu ar gumiju 25 - 31mm komplektā ar dībeli, redukcijas skrūvi un uzgriezni M8</t>
  </si>
  <si>
    <t>Ierīkot cauruļvadu kronšteinu ar gumiju 18 - 22mm komplektā ar dībeli, redukcijas skrūvi un uzgriezni M8</t>
  </si>
  <si>
    <t>Atvērt komunikāciju sahtu un pēc būvdarbu pabeigšanas aizvērt, atjaunojot iepriekšējo vizuālo izskatu. Darba procesā radušos būvgružus utilizēt</t>
  </si>
  <si>
    <t>Izkalt starpstāva pārseguma paneli vitās kur tiks mainīti cauruļvadi, pēc būvdarbu pabeigšanas pārseguma paneļus aizcementēt. Darba procesā radušos būvgružus utilizēt</t>
  </si>
  <si>
    <t>Pelēkās izolācijas apskavas (100gb)</t>
  </si>
  <si>
    <t>Siltumizolācijas gala noslēgs 30mm x 10m</t>
  </si>
  <si>
    <t>Sēdpoda gofrēts pievienojums DN110</t>
  </si>
  <si>
    <t>Atvērt komunikāciju šahtu un pēc būvdarbu pabeigšanas aizvērt, atjaunojot iepriekšējo vizuālo izskatu. Darba procesā radušos būvgružus utilizēt</t>
  </si>
  <si>
    <t>Demontēt  tērauda cauruļvadus DN32 (42,3mm) bez utilizācijas un novietot objekta pagraba telpās</t>
  </si>
  <si>
    <t>Demontēt tērauda cauruļvadus DN25 (33,7mm) bez utilizācijas un novietot objekta pagraba telpās</t>
  </si>
  <si>
    <t>Demontēt tērauda cauruļvadus DN20 (26,9mm) bez utilizācijas un novietot objekta pagraba telpās</t>
  </si>
  <si>
    <t>Demontēt tērauda cauruļvadus DN15 (21,3mm) bez utilizācijas un novietot objekta pagraba telpās</t>
  </si>
  <si>
    <t>Demontēt ķeta kanalizācijas cauruļvadus DN110 bez utilizācijas un novietot objekta pagraba telpās</t>
  </si>
  <si>
    <t>Demontēt ķeta kanalizācijas cauruļvadus DN50 bez utilizācijas un novietot objekta pagraba telpās</t>
  </si>
  <si>
    <t>Aukstā ūdensapgādes, karstā ūdensapgādes un recirkulācijas sistēmu stāvvadu maiņa no stāvvadu pacelšanās vietām pagrabstāvā līdz ievadventiļiem dīvokļos. Aukstā ūdensapgādes un karstā ūdensapgādes sistēmu ievadventiļu maiņa dzīvokļos. Jaunu dvieļu žāvētāju pieslēgšana pie jaunizbūvētajiem karstā ūdensapgādes un recirkulācijas stāvvadiem. Kanalizācijas sistēmas stāvvadu maiņa no pagrabstāva līdz ievadiem dzīvokļos, ieskaitot klozetpoda trejgabalu un atzaru uz virtuves kanalizāciju. Kanalizācijas sistēmas vēdināšanas posma maiņa no augšējā stāva dzīvokļiem līdz izvadam uz jumtu. Ugunsdrošības manžešu uzstādīšana kanalizācijas sistēmas cauruļvadiem starpstāvu pārseguma paneļos. Aukstā ūdensapgādes sistēmas jaunizbūvēto cauruļvadu izolēšana ar pelēko pretkondensāta izolāciju. Karstā ūdensapgādes un recirkulācijas sistēmas stāvvadu izolēšana ar akmensvates siltumizolācijas čaulām.</t>
  </si>
  <si>
    <t>Tīnūžu iela 7, Ogre</t>
  </si>
  <si>
    <t>Montēt polipropilēna (PP-R) cauruli a.ūdensapgādei DN32 x 5,4mm PN20</t>
  </si>
  <si>
    <t>Montēt dvieļu žāvētāju U veida 1 1/4'' ar diviem stiprinājumiem</t>
  </si>
  <si>
    <t>Nolīmēt akmensvates siltumizolācijas čaulu savienojumu vietas ar armētu alumīnija lentu ROCKWOOL 75mm x 40m</t>
  </si>
  <si>
    <t>Ierīkot sienā cauruļvadu kronšteinu ar gumiju 110 - 114mm komplektā ar dībeli, redukcijas skrūvi un uzgriezni M8</t>
  </si>
  <si>
    <t>Ierīkot sienā cauruļvadu kronšteinu ar gumiju 65 - 79mm komplektā ar dībeli, redukcijas skrūvi un uzgriezni M8</t>
  </si>
  <si>
    <t>Ierīkot sienā cauruļvadu kronšteinu ar gumiju 47 - 54mm komplektā ar dībeli, redukcijas skrūvi un uzgriezni M8</t>
  </si>
  <si>
    <t>Ierīkot sienā cauruļvadu kronšteinu ar gumiju 41 - 48mm komplektā ar dībeli, redukcijas skrūvi un uzgriezni M8</t>
  </si>
  <si>
    <t>Ierīkot sienā cauruļvadu kronšteinu ar gumiju 32 - 40mm komplektā ar dībeli, redukcijas skrūvi un uzgriezni M8</t>
  </si>
  <si>
    <t>Ierīkot sienā cauruļvadu kronšteinu ar gumiju 18 - 22mm komplektā ar dībeli, redukcijas skrūvi un uzgriezni M8</t>
  </si>
  <si>
    <t>Izkalt starpstāva pārseguma paneli vietās kur tiks mainīti cauruļvadi, pēc būvdarbu pabeigšanas pārseguma paneļus aizcementēt. Darba procesā radušos būvgružus utilizēt</t>
  </si>
  <si>
    <t>Demontēt un bez utilizācijas tērauda cauruļvadus DN32 (42,3mm) novietot pagraba telpās</t>
  </si>
  <si>
    <t>Demontēt un bez utilizācijas tērauda cauruļvadus DN25 (33,7mm) novietot pagraba telpās</t>
  </si>
  <si>
    <t>Demontēt un bez utilizācijas tērauda cauruļvadus DN15 (21,3mm) novietot pagraba telpās</t>
  </si>
  <si>
    <t>Demontēt un bez utilizācijas ķeta kanalizācijas cauruļvadus DN110 novietot pagraba telpās</t>
  </si>
  <si>
    <t>Demontēt un bez utilizācijas ķeta kanalizācijas cauruļvadus DN50 novietot pagraba telpās</t>
  </si>
  <si>
    <t>Klozetpoda stiprinājumu komplekts</t>
  </si>
  <si>
    <t>Aukstā ūdensapgādes un karstā ūdensapgādes sistēmu stāvvadu maiņa no stāvvadu noslēgventiļiem pagrabstāvā līdz stāvvadu noslēgventiļiem bēniņos ar pievienošanos pie ūdens patēriņa skaitītājiem dzīvokļos. Uzstādīt jaunus dvieļu žāvētājus uz karstā ūdens stāvvada. Aukstā ūdensapgādes un karstā ūdensapgādes sistēmu ievadventiļu maiņa dzīvokļos. Kanalizācijas sistēmas stāvvadu maiņa no pagrabstāva līdz atzariem uz dzīvokļiem, ieskaitot vēdināšanas posmu bēniņos. Kanalizācijas sistēmas ugunsdrošības manžešu uzstādīšana uz stāvvadiem starpstāvu pārseguma paneļos. Auksā ūdensapgādes sistēmas stāvvadu izolēšana ar pelēko pretkondensāta izolāciju. Karstā ūdensapgādes sistēmas stāvvadu izolēšana ar akmensvates siltumizolācijas čaulām.</t>
  </si>
  <si>
    <t>Lapu iela 6, Ogre</t>
  </si>
  <si>
    <t xml:space="preserve">Sabiedrība ar ierobežotu atbildību ''Ogres Namsaimnieks'' </t>
  </si>
  <si>
    <t>Izolēt karstā ūdensapgādes stāvvadus ar akmensvates siltumizolācijas čaulu ''ROCKWOOL'' D35 x 30mm / 1,2m</t>
  </si>
  <si>
    <t>Nolīmēt pelēkās pretkondensācijas izolācijas savienojuma vietas ar armētu mitrumizturīgu lentu 48mm x 40m</t>
  </si>
  <si>
    <t>Ierīkot cauruļvadu kronšteinu ar gumiju 65 - 79mm komplektā ar dībeli, redukcijas skrūvi un uzgriezni M8</t>
  </si>
  <si>
    <t>Ierīkot cauruļvadu kronšteinu ar gumiju 47 - 54mm komplektā ar dībeli, redukcijas skrūvi un uzgriezni M8</t>
  </si>
  <si>
    <t>Aukstā ūdensapgādes, karstā ūdensapgādes un recirkulācijas sistēmu stāvvadu maiņa no stāvvadu noslēgventiļiem pagrabstāvā līdz ievadventiļiem dzīvokļos, ieskaitot tos. Kanalizācijas sistēmas stāvvadu maiņa no pagrabstāva līdz ievadiem dzīvokļos, ieskaitot sēdpoda trejgabalu. Ugunsdrošības manžešu uzstādīšana kanalizācijas sistēmas stāvvadiem starpstāvu pārseguma paneļos. Aukstā ūdensapgādes jaunizbūvēto cauruļvadu izolēšana ar pelēko pretkondensāta izolāciju. Karstā ūdensapgādes un recirkulācijas sistēmas jaunizbūvēto cauruļvadu izolēšana ar akmensvates siltumizolācijas čaulām</t>
  </si>
  <si>
    <t>Bērzu aleja 10, Ogre</t>
  </si>
  <si>
    <t>Demontēt tērauda cauruļvadus DN25 (33,7mm) un bez utilizācijas novietot pagraba telpās</t>
  </si>
  <si>
    <t>Demontēt  tērauda cauruļvadus DN20 (26,9mm) un bez utilizācijas novietot pagraba telpās</t>
  </si>
  <si>
    <t>Demontēt tērauda cauruļvadus DN15 (21,3mm) un bez utilizācijas novietot pagraba telpās</t>
  </si>
  <si>
    <t>Demontēt  ķeta kanalizācijas cauruļvadus DN110 un bez utilizācijas novietot pagraba telpās</t>
  </si>
  <si>
    <t>Demontēt ķeta kanalizācijas cauruļvadus DN50 un bez utilizācijas novietot pagraba telpās</t>
  </si>
  <si>
    <t>Aukstā ūdensapgādes, karstā ūdensapgādes un recirkulācijas sistēmu stāvadu maiņa no stāvadu noslēgventiļiem pagrabstāvā līdz ievadventiļiem dzīvokļos, ieskaitot tos. Kanalizācijas sistēmas stāvadu maiņa no pagrabstāva līdz ievadiem dzīvokļos, ieskaitot sēdpoda trejgabalu. Ugunsdrošības manžešu uzstādīšana kanalizācijas sistēmas stāvadiem starpstāvu pārseguma paneļos. Aukstā ūdensapgādes jaunizbūvēto cauruļvadu izolēšana ar pelēko pretkondensāta izolāciju. Karstā ūdensapgādes un recirkulācijas sistēmas jaunizbūvēto cauruļvadu izolēšana ar akmensvates siltumizolācijas čaulām</t>
  </si>
  <si>
    <t>Aukstā ūdensapgādes un karstā ūdensapgādes sistēmu stāvadu maiņa no stāvadu noslēgventiļiem pagrabstāvā līdz stāvadu noslēgventiļiem bēniņos ar pievienošanos pie ūdens patēriņa skaitītājiem dzīvokļos. Uzstādīt jaunus dvieļu žāvētājus uz karstā ūdens stāvada. Aukstā ūdensapgādes un karstā ūdensapgādes sistēmu ievadventiļu maiņa dzīvokļos. Kanalizācijas sistēmas stāvadu maiņa no pagrabstāva līdz atzariem uz dzīvokļiem, ieskaitot vēdināšanas posmu bēniņos. Kanalizācijas sistēmas ugunsdrošības manžešu uzstādīšana uz stāvvadiem starpstāvu pārseguma paneļos. Auksā ūdensapgādes sistēmas stāvadu izolēšana ar pelēko pretkondensāta izolāciju. Karstā ūdensapgādes sistēmas stāvvadu izolēšana ar akmensvates siltumizolācijas čaulām.</t>
  </si>
  <si>
    <t>Aukstā ūdensapgādes, karstā ūdensapgādes un recirkulācijas sistēmu stāvadu maiņa no stāvadu pacelšanās vietas pagrabstāvā pie pārseguma paneļiem, līdz ievadventiļiem dzīvokļos, uzstādot jaunus ievadventiļus. Kanalizācijas sistēmas stāvadu maiņa no pagrabstāva līdz izvadam uz mājas jumtu uzstādot ugunsdrošības manžetes starpstāvu pārseguma paneļos. Aukstā ūdensapgādes cauruļvadu izolēšana ar pelēko pretkondensāta izolāciju. Karstā ūdensapgādes un recirkulācijas cauruļvadu izolēšana ar akmensvates siltumizolācijas čaulām.</t>
  </si>
  <si>
    <t>Montēt dvieļu žavētājus U Veida 1 1/4" ar diviem stiprinājumiem</t>
  </si>
  <si>
    <t>Aukstā ūdensapgādes, karstā ūdensapgādes un recirkulācijas sistēmu stāvadu maiņa no stāvadu pacelšanās vietām pagrabstāvā līdz ievadventiļiem dīvokļos. Aukstā ūdensapgādes un karstā ūdensapgādes sistēmu ievadventiļu maiņa dzīvokļos. Jaunu dvieļu žāvētāju pieslēgšana pie jaunizbūvētajiem karstā ūdensapgādes un recirkulācijas stāvadiem. Kanalizācijas sistēmas stāvvadu maiņa no pagrabstāva līdz ievadiem dzīvokļos, ieskaitot klozetpoda trejgabalu un atzaru uz virtuves kanalizāciju. Kanalizācijas sistēmas vēdināšanas posma maiņa no augšējā stāva dzīvokļiem līdz izvadam uz jumtu. Ugunsdrošības manžešu uzstādīšana kanalizācijas sistēmas cauruļvadiem starpstāvu pārseguma paneļos. Aukstā ūdensapgādes sistēmas jaunizbūvēto cauruļvadu izolēšana ar pelēko pretkondensāta izolāciju. Karstā ūdensapgādes un recirkulācijas sistēmas stāvadu izolēšana ar akmensvates siltumizolācijas čaulām.</t>
  </si>
  <si>
    <t>kmpl</t>
  </si>
  <si>
    <t>Palīgmateriāli</t>
  </si>
  <si>
    <t>Montēt polipropilēna (PP-R) cauruli ar šķiedru ''WAVIN'' DN32 x 3,6mm PN20"Vai ekvivalents"</t>
  </si>
  <si>
    <t>Montēt polipropilēna (PP-R) cauruli ar šķiedru ''WAVIN'' DN25 x 2,8mm PN20"Vai ekvivalents"</t>
  </si>
  <si>
    <t>Montēt polipropilēna (PP-R) cauruli ar šķiedru ''WAVIN'' DN20 x 2,3mm PN20"Vai ekvivalents"</t>
  </si>
  <si>
    <t>Montēt polipropilēna (PP-R) cauruli a.ūdens ''WAVIN'' DN32 x 5,4mm PN20"Vai ekvivalents"</t>
  </si>
  <si>
    <t>Montēt polipropilēna (PP-R) cauruli a.ūdens ''WAVIN'' DN25 x 3,5mm PN20"Vai ekvivalents"</t>
  </si>
  <si>
    <t>Montēt polipropilēna (PP-R) cauruli a.ūdens ''WAVIN'' DN20 x 3,4mm PN20"Vai ekvivalents"</t>
  </si>
  <si>
    <t>Montēt polipropilēna (PP-R) trejgabalu ''WAVIN'' DN32 x DN20 x DN32"Vai ekvivalents"</t>
  </si>
  <si>
    <t>Montēt polipropilēna (PP-R) trejgabalu ''WAVIN'' DN25 x DN25 x DN25"Vai ekvivalents"</t>
  </si>
  <si>
    <t>Montēt polipropilēna (PP-R) trejgabalu ''WAVIN'' DN25 x DN20 x DN25"Vai ekvivalents"</t>
  </si>
  <si>
    <t>Montēt polipropilēna (PP-R) līkumu ''WAVIN'' DN32/90gr iekša / iekša"Vai ekvivalents"</t>
  </si>
  <si>
    <t>Montēt polipropilēna (PP-R) līkumu ''WAVIN'' DN25/90gr iekša / iekša"Vai ekvivalents"</t>
  </si>
  <si>
    <t>Montēt polipropilēna (PP-R) līkumu ''WAVIN'' DN20/90gr iekša / iekša"Vai ekvivalents"</t>
  </si>
  <si>
    <t>Montēt polipropilēna (PP-R) līkumu ''WAVIN'' DN20/45gr iekša / iekša"Vai ekvivalents"</t>
  </si>
  <si>
    <t>Montēt polipropilēna (PP-R) uzmavu ''WAVIN''DN32 iekša / iekša"Vai ekvivalents"</t>
  </si>
  <si>
    <t>Montēt polipropilēna (PP-R) uzmavu ''WAVIN'' DN25 iekša / iekša"Vai ekvivalents"</t>
  </si>
  <si>
    <t>Montēt polipropilēna (PP-R) pāreju ''WAVIN'' DN32 x DN25 iekša / iekša"Vai ekvivalents"</t>
  </si>
  <si>
    <t>Montēt polipropilēna (PP-R) pāreju ''WAVIN'' DN32 x DN25 iekša / āra"Vai ekvivalents"</t>
  </si>
  <si>
    <t>Montēt polipropilēna (PP-R) pāreju ''WAVIN'' DN25 x DN20 iekša / iekša"Vai ekvivalents"</t>
  </si>
  <si>
    <t>Montēt polipropilēna (PP-R) pāreju ''WAVIN'' uz vītni DN32 x 1'' āra"Vai ekvivalents"</t>
  </si>
  <si>
    <t>Montēt polipropilēna (PP-R) pāreju ''WAVIN'' uz vītni DN25 x 3/4'' āra"Vai ekvivalents"</t>
  </si>
  <si>
    <t>Montēt polipropilēna (PP-R) pāreju ''WAVIN'' uz vītni DN20 x 1/2'' āra"Vai ekvivalents"</t>
  </si>
  <si>
    <t>Montēt lodveida ventili ''General Fitting'' 1/2'' iekša / āra PN25"Vai ekvivalents"</t>
  </si>
  <si>
    <t>Izolēt karstā ūdensapgādes cauruļvadus ar akmensvates siltumizolācijas čaulu ''ROCKWOOL'' D35 x 30mm / 1,2m"Vai ekvivalents"</t>
  </si>
  <si>
    <t>Izolēt karstā ūdensapgādes cauruļvadus ar akmensvates siltumizolācijas čaulu ''ROCKWOOL'' D28 x 30mm / 1,2m"Vai ekvivalents"</t>
  </si>
  <si>
    <t>Nolīmēt akmensvates siltumizolācijas čaulu savienojumu vietas ar armētu alumīnija lentu ''ROCKWOOL'' 75mm x 40m"Vai ekvivalents"</t>
  </si>
  <si>
    <t>Izolēt aukstā ūdensapgādes cauruļvadus ar pelēko pretkondensāta izolāciju ''K-FLEX'' DN35 x 13mm"Vai ekvivalents"</t>
  </si>
  <si>
    <t>Izolēt aukstā ūdensapgādes cauruļvadus ar pelēko pretkondensāta izolāciju ''K-FLEX'' DN28 x 13mm"Vai ekvivalents"</t>
  </si>
  <si>
    <t>Montēt PPHT iekšdarbu kanalizācijas cauruli ''WAVIN'' DN110 / 2m"Vai ekvivalents"</t>
  </si>
  <si>
    <t>Montēt PPHT iekšdarbu kanalizācijas cauruli ''WAVIN'' DN110 / 1m"Vai ekvivalents"</t>
  </si>
  <si>
    <t>Montēt PPHT iekšdarbu kanalizācijas cauruli ''WAVIN'' DN110 / 0,5m"Vai ekvivalents"</t>
  </si>
  <si>
    <t>Montēt PPHT iekšdarbu kanalizācijas cauruli ''WAVIN'' DN110 / 0,25m"Vai ekvivalents"</t>
  </si>
  <si>
    <t>Montēt PPHT iekšdarbu kanalizācijas cauruli ''WAVIN'' DN50 / 0,5m"Vai ekvivalents"</t>
  </si>
  <si>
    <t>Montēt PPHT iekšdarbu kanalizācijas cauruli ''WAVIN'' DN50 / 0,25m"Vai ekvivalents"</t>
  </si>
  <si>
    <t>Montēt PPHT iekšdarbu kanalizācijas trejgabalu ''WAVIN'' DN110 x DN110 / 45gr"Vai ekvivalents"</t>
  </si>
  <si>
    <t>Montēt PPHT iekšdarbu kanalizācijas trejgabalu ''WAVIN'' DN110 x DN50 / 45gr"Vai ekvivalents"</t>
  </si>
  <si>
    <t>Montēt PPHT iekšdarbu kanalizācijas līkumu ''WAVIN'' DN110 / 45gr"Vai ekvivalents"</t>
  </si>
  <si>
    <t>Montēt PPHT iekšdarbu kanalizācijas līkumu ''WAVIN'' DN50 / 45gr"Vai ekvivalents"</t>
  </si>
  <si>
    <t>Montēt PPHT iekšdarbu kanalizācijas revīzīju ''WAVIN'' DN110"Vai ekvivalents"</t>
  </si>
  <si>
    <t>Montēt PPHT iekšdarbu kanalizācijas kompensējošo uzmavu ''WAVIN'' DN110"Vai ekvivalents"</t>
  </si>
  <si>
    <t>Montēt PPHT iekšdarbu kanalizācijas kompensējošo uzmavu ''WAVIN'' DN50"Vai ekvivalents"</t>
  </si>
  <si>
    <t>Montēt PVC iekšdarbu kanalizācijas uzmavu ''WAVIN'' DN110 X DN110"Vai ekvivalents"</t>
  </si>
  <si>
    <t>Montēt PVC iekšdarbu kanalizācijas uzmavu ''WAVIN'' DN50 x DN50"Vai ekvivalents"</t>
  </si>
  <si>
    <t>Montēt PPHT iekšdarbu kanalizācijas pāreju ar redukciju uz ķetu ''WAVIN'' DN110"Vai ekvivalents"</t>
  </si>
  <si>
    <t>Montēt PPHT iekšdarbu kanalizācijas pāreju ar redukciju uz ķetu ''WAVIN'' DN50"Vai ekvivalents"</t>
  </si>
  <si>
    <t>Montēt iekšdarbu kanalizācijas ugunsdrošības manžeti ''WAVIN'' DN110"Vai ekvivalents"</t>
  </si>
  <si>
    <t>Griezējdiski  125mm x 1mm</t>
  </si>
  <si>
    <t>Pasta  250gr</t>
  </si>
  <si>
    <t>Pakulas 100gr</t>
  </si>
  <si>
    <t>Slīdsmēre  PVC 400gr</t>
  </si>
  <si>
    <t>Cements BH C35 40kg</t>
  </si>
  <si>
    <t>Montēt polipropilēna (PP-R) cauruli ar šķiedru ''WAVIN'' DN40 x 5,6mm PN20"Vai ekvivalents"</t>
  </si>
  <si>
    <t>Montēt polipropilēna (PP-R) cauruli A.Ū. ''WAVIN'' DN32 x 5,4mm PN20"Vai ekvivalents"</t>
  </si>
  <si>
    <t>Montēt polipropilēna (PP-R) cauruli A.Ū. ''WAVIN'' DN25 x 3,5mm PN20"Vai ekvivalents"</t>
  </si>
  <si>
    <t>Montēt polipropilēna (PP-R) cauruli A.Ū. ''WAVIN'' DN20 x 3,4mm PN20"Vai ekvivalents"</t>
  </si>
  <si>
    <t>Montēt polipropilēna (PP-R) līkumu ''WAVIN'' DN32 / 90gr iekša / iekša"Vai ekvivalents"</t>
  </si>
  <si>
    <t>Montēt polipropilēna (PP-R) līkumu ''WAVIN'' DN32 / 45gr iekša / iekša"Vai ekvivalents"</t>
  </si>
  <si>
    <t>Montēt polipropilēna (PP-R) līkumu ''WAVIN'' DN25 / 90gr iekša / iekša"Vai ekvivalents"</t>
  </si>
  <si>
    <t>Montēt polipropilēna (PP-R) līkumu ''WAVIN'' DN25 / 45gr iekša / iekša"Vai ekvivalents"</t>
  </si>
  <si>
    <t>Montēt polipropilēna (PP-R) līkumu ''WAVIN'' DN20 / 90gr iekša / iekša"Vai ekvivalents"</t>
  </si>
  <si>
    <t>Montēt polipropilēna (PP-R) līkumu ''WAVIN'' DN20 / 45gr iekša / iekša"Vai ekvivalents"</t>
  </si>
  <si>
    <t>Montēt polipropilēna (PP-R) uzmavu ''WAVIN'' DN40 iekša / iekša"Vai ekvivalents"</t>
  </si>
  <si>
    <t>Montēt polipropilēna (PP-R) uzmavu ''WAVIN'' DN32 iekša / iekša"Vai ekvivalents"</t>
  </si>
  <si>
    <t>Montēt polipropilēna (PP-R) pāreju ''WAVIN'' DN25 x DN20 iekša / āra"Vai ekvivalents"</t>
  </si>
  <si>
    <t>Montēt polipropilēna (PP-R) pāreju uz vītni ''WAVIN'' DN32 x 1'' āra"Vai ekvivalents"</t>
  </si>
  <si>
    <t>Montēt polipropilēna (PP-R) pāreju uz vītni ''WAVIN'' DN20 x 1/2'' āra"Vai ekvivalents"</t>
  </si>
  <si>
    <t>Montēt vītņu lodveida ventili ''General Fittings'' 1/2'' iekša / āra PN25"Vai ekvivalents"</t>
  </si>
  <si>
    <t>Izolēt karstā ūdensapgādes stāvadus ar akmensvates siltumizolācijas čaulu ''ROCKWOOL'' D42 x 30mm / 1,2m"Vai ekvivalents"</t>
  </si>
  <si>
    <t>Izolēt aukstā ūdensapgādes stāvvadus ar pelēko pretkondensāta izolāciju ''K-FLEX'' (PE) 35 x 13mm / 2m"Vai ekvivalents"</t>
  </si>
  <si>
    <t>Izolēt aukstā ūdensapgādes stāvvadus ar pelēko pretkondensāta izolāciju ''K-FLEX'' (PE) 28 x 13mm / 2m"Vai ekvivalents"</t>
  </si>
  <si>
    <t>Montēt PPHT iekšdarbu kanalizācijas cauruli ''WAVIN'' DN75 / 1m"Vai ekvivalents"</t>
  </si>
  <si>
    <t>Montēt PPHT iekšdarbu kanalizācijas cauruli ''WAVIN'' DN75 / 2m"Vai ekvivalents"</t>
  </si>
  <si>
    <t>Montēt PPHT iekšdarbu kanalizācijas cauruli ''WAVIN'' DN75 / 0,25m"Vai ekvivalents"</t>
  </si>
  <si>
    <t>Montēt PPHT iekšdarbu kanalizācijas trejgabalu ''WAVIN'' DN75 x DN50 / 45gr"Vai ekvivalents"</t>
  </si>
  <si>
    <t>Montēt PPHT iekšdarbu kanalizācijas līkumu ''WAVIN'' DN75 / 45gr"Vai ekvivalents"</t>
  </si>
  <si>
    <t>Montēt PPHT iekšdarbu kanalizācijas revīzīju ''WAVIN'' DN75"Vai ekvivalents"</t>
  </si>
  <si>
    <t>Montēt PPHT iekšdarbu kanalizācijas kompensējošo uzmavu ''WAVIN'' DN75"Vai ekvivalents"</t>
  </si>
  <si>
    <t>Montēt PVC iekšdarbu kanalizācijas uzmavu ''WAVINDN'' DN75 x DN75"Vai ekvivalents"</t>
  </si>
  <si>
    <t>Montēt iekšdarbu kanalizācijas ugunsdrošības manžeti ''WAVIN'' DN75"Vai ekvivalents"</t>
  </si>
  <si>
    <t>Pieberamā smilts  0-2mm 25kg</t>
  </si>
  <si>
    <t>Pakulas  100gr</t>
  </si>
  <si>
    <t>Montēt polipropilēna (PP-R) cauruli ar šķiedru ''WAVIN'' DN40 x 4,4mm PN20"Vai ekvivalents"</t>
  </si>
  <si>
    <t>Montēt polipropilēna (PP-R) cauruli a.ūdens ''WAVIN'' DN40 x 6,7mm PN20"Vai ekvivalents"</t>
  </si>
  <si>
    <t>Montēt polipropilēna (PP-R) trejgabalu ''WAVIN'' DN40 x DN20 x DN40"Vai ekvivalents"</t>
  </si>
  <si>
    <t>Montēt polipropilēna (PP-R) līkumu ''WAVIN'' DN40/90gr iekša / iekša"Vai ekvivalents"</t>
  </si>
  <si>
    <t>Montēt polipropilēna (PP-R) pāreju ''WAVIN'' DN40 x DN32 iekša / āra"Vai ekvivalents"</t>
  </si>
  <si>
    <t>Montēt polipropilēna (PP-R) pāreju ''WAVIN'' DN40 x DN25 iekša / āra"Vai ekvivalents"</t>
  </si>
  <si>
    <t>Montēt polipropilēna (PP-R) pāreju ''WAVIN'' uz vītni DN40 x 11/4'' āra"Vai ekvivalents"</t>
  </si>
  <si>
    <t>Izolēt karstā ūdensapgādes cauruļvadus ar akmensvates siltumizolācijas čaulu ''ROCKWOOL'' D42 x 30mm / 1,2m"Vai ekvivalents"</t>
  </si>
  <si>
    <t>Izolēt aukstā ūdensapgādes cauruļvadus ar pelēko pretkondensāta izolāciju ''K-FLEX'' DN42 x 13mm / 2m"Vai ekvivalents"</t>
  </si>
  <si>
    <t>Izolēt aukstā ūdensapgādes cauruļvadus ar pelēko pretkondensāta izolāciju ''K-FLEX'' DN35 x 13mm / 2m"Vai ekvivalents"</t>
  </si>
  <si>
    <t>Nolīmēt pelēkās pretkondensācijas izolācijas savienojuma vietas ar armētu mitrumizturīgu lentu ''K-FLEX'' 48mm x 40m"Vai ekvivalents"</t>
  </si>
  <si>
    <t>Montēt PVC iekšdarbu kanalizācijas pāreju ''WAVIN'' DN110 x DN50"Vai ekvivalents"</t>
  </si>
  <si>
    <t>Cements  BH C35 40kg</t>
  </si>
  <si>
    <t>Montēt polipropilēna (PP-R) cauruli ar šķiedru DN40 x 4,4mm PN20"Vai ekvivalents"</t>
  </si>
  <si>
    <t>Montēt polipropilēna (PP-R) cauruli ar šķiedru DN25 x 2,8mm PN20"Vai ekvivalents"</t>
  </si>
  <si>
    <t>Montēt polipropilēna (PP-R) cauruli ar šķiedru DN20 x 2,3mm PN20"Vai ekvivalents"</t>
  </si>
  <si>
    <t>Montēt polipropilēna (PP-R) cauruli a.ūdensapgādei DN40 x 6,7mm PN20"Vai ekvivalents"</t>
  </si>
  <si>
    <t>Montēt polipropilēna (PP-R) cauruli a.ūdensapgādei DN25 x 3,5mm PN20"Vai ekvivalents"</t>
  </si>
  <si>
    <t>Montēt polipropilēna (PP-R) cauruli a.ūdensapgādei DN20 x 3,4mm PN20"Vai ekvivalents"</t>
  </si>
  <si>
    <t>Montēt polipropilēna (PP-R) trejgabalu DN40 x DN40 x DN40"Vai ekvivalents"</t>
  </si>
  <si>
    <t>Montēt polipropilēna (PP-R) trejgabalu ar redukciju DN40 x DN25 x DN40"Vai ekvivalents"</t>
  </si>
  <si>
    <t>Montēt polipropilēna (PP-R) trejgabalu ar redukciju DN40 x DN20 x DN40"Vai ekvivalents"</t>
  </si>
  <si>
    <t>Montēt polipropilēna (PP-R) trejgabalu ar redukciju DN32 x DN20 x DN32"Vai ekvivalents"</t>
  </si>
  <si>
    <t>Montēt polipropilēna (PP-R) līkumu DN40/90gr iekša / iekša"Vai ekvivalents"</t>
  </si>
  <si>
    <t>Montēt polipropilēna (PP-R) līkumu DN40/45gr iekša / iekša"Vai ekvivalents"</t>
  </si>
  <si>
    <t>Montēt polipropilēna (PP-R) līkumu DN25/90gr iekša / iekša"Vai ekvivalents"</t>
  </si>
  <si>
    <t>Montēt polipropilēna (PP-R) līkumu DN20/90gr iekša / iekša"Vai ekvivalents"</t>
  </si>
  <si>
    <t>Montēt polipropilēna (PP-R) līkumu DN20/45gr iekša / iekša"Vai ekvivalents"</t>
  </si>
  <si>
    <t>Montēt polipropilēna (PP-R) uzmavu DN40 iekša / iekša"Vai ekvivalents"</t>
  </si>
  <si>
    <t>Montēt polipropilēna (PP-R) uzmavu DN32 iekša / iekša"Vai ekvivalents"</t>
  </si>
  <si>
    <t>Montēt polipropilēna (PP-R) pāreju ar redukciju DN40 x DN32 iekša / āra"Vai ekvivalents"</t>
  </si>
  <si>
    <t>Montēt polipropilēna (PP-R) pāreju ar redukciju DN32 x DN25 iekša / āra"Vai ekvivalents"</t>
  </si>
  <si>
    <t>Montēt polipropilēna (PP-R) pāreju ar redukciju DN25 x DN20 iekša / āra"Vai ekvivalents"</t>
  </si>
  <si>
    <t>Montēt polipropilēna (PP-R) pāreju ar redukciju uz vītni DN40 x 11/4'' āra"Vai ekvivalents"</t>
  </si>
  <si>
    <t>Montēt polipropilēna (PP-R) pāreju ar redukciju uz vītni DN40 x 11/4'' iekša"Vai ekvivalents"</t>
  </si>
  <si>
    <t>Montēt polipropilēna (PP-R) pāreju ar redukciju uz vītni DN25 x 3/4'' āra"Vai ekvivalents"</t>
  </si>
  <si>
    <t>Montēt polipropilēna (PP-R) pāreju ar redukciju uz vītni DN20 x 1/2'' āra"Vai ekvivalents"</t>
  </si>
  <si>
    <t>Montēt lodveida ventili GF ''General Fittings'' 3/4'' iekša / āra PN25"Vai ekvivalents"</t>
  </si>
  <si>
    <t>Montēt lodveida ventili GF ''General Fittings'' 1/2'' iekša / āra PN25"Vai ekvivalents"</t>
  </si>
  <si>
    <t>Montēt dvieļu žāvētāju U veida 1 1/4'' ar diviem stiprinājumiem"Vai ekvivalents"</t>
  </si>
  <si>
    <t>Izolēt karstā ūdensapgādes guļvadus ar akmensvates siltumizolācijas čaulu ROCKWOOL D42 x 30mm / 1,2m"Vai ekvivalents"</t>
  </si>
  <si>
    <t>Nolīmēt akmensvates siltumizolācijas čaulu savienojumu vietas ar armētu alumīnija lentu ROCKWOOL 75mm x 40m"Vai ekvivalents"</t>
  </si>
  <si>
    <t>Izolēt aukstā ūdensapgādes guļvadu ar pelēko pretkondensāta izolāciju K-FLEX 42 x 9mm / 2m"Vai ekvivalents"</t>
  </si>
  <si>
    <t>Izolēt aukstā ūdensapgādes guļvadu ar pelēko pretkondensāta izolāciju K-FLEX 35 x 9mm / 2m"Vai ekvivalents"</t>
  </si>
  <si>
    <t>Izolēt aukstā ūdensapgādes guļvadu ar pelēko pretkondensāta izolāciju K-FLEX 28 x 9mm / 2m"Vai ekvivalents"</t>
  </si>
  <si>
    <t>Nolīmēt pelēkās pretkondensācijas izolācijas savienojuma vietas ar armētu mitrumizturīgu lentu K-FLEX 48mm x 40m"Vai ekvivalents"</t>
  </si>
  <si>
    <t>Montēt PPHT iekšdarbu kanalizācijas cauruli WAVIN DN110 / 2m"Vai ekvivalents"</t>
  </si>
  <si>
    <t>Montēt PPHT iekšdarbu kanalizācijas cauruli WAVIN DN110 / 1,5m"Vai ekvivalents"</t>
  </si>
  <si>
    <t>Montēt PPHT iekšdarbu kanalizācijas cauruli WAVIN DN110 / 1m"Vai ekvivalents"</t>
  </si>
  <si>
    <t>Montēt PPHT iekšdarbu kanalizācijas cauruli WAVIN DN110 / 0,25m"Vai ekvivalents"</t>
  </si>
  <si>
    <t>Montēt PPHT iekšdarbu kanalizācijas cauruli WAVIN DN75 / 2m"Vai ekvivalents"</t>
  </si>
  <si>
    <t>Montēt PPHT iekšdarbu kanalizācijas cauruli WAVIN DN75 / 1,5m"Vai ekvivalents"</t>
  </si>
  <si>
    <t>Montēt PPHT iekšdarbu kanalizācijas cauruli WAVIN DN75 / 1m"Vai ekvivalents"</t>
  </si>
  <si>
    <t>Montēt PPHT iekšdarbu kanalizācijas cauruli WAVIN DN75 / 0,25m"Vai ekvivalents"</t>
  </si>
  <si>
    <t>Montēt PPHT iekšdarbu kanalizācijas cauruli WAVIN DN50 / 0,5m"Vai ekvivalents"</t>
  </si>
  <si>
    <t>Montēt PPHT iekšdarbu kanalizācijas cauruli WAVIN DN50 / 0,25m"Vai ekvivalents"</t>
  </si>
  <si>
    <t>Montēt PPHT iekšdarbu kanalizācijas trejgabalu WAVIN DN110 x DN110 x DN110 / 45gr"Vai ekvivalents"</t>
  </si>
  <si>
    <t>Montēt PPHT iekšdarbu kanalizācijas trejgabalu ar redukciju WAVIN DN110 x DN50 x DN110 / 45gr"Vai ekvivalents"</t>
  </si>
  <si>
    <t>Montēt PPHT iekšdarbu kanalizācijas trejgabalu ar redukciju WAVIN DN75 x DN50 x DN75 / 45gr"Vai ekvivalents"</t>
  </si>
  <si>
    <t>Montēt PPHT iekšdarbu kanalizācijas līkumu WAVIN DN110 / 45gr"Vai ekvivalents"</t>
  </si>
  <si>
    <t>Montēt PPHT iekšdarbu kanalizācijas līkumu WAVIN DN75 / 45gr"Vai ekvivalents"</t>
  </si>
  <si>
    <t>Montēt PPHT iekšdarbu kanalizācijas līkumu WAVIN DN50 / 45gr"Vai ekvivalents"</t>
  </si>
  <si>
    <t>Montēt PPHT iekšdarbu kanalizācijas revīzīju WAVIN DN110"Vai ekvivalents"</t>
  </si>
  <si>
    <t>Montēt PPHT iekšdarbu kanalizācijas revīzīju WAVIN DN75"Vai ekvivalents"</t>
  </si>
  <si>
    <t>Montēt PPHT iekšdarbu kanalizācijas kompensējošo uzmavu WAVIN DN110"Vai ekvivalents"</t>
  </si>
  <si>
    <t>Montēt PPHT iekšdarbu kanalizācijas kompensējošo uzmavu WAVIN DN75"Vai ekvivalents"</t>
  </si>
  <si>
    <t>Montēt PPHT iekšdarbu kanalizācijas kompensējošo uzmavu WAVIN DN50"Vai ekvivalents"</t>
  </si>
  <si>
    <t>Montēt PVC iekšdarbu kanalizācijas uzmavu WAVIN DN110 X DN110"Vai ekvivalents"</t>
  </si>
  <si>
    <t>Montēt PVC iekšdarbu kanalizācijas uzmavu  WAVINDN75 x DN75"Vai ekvivalents"</t>
  </si>
  <si>
    <t>Montēt PPHT iekšdarbu kanalizācijas pāreju ar redukciju uz ķetu WAVIN DN110"Vai ekvivalents"</t>
  </si>
  <si>
    <t>Montēt PPHT iekšdarbu kanalizācijas pāreju ar redukciju uz ķetu WAVIN DN75"Vai ekvivalents"</t>
  </si>
  <si>
    <t>Montēt PPHT iekšdarbu kanalizācijas pāreju ar redukciju uz ķetu WAVIN DN50"Vai ekvivalents"</t>
  </si>
  <si>
    <t>Montēt iekšdarbu kanalizācijas ugunsdrošības manžeti WAVIN DN110"Vai ekvivalents"</t>
  </si>
  <si>
    <t>Montēt iekšdarbu kanalizācijas ugunsdrošības manžeti WAVIN DN75"Vai ekvivalents"</t>
  </si>
  <si>
    <t>Slīdsmēre PVC 400gr</t>
  </si>
  <si>
    <t>Pasta 250gr</t>
  </si>
  <si>
    <t>Darbu nosaukums</t>
  </si>
  <si>
    <t>Pasūtītāja paredzamā darbu summa, EUR bez PVN</t>
  </si>
  <si>
    <t>Pretendenta piedāvātā darbu summa, EUR bez PVN</t>
  </si>
  <si>
    <t xml:space="preserve"> ____________________(pretendenta nosaukums) piedāvājam veikt Konkursa “Ēku stāvvadu nomaiņa”, identifikācijas Nr.SIAON 2024/8-AK, Nolikumā minētos darbus, tajā noteiktajā laikā un veidā par šādu līgumcenu:</t>
  </si>
  <si>
    <t>10.pielikums
Konkursa “Ēku stāvvadu nomaiņa”,
ID Nr.SIAON 2024/8-AK, Nolikumam</t>
  </si>
  <si>
    <t xml:space="preserve">Tehniskā specifikācija (Lokālā tāme) un tehniskais piedāvājums </t>
  </si>
  <si>
    <t>Lokālā tāme Nr.1</t>
  </si>
  <si>
    <t xml:space="preserve">Piedāvājumā visas izmaksas ir jāuzrāda ar ne vairāk kā 2 (divām) decimālzīmēm aiz komata un aprēķinos, katrā tabulas šūnā, pielietojot skaitļu noapaļošanas funkciju “Round”.																</t>
  </si>
  <si>
    <t>8.pielikums
Konkursa “Ēku stāvvadu nomaiņa”,
ID Nr.SIAON 2024/8-AK, Nolikumam</t>
  </si>
  <si>
    <t>Lokālā tāme Nr.2</t>
  </si>
  <si>
    <t>Lokālā tāme Nr.3</t>
  </si>
  <si>
    <t>Lokālā tāme Nr.4</t>
  </si>
  <si>
    <t>Pasūtītāja paredzamā darbu summa, EUR bez PVN:</t>
  </si>
  <si>
    <t>Pretendenta piedāvātā darbu summa, EUR bez PVN:</t>
  </si>
  <si>
    <t>FINANŠU KOPĒJAIS PIEDĀVĀJUMS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</si>
</sst>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
    <numFmt numFmtId="165" formatCode="_-* #,##0.00\ [$€-1]_-;\-* #,##0.00\ [$€-1]_-;_-* &quot;-&quot;??\ [$€-1]_-;_-@_-"/>
  </numFmts>
  <fonts count="19"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0.5"/>
      <color theme="1"/>
      <name val="Arial"/>
      <family val="2"/>
      <charset val="186"/>
    </font>
    <font>
      <sz val="10"/>
      <color theme="1"/>
      <name val="Arial"/>
      <family val="2"/>
      <charset val="186"/>
    </font>
    <font>
      <sz val="10.5"/>
      <color theme="1"/>
      <name val="Arial"/>
      <family val="2"/>
      <charset val="186"/>
    </font>
    <font>
      <sz val="10"/>
      <name val="Arial"/>
      <family val="2"/>
      <charset val="186"/>
    </font>
    <font>
      <b/>
      <sz val="10"/>
      <name val="Arial"/>
      <family val="2"/>
      <charset val="186"/>
    </font>
    <font>
      <sz val="11"/>
      <color theme="1"/>
      <name val="Calibri"/>
      <family val="2"/>
      <charset val="186"/>
      <scheme val="minor"/>
    </font>
    <font>
      <sz val="12"/>
      <color theme="1"/>
      <name val="Times New Roman"/>
      <family val="1"/>
      <charset val="186"/>
    </font>
    <font>
      <b/>
      <sz val="12"/>
      <color theme="1"/>
      <name val="Times New Roman"/>
      <family val="1"/>
      <charset val="186"/>
    </font>
    <font>
      <sz val="10"/>
      <name val="Arial"/>
      <family val="2"/>
    </font>
    <font>
      <b/>
      <sz val="12"/>
      <color theme="1"/>
      <name val="Times New Roman"/>
      <family val="1"/>
    </font>
    <font>
      <sz val="10"/>
      <color theme="1"/>
      <name val="Arial"/>
      <family val="2"/>
    </font>
    <font>
      <b/>
      <sz val="10"/>
      <name val="Arial"/>
      <family val="2"/>
    </font>
    <font>
      <sz val="10"/>
      <color rgb="FFFF0000"/>
      <name val="Arial"/>
      <family val="2"/>
    </font>
    <font>
      <u/>
      <sz val="10"/>
      <color rgb="FFFF0000"/>
      <name val="Arial"/>
      <family val="2"/>
    </font>
  </fonts>
  <fills count="5">
    <fill>
      <patternFill patternType="none"/>
    </fill>
    <fill>
      <patternFill patternType="gray125"/>
    </fill>
    <fill>
      <patternFill patternType="solid">
        <fgColor theme="0" tint="-0.24994659260841701"/>
        <bgColor indexed="64"/>
      </patternFill>
    </fill>
    <fill>
      <patternFill patternType="solid">
        <fgColor theme="0" tint="-0.249977111117893"/>
        <bgColor indexed="64"/>
      </patternFill>
    </fill>
    <fill>
      <patternFill patternType="solid">
        <fgColor theme="0"/>
        <bgColor indexed="64"/>
      </patternFill>
    </fill>
  </fills>
  <borders count="2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thin">
        <color indexed="64"/>
      </bottom>
      <diagonal/>
    </border>
    <border>
      <left/>
      <right/>
      <top style="hair">
        <color indexed="64"/>
      </top>
      <bottom/>
      <diagonal/>
    </border>
  </borders>
  <cellStyleXfs count="15">
    <xf numFmtId="0" fontId="0" fillId="0" borderId="0"/>
    <xf numFmtId="164" fontId="5" fillId="0" borderId="0">
      <alignment horizontal="center" vertical="center" readingOrder="2"/>
    </xf>
    <xf numFmtId="43" fontId="6" fillId="0" borderId="5">
      <alignment horizontal="center" vertical="center" readingOrder="2"/>
    </xf>
    <xf numFmtId="43" fontId="6" fillId="0" borderId="6">
      <alignment horizontal="center" vertical="center" readingOrder="2"/>
    </xf>
    <xf numFmtId="43" fontId="6" fillId="0" borderId="4">
      <alignment horizontal="center" vertical="center" readingOrder="2"/>
    </xf>
    <xf numFmtId="43" fontId="6" fillId="0" borderId="1">
      <alignment horizontal="center" vertical="center" readingOrder="2"/>
    </xf>
    <xf numFmtId="43" fontId="6" fillId="0" borderId="2">
      <alignment horizontal="center" vertical="center" readingOrder="2"/>
    </xf>
    <xf numFmtId="43" fontId="6" fillId="0" borderId="3">
      <alignment horizontal="center" vertical="center" readingOrder="2"/>
    </xf>
    <xf numFmtId="43" fontId="7" fillId="0" borderId="0">
      <alignment horizontal="center" vertical="center" readingOrder="2"/>
    </xf>
    <xf numFmtId="43" fontId="5" fillId="2" borderId="0">
      <alignment horizontal="center" vertical="center" readingOrder="2"/>
    </xf>
    <xf numFmtId="0" fontId="10" fillId="0" borderId="0"/>
    <xf numFmtId="0" fontId="4" fillId="0" borderId="0"/>
    <xf numFmtId="0" fontId="3" fillId="0" borderId="0"/>
    <xf numFmtId="0" fontId="2" fillId="0" borderId="0"/>
    <xf numFmtId="0" fontId="1" fillId="0" borderId="0"/>
  </cellStyleXfs>
  <cellXfs count="212">
    <xf numFmtId="0" fontId="0" fillId="0" borderId="0" xfId="0"/>
    <xf numFmtId="43" fontId="8" fillId="0" borderId="5" xfId="2" applyFont="1">
      <alignment horizontal="center" vertical="center" readingOrder="2"/>
    </xf>
    <xf numFmtId="43" fontId="8" fillId="0" borderId="6" xfId="3" applyFont="1">
      <alignment horizontal="center" vertical="center" readingOrder="2"/>
    </xf>
    <xf numFmtId="43" fontId="8" fillId="0" borderId="4" xfId="4" applyFont="1">
      <alignment horizontal="center" vertical="center" readingOrder="2"/>
    </xf>
    <xf numFmtId="43" fontId="8" fillId="0" borderId="1" xfId="5" applyFont="1">
      <alignment horizontal="center" vertical="center" readingOrder="2"/>
    </xf>
    <xf numFmtId="43" fontId="8" fillId="0" borderId="2" xfId="6" applyFont="1">
      <alignment horizontal="center" vertical="center" readingOrder="2"/>
    </xf>
    <xf numFmtId="43" fontId="8" fillId="0" borderId="3" xfId="7" applyFont="1">
      <alignment horizontal="center" vertical="center" readingOrder="2"/>
    </xf>
    <xf numFmtId="0" fontId="11" fillId="0" borderId="0" xfId="0" applyFont="1" applyAlignment="1">
      <alignment horizontal="center" vertical="center" wrapText="1"/>
    </xf>
    <xf numFmtId="0" fontId="11" fillId="0" borderId="0" xfId="0" applyFont="1" applyAlignment="1">
      <alignment vertical="center" wrapText="1"/>
    </xf>
    <xf numFmtId="0" fontId="11" fillId="0" borderId="5" xfId="0" applyFont="1" applyBorder="1" applyAlignment="1">
      <alignment vertical="center" wrapText="1"/>
    </xf>
    <xf numFmtId="0" fontId="12" fillId="0" borderId="0" xfId="0" applyFont="1" applyAlignment="1">
      <alignment horizontal="right" vertical="center" wrapText="1"/>
    </xf>
    <xf numFmtId="2" fontId="11" fillId="0" borderId="0" xfId="0" applyNumberFormat="1" applyFont="1" applyAlignment="1">
      <alignment horizontal="center" vertical="center" wrapText="1"/>
    </xf>
    <xf numFmtId="2" fontId="12" fillId="0" borderId="0" xfId="0" applyNumberFormat="1" applyFont="1" applyAlignment="1">
      <alignment horizontal="center" vertical="center" wrapText="1"/>
    </xf>
    <xf numFmtId="0" fontId="11" fillId="0" borderId="0" xfId="0" applyFont="1" applyAlignment="1">
      <alignment horizontal="right" vertical="center" wrapText="1"/>
    </xf>
    <xf numFmtId="0" fontId="12" fillId="0" borderId="5" xfId="0" applyFont="1" applyBorder="1" applyAlignment="1">
      <alignment horizontal="right" vertical="center" wrapText="1"/>
    </xf>
    <xf numFmtId="2" fontId="12" fillId="0" borderId="5" xfId="0" applyNumberFormat="1" applyFont="1" applyBorder="1" applyAlignment="1">
      <alignment horizontal="center" vertical="center" wrapText="1"/>
    </xf>
    <xf numFmtId="0" fontId="8" fillId="0" borderId="0" xfId="11" applyFont="1"/>
    <xf numFmtId="2" fontId="11" fillId="0" borderId="5" xfId="0" applyNumberFormat="1" applyFont="1" applyBorder="1" applyAlignment="1">
      <alignment horizontal="center" vertical="center" wrapText="1"/>
    </xf>
    <xf numFmtId="0" fontId="11" fillId="0" borderId="5" xfId="0" applyFont="1" applyBorder="1" applyAlignment="1">
      <alignment wrapText="1"/>
    </xf>
    <xf numFmtId="0" fontId="8" fillId="0" borderId="0" xfId="12" applyFont="1"/>
    <xf numFmtId="0" fontId="8" fillId="0" borderId="0" xfId="12" applyFont="1" applyAlignment="1">
      <alignment horizontal="center" vertical="center"/>
    </xf>
    <xf numFmtId="0" fontId="8" fillId="0" borderId="11" xfId="12" applyFont="1" applyBorder="1" applyAlignment="1">
      <alignment horizontal="center" vertical="center" wrapText="1"/>
    </xf>
    <xf numFmtId="0" fontId="8" fillId="0" borderId="12" xfId="12" applyFont="1" applyBorder="1" applyAlignment="1">
      <alignment horizontal="center" vertical="center" wrapText="1"/>
    </xf>
    <xf numFmtId="0" fontId="8" fillId="0" borderId="13" xfId="12" applyFont="1" applyBorder="1" applyAlignment="1">
      <alignment horizontal="center" vertical="center" wrapText="1"/>
    </xf>
    <xf numFmtId="0" fontId="8" fillId="0" borderId="1" xfId="12" applyFont="1" applyBorder="1" applyAlignment="1">
      <alignment horizontal="center" vertical="center"/>
    </xf>
    <xf numFmtId="0" fontId="8" fillId="0" borderId="2" xfId="12" applyFont="1" applyBorder="1" applyAlignment="1">
      <alignment horizontal="center" vertical="center"/>
    </xf>
    <xf numFmtId="0" fontId="8" fillId="0" borderId="3" xfId="12" applyFont="1" applyBorder="1" applyAlignment="1">
      <alignment horizontal="center" vertical="center"/>
    </xf>
    <xf numFmtId="0" fontId="8" fillId="0" borderId="14" xfId="12" applyFont="1" applyBorder="1" applyAlignment="1">
      <alignment horizontal="center" vertical="center"/>
    </xf>
    <xf numFmtId="0" fontId="8" fillId="0" borderId="15" xfId="12" applyFont="1" applyBorder="1" applyAlignment="1">
      <alignment horizontal="center" vertical="center"/>
    </xf>
    <xf numFmtId="0" fontId="8" fillId="0" borderId="16" xfId="12" applyFont="1" applyBorder="1" applyAlignment="1">
      <alignment horizontal="center" vertical="center"/>
    </xf>
    <xf numFmtId="0" fontId="8" fillId="0" borderId="4" xfId="12" applyFont="1" applyBorder="1" applyAlignment="1">
      <alignment horizontal="center" vertical="center"/>
    </xf>
    <xf numFmtId="0" fontId="8" fillId="0" borderId="5" xfId="12" applyFont="1" applyBorder="1" applyAlignment="1">
      <alignment horizontal="center" vertical="center"/>
    </xf>
    <xf numFmtId="0" fontId="8" fillId="0" borderId="17" xfId="12" applyFont="1" applyBorder="1" applyAlignment="1">
      <alignment wrapText="1"/>
    </xf>
    <xf numFmtId="0" fontId="8" fillId="0" borderId="6" xfId="12" applyFont="1" applyBorder="1" applyAlignment="1">
      <alignment horizontal="center" vertical="center"/>
    </xf>
    <xf numFmtId="2" fontId="8" fillId="0" borderId="18" xfId="12" applyNumberFormat="1" applyFont="1" applyBorder="1" applyAlignment="1">
      <alignment horizontal="center" vertical="center"/>
    </xf>
    <xf numFmtId="164" fontId="8" fillId="0" borderId="17" xfId="12" applyNumberFormat="1" applyFont="1" applyBorder="1" applyAlignment="1">
      <alignment horizontal="center" vertical="center"/>
    </xf>
    <xf numFmtId="2" fontId="8" fillId="0" borderId="17" xfId="12" applyNumberFormat="1" applyFont="1" applyBorder="1" applyAlignment="1">
      <alignment horizontal="center" vertical="center"/>
    </xf>
    <xf numFmtId="0" fontId="8" fillId="0" borderId="17" xfId="12" applyFont="1" applyBorder="1" applyAlignment="1">
      <alignment horizontal="right" wrapText="1"/>
    </xf>
    <xf numFmtId="0" fontId="8" fillId="0" borderId="19" xfId="12" applyFont="1" applyBorder="1" applyAlignment="1">
      <alignment horizontal="center" vertical="center"/>
    </xf>
    <xf numFmtId="0" fontId="8" fillId="0" borderId="20" xfId="12" applyFont="1" applyBorder="1" applyAlignment="1">
      <alignment horizontal="center" vertical="center"/>
    </xf>
    <xf numFmtId="0" fontId="8" fillId="0" borderId="21" xfId="12" applyFont="1" applyBorder="1" applyAlignment="1">
      <alignment horizontal="center" vertical="center"/>
    </xf>
    <xf numFmtId="0" fontId="8" fillId="0" borderId="22" xfId="12" applyFont="1" applyBorder="1" applyAlignment="1">
      <alignment horizontal="center" vertical="center"/>
    </xf>
    <xf numFmtId="2" fontId="8" fillId="4" borderId="17" xfId="12" applyNumberFormat="1" applyFont="1" applyFill="1" applyBorder="1" applyAlignment="1">
      <alignment horizontal="center" vertical="center"/>
    </xf>
    <xf numFmtId="0" fontId="8" fillId="4" borderId="4" xfId="12" applyFont="1" applyFill="1" applyBorder="1" applyAlignment="1">
      <alignment horizontal="center" vertical="center"/>
    </xf>
    <xf numFmtId="0" fontId="8" fillId="4" borderId="5" xfId="12" applyFont="1" applyFill="1" applyBorder="1" applyAlignment="1">
      <alignment horizontal="center" vertical="center"/>
    </xf>
    <xf numFmtId="0" fontId="8" fillId="4" borderId="17" xfId="12" applyFont="1" applyFill="1" applyBorder="1" applyAlignment="1">
      <alignment wrapText="1"/>
    </xf>
    <xf numFmtId="0" fontId="8" fillId="4" borderId="6" xfId="12" applyFont="1" applyFill="1" applyBorder="1" applyAlignment="1">
      <alignment horizontal="center" vertical="center"/>
    </xf>
    <xf numFmtId="2" fontId="8" fillId="4" borderId="18" xfId="12" applyNumberFormat="1" applyFont="1" applyFill="1" applyBorder="1" applyAlignment="1">
      <alignment horizontal="center" vertical="center"/>
    </xf>
    <xf numFmtId="164" fontId="8" fillId="4" borderId="17" xfId="12" applyNumberFormat="1" applyFont="1" applyFill="1" applyBorder="1" applyAlignment="1">
      <alignment horizontal="center" vertical="center"/>
    </xf>
    <xf numFmtId="43" fontId="8" fillId="4" borderId="5" xfId="2" applyFont="1" applyFill="1">
      <alignment horizontal="center" vertical="center" readingOrder="2"/>
    </xf>
    <xf numFmtId="43" fontId="8" fillId="4" borderId="6" xfId="3" applyFont="1" applyFill="1">
      <alignment horizontal="center" vertical="center" readingOrder="2"/>
    </xf>
    <xf numFmtId="43" fontId="8" fillId="4" borderId="4" xfId="4" applyFont="1" applyFill="1">
      <alignment horizontal="center" vertical="center" readingOrder="2"/>
    </xf>
    <xf numFmtId="0" fontId="8" fillId="4" borderId="0" xfId="12" applyFont="1" applyFill="1"/>
    <xf numFmtId="0" fontId="12" fillId="0" borderId="5" xfId="0" applyFont="1" applyBorder="1" applyAlignment="1">
      <alignment horizontal="center" vertical="top" wrapText="1"/>
    </xf>
    <xf numFmtId="0" fontId="11" fillId="0" borderId="5" xfId="0" applyFont="1" applyBorder="1" applyAlignment="1">
      <alignment vertical="top"/>
    </xf>
    <xf numFmtId="0" fontId="11" fillId="0" borderId="5" xfId="0" applyFont="1" applyBorder="1" applyAlignment="1">
      <alignment horizontal="center" vertical="top" wrapText="1"/>
    </xf>
    <xf numFmtId="2" fontId="11" fillId="0" borderId="5" xfId="0" applyNumberFormat="1" applyFont="1" applyBorder="1" applyAlignment="1">
      <alignment horizontal="center" vertical="top"/>
    </xf>
    <xf numFmtId="0" fontId="15" fillId="0" borderId="0" xfId="0" applyFont="1" applyAlignment="1">
      <alignment vertical="center" wrapText="1"/>
    </xf>
    <xf numFmtId="0" fontId="13" fillId="0" borderId="0" xfId="11" applyFont="1" applyAlignment="1">
      <alignment horizontal="center" vertical="center"/>
    </xf>
    <xf numFmtId="0" fontId="13" fillId="0" borderId="0" xfId="11" applyFont="1"/>
    <xf numFmtId="0" fontId="13" fillId="0" borderId="0" xfId="14" applyFont="1"/>
    <xf numFmtId="0" fontId="13" fillId="0" borderId="0" xfId="13" applyFont="1" applyAlignment="1">
      <alignment horizontal="center" vertical="center"/>
    </xf>
    <xf numFmtId="0" fontId="13" fillId="0" borderId="0" xfId="13" applyFont="1"/>
    <xf numFmtId="0" fontId="13" fillId="0" borderId="11" xfId="13" applyFont="1" applyBorder="1" applyAlignment="1">
      <alignment horizontal="center" vertical="center" wrapText="1"/>
    </xf>
    <xf numFmtId="0" fontId="13" fillId="0" borderId="12" xfId="13" applyFont="1" applyBorder="1" applyAlignment="1">
      <alignment horizontal="center" vertical="center" wrapText="1"/>
    </xf>
    <xf numFmtId="0" fontId="13" fillId="0" borderId="13" xfId="13" applyFont="1" applyBorder="1" applyAlignment="1">
      <alignment horizontal="center" vertical="center" wrapText="1"/>
    </xf>
    <xf numFmtId="0" fontId="13" fillId="0" borderId="1" xfId="13" applyFont="1" applyBorder="1" applyAlignment="1">
      <alignment horizontal="center" vertical="center"/>
    </xf>
    <xf numFmtId="0" fontId="13" fillId="0" borderId="2" xfId="13" applyFont="1" applyBorder="1" applyAlignment="1">
      <alignment horizontal="center" vertical="center"/>
    </xf>
    <xf numFmtId="0" fontId="13" fillId="0" borderId="3" xfId="13" applyFont="1" applyBorder="1" applyAlignment="1">
      <alignment horizontal="center" vertical="center"/>
    </xf>
    <xf numFmtId="0" fontId="13" fillId="0" borderId="14" xfId="13" applyFont="1" applyBorder="1" applyAlignment="1">
      <alignment horizontal="center" vertical="center"/>
    </xf>
    <xf numFmtId="0" fontId="13" fillId="0" borderId="15" xfId="13" applyFont="1" applyBorder="1" applyAlignment="1">
      <alignment horizontal="center" vertical="center"/>
    </xf>
    <xf numFmtId="0" fontId="13" fillId="0" borderId="16" xfId="13" applyFont="1" applyBorder="1" applyAlignment="1">
      <alignment horizontal="center" vertical="center"/>
    </xf>
    <xf numFmtId="0" fontId="13" fillId="0" borderId="4" xfId="13" applyFont="1" applyBorder="1" applyAlignment="1">
      <alignment horizontal="center" vertical="center"/>
    </xf>
    <xf numFmtId="0" fontId="13" fillId="0" borderId="5" xfId="13" applyFont="1" applyBorder="1" applyAlignment="1">
      <alignment horizontal="center" vertical="center"/>
    </xf>
    <xf numFmtId="0" fontId="13" fillId="0" borderId="17" xfId="13" applyFont="1" applyBorder="1" applyAlignment="1">
      <alignment wrapText="1"/>
    </xf>
    <xf numFmtId="0" fontId="13" fillId="0" borderId="6" xfId="13" applyFont="1" applyBorder="1" applyAlignment="1">
      <alignment horizontal="center" vertical="center"/>
    </xf>
    <xf numFmtId="2" fontId="13" fillId="0" borderId="18" xfId="13" applyNumberFormat="1" applyFont="1" applyBorder="1" applyAlignment="1">
      <alignment horizontal="center" vertical="center"/>
    </xf>
    <xf numFmtId="164" fontId="13" fillId="0" borderId="17" xfId="13" applyNumberFormat="1" applyFont="1" applyBorder="1" applyAlignment="1">
      <alignment horizontal="center" vertical="center"/>
    </xf>
    <xf numFmtId="43" fontId="13" fillId="0" borderId="5" xfId="2" applyFont="1">
      <alignment horizontal="center" vertical="center" readingOrder="2"/>
    </xf>
    <xf numFmtId="2" fontId="13" fillId="0" borderId="17" xfId="13" applyNumberFormat="1" applyFont="1" applyBorder="1" applyAlignment="1">
      <alignment horizontal="center" vertical="center"/>
    </xf>
    <xf numFmtId="43" fontId="13" fillId="0" borderId="6" xfId="3" applyFont="1">
      <alignment horizontal="center" vertical="center" readingOrder="2"/>
    </xf>
    <xf numFmtId="43" fontId="13" fillId="0" borderId="4" xfId="4" applyFont="1">
      <alignment horizontal="center" vertical="center" readingOrder="2"/>
    </xf>
    <xf numFmtId="0" fontId="13" fillId="0" borderId="17" xfId="13" applyFont="1" applyBorder="1" applyAlignment="1">
      <alignment horizontal="right" wrapText="1"/>
    </xf>
    <xf numFmtId="0" fontId="13" fillId="0" borderId="17" xfId="13" applyFont="1" applyBorder="1" applyAlignment="1">
      <alignment horizontal="center" wrapText="1"/>
    </xf>
    <xf numFmtId="0" fontId="13" fillId="0" borderId="19" xfId="13" applyFont="1" applyBorder="1" applyAlignment="1">
      <alignment horizontal="center" vertical="center"/>
    </xf>
    <xf numFmtId="0" fontId="13" fillId="0" borderId="20" xfId="13" applyFont="1" applyBorder="1" applyAlignment="1">
      <alignment horizontal="center" vertical="center"/>
    </xf>
    <xf numFmtId="0" fontId="13" fillId="0" borderId="21" xfId="13" applyFont="1" applyBorder="1" applyAlignment="1">
      <alignment horizontal="center" vertical="center"/>
    </xf>
    <xf numFmtId="0" fontId="13" fillId="0" borderId="22" xfId="13" applyFont="1" applyBorder="1" applyAlignment="1">
      <alignment horizontal="center" vertical="center"/>
    </xf>
    <xf numFmtId="43" fontId="13" fillId="0" borderId="1" xfId="5" applyFont="1">
      <alignment horizontal="center" vertical="center" readingOrder="2"/>
    </xf>
    <xf numFmtId="43" fontId="13" fillId="0" borderId="2" xfId="6" applyFont="1">
      <alignment horizontal="center" vertical="center" readingOrder="2"/>
    </xf>
    <xf numFmtId="43" fontId="13" fillId="0" borderId="3" xfId="7" applyFont="1">
      <alignment horizontal="center" vertical="center" readingOrder="2"/>
    </xf>
    <xf numFmtId="0" fontId="13" fillId="0" borderId="0" xfId="13" applyFont="1" applyAlignment="1">
      <alignment horizontal="right" vertical="center"/>
    </xf>
    <xf numFmtId="0" fontId="13" fillId="0" borderId="0" xfId="13" applyFont="1" applyAlignment="1">
      <alignment horizontal="left" vertical="center"/>
    </xf>
    <xf numFmtId="0" fontId="13" fillId="0" borderId="0" xfId="0" applyFont="1" applyAlignment="1">
      <alignment horizontal="center" vertical="center"/>
    </xf>
    <xf numFmtId="0" fontId="13" fillId="0" borderId="0" xfId="0" applyFont="1"/>
    <xf numFmtId="0" fontId="17" fillId="0" borderId="0" xfId="0" applyFont="1" applyAlignment="1">
      <alignment horizontal="center" vertical="center"/>
    </xf>
    <xf numFmtId="0" fontId="17" fillId="0" borderId="0" xfId="0" applyFont="1" applyAlignment="1">
      <alignment vertical="center"/>
    </xf>
    <xf numFmtId="0" fontId="13" fillId="0" borderId="0" xfId="0" applyFont="1" applyAlignment="1">
      <alignment horizontal="right" vertical="center"/>
    </xf>
    <xf numFmtId="2" fontId="16" fillId="0" borderId="0" xfId="0" applyNumberFormat="1" applyFont="1" applyAlignment="1">
      <alignment vertical="center"/>
    </xf>
    <xf numFmtId="0" fontId="13" fillId="0" borderId="0" xfId="0" applyFont="1" applyAlignment="1">
      <alignment vertical="center"/>
    </xf>
    <xf numFmtId="43" fontId="13" fillId="0" borderId="0" xfId="0" applyNumberFormat="1" applyFont="1" applyAlignment="1">
      <alignment vertical="center"/>
    </xf>
    <xf numFmtId="164" fontId="13" fillId="0" borderId="0" xfId="13" applyNumberFormat="1" applyFont="1" applyAlignment="1">
      <alignment horizontal="center" vertical="center"/>
    </xf>
    <xf numFmtId="43" fontId="13" fillId="0" borderId="0" xfId="8" applyFont="1">
      <alignment horizontal="center" vertical="center" readingOrder="2"/>
    </xf>
    <xf numFmtId="0" fontId="16" fillId="3" borderId="0" xfId="13" applyFont="1" applyFill="1"/>
    <xf numFmtId="0" fontId="13" fillId="3" borderId="0" xfId="13" applyFont="1" applyFill="1" applyAlignment="1">
      <alignment horizontal="center" vertical="center"/>
    </xf>
    <xf numFmtId="43" fontId="16" fillId="2" borderId="0" xfId="9" applyFont="1">
      <alignment horizontal="center" vertical="center" readingOrder="2"/>
    </xf>
    <xf numFmtId="2" fontId="13" fillId="0" borderId="0" xfId="13" applyNumberFormat="1" applyFont="1" applyAlignment="1">
      <alignment horizontal="center" vertical="center"/>
    </xf>
    <xf numFmtId="0" fontId="8" fillId="0" borderId="0" xfId="12" applyFont="1" applyAlignment="1">
      <alignment horizontal="right" vertical="center"/>
    </xf>
    <xf numFmtId="0" fontId="8" fillId="0" borderId="0" xfId="12" applyFont="1" applyAlignment="1">
      <alignment horizontal="left" vertical="center"/>
    </xf>
    <xf numFmtId="0" fontId="8" fillId="0" borderId="0" xfId="11" applyFont="1" applyAlignment="1">
      <alignment horizontal="right" vertical="center"/>
    </xf>
    <xf numFmtId="165" fontId="9" fillId="0" borderId="0" xfId="1" applyNumberFormat="1" applyFont="1">
      <alignment horizontal="center" vertical="center" readingOrder="2"/>
    </xf>
    <xf numFmtId="0" fontId="8" fillId="0" borderId="0" xfId="12" applyFont="1" applyAlignment="1">
      <alignment vertical="center"/>
    </xf>
    <xf numFmtId="164" fontId="8" fillId="0" borderId="0" xfId="12" applyNumberFormat="1" applyFont="1" applyAlignment="1">
      <alignment horizontal="center" vertical="center"/>
    </xf>
    <xf numFmtId="43" fontId="8" fillId="0" borderId="0" xfId="8" applyFont="1">
      <alignment horizontal="center" vertical="center" readingOrder="2"/>
    </xf>
    <xf numFmtId="0" fontId="9" fillId="3" borderId="0" xfId="12" applyFont="1" applyFill="1"/>
    <xf numFmtId="0" fontId="8" fillId="3" borderId="0" xfId="12" applyFont="1" applyFill="1" applyAlignment="1">
      <alignment horizontal="center" vertical="center"/>
    </xf>
    <xf numFmtId="43" fontId="9" fillId="2" borderId="0" xfId="9" applyFont="1">
      <alignment horizontal="center" vertical="center" readingOrder="2"/>
    </xf>
    <xf numFmtId="2" fontId="8" fillId="0" borderId="0" xfId="12" applyNumberFormat="1" applyFont="1" applyAlignment="1">
      <alignment horizontal="center" vertical="center"/>
    </xf>
    <xf numFmtId="0" fontId="13" fillId="0" borderId="0" xfId="12" applyFont="1" applyAlignment="1">
      <alignment horizontal="center" vertical="center"/>
    </xf>
    <xf numFmtId="0" fontId="13" fillId="0" borderId="0" xfId="12" applyFont="1" applyAlignment="1">
      <alignment horizontal="right" vertical="center"/>
    </xf>
    <xf numFmtId="0" fontId="13" fillId="0" borderId="0" xfId="12" applyFont="1"/>
    <xf numFmtId="0" fontId="13" fillId="0" borderId="0" xfId="12" applyFont="1" applyAlignment="1">
      <alignment horizontal="left" vertical="center"/>
    </xf>
    <xf numFmtId="0" fontId="13" fillId="0" borderId="0" xfId="11" applyFont="1" applyAlignment="1">
      <alignment horizontal="right" vertical="center"/>
    </xf>
    <xf numFmtId="165" fontId="16" fillId="0" borderId="0" xfId="1" applyNumberFormat="1" applyFont="1">
      <alignment horizontal="center" vertical="center" readingOrder="2"/>
    </xf>
    <xf numFmtId="0" fontId="13" fillId="0" borderId="0" xfId="12" applyFont="1" applyAlignment="1">
      <alignment vertical="center"/>
    </xf>
    <xf numFmtId="0" fontId="13" fillId="0" borderId="11" xfId="12" applyFont="1" applyBorder="1" applyAlignment="1">
      <alignment horizontal="center" vertical="center" wrapText="1"/>
    </xf>
    <xf numFmtId="0" fontId="13" fillId="0" borderId="12" xfId="12" applyFont="1" applyBorder="1" applyAlignment="1">
      <alignment horizontal="center" vertical="center" wrapText="1"/>
    </xf>
    <xf numFmtId="0" fontId="13" fillId="0" borderId="13" xfId="12" applyFont="1" applyBorder="1" applyAlignment="1">
      <alignment horizontal="center" vertical="center" wrapText="1"/>
    </xf>
    <xf numFmtId="0" fontId="13" fillId="0" borderId="1" xfId="12" applyFont="1" applyBorder="1" applyAlignment="1">
      <alignment horizontal="center" vertical="center"/>
    </xf>
    <xf numFmtId="0" fontId="13" fillId="0" borderId="2" xfId="12" applyFont="1" applyBorder="1" applyAlignment="1">
      <alignment horizontal="center" vertical="center"/>
    </xf>
    <xf numFmtId="0" fontId="13" fillId="0" borderId="3" xfId="12" applyFont="1" applyBorder="1" applyAlignment="1">
      <alignment horizontal="center" vertical="center"/>
    </xf>
    <xf numFmtId="0" fontId="13" fillId="0" borderId="14" xfId="12" applyFont="1" applyBorder="1" applyAlignment="1">
      <alignment horizontal="center" vertical="center"/>
    </xf>
    <xf numFmtId="0" fontId="13" fillId="0" borderId="15" xfId="12" applyFont="1" applyBorder="1" applyAlignment="1">
      <alignment horizontal="center" vertical="center"/>
    </xf>
    <xf numFmtId="0" fontId="13" fillId="0" borderId="16" xfId="12" applyFont="1" applyBorder="1" applyAlignment="1">
      <alignment horizontal="center" vertical="center"/>
    </xf>
    <xf numFmtId="0" fontId="13" fillId="0" borderId="4" xfId="12" applyFont="1" applyBorder="1" applyAlignment="1">
      <alignment horizontal="center" vertical="center"/>
    </xf>
    <xf numFmtId="0" fontId="13" fillId="0" borderId="5" xfId="12" applyFont="1" applyBorder="1" applyAlignment="1">
      <alignment horizontal="center" vertical="center"/>
    </xf>
    <xf numFmtId="0" fontId="13" fillId="0" borderId="17" xfId="12" applyFont="1" applyBorder="1" applyAlignment="1">
      <alignment wrapText="1"/>
    </xf>
    <xf numFmtId="0" fontId="13" fillId="0" borderId="6" xfId="12" applyFont="1" applyBorder="1" applyAlignment="1">
      <alignment horizontal="center" vertical="center"/>
    </xf>
    <xf numFmtId="2" fontId="13" fillId="0" borderId="18" xfId="12" applyNumberFormat="1" applyFont="1" applyBorder="1" applyAlignment="1">
      <alignment horizontal="center" vertical="center"/>
    </xf>
    <xf numFmtId="164" fontId="13" fillId="0" borderId="17" xfId="12" applyNumberFormat="1" applyFont="1" applyBorder="1" applyAlignment="1">
      <alignment horizontal="center" vertical="center"/>
    </xf>
    <xf numFmtId="2" fontId="13" fillId="0" borderId="17" xfId="12" applyNumberFormat="1" applyFont="1" applyBorder="1" applyAlignment="1">
      <alignment horizontal="center" vertical="center"/>
    </xf>
    <xf numFmtId="0" fontId="17" fillId="0" borderId="0" xfId="12" applyFont="1"/>
    <xf numFmtId="0" fontId="15" fillId="0" borderId="17" xfId="12" applyFont="1" applyBorder="1" applyAlignment="1">
      <alignment wrapText="1"/>
    </xf>
    <xf numFmtId="0" fontId="13" fillId="0" borderId="0" xfId="12" applyFont="1" applyAlignment="1">
      <alignment horizontal="center"/>
    </xf>
    <xf numFmtId="0" fontId="13" fillId="0" borderId="17" xfId="12" applyFont="1" applyBorder="1" applyAlignment="1">
      <alignment horizontal="right" wrapText="1"/>
    </xf>
    <xf numFmtId="0" fontId="13" fillId="0" borderId="19" xfId="12" applyFont="1" applyBorder="1" applyAlignment="1">
      <alignment horizontal="center" vertical="center"/>
    </xf>
    <xf numFmtId="0" fontId="13" fillId="0" borderId="20" xfId="12" applyFont="1" applyBorder="1" applyAlignment="1">
      <alignment horizontal="center" vertical="center"/>
    </xf>
    <xf numFmtId="0" fontId="13" fillId="0" borderId="21" xfId="12" applyFont="1" applyBorder="1" applyAlignment="1">
      <alignment horizontal="center" vertical="center"/>
    </xf>
    <xf numFmtId="0" fontId="13" fillId="0" borderId="22" xfId="12" applyFont="1" applyBorder="1" applyAlignment="1">
      <alignment horizontal="center" vertical="center"/>
    </xf>
    <xf numFmtId="164" fontId="13" fillId="0" borderId="0" xfId="12" applyNumberFormat="1" applyFont="1" applyAlignment="1">
      <alignment horizontal="center" vertical="center"/>
    </xf>
    <xf numFmtId="0" fontId="16" fillId="3" borderId="0" xfId="12" applyFont="1" applyFill="1"/>
    <xf numFmtId="0" fontId="13" fillId="3" borderId="0" xfId="12" applyFont="1" applyFill="1" applyAlignment="1">
      <alignment horizontal="center" vertical="center"/>
    </xf>
    <xf numFmtId="2" fontId="13" fillId="0" borderId="0" xfId="12" applyNumberFormat="1" applyFont="1" applyAlignment="1">
      <alignment horizontal="center" vertical="center"/>
    </xf>
    <xf numFmtId="0" fontId="11" fillId="0" borderId="0" xfId="0" applyFont="1" applyAlignment="1">
      <alignment horizontal="right" vertical="center" wrapText="1"/>
    </xf>
    <xf numFmtId="0" fontId="14" fillId="0" borderId="0" xfId="0" applyFont="1" applyAlignment="1">
      <alignment horizontal="center" vertical="center" wrapText="1"/>
    </xf>
    <xf numFmtId="0" fontId="11" fillId="0" borderId="23" xfId="0" applyFont="1" applyBorder="1" applyAlignment="1">
      <alignment horizontal="left" vertical="center" wrapText="1"/>
    </xf>
    <xf numFmtId="0" fontId="13" fillId="0" borderId="0" xfId="13" applyFont="1" applyAlignment="1">
      <alignment horizontal="left" vertical="center"/>
    </xf>
    <xf numFmtId="0" fontId="15" fillId="0" borderId="0" xfId="0" applyFont="1" applyAlignment="1">
      <alignment horizontal="right" vertical="center" wrapText="1"/>
    </xf>
    <xf numFmtId="0" fontId="16" fillId="0" borderId="0" xfId="13" applyFont="1" applyAlignment="1">
      <alignment horizontal="center" vertical="center"/>
    </xf>
    <xf numFmtId="0" fontId="17" fillId="0" borderId="0" xfId="11" applyFont="1" applyAlignment="1">
      <alignment horizontal="center" vertical="center"/>
    </xf>
    <xf numFmtId="0" fontId="18" fillId="0" borderId="0" xfId="11" applyFont="1" applyAlignment="1">
      <alignment horizontal="center" vertical="center"/>
    </xf>
    <xf numFmtId="0" fontId="16" fillId="0" borderId="1" xfId="13" applyFont="1" applyBorder="1" applyAlignment="1">
      <alignment horizontal="right" vertical="center"/>
    </xf>
    <xf numFmtId="0" fontId="16" fillId="0" borderId="2" xfId="13" applyFont="1" applyBorder="1" applyAlignment="1">
      <alignment horizontal="right" vertical="center"/>
    </xf>
    <xf numFmtId="0" fontId="16" fillId="0" borderId="3" xfId="13" applyFont="1" applyBorder="1" applyAlignment="1">
      <alignment horizontal="right" vertical="center"/>
    </xf>
    <xf numFmtId="0" fontId="16" fillId="0" borderId="0" xfId="11" applyFont="1" applyAlignment="1">
      <alignment horizontal="center" vertical="center"/>
    </xf>
    <xf numFmtId="0" fontId="13" fillId="0" borderId="8" xfId="13" applyFont="1" applyBorder="1" applyAlignment="1">
      <alignment horizontal="center" vertical="center" textRotation="90" wrapText="1"/>
    </xf>
    <xf numFmtId="0" fontId="13" fillId="0" borderId="11" xfId="13" applyFont="1" applyBorder="1" applyAlignment="1">
      <alignment horizontal="center" vertical="center" textRotation="90" wrapText="1"/>
    </xf>
    <xf numFmtId="0" fontId="13" fillId="0" borderId="9" xfId="13" applyFont="1" applyBorder="1" applyAlignment="1">
      <alignment horizontal="center" vertical="center"/>
    </xf>
    <xf numFmtId="0" fontId="13" fillId="0" borderId="12" xfId="13" applyFont="1" applyBorder="1" applyAlignment="1">
      <alignment horizontal="center" vertical="center"/>
    </xf>
    <xf numFmtId="0" fontId="13" fillId="0" borderId="9" xfId="13" applyFont="1" applyBorder="1" applyAlignment="1">
      <alignment horizontal="center" vertical="center" textRotation="90"/>
    </xf>
    <xf numFmtId="0" fontId="13" fillId="0" borderId="12" xfId="13" applyFont="1" applyBorder="1" applyAlignment="1">
      <alignment horizontal="center" vertical="center" textRotation="90"/>
    </xf>
    <xf numFmtId="0" fontId="13" fillId="0" borderId="10" xfId="13" applyFont="1" applyBorder="1" applyAlignment="1">
      <alignment horizontal="center" vertical="center" textRotation="90"/>
    </xf>
    <xf numFmtId="0" fontId="13" fillId="0" borderId="13" xfId="13" applyFont="1" applyBorder="1" applyAlignment="1">
      <alignment horizontal="center" vertical="center" textRotation="90"/>
    </xf>
    <xf numFmtId="0" fontId="13" fillId="0" borderId="1" xfId="13" applyFont="1" applyBorder="1" applyAlignment="1">
      <alignment horizontal="center"/>
    </xf>
    <xf numFmtId="0" fontId="13" fillId="0" borderId="2" xfId="13" applyFont="1" applyBorder="1" applyAlignment="1">
      <alignment horizontal="center"/>
    </xf>
    <xf numFmtId="0" fontId="13" fillId="0" borderId="3" xfId="13" applyFont="1" applyBorder="1" applyAlignment="1">
      <alignment horizontal="center"/>
    </xf>
    <xf numFmtId="0" fontId="13" fillId="0" borderId="7" xfId="13" applyFont="1" applyBorder="1" applyAlignment="1">
      <alignment horizontal="center" vertical="center" wrapText="1"/>
    </xf>
    <xf numFmtId="0" fontId="13" fillId="0" borderId="0" xfId="13" applyFont="1" applyAlignment="1">
      <alignment horizontal="center" vertical="center"/>
    </xf>
    <xf numFmtId="0" fontId="16" fillId="0" borderId="1" xfId="12" applyFont="1" applyBorder="1" applyAlignment="1">
      <alignment horizontal="right" vertical="center"/>
    </xf>
    <xf numFmtId="0" fontId="16" fillId="0" borderId="2" xfId="12" applyFont="1" applyBorder="1" applyAlignment="1">
      <alignment horizontal="right" vertical="center"/>
    </xf>
    <xf numFmtId="0" fontId="16" fillId="0" borderId="3" xfId="12" applyFont="1" applyBorder="1" applyAlignment="1">
      <alignment horizontal="right" vertical="center"/>
    </xf>
    <xf numFmtId="0" fontId="13" fillId="0" borderId="0" xfId="12" applyFont="1" applyAlignment="1">
      <alignment horizontal="left" vertical="center"/>
    </xf>
    <xf numFmtId="0" fontId="13" fillId="0" borderId="8" xfId="12" applyFont="1" applyBorder="1" applyAlignment="1">
      <alignment horizontal="center" vertical="center" textRotation="90" wrapText="1"/>
    </xf>
    <xf numFmtId="0" fontId="13" fillId="0" borderId="11" xfId="12" applyFont="1" applyBorder="1" applyAlignment="1">
      <alignment horizontal="center" vertical="center" textRotation="90" wrapText="1"/>
    </xf>
    <xf numFmtId="0" fontId="13" fillId="0" borderId="9" xfId="12" applyFont="1" applyBorder="1" applyAlignment="1">
      <alignment horizontal="center" vertical="center"/>
    </xf>
    <xf numFmtId="0" fontId="13" fillId="0" borderId="12" xfId="12" applyFont="1" applyBorder="1" applyAlignment="1">
      <alignment horizontal="center" vertical="center"/>
    </xf>
    <xf numFmtId="0" fontId="13" fillId="0" borderId="9" xfId="12" applyFont="1" applyBorder="1" applyAlignment="1">
      <alignment horizontal="center" vertical="center" textRotation="90"/>
    </xf>
    <xf numFmtId="0" fontId="13" fillId="0" borderId="12" xfId="12" applyFont="1" applyBorder="1" applyAlignment="1">
      <alignment horizontal="center" vertical="center" textRotation="90"/>
    </xf>
    <xf numFmtId="0" fontId="13" fillId="0" borderId="10" xfId="12" applyFont="1" applyBorder="1" applyAlignment="1">
      <alignment horizontal="center" vertical="center" textRotation="90"/>
    </xf>
    <xf numFmtId="0" fontId="13" fillId="0" borderId="13" xfId="12" applyFont="1" applyBorder="1" applyAlignment="1">
      <alignment horizontal="center" vertical="center" textRotation="90"/>
    </xf>
    <xf numFmtId="0" fontId="13" fillId="0" borderId="1" xfId="12" applyFont="1" applyBorder="1" applyAlignment="1">
      <alignment horizontal="center"/>
    </xf>
    <xf numFmtId="0" fontId="13" fillId="0" borderId="2" xfId="12" applyFont="1" applyBorder="1" applyAlignment="1">
      <alignment horizontal="center"/>
    </xf>
    <xf numFmtId="0" fontId="13" fillId="0" borderId="3" xfId="12" applyFont="1" applyBorder="1" applyAlignment="1">
      <alignment horizontal="center"/>
    </xf>
    <xf numFmtId="0" fontId="13" fillId="0" borderId="7" xfId="12" applyFont="1" applyBorder="1" applyAlignment="1">
      <alignment horizontal="center" vertical="center" wrapText="1"/>
    </xf>
    <xf numFmtId="0" fontId="13" fillId="0" borderId="24" xfId="12" applyFont="1" applyBorder="1" applyAlignment="1">
      <alignment horizontal="center" vertical="center"/>
    </xf>
    <xf numFmtId="0" fontId="9" fillId="0" borderId="1" xfId="12" applyFont="1" applyBorder="1" applyAlignment="1">
      <alignment horizontal="right" vertical="center"/>
    </xf>
    <xf numFmtId="0" fontId="9" fillId="0" borderId="2" xfId="12" applyFont="1" applyBorder="1" applyAlignment="1">
      <alignment horizontal="right" vertical="center"/>
    </xf>
    <xf numFmtId="0" fontId="9" fillId="0" borderId="3" xfId="12" applyFont="1" applyBorder="1" applyAlignment="1">
      <alignment horizontal="right" vertical="center"/>
    </xf>
    <xf numFmtId="0" fontId="8" fillId="0" borderId="0" xfId="12" applyFont="1" applyAlignment="1">
      <alignment horizontal="left" vertical="center"/>
    </xf>
    <xf numFmtId="0" fontId="8" fillId="0" borderId="8" xfId="12" applyFont="1" applyBorder="1" applyAlignment="1">
      <alignment horizontal="center" vertical="center" textRotation="90" wrapText="1"/>
    </xf>
    <xf numFmtId="0" fontId="8" fillId="0" borderId="11" xfId="12" applyFont="1" applyBorder="1" applyAlignment="1">
      <alignment horizontal="center" vertical="center" textRotation="90" wrapText="1"/>
    </xf>
    <xf numFmtId="0" fontId="8" fillId="0" borderId="9" xfId="12" applyFont="1" applyBorder="1" applyAlignment="1">
      <alignment horizontal="center" vertical="center"/>
    </xf>
    <xf numFmtId="0" fontId="8" fillId="0" borderId="12" xfId="12" applyFont="1" applyBorder="1" applyAlignment="1">
      <alignment horizontal="center" vertical="center"/>
    </xf>
    <xf numFmtId="0" fontId="8" fillId="0" borderId="9" xfId="12" applyFont="1" applyBorder="1" applyAlignment="1">
      <alignment horizontal="center" vertical="center" textRotation="90"/>
    </xf>
    <xf numFmtId="0" fontId="8" fillId="0" borderId="12" xfId="12" applyFont="1" applyBorder="1" applyAlignment="1">
      <alignment horizontal="center" vertical="center" textRotation="90"/>
    </xf>
    <xf numFmtId="0" fontId="8" fillId="0" borderId="10" xfId="12" applyFont="1" applyBorder="1" applyAlignment="1">
      <alignment horizontal="center" vertical="center" textRotation="90"/>
    </xf>
    <xf numFmtId="0" fontId="8" fillId="0" borderId="13" xfId="12" applyFont="1" applyBorder="1" applyAlignment="1">
      <alignment horizontal="center" vertical="center" textRotation="90"/>
    </xf>
    <xf numFmtId="0" fontId="8" fillId="0" borderId="1" xfId="12" applyFont="1" applyBorder="1" applyAlignment="1">
      <alignment horizontal="center"/>
    </xf>
    <xf numFmtId="0" fontId="8" fillId="0" borderId="2" xfId="12" applyFont="1" applyBorder="1" applyAlignment="1">
      <alignment horizontal="center"/>
    </xf>
    <xf numFmtId="0" fontId="8" fillId="0" borderId="3" xfId="12" applyFont="1" applyBorder="1" applyAlignment="1">
      <alignment horizontal="center"/>
    </xf>
    <xf numFmtId="0" fontId="8" fillId="0" borderId="7" xfId="12" applyFont="1" applyBorder="1" applyAlignment="1">
      <alignment horizontal="center" vertical="center" wrapText="1"/>
    </xf>
    <xf numFmtId="0" fontId="8" fillId="0" borderId="0" xfId="12" applyFont="1" applyAlignment="1">
      <alignment horizontal="center" vertical="center"/>
    </xf>
  </cellXfs>
  <cellStyles count="15">
    <cellStyle name="Comma [0] 2" xfId="2" xr:uid="{02447D1E-BB35-4F44-AB83-7EF193E15A51}"/>
    <cellStyle name="Comma [0] 3" xfId="3" xr:uid="{2FAAAE13-6CC5-400B-A7B7-9F1738E0BE2D}"/>
    <cellStyle name="Comma [0] 3 2" xfId="4" xr:uid="{FDD78965-8BCF-41F5-BE8C-52FF5227D428}"/>
    <cellStyle name="Comma [0] 3 2 2" xfId="8" xr:uid="{BB483751-DEC9-48BB-ABC1-2717D1EB789F}"/>
    <cellStyle name="Comma [0] 3 2 2 2" xfId="9" xr:uid="{EFCCB723-CF03-4140-94BA-B8C803F7CD63}"/>
    <cellStyle name="Comma [0] 3 2 3" xfId="5" xr:uid="{A1D18839-C73A-498C-8B5E-05C230917D96}"/>
    <cellStyle name="Comma [0] 3 2 3 2" xfId="6" xr:uid="{437E5919-394B-4D31-92FE-26F4BF36A493}"/>
    <cellStyle name="Comma [0] 3 2 3 2 2" xfId="7" xr:uid="{61E14391-2B58-48BC-AF98-36F29C91AC71}"/>
    <cellStyle name="Currency 2 21" xfId="1" xr:uid="{6F287B89-0A47-4D13-B73D-A927F9849108}"/>
    <cellStyle name="Normal 2" xfId="10" xr:uid="{F2D8F764-9979-42B3-85CE-97E8C366554B}"/>
    <cellStyle name="Normal 2 2" xfId="13" xr:uid="{CA14111D-BC51-4513-9544-BEEF7FBD00FE}"/>
    <cellStyle name="Parasts" xfId="0" builtinId="0"/>
    <cellStyle name="Parasts 2" xfId="11" xr:uid="{14741A00-DD55-4B0F-AB26-16F5BB8EDFB2}"/>
    <cellStyle name="Parasts 3" xfId="12" xr:uid="{878B0F32-7BF4-40BF-A9F4-FE4C4982FADF}"/>
    <cellStyle name="Parasts 4" xfId="14" xr:uid="{64D473A3-F0B6-411C-9358-02426F6FA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33DAA-61AF-475D-871E-E884E6F00411}">
  <sheetPr codeName="Sheet1">
    <pageSetUpPr fitToPage="1"/>
  </sheetPr>
  <dimension ref="A1:E34"/>
  <sheetViews>
    <sheetView topLeftCell="C1" workbookViewId="0">
      <selection activeCell="C6" sqref="C6"/>
    </sheetView>
  </sheetViews>
  <sheetFormatPr defaultRowHeight="15.75" x14ac:dyDescent="0.25"/>
  <cols>
    <col min="1" max="1" width="9.140625" style="7"/>
    <col min="2" max="2" width="34.5703125" style="8" customWidth="1"/>
    <col min="3" max="3" width="67" style="8" customWidth="1"/>
    <col min="4" max="4" width="16.42578125" style="7" customWidth="1"/>
    <col min="5" max="5" width="15" style="8" customWidth="1"/>
    <col min="6" max="16384" width="9.140625" style="8"/>
  </cols>
  <sheetData>
    <row r="1" spans="1:5" ht="51.75" customHeight="1" x14ac:dyDescent="0.25">
      <c r="A1" s="153" t="s">
        <v>267</v>
      </c>
      <c r="B1" s="153"/>
      <c r="C1" s="153"/>
      <c r="D1" s="153"/>
      <c r="E1" s="153"/>
    </row>
    <row r="3" spans="1:5" x14ac:dyDescent="0.25">
      <c r="A3" s="154" t="s">
        <v>277</v>
      </c>
      <c r="B3" s="154"/>
      <c r="C3" s="154"/>
      <c r="D3" s="154"/>
      <c r="E3" s="154"/>
    </row>
    <row r="5" spans="1:5" ht="36" customHeight="1" x14ac:dyDescent="0.25">
      <c r="A5" s="155" t="s">
        <v>266</v>
      </c>
      <c r="B5" s="155"/>
      <c r="C5" s="155"/>
      <c r="D5" s="155"/>
      <c r="E5" s="155"/>
    </row>
    <row r="6" spans="1:5" ht="63" x14ac:dyDescent="0.25">
      <c r="A6" s="53" t="s">
        <v>0</v>
      </c>
      <c r="B6" s="53" t="s">
        <v>1</v>
      </c>
      <c r="C6" s="53" t="s">
        <v>263</v>
      </c>
      <c r="D6" s="53" t="s">
        <v>264</v>
      </c>
      <c r="E6" s="53" t="s">
        <v>265</v>
      </c>
    </row>
    <row r="7" spans="1:5" ht="141.75" x14ac:dyDescent="0.25">
      <c r="A7" s="55">
        <v>1</v>
      </c>
      <c r="B7" s="54" t="s">
        <v>43</v>
      </c>
      <c r="C7" s="18" t="s">
        <v>93</v>
      </c>
      <c r="D7" s="56">
        <v>6450.18</v>
      </c>
      <c r="E7" s="17"/>
    </row>
    <row r="8" spans="1:5" ht="173.25" x14ac:dyDescent="0.25">
      <c r="A8" s="55">
        <v>2</v>
      </c>
      <c r="B8" s="54" t="s">
        <v>44</v>
      </c>
      <c r="C8" s="18" t="s">
        <v>86</v>
      </c>
      <c r="D8" s="56">
        <v>41510.61</v>
      </c>
      <c r="E8" s="17"/>
    </row>
    <row r="9" spans="1:5" ht="126" x14ac:dyDescent="0.25">
      <c r="A9" s="55">
        <v>3</v>
      </c>
      <c r="B9" s="54" t="s">
        <v>45</v>
      </c>
      <c r="C9" s="18" t="s">
        <v>47</v>
      </c>
      <c r="D9" s="56">
        <v>32105.19</v>
      </c>
      <c r="E9" s="17"/>
    </row>
    <row r="10" spans="1:5" ht="204.75" x14ac:dyDescent="0.25">
      <c r="A10" s="55">
        <v>4</v>
      </c>
      <c r="B10" s="54" t="s">
        <v>46</v>
      </c>
      <c r="C10" s="18" t="s">
        <v>68</v>
      </c>
      <c r="D10" s="56">
        <v>56911.44</v>
      </c>
      <c r="E10" s="17"/>
    </row>
    <row r="11" spans="1:5" x14ac:dyDescent="0.25">
      <c r="A11" s="9"/>
      <c r="B11" s="9"/>
      <c r="C11" s="14" t="s">
        <v>41</v>
      </c>
      <c r="D11" s="15">
        <f>SUM(D7:D10)</f>
        <v>136977.41999999998</v>
      </c>
      <c r="E11" s="9"/>
    </row>
    <row r="12" spans="1:5" x14ac:dyDescent="0.25">
      <c r="C12" s="11"/>
      <c r="D12" s="8"/>
    </row>
    <row r="13" spans="1:5" x14ac:dyDescent="0.25">
      <c r="E13" s="11"/>
    </row>
    <row r="14" spans="1:5" x14ac:dyDescent="0.25">
      <c r="E14" s="11"/>
    </row>
    <row r="15" spans="1:5" x14ac:dyDescent="0.25">
      <c r="D15" s="11"/>
      <c r="E15" s="11"/>
    </row>
    <row r="16" spans="1:5" x14ac:dyDescent="0.25">
      <c r="E16" s="11"/>
    </row>
    <row r="17" spans="3:5" x14ac:dyDescent="0.25">
      <c r="E17" s="11"/>
    </row>
    <row r="18" spans="3:5" x14ac:dyDescent="0.25">
      <c r="E18" s="11"/>
    </row>
    <row r="19" spans="3:5" x14ac:dyDescent="0.25">
      <c r="E19" s="11"/>
    </row>
    <row r="20" spans="3:5" x14ac:dyDescent="0.25">
      <c r="E20" s="11"/>
    </row>
    <row r="21" spans="3:5" x14ac:dyDescent="0.25">
      <c r="E21" s="11"/>
    </row>
    <row r="22" spans="3:5" x14ac:dyDescent="0.25">
      <c r="E22" s="11"/>
    </row>
    <row r="23" spans="3:5" x14ac:dyDescent="0.25">
      <c r="E23" s="11"/>
    </row>
    <row r="24" spans="3:5" x14ac:dyDescent="0.25">
      <c r="E24" s="11"/>
    </row>
    <row r="25" spans="3:5" x14ac:dyDescent="0.25">
      <c r="E25" s="11"/>
    </row>
    <row r="26" spans="3:5" x14ac:dyDescent="0.25">
      <c r="E26" s="11"/>
    </row>
    <row r="27" spans="3:5" x14ac:dyDescent="0.25">
      <c r="E27" s="11"/>
    </row>
    <row r="28" spans="3:5" x14ac:dyDescent="0.25">
      <c r="E28" s="11"/>
    </row>
    <row r="29" spans="3:5" x14ac:dyDescent="0.25">
      <c r="E29" s="11"/>
    </row>
    <row r="30" spans="3:5" x14ac:dyDescent="0.25">
      <c r="E30" s="11"/>
    </row>
    <row r="31" spans="3:5" x14ac:dyDescent="0.25">
      <c r="C31" s="10"/>
      <c r="D31" s="12"/>
      <c r="E31" s="12"/>
    </row>
    <row r="33" spans="2:2" x14ac:dyDescent="0.25">
      <c r="B33" s="13"/>
    </row>
    <row r="34" spans="2:2" x14ac:dyDescent="0.25">
      <c r="B34" s="13"/>
    </row>
  </sheetData>
  <mergeCells count="3">
    <mergeCell ref="A1:E1"/>
    <mergeCell ref="A3:E3"/>
    <mergeCell ref="A5:E5"/>
  </mergeCells>
  <pageMargins left="0.7" right="0.7" top="0.75" bottom="0.75" header="0.3" footer="0.3"/>
  <pageSetup paperSize="9" scale="6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8BFCF-E2FD-42EA-95D1-2160D1E243D9}">
  <dimension ref="A1:P110"/>
  <sheetViews>
    <sheetView workbookViewId="0">
      <selection activeCell="O16" sqref="O16"/>
    </sheetView>
  </sheetViews>
  <sheetFormatPr defaultColWidth="9.140625" defaultRowHeight="12.75" x14ac:dyDescent="0.2"/>
  <cols>
    <col min="1" max="1" width="3.85546875" style="61" customWidth="1"/>
    <col min="2" max="2" width="7.42578125" style="61" customWidth="1"/>
    <col min="3" max="3" width="37.42578125" style="62" customWidth="1"/>
    <col min="4" max="4" width="4.5703125" style="61" customWidth="1"/>
    <col min="5" max="5" width="5.5703125" style="61" customWidth="1"/>
    <col min="6" max="6" width="6.5703125" style="61" customWidth="1"/>
    <col min="7" max="7" width="9.42578125" style="61" customWidth="1"/>
    <col min="8" max="8" width="8.7109375" style="61" customWidth="1"/>
    <col min="9" max="9" width="9.42578125" style="61" customWidth="1"/>
    <col min="10" max="10" width="7" style="61" customWidth="1"/>
    <col min="11" max="11" width="9.85546875" style="61" customWidth="1"/>
    <col min="12" max="12" width="9.28515625" style="61" customWidth="1"/>
    <col min="13" max="13" width="9.7109375" style="61" customWidth="1"/>
    <col min="14" max="14" width="9.85546875" style="61" customWidth="1"/>
    <col min="15" max="15" width="6.85546875" style="61" customWidth="1"/>
    <col min="16" max="16" width="13.85546875" style="61" customWidth="1"/>
    <col min="17" max="16384" width="9.140625" style="62"/>
  </cols>
  <sheetData>
    <row r="1" spans="1:16" s="57" customFormat="1" ht="51.75" customHeight="1" x14ac:dyDescent="0.25">
      <c r="A1" s="157" t="s">
        <v>271</v>
      </c>
      <c r="B1" s="157"/>
      <c r="C1" s="157"/>
      <c r="D1" s="157"/>
      <c r="E1" s="157"/>
      <c r="F1" s="157"/>
      <c r="G1" s="157"/>
      <c r="H1" s="157"/>
      <c r="I1" s="157"/>
      <c r="J1" s="157"/>
      <c r="K1" s="157"/>
      <c r="L1" s="157"/>
      <c r="M1" s="157"/>
      <c r="N1" s="157"/>
      <c r="O1" s="157"/>
      <c r="P1" s="157"/>
    </row>
    <row r="2" spans="1:16" s="60" customFormat="1" x14ac:dyDescent="0.2">
      <c r="A2" s="58"/>
      <c r="B2" s="58"/>
      <c r="C2" s="59"/>
      <c r="D2" s="58"/>
      <c r="E2" s="58"/>
      <c r="F2" s="58"/>
      <c r="G2" s="58"/>
      <c r="H2" s="58"/>
      <c r="I2" s="58"/>
      <c r="J2" s="58"/>
      <c r="K2" s="58"/>
      <c r="L2" s="58"/>
      <c r="M2" s="58"/>
      <c r="N2" s="58"/>
      <c r="O2" s="58"/>
      <c r="P2" s="58"/>
    </row>
    <row r="3" spans="1:16" s="60" customFormat="1" x14ac:dyDescent="0.2">
      <c r="A3" s="164" t="s">
        <v>268</v>
      </c>
      <c r="B3" s="164"/>
      <c r="C3" s="164"/>
      <c r="D3" s="164"/>
      <c r="E3" s="164"/>
      <c r="F3" s="164"/>
      <c r="G3" s="164"/>
      <c r="H3" s="164"/>
      <c r="I3" s="164"/>
      <c r="J3" s="164"/>
      <c r="K3" s="164"/>
      <c r="L3" s="164"/>
      <c r="M3" s="164"/>
      <c r="N3" s="164"/>
      <c r="O3" s="164"/>
      <c r="P3" s="164"/>
    </row>
    <row r="4" spans="1:16" s="60" customFormat="1" x14ac:dyDescent="0.2">
      <c r="A4" s="158" t="s">
        <v>269</v>
      </c>
      <c r="B4" s="158"/>
      <c r="C4" s="158"/>
      <c r="D4" s="158"/>
      <c r="E4" s="158"/>
      <c r="F4" s="158"/>
      <c r="G4" s="158"/>
      <c r="H4" s="158"/>
      <c r="I4" s="158"/>
      <c r="J4" s="158"/>
      <c r="K4" s="158"/>
      <c r="L4" s="158"/>
      <c r="M4" s="158"/>
      <c r="N4" s="158"/>
      <c r="O4" s="158"/>
      <c r="P4" s="158"/>
    </row>
    <row r="5" spans="1:16" s="60" customFormat="1" x14ac:dyDescent="0.2">
      <c r="A5" s="159" t="s">
        <v>270</v>
      </c>
      <c r="B5" s="160"/>
      <c r="C5" s="160"/>
      <c r="D5" s="160"/>
      <c r="E5" s="160"/>
      <c r="F5" s="160"/>
      <c r="G5" s="160"/>
      <c r="H5" s="160"/>
      <c r="I5" s="160"/>
      <c r="J5" s="160"/>
      <c r="K5" s="160"/>
      <c r="L5" s="160"/>
      <c r="M5" s="160"/>
      <c r="N5" s="160"/>
      <c r="O5" s="160"/>
      <c r="P5" s="160"/>
    </row>
    <row r="6" spans="1:16" ht="14.25" customHeight="1" x14ac:dyDescent="0.2">
      <c r="C6" s="61"/>
      <c r="P6" s="91"/>
    </row>
    <row r="7" spans="1:16" ht="59.25" customHeight="1" x14ac:dyDescent="0.2">
      <c r="A7" s="176" t="s">
        <v>100</v>
      </c>
      <c r="B7" s="176"/>
      <c r="C7" s="176"/>
      <c r="D7" s="176"/>
      <c r="E7" s="176"/>
      <c r="F7" s="176"/>
      <c r="G7" s="176"/>
      <c r="H7" s="176"/>
      <c r="I7" s="176"/>
      <c r="J7" s="176"/>
      <c r="K7" s="176"/>
      <c r="L7" s="176"/>
      <c r="M7" s="176"/>
      <c r="N7" s="176"/>
      <c r="O7" s="176"/>
      <c r="P7" s="176"/>
    </row>
    <row r="8" spans="1:16" x14ac:dyDescent="0.2">
      <c r="A8" s="177" t="s">
        <v>2</v>
      </c>
      <c r="B8" s="177"/>
      <c r="C8" s="177"/>
      <c r="D8" s="177"/>
      <c r="E8" s="177"/>
      <c r="F8" s="177"/>
      <c r="G8" s="177"/>
      <c r="H8" s="177"/>
      <c r="I8" s="177"/>
      <c r="J8" s="177"/>
      <c r="K8" s="177"/>
      <c r="L8" s="177"/>
      <c r="M8" s="177"/>
      <c r="N8" s="177"/>
      <c r="O8" s="177"/>
      <c r="P8" s="177"/>
    </row>
    <row r="9" spans="1:16" ht="5.25" customHeight="1" x14ac:dyDescent="0.2"/>
    <row r="10" spans="1:16" x14ac:dyDescent="0.2">
      <c r="C10" s="62" t="s">
        <v>3</v>
      </c>
      <c r="D10" s="156" t="s">
        <v>4</v>
      </c>
      <c r="E10" s="156"/>
      <c r="F10" s="156"/>
      <c r="G10" s="156"/>
      <c r="H10" s="156"/>
      <c r="I10" s="156"/>
      <c r="J10" s="156"/>
      <c r="K10" s="156"/>
      <c r="L10" s="156"/>
      <c r="M10" s="156"/>
      <c r="N10" s="156"/>
    </row>
    <row r="11" spans="1:16" x14ac:dyDescent="0.2">
      <c r="C11" s="62" t="s">
        <v>5</v>
      </c>
      <c r="D11" s="156" t="s">
        <v>94</v>
      </c>
      <c r="E11" s="156"/>
      <c r="F11" s="156"/>
      <c r="G11" s="156"/>
      <c r="H11" s="156"/>
      <c r="I11" s="156"/>
      <c r="J11" s="156"/>
      <c r="K11" s="156"/>
      <c r="L11" s="156"/>
      <c r="M11" s="156"/>
      <c r="N11" s="156"/>
    </row>
    <row r="12" spans="1:16" x14ac:dyDescent="0.2">
      <c r="C12" s="62" t="s">
        <v>6</v>
      </c>
      <c r="D12" s="156" t="s">
        <v>8</v>
      </c>
      <c r="E12" s="156"/>
      <c r="F12" s="156"/>
      <c r="G12" s="156"/>
      <c r="H12" s="156"/>
      <c r="I12" s="156"/>
      <c r="J12" s="156"/>
      <c r="K12" s="156"/>
      <c r="L12" s="156"/>
      <c r="M12" s="156"/>
      <c r="N12" s="156"/>
    </row>
    <row r="13" spans="1:16" x14ac:dyDescent="0.2">
      <c r="C13" s="62" t="s">
        <v>7</v>
      </c>
      <c r="D13" s="156"/>
      <c r="E13" s="156"/>
      <c r="F13" s="156"/>
      <c r="G13" s="156"/>
      <c r="H13" s="156"/>
      <c r="I13" s="156"/>
      <c r="J13" s="156"/>
      <c r="K13" s="156"/>
      <c r="L13" s="156"/>
      <c r="M13" s="156"/>
      <c r="N13" s="156"/>
    </row>
    <row r="14" spans="1:16" x14ac:dyDescent="0.2">
      <c r="A14" s="93"/>
      <c r="B14" s="94"/>
      <c r="C14" s="94"/>
      <c r="D14" s="93"/>
      <c r="E14" s="93"/>
      <c r="F14" s="93"/>
      <c r="G14" s="93"/>
      <c r="H14" s="93"/>
      <c r="I14" s="93"/>
      <c r="J14" s="93"/>
      <c r="K14" s="95"/>
      <c r="L14" s="95"/>
      <c r="M14" s="96"/>
      <c r="N14" s="96"/>
      <c r="O14" s="97" t="s">
        <v>275</v>
      </c>
      <c r="P14" s="98">
        <v>6450.18</v>
      </c>
    </row>
    <row r="15" spans="1:16" x14ac:dyDescent="0.2">
      <c r="A15" s="93"/>
      <c r="B15" s="93"/>
      <c r="C15" s="94"/>
      <c r="D15" s="93"/>
      <c r="E15" s="93"/>
      <c r="F15" s="93"/>
      <c r="G15" s="93"/>
      <c r="H15" s="93"/>
      <c r="I15" s="93"/>
      <c r="J15" s="93"/>
      <c r="K15" s="93"/>
      <c r="L15" s="93"/>
      <c r="M15" s="93"/>
      <c r="N15" s="93"/>
      <c r="O15" s="99"/>
      <c r="P15" s="99"/>
    </row>
    <row r="16" spans="1:16" ht="15" customHeight="1" x14ac:dyDescent="0.2">
      <c r="A16" s="99"/>
      <c r="B16" s="99"/>
      <c r="C16" s="99"/>
      <c r="D16" s="99"/>
      <c r="E16" s="99"/>
      <c r="F16" s="99"/>
      <c r="G16" s="99"/>
      <c r="H16" s="99"/>
      <c r="I16" s="99"/>
      <c r="J16" s="99"/>
      <c r="K16" s="99"/>
      <c r="L16" s="99"/>
      <c r="M16" s="99"/>
      <c r="N16" s="99"/>
      <c r="O16" s="97" t="s">
        <v>276</v>
      </c>
      <c r="P16" s="100"/>
    </row>
    <row r="17" spans="1:16" ht="13.5" thickBot="1" x14ac:dyDescent="0.25"/>
    <row r="18" spans="1:16" ht="14.25" customHeight="1" thickBot="1" x14ac:dyDescent="0.25">
      <c r="A18" s="165" t="s">
        <v>9</v>
      </c>
      <c r="B18" s="167" t="s">
        <v>10</v>
      </c>
      <c r="C18" s="167" t="s">
        <v>11</v>
      </c>
      <c r="D18" s="169" t="s">
        <v>12</v>
      </c>
      <c r="E18" s="171" t="s">
        <v>13</v>
      </c>
      <c r="F18" s="173" t="s">
        <v>14</v>
      </c>
      <c r="G18" s="174"/>
      <c r="H18" s="174"/>
      <c r="I18" s="174"/>
      <c r="J18" s="174"/>
      <c r="K18" s="175"/>
      <c r="L18" s="173" t="s">
        <v>15</v>
      </c>
      <c r="M18" s="174"/>
      <c r="N18" s="174"/>
      <c r="O18" s="174"/>
      <c r="P18" s="175"/>
    </row>
    <row r="19" spans="1:16" ht="54.75" customHeight="1" thickBot="1" x14ac:dyDescent="0.25">
      <c r="A19" s="166"/>
      <c r="B19" s="168"/>
      <c r="C19" s="168"/>
      <c r="D19" s="170"/>
      <c r="E19" s="172"/>
      <c r="F19" s="63" t="s">
        <v>16</v>
      </c>
      <c r="G19" s="64" t="s">
        <v>17</v>
      </c>
      <c r="H19" s="64" t="s">
        <v>18</v>
      </c>
      <c r="I19" s="64" t="s">
        <v>19</v>
      </c>
      <c r="J19" s="64" t="s">
        <v>20</v>
      </c>
      <c r="K19" s="65" t="s">
        <v>21</v>
      </c>
      <c r="L19" s="63" t="s">
        <v>22</v>
      </c>
      <c r="M19" s="64" t="s">
        <v>18</v>
      </c>
      <c r="N19" s="64" t="s">
        <v>19</v>
      </c>
      <c r="O19" s="64" t="s">
        <v>20</v>
      </c>
      <c r="P19" s="65" t="s">
        <v>23</v>
      </c>
    </row>
    <row r="20" spans="1:16" ht="13.5" thickBot="1" x14ac:dyDescent="0.25">
      <c r="A20" s="66">
        <v>1</v>
      </c>
      <c r="B20" s="67">
        <f>A20+1</f>
        <v>2</v>
      </c>
      <c r="C20" s="67">
        <f t="shared" ref="C20:P20" si="0">B20+1</f>
        <v>3</v>
      </c>
      <c r="D20" s="67">
        <f t="shared" si="0"/>
        <v>4</v>
      </c>
      <c r="E20" s="68">
        <f t="shared" si="0"/>
        <v>5</v>
      </c>
      <c r="F20" s="66">
        <f t="shared" si="0"/>
        <v>6</v>
      </c>
      <c r="G20" s="67">
        <f t="shared" si="0"/>
        <v>7</v>
      </c>
      <c r="H20" s="67">
        <f t="shared" si="0"/>
        <v>8</v>
      </c>
      <c r="I20" s="67">
        <f t="shared" si="0"/>
        <v>9</v>
      </c>
      <c r="J20" s="67">
        <f t="shared" si="0"/>
        <v>10</v>
      </c>
      <c r="K20" s="68">
        <f t="shared" si="0"/>
        <v>11</v>
      </c>
      <c r="L20" s="66">
        <f t="shared" si="0"/>
        <v>12</v>
      </c>
      <c r="M20" s="67">
        <f t="shared" si="0"/>
        <v>13</v>
      </c>
      <c r="N20" s="67">
        <f t="shared" si="0"/>
        <v>14</v>
      </c>
      <c r="O20" s="67">
        <f t="shared" si="0"/>
        <v>15</v>
      </c>
      <c r="P20" s="68">
        <f t="shared" si="0"/>
        <v>16</v>
      </c>
    </row>
    <row r="21" spans="1:16" ht="0.75" customHeight="1" x14ac:dyDescent="0.2">
      <c r="A21" s="69"/>
      <c r="B21" s="70"/>
      <c r="C21" s="70"/>
      <c r="D21" s="70"/>
      <c r="E21" s="71"/>
      <c r="F21" s="69"/>
      <c r="G21" s="70"/>
      <c r="H21" s="70"/>
      <c r="I21" s="70"/>
      <c r="J21" s="70"/>
      <c r="K21" s="71"/>
      <c r="L21" s="69"/>
      <c r="M21" s="70"/>
      <c r="N21" s="70"/>
      <c r="O21" s="70"/>
      <c r="P21" s="71"/>
    </row>
    <row r="22" spans="1:16" ht="38.25" x14ac:dyDescent="0.2">
      <c r="A22" s="72">
        <v>1</v>
      </c>
      <c r="B22" s="73"/>
      <c r="C22" s="74" t="s">
        <v>107</v>
      </c>
      <c r="D22" s="73" t="s">
        <v>25</v>
      </c>
      <c r="E22" s="75">
        <v>40</v>
      </c>
      <c r="F22" s="76"/>
      <c r="G22" s="77"/>
      <c r="H22" s="78"/>
      <c r="I22" s="79"/>
      <c r="J22" s="78"/>
      <c r="K22" s="80"/>
      <c r="L22" s="81"/>
      <c r="M22" s="78"/>
      <c r="N22" s="78"/>
      <c r="O22" s="78"/>
      <c r="P22" s="80"/>
    </row>
    <row r="23" spans="1:16" ht="38.25" x14ac:dyDescent="0.2">
      <c r="A23" s="72">
        <v>2</v>
      </c>
      <c r="B23" s="73"/>
      <c r="C23" s="74" t="s">
        <v>108</v>
      </c>
      <c r="D23" s="73" t="s">
        <v>25</v>
      </c>
      <c r="E23" s="75">
        <v>20</v>
      </c>
      <c r="F23" s="76"/>
      <c r="G23" s="77"/>
      <c r="H23" s="78"/>
      <c r="I23" s="79"/>
      <c r="J23" s="78"/>
      <c r="K23" s="80"/>
      <c r="L23" s="81"/>
      <c r="M23" s="78"/>
      <c r="N23" s="78"/>
      <c r="O23" s="78"/>
      <c r="P23" s="80"/>
    </row>
    <row r="24" spans="1:16" ht="38.25" x14ac:dyDescent="0.2">
      <c r="A24" s="72">
        <v>3</v>
      </c>
      <c r="B24" s="73"/>
      <c r="C24" s="74" t="s">
        <v>109</v>
      </c>
      <c r="D24" s="73" t="s">
        <v>25</v>
      </c>
      <c r="E24" s="75">
        <v>12</v>
      </c>
      <c r="F24" s="76"/>
      <c r="G24" s="77"/>
      <c r="H24" s="78"/>
      <c r="I24" s="79"/>
      <c r="J24" s="78"/>
      <c r="K24" s="80"/>
      <c r="L24" s="81"/>
      <c r="M24" s="78"/>
      <c r="N24" s="78"/>
      <c r="O24" s="78"/>
      <c r="P24" s="80"/>
    </row>
    <row r="25" spans="1:16" ht="38.25" x14ac:dyDescent="0.2">
      <c r="A25" s="72">
        <v>4</v>
      </c>
      <c r="B25" s="73"/>
      <c r="C25" s="74" t="s">
        <v>110</v>
      </c>
      <c r="D25" s="73" t="s">
        <v>25</v>
      </c>
      <c r="E25" s="75">
        <v>60</v>
      </c>
      <c r="F25" s="76"/>
      <c r="G25" s="77"/>
      <c r="H25" s="78"/>
      <c r="I25" s="79"/>
      <c r="J25" s="78"/>
      <c r="K25" s="80"/>
      <c r="L25" s="81"/>
      <c r="M25" s="78"/>
      <c r="N25" s="78"/>
      <c r="O25" s="78"/>
      <c r="P25" s="80"/>
    </row>
    <row r="26" spans="1:16" ht="38.25" x14ac:dyDescent="0.2">
      <c r="A26" s="72">
        <v>5</v>
      </c>
      <c r="B26" s="73"/>
      <c r="C26" s="74" t="s">
        <v>111</v>
      </c>
      <c r="D26" s="73" t="s">
        <v>25</v>
      </c>
      <c r="E26" s="75">
        <v>60</v>
      </c>
      <c r="F26" s="76"/>
      <c r="G26" s="77"/>
      <c r="H26" s="78"/>
      <c r="I26" s="79"/>
      <c r="J26" s="78"/>
      <c r="K26" s="80"/>
      <c r="L26" s="81"/>
      <c r="M26" s="78"/>
      <c r="N26" s="78"/>
      <c r="O26" s="78"/>
      <c r="P26" s="80"/>
    </row>
    <row r="27" spans="1:16" ht="38.25" x14ac:dyDescent="0.2">
      <c r="A27" s="72">
        <v>6</v>
      </c>
      <c r="B27" s="73"/>
      <c r="C27" s="74" t="s">
        <v>112</v>
      </c>
      <c r="D27" s="73" t="s">
        <v>25</v>
      </c>
      <c r="E27" s="75">
        <v>8</v>
      </c>
      <c r="F27" s="76"/>
      <c r="G27" s="77"/>
      <c r="H27" s="78"/>
      <c r="I27" s="79"/>
      <c r="J27" s="78"/>
      <c r="K27" s="80"/>
      <c r="L27" s="81"/>
      <c r="M27" s="78"/>
      <c r="N27" s="78"/>
      <c r="O27" s="78"/>
      <c r="P27" s="80"/>
    </row>
    <row r="28" spans="1:16" ht="38.25" x14ac:dyDescent="0.2">
      <c r="A28" s="72">
        <v>7</v>
      </c>
      <c r="B28" s="73"/>
      <c r="C28" s="74" t="s">
        <v>113</v>
      </c>
      <c r="D28" s="73" t="s">
        <v>24</v>
      </c>
      <c r="E28" s="75">
        <v>16</v>
      </c>
      <c r="F28" s="76"/>
      <c r="G28" s="77"/>
      <c r="H28" s="78"/>
      <c r="I28" s="79"/>
      <c r="J28" s="78"/>
      <c r="K28" s="80"/>
      <c r="L28" s="81"/>
      <c r="M28" s="78"/>
      <c r="N28" s="78"/>
      <c r="O28" s="78"/>
      <c r="P28" s="80"/>
    </row>
    <row r="29" spans="1:16" ht="38.25" x14ac:dyDescent="0.2">
      <c r="A29" s="72">
        <v>8</v>
      </c>
      <c r="B29" s="73"/>
      <c r="C29" s="74" t="s">
        <v>114</v>
      </c>
      <c r="D29" s="73" t="s">
        <v>24</v>
      </c>
      <c r="E29" s="75">
        <v>4</v>
      </c>
      <c r="F29" s="76"/>
      <c r="G29" s="77"/>
      <c r="H29" s="78"/>
      <c r="I29" s="79"/>
      <c r="J29" s="78"/>
      <c r="K29" s="80"/>
      <c r="L29" s="81"/>
      <c r="M29" s="78"/>
      <c r="N29" s="78"/>
      <c r="O29" s="78"/>
      <c r="P29" s="80"/>
    </row>
    <row r="30" spans="1:16" ht="38.25" x14ac:dyDescent="0.2">
      <c r="A30" s="72">
        <v>9</v>
      </c>
      <c r="B30" s="73"/>
      <c r="C30" s="74" t="s">
        <v>115</v>
      </c>
      <c r="D30" s="73" t="s">
        <v>24</v>
      </c>
      <c r="E30" s="75">
        <v>16</v>
      </c>
      <c r="F30" s="76"/>
      <c r="G30" s="77"/>
      <c r="H30" s="78"/>
      <c r="I30" s="79"/>
      <c r="J30" s="78"/>
      <c r="K30" s="80"/>
      <c r="L30" s="81"/>
      <c r="M30" s="78"/>
      <c r="N30" s="78"/>
      <c r="O30" s="78"/>
      <c r="P30" s="80"/>
    </row>
    <row r="31" spans="1:16" ht="38.25" x14ac:dyDescent="0.2">
      <c r="A31" s="72">
        <v>10</v>
      </c>
      <c r="B31" s="73"/>
      <c r="C31" s="74" t="s">
        <v>116</v>
      </c>
      <c r="D31" s="73" t="s">
        <v>24</v>
      </c>
      <c r="E31" s="75">
        <v>20</v>
      </c>
      <c r="F31" s="76"/>
      <c r="G31" s="77"/>
      <c r="H31" s="78"/>
      <c r="I31" s="79"/>
      <c r="J31" s="78"/>
      <c r="K31" s="80"/>
      <c r="L31" s="81"/>
      <c r="M31" s="78"/>
      <c r="N31" s="78"/>
      <c r="O31" s="78"/>
      <c r="P31" s="80"/>
    </row>
    <row r="32" spans="1:16" ht="38.25" x14ac:dyDescent="0.2">
      <c r="A32" s="72">
        <v>11</v>
      </c>
      <c r="B32" s="73"/>
      <c r="C32" s="74" t="s">
        <v>117</v>
      </c>
      <c r="D32" s="73" t="s">
        <v>24</v>
      </c>
      <c r="E32" s="75">
        <v>20</v>
      </c>
      <c r="F32" s="76"/>
      <c r="G32" s="77"/>
      <c r="H32" s="78"/>
      <c r="I32" s="79"/>
      <c r="J32" s="78"/>
      <c r="K32" s="80"/>
      <c r="L32" s="81"/>
      <c r="M32" s="78"/>
      <c r="N32" s="78"/>
      <c r="O32" s="78"/>
      <c r="P32" s="80"/>
    </row>
    <row r="33" spans="1:16" ht="38.25" x14ac:dyDescent="0.2">
      <c r="A33" s="72">
        <v>12</v>
      </c>
      <c r="B33" s="73"/>
      <c r="C33" s="74" t="s">
        <v>118</v>
      </c>
      <c r="D33" s="73" t="s">
        <v>24</v>
      </c>
      <c r="E33" s="75">
        <v>20</v>
      </c>
      <c r="F33" s="76"/>
      <c r="G33" s="77"/>
      <c r="H33" s="78"/>
      <c r="I33" s="79"/>
      <c r="J33" s="78"/>
      <c r="K33" s="80"/>
      <c r="L33" s="81"/>
      <c r="M33" s="78"/>
      <c r="N33" s="78"/>
      <c r="O33" s="78"/>
      <c r="P33" s="80"/>
    </row>
    <row r="34" spans="1:16" ht="25.5" customHeight="1" x14ac:dyDescent="0.2">
      <c r="A34" s="72">
        <v>13</v>
      </c>
      <c r="B34" s="73"/>
      <c r="C34" s="74" t="s">
        <v>119</v>
      </c>
      <c r="D34" s="73" t="s">
        <v>24</v>
      </c>
      <c r="E34" s="75">
        <v>20</v>
      </c>
      <c r="F34" s="76"/>
      <c r="G34" s="77"/>
      <c r="H34" s="78"/>
      <c r="I34" s="79"/>
      <c r="J34" s="78"/>
      <c r="K34" s="80"/>
      <c r="L34" s="81"/>
      <c r="M34" s="78"/>
      <c r="N34" s="78"/>
      <c r="O34" s="78"/>
      <c r="P34" s="80"/>
    </row>
    <row r="35" spans="1:16" ht="38.25" x14ac:dyDescent="0.2">
      <c r="A35" s="72">
        <v>14</v>
      </c>
      <c r="B35" s="73"/>
      <c r="C35" s="74" t="s">
        <v>120</v>
      </c>
      <c r="D35" s="73" t="s">
        <v>24</v>
      </c>
      <c r="E35" s="75">
        <v>10</v>
      </c>
      <c r="F35" s="76"/>
      <c r="G35" s="77"/>
      <c r="H35" s="78"/>
      <c r="I35" s="79"/>
      <c r="J35" s="78"/>
      <c r="K35" s="80"/>
      <c r="L35" s="81"/>
      <c r="M35" s="78"/>
      <c r="N35" s="78"/>
      <c r="O35" s="78"/>
      <c r="P35" s="80"/>
    </row>
    <row r="36" spans="1:16" ht="38.25" x14ac:dyDescent="0.2">
      <c r="A36" s="72">
        <v>15</v>
      </c>
      <c r="B36" s="73"/>
      <c r="C36" s="74" t="s">
        <v>121</v>
      </c>
      <c r="D36" s="73" t="s">
        <v>24</v>
      </c>
      <c r="E36" s="75">
        <v>10</v>
      </c>
      <c r="F36" s="76"/>
      <c r="G36" s="77"/>
      <c r="H36" s="78"/>
      <c r="I36" s="79"/>
      <c r="J36" s="78"/>
      <c r="K36" s="80"/>
      <c r="L36" s="81"/>
      <c r="M36" s="78"/>
      <c r="N36" s="78"/>
      <c r="O36" s="78"/>
      <c r="P36" s="80"/>
    </row>
    <row r="37" spans="1:16" ht="38.25" x14ac:dyDescent="0.2">
      <c r="A37" s="72">
        <v>16</v>
      </c>
      <c r="B37" s="73"/>
      <c r="C37" s="74" t="s">
        <v>122</v>
      </c>
      <c r="D37" s="73" t="s">
        <v>24</v>
      </c>
      <c r="E37" s="75">
        <v>8</v>
      </c>
      <c r="F37" s="76"/>
      <c r="G37" s="77"/>
      <c r="H37" s="78"/>
      <c r="I37" s="79"/>
      <c r="J37" s="78"/>
      <c r="K37" s="80"/>
      <c r="L37" s="81"/>
      <c r="M37" s="78"/>
      <c r="N37" s="78"/>
      <c r="O37" s="78"/>
      <c r="P37" s="80"/>
    </row>
    <row r="38" spans="1:16" ht="38.25" x14ac:dyDescent="0.2">
      <c r="A38" s="72">
        <v>17</v>
      </c>
      <c r="B38" s="73"/>
      <c r="C38" s="74" t="s">
        <v>123</v>
      </c>
      <c r="D38" s="73" t="s">
        <v>24</v>
      </c>
      <c r="E38" s="75">
        <v>12</v>
      </c>
      <c r="F38" s="76"/>
      <c r="G38" s="77"/>
      <c r="H38" s="78"/>
      <c r="I38" s="79"/>
      <c r="J38" s="78"/>
      <c r="K38" s="80"/>
      <c r="L38" s="81"/>
      <c r="M38" s="78"/>
      <c r="N38" s="78"/>
      <c r="O38" s="78"/>
      <c r="P38" s="80"/>
    </row>
    <row r="39" spans="1:16" ht="38.25" x14ac:dyDescent="0.2">
      <c r="A39" s="72">
        <v>18</v>
      </c>
      <c r="B39" s="73"/>
      <c r="C39" s="74" t="s">
        <v>124</v>
      </c>
      <c r="D39" s="73" t="s">
        <v>24</v>
      </c>
      <c r="E39" s="75">
        <v>12</v>
      </c>
      <c r="F39" s="76"/>
      <c r="G39" s="77"/>
      <c r="H39" s="78"/>
      <c r="I39" s="79"/>
      <c r="J39" s="78"/>
      <c r="K39" s="80"/>
      <c r="L39" s="81"/>
      <c r="M39" s="78"/>
      <c r="N39" s="78"/>
      <c r="O39" s="78"/>
      <c r="P39" s="80"/>
    </row>
    <row r="40" spans="1:16" ht="38.25" x14ac:dyDescent="0.2">
      <c r="A40" s="72">
        <v>19</v>
      </c>
      <c r="B40" s="73"/>
      <c r="C40" s="74" t="s">
        <v>125</v>
      </c>
      <c r="D40" s="73" t="s">
        <v>24</v>
      </c>
      <c r="E40" s="75">
        <v>8</v>
      </c>
      <c r="F40" s="76"/>
      <c r="G40" s="77"/>
      <c r="H40" s="78"/>
      <c r="I40" s="79"/>
      <c r="J40" s="78"/>
      <c r="K40" s="80"/>
      <c r="L40" s="81"/>
      <c r="M40" s="78"/>
      <c r="N40" s="78"/>
      <c r="O40" s="78"/>
      <c r="P40" s="80"/>
    </row>
    <row r="41" spans="1:16" ht="38.25" x14ac:dyDescent="0.2">
      <c r="A41" s="72">
        <v>20</v>
      </c>
      <c r="B41" s="73"/>
      <c r="C41" s="74" t="s">
        <v>126</v>
      </c>
      <c r="D41" s="73" t="s">
        <v>24</v>
      </c>
      <c r="E41" s="75">
        <v>6</v>
      </c>
      <c r="F41" s="76"/>
      <c r="G41" s="77"/>
      <c r="H41" s="78"/>
      <c r="I41" s="79"/>
      <c r="J41" s="78"/>
      <c r="K41" s="80"/>
      <c r="L41" s="81"/>
      <c r="M41" s="78"/>
      <c r="N41" s="78"/>
      <c r="O41" s="78"/>
      <c r="P41" s="80"/>
    </row>
    <row r="42" spans="1:16" ht="38.25" x14ac:dyDescent="0.2">
      <c r="A42" s="72">
        <v>21</v>
      </c>
      <c r="B42" s="73"/>
      <c r="C42" s="74" t="s">
        <v>127</v>
      </c>
      <c r="D42" s="73" t="s">
        <v>24</v>
      </c>
      <c r="E42" s="75">
        <v>24</v>
      </c>
      <c r="F42" s="76"/>
      <c r="G42" s="77"/>
      <c r="H42" s="78"/>
      <c r="I42" s="79"/>
      <c r="J42" s="78"/>
      <c r="K42" s="80"/>
      <c r="L42" s="81"/>
      <c r="M42" s="78"/>
      <c r="N42" s="78"/>
      <c r="O42" s="78"/>
      <c r="P42" s="80"/>
    </row>
    <row r="43" spans="1:16" ht="25.5" x14ac:dyDescent="0.2">
      <c r="A43" s="72">
        <v>22</v>
      </c>
      <c r="B43" s="73"/>
      <c r="C43" s="74" t="s">
        <v>128</v>
      </c>
      <c r="D43" s="73" t="s">
        <v>24</v>
      </c>
      <c r="E43" s="75">
        <v>24</v>
      </c>
      <c r="F43" s="76"/>
      <c r="G43" s="77"/>
      <c r="H43" s="78"/>
      <c r="I43" s="79"/>
      <c r="J43" s="78"/>
      <c r="K43" s="80"/>
      <c r="L43" s="81"/>
      <c r="M43" s="78"/>
      <c r="N43" s="78"/>
      <c r="O43" s="78"/>
      <c r="P43" s="80"/>
    </row>
    <row r="44" spans="1:16" ht="51" x14ac:dyDescent="0.2">
      <c r="A44" s="72">
        <v>23</v>
      </c>
      <c r="B44" s="73"/>
      <c r="C44" s="74" t="s">
        <v>129</v>
      </c>
      <c r="D44" s="73" t="s">
        <v>24</v>
      </c>
      <c r="E44" s="75">
        <v>97</v>
      </c>
      <c r="F44" s="76"/>
      <c r="G44" s="77"/>
      <c r="H44" s="78"/>
      <c r="I44" s="79"/>
      <c r="J44" s="78"/>
      <c r="K44" s="80"/>
      <c r="L44" s="81"/>
      <c r="M44" s="78"/>
      <c r="N44" s="78"/>
      <c r="O44" s="78"/>
      <c r="P44" s="80"/>
    </row>
    <row r="45" spans="1:16" ht="38.25" customHeight="1" x14ac:dyDescent="0.2">
      <c r="A45" s="72">
        <v>24</v>
      </c>
      <c r="B45" s="73"/>
      <c r="C45" s="74" t="s">
        <v>130</v>
      </c>
      <c r="D45" s="73" t="s">
        <v>24</v>
      </c>
      <c r="E45" s="75">
        <v>97</v>
      </c>
      <c r="F45" s="76"/>
      <c r="G45" s="77"/>
      <c r="H45" s="78"/>
      <c r="I45" s="79"/>
      <c r="J45" s="78"/>
      <c r="K45" s="80"/>
      <c r="L45" s="81"/>
      <c r="M45" s="78"/>
      <c r="N45" s="78"/>
      <c r="O45" s="78"/>
      <c r="P45" s="80"/>
    </row>
    <row r="46" spans="1:16" ht="38.25" customHeight="1" x14ac:dyDescent="0.2">
      <c r="A46" s="72">
        <v>25</v>
      </c>
      <c r="B46" s="73"/>
      <c r="C46" s="74" t="s">
        <v>131</v>
      </c>
      <c r="D46" s="73" t="s">
        <v>24</v>
      </c>
      <c r="E46" s="75">
        <v>8</v>
      </c>
      <c r="F46" s="76"/>
      <c r="G46" s="77"/>
      <c r="H46" s="78"/>
      <c r="I46" s="79"/>
      <c r="J46" s="78"/>
      <c r="K46" s="80"/>
      <c r="L46" s="81"/>
      <c r="M46" s="78"/>
      <c r="N46" s="78"/>
      <c r="O46" s="78"/>
      <c r="P46" s="80"/>
    </row>
    <row r="47" spans="1:16" ht="38.25" x14ac:dyDescent="0.2">
      <c r="A47" s="72">
        <v>26</v>
      </c>
      <c r="B47" s="73"/>
      <c r="C47" s="74" t="s">
        <v>132</v>
      </c>
      <c r="D47" s="73" t="s">
        <v>24</v>
      </c>
      <c r="E47" s="75">
        <v>97</v>
      </c>
      <c r="F47" s="76"/>
      <c r="G47" s="77"/>
      <c r="H47" s="78"/>
      <c r="I47" s="79"/>
      <c r="J47" s="78"/>
      <c r="K47" s="80"/>
      <c r="L47" s="81"/>
      <c r="M47" s="78"/>
      <c r="N47" s="78"/>
      <c r="O47" s="78"/>
      <c r="P47" s="80"/>
    </row>
    <row r="48" spans="1:16" ht="38.25" x14ac:dyDescent="0.2">
      <c r="A48" s="72">
        <v>27</v>
      </c>
      <c r="B48" s="73"/>
      <c r="C48" s="74" t="s">
        <v>133</v>
      </c>
      <c r="D48" s="73" t="s">
        <v>24</v>
      </c>
      <c r="E48" s="75">
        <v>14</v>
      </c>
      <c r="F48" s="76"/>
      <c r="G48" s="77"/>
      <c r="H48" s="78"/>
      <c r="I48" s="79"/>
      <c r="J48" s="78"/>
      <c r="K48" s="80"/>
      <c r="L48" s="81"/>
      <c r="M48" s="78"/>
      <c r="N48" s="78"/>
      <c r="O48" s="78"/>
      <c r="P48" s="80"/>
    </row>
    <row r="49" spans="1:16" ht="38.25" customHeight="1" x14ac:dyDescent="0.2">
      <c r="A49" s="72">
        <v>28</v>
      </c>
      <c r="B49" s="73"/>
      <c r="C49" s="74" t="s">
        <v>50</v>
      </c>
      <c r="D49" s="73" t="s">
        <v>24</v>
      </c>
      <c r="E49" s="75">
        <v>4</v>
      </c>
      <c r="F49" s="76"/>
      <c r="G49" s="77"/>
      <c r="H49" s="78"/>
      <c r="I49" s="79"/>
      <c r="J49" s="78"/>
      <c r="K49" s="80"/>
      <c r="L49" s="81"/>
      <c r="M49" s="78"/>
      <c r="N49" s="78"/>
      <c r="O49" s="78"/>
      <c r="P49" s="80"/>
    </row>
    <row r="50" spans="1:16" ht="38.25" x14ac:dyDescent="0.2">
      <c r="A50" s="72">
        <v>29</v>
      </c>
      <c r="B50" s="73"/>
      <c r="C50" s="74" t="s">
        <v>134</v>
      </c>
      <c r="D50" s="73" t="s">
        <v>24</v>
      </c>
      <c r="E50" s="75">
        <v>36</v>
      </c>
      <c r="F50" s="76"/>
      <c r="G50" s="77"/>
      <c r="H50" s="78"/>
      <c r="I50" s="79"/>
      <c r="J50" s="78"/>
      <c r="K50" s="80"/>
      <c r="L50" s="81"/>
      <c r="M50" s="78"/>
      <c r="N50" s="78"/>
      <c r="O50" s="78"/>
      <c r="P50" s="80"/>
    </row>
    <row r="51" spans="1:16" ht="38.25" x14ac:dyDescent="0.2">
      <c r="A51" s="72">
        <v>30</v>
      </c>
      <c r="B51" s="73"/>
      <c r="C51" s="74" t="s">
        <v>135</v>
      </c>
      <c r="D51" s="73" t="s">
        <v>24</v>
      </c>
      <c r="E51" s="75">
        <v>10</v>
      </c>
      <c r="F51" s="76"/>
      <c r="G51" s="77"/>
      <c r="H51" s="78"/>
      <c r="I51" s="79"/>
      <c r="J51" s="78"/>
      <c r="K51" s="80"/>
      <c r="L51" s="81"/>
      <c r="M51" s="78"/>
      <c r="N51" s="78"/>
      <c r="O51" s="78"/>
      <c r="P51" s="80"/>
    </row>
    <row r="52" spans="1:16" ht="38.25" x14ac:dyDescent="0.2">
      <c r="A52" s="72">
        <v>31</v>
      </c>
      <c r="B52" s="73"/>
      <c r="C52" s="74" t="s">
        <v>136</v>
      </c>
      <c r="D52" s="73" t="s">
        <v>24</v>
      </c>
      <c r="E52" s="75">
        <v>8</v>
      </c>
      <c r="F52" s="76"/>
      <c r="G52" s="77"/>
      <c r="H52" s="78"/>
      <c r="I52" s="79"/>
      <c r="J52" s="78"/>
      <c r="K52" s="80"/>
      <c r="L52" s="81"/>
      <c r="M52" s="78"/>
      <c r="N52" s="78"/>
      <c r="O52" s="78"/>
      <c r="P52" s="80"/>
    </row>
    <row r="53" spans="1:16" ht="38.25" x14ac:dyDescent="0.2">
      <c r="A53" s="72">
        <v>32</v>
      </c>
      <c r="B53" s="73"/>
      <c r="C53" s="74" t="s">
        <v>137</v>
      </c>
      <c r="D53" s="73" t="s">
        <v>24</v>
      </c>
      <c r="E53" s="75">
        <v>8</v>
      </c>
      <c r="F53" s="76"/>
      <c r="G53" s="77"/>
      <c r="H53" s="78"/>
      <c r="I53" s="79"/>
      <c r="J53" s="78"/>
      <c r="K53" s="80"/>
      <c r="L53" s="81"/>
      <c r="M53" s="78"/>
      <c r="N53" s="78"/>
      <c r="O53" s="78"/>
      <c r="P53" s="80"/>
    </row>
    <row r="54" spans="1:16" ht="38.25" x14ac:dyDescent="0.2">
      <c r="A54" s="72">
        <v>33</v>
      </c>
      <c r="B54" s="73"/>
      <c r="C54" s="74" t="s">
        <v>138</v>
      </c>
      <c r="D54" s="73" t="s">
        <v>24</v>
      </c>
      <c r="E54" s="75">
        <v>12</v>
      </c>
      <c r="F54" s="76"/>
      <c r="G54" s="77"/>
      <c r="H54" s="78"/>
      <c r="I54" s="79"/>
      <c r="J54" s="78"/>
      <c r="K54" s="80"/>
      <c r="L54" s="81"/>
      <c r="M54" s="78"/>
      <c r="N54" s="78"/>
      <c r="O54" s="78"/>
      <c r="P54" s="80"/>
    </row>
    <row r="55" spans="1:16" ht="38.25" x14ac:dyDescent="0.2">
      <c r="A55" s="72">
        <v>34</v>
      </c>
      <c r="B55" s="73"/>
      <c r="C55" s="74" t="s">
        <v>139</v>
      </c>
      <c r="D55" s="73" t="s">
        <v>24</v>
      </c>
      <c r="E55" s="75">
        <v>8</v>
      </c>
      <c r="F55" s="76"/>
      <c r="G55" s="77"/>
      <c r="H55" s="78"/>
      <c r="I55" s="79"/>
      <c r="J55" s="78"/>
      <c r="K55" s="80"/>
      <c r="L55" s="81"/>
      <c r="M55" s="78"/>
      <c r="N55" s="78"/>
      <c r="O55" s="78"/>
      <c r="P55" s="80"/>
    </row>
    <row r="56" spans="1:16" ht="25.5" customHeight="1" x14ac:dyDescent="0.2">
      <c r="A56" s="72">
        <v>35</v>
      </c>
      <c r="B56" s="73"/>
      <c r="C56" s="74" t="s">
        <v>140</v>
      </c>
      <c r="D56" s="73" t="s">
        <v>24</v>
      </c>
      <c r="E56" s="75">
        <v>12</v>
      </c>
      <c r="F56" s="76"/>
      <c r="G56" s="77"/>
      <c r="H56" s="78"/>
      <c r="I56" s="79"/>
      <c r="J56" s="78"/>
      <c r="K56" s="80"/>
      <c r="L56" s="81"/>
      <c r="M56" s="78"/>
      <c r="N56" s="78"/>
      <c r="O56" s="78"/>
      <c r="P56" s="80"/>
    </row>
    <row r="57" spans="1:16" ht="25.5" customHeight="1" x14ac:dyDescent="0.2">
      <c r="A57" s="72">
        <v>36</v>
      </c>
      <c r="B57" s="73"/>
      <c r="C57" s="74" t="s">
        <v>141</v>
      </c>
      <c r="D57" s="73" t="s">
        <v>24</v>
      </c>
      <c r="E57" s="75">
        <v>12</v>
      </c>
      <c r="F57" s="76"/>
      <c r="G57" s="77"/>
      <c r="H57" s="78"/>
      <c r="I57" s="79"/>
      <c r="J57" s="78"/>
      <c r="K57" s="80"/>
      <c r="L57" s="81"/>
      <c r="M57" s="78"/>
      <c r="N57" s="78"/>
      <c r="O57" s="78"/>
      <c r="P57" s="80"/>
    </row>
    <row r="58" spans="1:16" ht="38.25" x14ac:dyDescent="0.2">
      <c r="A58" s="72">
        <v>37</v>
      </c>
      <c r="B58" s="73"/>
      <c r="C58" s="74" t="s">
        <v>142</v>
      </c>
      <c r="D58" s="73" t="s">
        <v>24</v>
      </c>
      <c r="E58" s="75">
        <v>20</v>
      </c>
      <c r="F58" s="76"/>
      <c r="G58" s="77"/>
      <c r="H58" s="78"/>
      <c r="I58" s="79"/>
      <c r="J58" s="78"/>
      <c r="K58" s="80"/>
      <c r="L58" s="81"/>
      <c r="M58" s="78"/>
      <c r="N58" s="78"/>
      <c r="O58" s="78"/>
      <c r="P58" s="80"/>
    </row>
    <row r="59" spans="1:16" ht="25.5" customHeight="1" x14ac:dyDescent="0.2">
      <c r="A59" s="72">
        <v>38</v>
      </c>
      <c r="B59" s="73"/>
      <c r="C59" s="74" t="s">
        <v>143</v>
      </c>
      <c r="D59" s="73" t="s">
        <v>24</v>
      </c>
      <c r="E59" s="75">
        <v>20</v>
      </c>
      <c r="F59" s="76"/>
      <c r="G59" s="77"/>
      <c r="H59" s="78"/>
      <c r="I59" s="79"/>
      <c r="J59" s="78"/>
      <c r="K59" s="80"/>
      <c r="L59" s="81"/>
      <c r="M59" s="78"/>
      <c r="N59" s="78"/>
      <c r="O59" s="78"/>
      <c r="P59" s="80"/>
    </row>
    <row r="60" spans="1:16" ht="25.5" x14ac:dyDescent="0.2">
      <c r="A60" s="72">
        <v>39</v>
      </c>
      <c r="B60" s="73"/>
      <c r="C60" s="74" t="s">
        <v>144</v>
      </c>
      <c r="D60" s="73" t="s">
        <v>24</v>
      </c>
      <c r="E60" s="75">
        <v>8</v>
      </c>
      <c r="F60" s="76"/>
      <c r="G60" s="77"/>
      <c r="H60" s="78"/>
      <c r="I60" s="79"/>
      <c r="J60" s="78"/>
      <c r="K60" s="80"/>
      <c r="L60" s="81"/>
      <c r="M60" s="78"/>
      <c r="N60" s="78"/>
      <c r="O60" s="78"/>
      <c r="P60" s="80"/>
    </row>
    <row r="61" spans="1:16" ht="38.25" x14ac:dyDescent="0.2">
      <c r="A61" s="72">
        <v>40</v>
      </c>
      <c r="B61" s="73"/>
      <c r="C61" s="74" t="s">
        <v>145</v>
      </c>
      <c r="D61" s="73" t="s">
        <v>24</v>
      </c>
      <c r="E61" s="75">
        <v>12</v>
      </c>
      <c r="F61" s="76"/>
      <c r="G61" s="77"/>
      <c r="H61" s="78"/>
      <c r="I61" s="79"/>
      <c r="J61" s="78"/>
      <c r="K61" s="80"/>
      <c r="L61" s="81"/>
      <c r="M61" s="78"/>
      <c r="N61" s="78"/>
      <c r="O61" s="78"/>
      <c r="P61" s="80"/>
    </row>
    <row r="62" spans="1:16" ht="25.5" customHeight="1" x14ac:dyDescent="0.2">
      <c r="A62" s="72">
        <v>41</v>
      </c>
      <c r="B62" s="73"/>
      <c r="C62" s="74" t="s">
        <v>146</v>
      </c>
      <c r="D62" s="73" t="s">
        <v>24</v>
      </c>
      <c r="E62" s="75">
        <v>8</v>
      </c>
      <c r="F62" s="76"/>
      <c r="G62" s="77"/>
      <c r="H62" s="78"/>
      <c r="I62" s="79"/>
      <c r="J62" s="78"/>
      <c r="K62" s="80"/>
      <c r="L62" s="81"/>
      <c r="M62" s="78"/>
      <c r="N62" s="78"/>
      <c r="O62" s="78"/>
      <c r="P62" s="80"/>
    </row>
    <row r="63" spans="1:16" ht="38.25" x14ac:dyDescent="0.2">
      <c r="A63" s="72">
        <v>42</v>
      </c>
      <c r="B63" s="73"/>
      <c r="C63" s="74" t="s">
        <v>147</v>
      </c>
      <c r="D63" s="73" t="s">
        <v>24</v>
      </c>
      <c r="E63" s="75">
        <v>8</v>
      </c>
      <c r="F63" s="76"/>
      <c r="G63" s="77"/>
      <c r="H63" s="78"/>
      <c r="I63" s="79"/>
      <c r="J63" s="78"/>
      <c r="K63" s="80"/>
      <c r="L63" s="81"/>
      <c r="M63" s="78"/>
      <c r="N63" s="78"/>
      <c r="O63" s="78"/>
      <c r="P63" s="80"/>
    </row>
    <row r="64" spans="1:16" ht="25.5" customHeight="1" x14ac:dyDescent="0.2">
      <c r="A64" s="72">
        <v>43</v>
      </c>
      <c r="B64" s="73"/>
      <c r="C64" s="74" t="s">
        <v>148</v>
      </c>
      <c r="D64" s="73" t="s">
        <v>24</v>
      </c>
      <c r="E64" s="75">
        <v>8</v>
      </c>
      <c r="F64" s="76"/>
      <c r="G64" s="77"/>
      <c r="H64" s="78"/>
      <c r="I64" s="79"/>
      <c r="J64" s="78"/>
      <c r="K64" s="80"/>
      <c r="L64" s="81"/>
      <c r="M64" s="78"/>
      <c r="N64" s="78"/>
      <c r="O64" s="78"/>
      <c r="P64" s="80"/>
    </row>
    <row r="65" spans="1:16" ht="27" customHeight="1" x14ac:dyDescent="0.2">
      <c r="A65" s="72">
        <v>44</v>
      </c>
      <c r="B65" s="73"/>
      <c r="C65" s="74" t="s">
        <v>149</v>
      </c>
      <c r="D65" s="73" t="s">
        <v>24</v>
      </c>
      <c r="E65" s="75">
        <v>12</v>
      </c>
      <c r="F65" s="76"/>
      <c r="G65" s="77"/>
      <c r="H65" s="78"/>
      <c r="I65" s="79"/>
      <c r="J65" s="78"/>
      <c r="K65" s="80"/>
      <c r="L65" s="81"/>
      <c r="M65" s="78"/>
      <c r="N65" s="78"/>
      <c r="O65" s="78"/>
      <c r="P65" s="80"/>
    </row>
    <row r="66" spans="1:16" ht="25.5" customHeight="1" x14ac:dyDescent="0.2">
      <c r="A66" s="72">
        <v>45</v>
      </c>
      <c r="B66" s="73"/>
      <c r="C66" s="74" t="s">
        <v>150</v>
      </c>
      <c r="D66" s="73" t="s">
        <v>24</v>
      </c>
      <c r="E66" s="75">
        <v>12</v>
      </c>
      <c r="F66" s="76"/>
      <c r="G66" s="77"/>
      <c r="H66" s="78"/>
      <c r="I66" s="79"/>
      <c r="J66" s="78"/>
      <c r="K66" s="80"/>
      <c r="L66" s="81"/>
      <c r="M66" s="78"/>
      <c r="N66" s="78"/>
      <c r="O66" s="78"/>
      <c r="P66" s="80"/>
    </row>
    <row r="67" spans="1:16" ht="38.25" x14ac:dyDescent="0.2">
      <c r="A67" s="72">
        <v>46</v>
      </c>
      <c r="B67" s="73"/>
      <c r="C67" s="74" t="s">
        <v>151</v>
      </c>
      <c r="D67" s="73" t="s">
        <v>24</v>
      </c>
      <c r="E67" s="75">
        <v>8</v>
      </c>
      <c r="F67" s="76"/>
      <c r="G67" s="77"/>
      <c r="H67" s="78"/>
      <c r="I67" s="79"/>
      <c r="J67" s="78"/>
      <c r="K67" s="80"/>
      <c r="L67" s="81"/>
      <c r="M67" s="78"/>
      <c r="N67" s="78"/>
      <c r="O67" s="78"/>
      <c r="P67" s="80"/>
    </row>
    <row r="68" spans="1:16" ht="38.25" x14ac:dyDescent="0.2">
      <c r="A68" s="72">
        <v>47</v>
      </c>
      <c r="B68" s="73"/>
      <c r="C68" s="74" t="s">
        <v>40</v>
      </c>
      <c r="D68" s="73" t="s">
        <v>34</v>
      </c>
      <c r="E68" s="75">
        <v>60</v>
      </c>
      <c r="F68" s="76"/>
      <c r="G68" s="77"/>
      <c r="H68" s="78"/>
      <c r="I68" s="79"/>
      <c r="J68" s="78"/>
      <c r="K68" s="80"/>
      <c r="L68" s="81"/>
      <c r="M68" s="78"/>
      <c r="N68" s="78"/>
      <c r="O68" s="78"/>
      <c r="P68" s="80"/>
    </row>
    <row r="69" spans="1:16" ht="38.25" x14ac:dyDescent="0.2">
      <c r="A69" s="72">
        <v>48</v>
      </c>
      <c r="B69" s="73"/>
      <c r="C69" s="74" t="s">
        <v>92</v>
      </c>
      <c r="D69" s="73" t="s">
        <v>34</v>
      </c>
      <c r="E69" s="75">
        <v>30</v>
      </c>
      <c r="F69" s="76"/>
      <c r="G69" s="77"/>
      <c r="H69" s="78"/>
      <c r="I69" s="79"/>
      <c r="J69" s="78"/>
      <c r="K69" s="80"/>
      <c r="L69" s="81"/>
      <c r="M69" s="78"/>
      <c r="N69" s="78"/>
      <c r="O69" s="78"/>
      <c r="P69" s="80"/>
    </row>
    <row r="70" spans="1:16" ht="38.25" x14ac:dyDescent="0.2">
      <c r="A70" s="72">
        <v>49</v>
      </c>
      <c r="B70" s="73"/>
      <c r="C70" s="74" t="s">
        <v>53</v>
      </c>
      <c r="D70" s="73" t="s">
        <v>34</v>
      </c>
      <c r="E70" s="75">
        <v>36</v>
      </c>
      <c r="F70" s="76"/>
      <c r="G70" s="77"/>
      <c r="H70" s="78"/>
      <c r="I70" s="79"/>
      <c r="J70" s="78"/>
      <c r="K70" s="80"/>
      <c r="L70" s="81"/>
      <c r="M70" s="78"/>
      <c r="N70" s="78"/>
      <c r="O70" s="78"/>
      <c r="P70" s="80"/>
    </row>
    <row r="71" spans="1:16" ht="38.25" x14ac:dyDescent="0.2">
      <c r="A71" s="72">
        <v>50</v>
      </c>
      <c r="B71" s="73"/>
      <c r="C71" s="74" t="s">
        <v>54</v>
      </c>
      <c r="D71" s="73" t="s">
        <v>34</v>
      </c>
      <c r="E71" s="75">
        <v>30</v>
      </c>
      <c r="F71" s="76"/>
      <c r="G71" s="77"/>
      <c r="H71" s="78"/>
      <c r="I71" s="79"/>
      <c r="J71" s="78"/>
      <c r="K71" s="80"/>
      <c r="L71" s="81"/>
      <c r="M71" s="78"/>
      <c r="N71" s="78"/>
      <c r="O71" s="78"/>
      <c r="P71" s="80"/>
    </row>
    <row r="72" spans="1:16" ht="38.25" customHeight="1" x14ac:dyDescent="0.2">
      <c r="A72" s="72">
        <v>51</v>
      </c>
      <c r="B72" s="73"/>
      <c r="C72" s="74" t="s">
        <v>55</v>
      </c>
      <c r="D72" s="73" t="s">
        <v>34</v>
      </c>
      <c r="E72" s="75">
        <v>30</v>
      </c>
      <c r="F72" s="76"/>
      <c r="G72" s="77"/>
      <c r="H72" s="78"/>
      <c r="I72" s="79"/>
      <c r="J72" s="78"/>
      <c r="K72" s="80"/>
      <c r="L72" s="81"/>
      <c r="M72" s="78"/>
      <c r="N72" s="78"/>
      <c r="O72" s="78"/>
      <c r="P72" s="80"/>
    </row>
    <row r="73" spans="1:16" ht="51.75" customHeight="1" x14ac:dyDescent="0.2">
      <c r="A73" s="72">
        <v>52</v>
      </c>
      <c r="B73" s="73"/>
      <c r="C73" s="74" t="s">
        <v>56</v>
      </c>
      <c r="D73" s="73" t="s">
        <v>24</v>
      </c>
      <c r="E73" s="75">
        <v>12</v>
      </c>
      <c r="F73" s="76"/>
      <c r="G73" s="77"/>
      <c r="H73" s="78"/>
      <c r="I73" s="79"/>
      <c r="J73" s="78"/>
      <c r="K73" s="80"/>
      <c r="L73" s="81"/>
      <c r="M73" s="78"/>
      <c r="N73" s="78"/>
      <c r="O73" s="78"/>
      <c r="P73" s="80"/>
    </row>
    <row r="74" spans="1:16" ht="63.75" x14ac:dyDescent="0.2">
      <c r="A74" s="72">
        <v>53</v>
      </c>
      <c r="B74" s="73"/>
      <c r="C74" s="74" t="s">
        <v>57</v>
      </c>
      <c r="D74" s="73" t="s">
        <v>24</v>
      </c>
      <c r="E74" s="75">
        <v>12</v>
      </c>
      <c r="F74" s="76"/>
      <c r="G74" s="77"/>
      <c r="H74" s="78"/>
      <c r="I74" s="79"/>
      <c r="J74" s="78"/>
      <c r="K74" s="80"/>
      <c r="L74" s="81"/>
      <c r="M74" s="78"/>
      <c r="N74" s="78"/>
      <c r="O74" s="78"/>
      <c r="P74" s="80"/>
    </row>
    <row r="75" spans="1:16" ht="38.25" x14ac:dyDescent="0.2">
      <c r="A75" s="72">
        <v>54</v>
      </c>
      <c r="B75" s="73"/>
      <c r="C75" s="74" t="s">
        <v>95</v>
      </c>
      <c r="D75" s="73" t="s">
        <v>25</v>
      </c>
      <c r="E75" s="75">
        <v>24</v>
      </c>
      <c r="F75" s="76"/>
      <c r="G75" s="77"/>
      <c r="H75" s="78"/>
      <c r="I75" s="79"/>
      <c r="J75" s="78"/>
      <c r="K75" s="80"/>
      <c r="L75" s="81"/>
      <c r="M75" s="78"/>
      <c r="N75" s="78"/>
      <c r="O75" s="78"/>
      <c r="P75" s="80"/>
    </row>
    <row r="76" spans="1:16" ht="38.25" x14ac:dyDescent="0.2">
      <c r="A76" s="72">
        <v>55</v>
      </c>
      <c r="B76" s="73"/>
      <c r="C76" s="74" t="s">
        <v>96</v>
      </c>
      <c r="D76" s="73" t="s">
        <v>25</v>
      </c>
      <c r="E76" s="75">
        <v>34</v>
      </c>
      <c r="F76" s="76"/>
      <c r="G76" s="77"/>
      <c r="H76" s="78"/>
      <c r="I76" s="79"/>
      <c r="J76" s="78"/>
      <c r="K76" s="80"/>
      <c r="L76" s="81"/>
      <c r="M76" s="78"/>
      <c r="N76" s="78"/>
      <c r="O76" s="78"/>
      <c r="P76" s="80"/>
    </row>
    <row r="77" spans="1:16" ht="38.25" x14ac:dyDescent="0.2">
      <c r="A77" s="72">
        <v>56</v>
      </c>
      <c r="B77" s="73"/>
      <c r="C77" s="74" t="s">
        <v>97</v>
      </c>
      <c r="D77" s="73" t="s">
        <v>25</v>
      </c>
      <c r="E77" s="75">
        <v>8</v>
      </c>
      <c r="F77" s="76"/>
      <c r="G77" s="77"/>
      <c r="H77" s="78"/>
      <c r="I77" s="79"/>
      <c r="J77" s="78"/>
      <c r="K77" s="80"/>
      <c r="L77" s="81"/>
      <c r="M77" s="78"/>
      <c r="N77" s="78"/>
      <c r="O77" s="78"/>
      <c r="P77" s="80"/>
    </row>
    <row r="78" spans="1:16" ht="38.25" x14ac:dyDescent="0.2">
      <c r="A78" s="72">
        <v>57</v>
      </c>
      <c r="B78" s="73"/>
      <c r="C78" s="74" t="s">
        <v>98</v>
      </c>
      <c r="D78" s="73" t="s">
        <v>25</v>
      </c>
      <c r="E78" s="75">
        <v>18</v>
      </c>
      <c r="F78" s="76"/>
      <c r="G78" s="77"/>
      <c r="H78" s="78"/>
      <c r="I78" s="79"/>
      <c r="J78" s="78"/>
      <c r="K78" s="80"/>
      <c r="L78" s="81"/>
      <c r="M78" s="78"/>
      <c r="N78" s="78"/>
      <c r="O78" s="78"/>
      <c r="P78" s="80"/>
    </row>
    <row r="79" spans="1:16" ht="38.25" x14ac:dyDescent="0.2">
      <c r="A79" s="72">
        <v>58</v>
      </c>
      <c r="B79" s="73"/>
      <c r="C79" s="74" t="s">
        <v>99</v>
      </c>
      <c r="D79" s="73" t="s">
        <v>25</v>
      </c>
      <c r="E79" s="75">
        <v>18</v>
      </c>
      <c r="F79" s="76"/>
      <c r="G79" s="77"/>
      <c r="H79" s="78"/>
      <c r="I79" s="79"/>
      <c r="J79" s="78"/>
      <c r="K79" s="80"/>
      <c r="L79" s="81"/>
      <c r="M79" s="78"/>
      <c r="N79" s="78"/>
      <c r="O79" s="78"/>
      <c r="P79" s="80"/>
    </row>
    <row r="80" spans="1:16" x14ac:dyDescent="0.2">
      <c r="A80" s="72">
        <v>59</v>
      </c>
      <c r="B80" s="73"/>
      <c r="C80" s="82" t="s">
        <v>58</v>
      </c>
      <c r="D80" s="73" t="s">
        <v>34</v>
      </c>
      <c r="E80" s="75">
        <v>1</v>
      </c>
      <c r="F80" s="76"/>
      <c r="G80" s="77"/>
      <c r="H80" s="78"/>
      <c r="I80" s="79"/>
      <c r="J80" s="78"/>
      <c r="K80" s="80"/>
      <c r="L80" s="81"/>
      <c r="M80" s="78"/>
      <c r="N80" s="78"/>
      <c r="O80" s="78"/>
      <c r="P80" s="80"/>
    </row>
    <row r="81" spans="1:16" x14ac:dyDescent="0.2">
      <c r="A81" s="72">
        <v>60</v>
      </c>
      <c r="B81" s="73"/>
      <c r="C81" s="82" t="s">
        <v>59</v>
      </c>
      <c r="D81" s="73" t="s">
        <v>24</v>
      </c>
      <c r="E81" s="75">
        <v>1</v>
      </c>
      <c r="F81" s="76"/>
      <c r="G81" s="77"/>
      <c r="H81" s="78"/>
      <c r="I81" s="79"/>
      <c r="J81" s="78"/>
      <c r="K81" s="80"/>
      <c r="L81" s="81"/>
      <c r="M81" s="78"/>
      <c r="N81" s="78"/>
      <c r="O81" s="78"/>
      <c r="P81" s="80"/>
    </row>
    <row r="82" spans="1:16" x14ac:dyDescent="0.2">
      <c r="A82" s="72">
        <v>61</v>
      </c>
      <c r="B82" s="73"/>
      <c r="C82" s="82" t="s">
        <v>39</v>
      </c>
      <c r="D82" s="73" t="s">
        <v>24</v>
      </c>
      <c r="E82" s="75">
        <v>100</v>
      </c>
      <c r="F82" s="76"/>
      <c r="G82" s="77"/>
      <c r="H82" s="78"/>
      <c r="I82" s="79"/>
      <c r="J82" s="78"/>
      <c r="K82" s="80"/>
      <c r="L82" s="81"/>
      <c r="M82" s="78"/>
      <c r="N82" s="78"/>
      <c r="O82" s="78"/>
      <c r="P82" s="80"/>
    </row>
    <row r="83" spans="1:16" x14ac:dyDescent="0.2">
      <c r="A83" s="72">
        <v>62</v>
      </c>
      <c r="B83" s="73"/>
      <c r="C83" s="82" t="s">
        <v>38</v>
      </c>
      <c r="D83" s="73" t="s">
        <v>24</v>
      </c>
      <c r="E83" s="75">
        <v>200</v>
      </c>
      <c r="F83" s="76"/>
      <c r="G83" s="77"/>
      <c r="H83" s="78"/>
      <c r="I83" s="79"/>
      <c r="J83" s="78"/>
      <c r="K83" s="80"/>
      <c r="L83" s="81"/>
      <c r="M83" s="78"/>
      <c r="N83" s="78"/>
      <c r="O83" s="78"/>
      <c r="P83" s="80"/>
    </row>
    <row r="84" spans="1:16" x14ac:dyDescent="0.2">
      <c r="A84" s="72">
        <v>63</v>
      </c>
      <c r="B84" s="73"/>
      <c r="C84" s="82" t="s">
        <v>35</v>
      </c>
      <c r="D84" s="73" t="s">
        <v>24</v>
      </c>
      <c r="E84" s="75">
        <v>100</v>
      </c>
      <c r="F84" s="76"/>
      <c r="G84" s="77"/>
      <c r="H84" s="78"/>
      <c r="I84" s="79"/>
      <c r="J84" s="78"/>
      <c r="K84" s="80"/>
      <c r="L84" s="81"/>
      <c r="M84" s="78"/>
      <c r="N84" s="78"/>
      <c r="O84" s="78"/>
      <c r="P84" s="80"/>
    </row>
    <row r="85" spans="1:16" x14ac:dyDescent="0.2">
      <c r="A85" s="72">
        <v>64</v>
      </c>
      <c r="B85" s="73"/>
      <c r="C85" s="82" t="s">
        <v>36</v>
      </c>
      <c r="D85" s="73" t="s">
        <v>24</v>
      </c>
      <c r="E85" s="75">
        <v>16</v>
      </c>
      <c r="F85" s="76"/>
      <c r="G85" s="77"/>
      <c r="H85" s="78"/>
      <c r="I85" s="79"/>
      <c r="J85" s="78"/>
      <c r="K85" s="80"/>
      <c r="L85" s="81"/>
      <c r="M85" s="78"/>
      <c r="N85" s="78"/>
      <c r="O85" s="78"/>
      <c r="P85" s="80"/>
    </row>
    <row r="86" spans="1:16" x14ac:dyDescent="0.2">
      <c r="A86" s="72">
        <v>66</v>
      </c>
      <c r="B86" s="73"/>
      <c r="C86" s="82" t="s">
        <v>156</v>
      </c>
      <c r="D86" s="73" t="s">
        <v>24</v>
      </c>
      <c r="E86" s="75">
        <v>12</v>
      </c>
      <c r="F86" s="76"/>
      <c r="G86" s="77"/>
      <c r="H86" s="78"/>
      <c r="I86" s="79"/>
      <c r="J86" s="78"/>
      <c r="K86" s="80"/>
      <c r="L86" s="81"/>
      <c r="M86" s="78"/>
      <c r="N86" s="78"/>
      <c r="O86" s="78"/>
      <c r="P86" s="80"/>
    </row>
    <row r="87" spans="1:16" x14ac:dyDescent="0.2">
      <c r="A87" s="72">
        <v>67</v>
      </c>
      <c r="B87" s="73"/>
      <c r="C87" s="82" t="s">
        <v>155</v>
      </c>
      <c r="D87" s="73" t="s">
        <v>24</v>
      </c>
      <c r="E87" s="75">
        <v>2</v>
      </c>
      <c r="F87" s="76"/>
      <c r="G87" s="77"/>
      <c r="H87" s="78"/>
      <c r="I87" s="79"/>
      <c r="J87" s="78"/>
      <c r="K87" s="80"/>
      <c r="L87" s="81"/>
      <c r="M87" s="78"/>
      <c r="N87" s="78"/>
      <c r="O87" s="78"/>
      <c r="P87" s="80"/>
    </row>
    <row r="88" spans="1:16" x14ac:dyDescent="0.2">
      <c r="A88" s="72">
        <v>68</v>
      </c>
      <c r="B88" s="73"/>
      <c r="C88" s="82" t="s">
        <v>154</v>
      </c>
      <c r="D88" s="73" t="s">
        <v>24</v>
      </c>
      <c r="E88" s="75">
        <v>1</v>
      </c>
      <c r="F88" s="76"/>
      <c r="G88" s="77"/>
      <c r="H88" s="78"/>
      <c r="I88" s="79"/>
      <c r="J88" s="78"/>
      <c r="K88" s="80"/>
      <c r="L88" s="81"/>
      <c r="M88" s="78"/>
      <c r="N88" s="78"/>
      <c r="O88" s="78"/>
      <c r="P88" s="80"/>
    </row>
    <row r="89" spans="1:16" x14ac:dyDescent="0.2">
      <c r="A89" s="72">
        <v>69</v>
      </c>
      <c r="B89" s="73"/>
      <c r="C89" s="82" t="s">
        <v>153</v>
      </c>
      <c r="D89" s="73" t="s">
        <v>24</v>
      </c>
      <c r="E89" s="75">
        <v>2</v>
      </c>
      <c r="F89" s="76"/>
      <c r="G89" s="77"/>
      <c r="H89" s="78"/>
      <c r="I89" s="79"/>
      <c r="J89" s="78"/>
      <c r="K89" s="80"/>
      <c r="L89" s="81"/>
      <c r="M89" s="78"/>
      <c r="N89" s="78"/>
      <c r="O89" s="78"/>
      <c r="P89" s="80"/>
    </row>
    <row r="90" spans="1:16" x14ac:dyDescent="0.2">
      <c r="A90" s="72">
        <v>70</v>
      </c>
      <c r="B90" s="73"/>
      <c r="C90" s="82" t="s">
        <v>152</v>
      </c>
      <c r="D90" s="73" t="s">
        <v>24</v>
      </c>
      <c r="E90" s="75">
        <v>28</v>
      </c>
      <c r="F90" s="76"/>
      <c r="G90" s="77"/>
      <c r="H90" s="78"/>
      <c r="I90" s="79"/>
      <c r="J90" s="78"/>
      <c r="K90" s="80"/>
      <c r="L90" s="81"/>
      <c r="M90" s="78"/>
      <c r="N90" s="78"/>
      <c r="O90" s="78"/>
      <c r="P90" s="80"/>
    </row>
    <row r="91" spans="1:16" x14ac:dyDescent="0.2">
      <c r="A91" s="72">
        <v>71</v>
      </c>
      <c r="B91" s="73"/>
      <c r="C91" s="83" t="s">
        <v>106</v>
      </c>
      <c r="D91" s="73" t="s">
        <v>105</v>
      </c>
      <c r="E91" s="75">
        <v>1</v>
      </c>
      <c r="F91" s="76"/>
      <c r="G91" s="77"/>
      <c r="H91" s="78"/>
      <c r="I91" s="79"/>
      <c r="J91" s="78"/>
      <c r="K91" s="80"/>
      <c r="L91" s="81"/>
      <c r="M91" s="78"/>
      <c r="N91" s="78"/>
      <c r="O91" s="78"/>
      <c r="P91" s="80"/>
    </row>
    <row r="92" spans="1:16" ht="0.75" customHeight="1" thickBot="1" x14ac:dyDescent="0.25">
      <c r="A92" s="72">
        <v>320</v>
      </c>
      <c r="B92" s="84"/>
      <c r="C92" s="74"/>
      <c r="D92" s="73" t="s">
        <v>26</v>
      </c>
      <c r="E92" s="75"/>
      <c r="F92" s="76"/>
      <c r="G92" s="77"/>
      <c r="H92" s="84"/>
      <c r="I92" s="85"/>
      <c r="J92" s="84"/>
      <c r="K92" s="86"/>
      <c r="L92" s="87"/>
      <c r="M92" s="87"/>
      <c r="N92" s="87"/>
      <c r="O92" s="87"/>
      <c r="P92" s="86"/>
    </row>
    <row r="93" spans="1:16" ht="15" customHeight="1" thickBot="1" x14ac:dyDescent="0.25">
      <c r="A93" s="161" t="s">
        <v>27</v>
      </c>
      <c r="B93" s="162"/>
      <c r="C93" s="162"/>
      <c r="D93" s="162"/>
      <c r="E93" s="162"/>
      <c r="F93" s="162"/>
      <c r="G93" s="162"/>
      <c r="H93" s="162"/>
      <c r="I93" s="162"/>
      <c r="J93" s="162"/>
      <c r="K93" s="163"/>
      <c r="L93" s="88"/>
      <c r="M93" s="89"/>
      <c r="N93" s="89"/>
      <c r="O93" s="89"/>
      <c r="P93" s="90"/>
    </row>
    <row r="94" spans="1:16" x14ac:dyDescent="0.2">
      <c r="C94" s="62" t="s">
        <v>28</v>
      </c>
      <c r="F94" s="101"/>
      <c r="G94" s="92"/>
      <c r="P94" s="102"/>
    </row>
    <row r="95" spans="1:16" x14ac:dyDescent="0.2">
      <c r="C95" s="103" t="s">
        <v>37</v>
      </c>
      <c r="D95" s="104"/>
      <c r="E95" s="104"/>
      <c r="F95" s="104"/>
      <c r="G95" s="104"/>
      <c r="H95" s="104"/>
      <c r="I95" s="104"/>
      <c r="J95" s="104"/>
      <c r="K95" s="104"/>
      <c r="L95" s="104"/>
      <c r="M95" s="104"/>
      <c r="N95" s="104"/>
      <c r="O95" s="104"/>
      <c r="P95" s="105"/>
    </row>
    <row r="96" spans="1:16" x14ac:dyDescent="0.2">
      <c r="C96" s="62" t="s">
        <v>29</v>
      </c>
      <c r="F96" s="106"/>
      <c r="G96" s="92"/>
      <c r="P96" s="102"/>
    </row>
    <row r="97" spans="1:16" x14ac:dyDescent="0.2">
      <c r="C97" s="62" t="s">
        <v>30</v>
      </c>
      <c r="F97" s="106"/>
      <c r="G97" s="92"/>
      <c r="P97" s="102"/>
    </row>
    <row r="98" spans="1:16" x14ac:dyDescent="0.2">
      <c r="C98" s="103" t="s">
        <v>31</v>
      </c>
      <c r="D98" s="104"/>
      <c r="E98" s="104"/>
      <c r="F98" s="104"/>
      <c r="G98" s="104"/>
      <c r="H98" s="104"/>
      <c r="I98" s="104"/>
      <c r="J98" s="104"/>
      <c r="K98" s="104"/>
      <c r="L98" s="104"/>
      <c r="M98" s="104"/>
      <c r="N98" s="104"/>
      <c r="O98" s="104"/>
      <c r="P98" s="105"/>
    </row>
    <row r="99" spans="1:16" x14ac:dyDescent="0.2">
      <c r="C99" s="62" t="s">
        <v>32</v>
      </c>
      <c r="E99" s="61">
        <v>21</v>
      </c>
      <c r="F99" s="106" t="s">
        <v>42</v>
      </c>
      <c r="G99" s="92"/>
      <c r="P99" s="102"/>
    </row>
    <row r="100" spans="1:16" x14ac:dyDescent="0.2">
      <c r="C100" s="103" t="s">
        <v>33</v>
      </c>
      <c r="D100" s="104"/>
      <c r="E100" s="104"/>
      <c r="F100" s="104"/>
      <c r="G100" s="104"/>
      <c r="H100" s="104"/>
      <c r="I100" s="104"/>
      <c r="J100" s="104"/>
      <c r="K100" s="104"/>
      <c r="L100" s="104"/>
      <c r="M100" s="104"/>
      <c r="N100" s="104"/>
      <c r="O100" s="104"/>
      <c r="P100" s="105"/>
    </row>
    <row r="102" spans="1:16" x14ac:dyDescent="0.2">
      <c r="A102" s="62"/>
      <c r="B102" s="62"/>
      <c r="D102" s="62"/>
      <c r="E102" s="62"/>
      <c r="F102" s="62"/>
      <c r="G102" s="62"/>
      <c r="H102" s="62"/>
      <c r="I102" s="62"/>
      <c r="J102" s="62"/>
      <c r="K102" s="62"/>
      <c r="L102" s="62"/>
      <c r="M102" s="62"/>
      <c r="N102" s="62"/>
      <c r="O102" s="62"/>
      <c r="P102" s="62"/>
    </row>
    <row r="103" spans="1:16" x14ac:dyDescent="0.2">
      <c r="A103" s="62"/>
      <c r="B103" s="62"/>
      <c r="D103" s="62"/>
      <c r="E103" s="62"/>
      <c r="F103" s="62"/>
      <c r="G103" s="62"/>
      <c r="H103" s="62"/>
      <c r="I103" s="62"/>
      <c r="J103" s="62"/>
      <c r="K103" s="62"/>
      <c r="L103" s="62"/>
      <c r="M103" s="62"/>
      <c r="N103" s="62"/>
      <c r="O103" s="62"/>
      <c r="P103" s="62"/>
    </row>
    <row r="104" spans="1:16" x14ac:dyDescent="0.2">
      <c r="A104" s="62"/>
      <c r="B104" s="62"/>
      <c r="D104" s="62"/>
      <c r="E104" s="62"/>
      <c r="F104" s="62"/>
      <c r="G104" s="62"/>
      <c r="H104" s="62"/>
      <c r="I104" s="62"/>
      <c r="J104" s="62"/>
      <c r="K104" s="62"/>
      <c r="L104" s="62"/>
      <c r="M104" s="62"/>
      <c r="N104" s="62"/>
      <c r="O104" s="62"/>
      <c r="P104" s="62"/>
    </row>
    <row r="105" spans="1:16" ht="15" customHeight="1" x14ac:dyDescent="0.2">
      <c r="A105" s="62"/>
      <c r="B105" s="62"/>
      <c r="D105" s="62"/>
      <c r="E105" s="62"/>
      <c r="F105" s="62"/>
      <c r="G105" s="62"/>
      <c r="H105" s="62"/>
      <c r="I105" s="62"/>
      <c r="J105" s="62"/>
      <c r="K105" s="62"/>
      <c r="L105" s="62"/>
      <c r="M105" s="62"/>
      <c r="N105" s="62"/>
      <c r="O105" s="62"/>
      <c r="P105" s="62"/>
    </row>
    <row r="106" spans="1:16" x14ac:dyDescent="0.2">
      <c r="A106" s="62"/>
      <c r="B106" s="62"/>
      <c r="D106" s="62"/>
      <c r="E106" s="62"/>
      <c r="F106" s="62"/>
      <c r="G106" s="62"/>
      <c r="H106" s="62"/>
      <c r="I106" s="62"/>
      <c r="J106" s="62"/>
      <c r="K106" s="62"/>
      <c r="L106" s="62"/>
      <c r="M106" s="62"/>
      <c r="N106" s="62"/>
      <c r="O106" s="62"/>
      <c r="P106" s="62"/>
    </row>
    <row r="107" spans="1:16" x14ac:dyDescent="0.2">
      <c r="A107" s="62"/>
      <c r="B107" s="62"/>
      <c r="D107" s="62"/>
      <c r="E107" s="62"/>
      <c r="F107" s="62"/>
      <c r="G107" s="62"/>
      <c r="H107" s="62"/>
      <c r="I107" s="62"/>
      <c r="J107" s="62"/>
      <c r="K107" s="62"/>
      <c r="L107" s="62"/>
      <c r="M107" s="62"/>
      <c r="N107" s="62"/>
      <c r="O107" s="62"/>
      <c r="P107" s="62"/>
    </row>
    <row r="108" spans="1:16" x14ac:dyDescent="0.2">
      <c r="A108" s="62"/>
      <c r="B108" s="62"/>
      <c r="D108" s="62"/>
      <c r="E108" s="62"/>
      <c r="F108" s="62"/>
      <c r="G108" s="62"/>
      <c r="H108" s="62"/>
      <c r="I108" s="62"/>
      <c r="J108" s="62"/>
      <c r="K108" s="62"/>
      <c r="L108" s="62"/>
      <c r="M108" s="62"/>
      <c r="N108" s="62"/>
      <c r="O108" s="62"/>
      <c r="P108" s="62"/>
    </row>
    <row r="109" spans="1:16" x14ac:dyDescent="0.2">
      <c r="A109" s="62"/>
      <c r="B109" s="62"/>
      <c r="D109" s="62"/>
      <c r="E109" s="62"/>
      <c r="F109" s="62"/>
      <c r="G109" s="62"/>
      <c r="H109" s="62"/>
      <c r="I109" s="62"/>
      <c r="J109" s="62"/>
      <c r="K109" s="62"/>
      <c r="L109" s="62"/>
      <c r="M109" s="62"/>
      <c r="N109" s="62"/>
      <c r="O109" s="62"/>
      <c r="P109" s="62"/>
    </row>
    <row r="110" spans="1:16" x14ac:dyDescent="0.2">
      <c r="A110" s="62"/>
      <c r="B110" s="62"/>
      <c r="D110" s="62"/>
      <c r="E110" s="62"/>
      <c r="F110" s="62"/>
      <c r="G110" s="62"/>
      <c r="H110" s="62"/>
      <c r="I110" s="62"/>
      <c r="J110" s="62"/>
      <c r="K110" s="62"/>
      <c r="L110" s="62"/>
      <c r="M110" s="62"/>
      <c r="N110" s="62"/>
      <c r="O110" s="62"/>
      <c r="P110" s="62"/>
    </row>
  </sheetData>
  <mergeCells count="18">
    <mergeCell ref="A93:K93"/>
    <mergeCell ref="A3:P3"/>
    <mergeCell ref="D13:N13"/>
    <mergeCell ref="A18:A19"/>
    <mergeCell ref="B18:B19"/>
    <mergeCell ref="C18:C19"/>
    <mergeCell ref="D18:D19"/>
    <mergeCell ref="E18:E19"/>
    <mergeCell ref="F18:K18"/>
    <mergeCell ref="L18:P18"/>
    <mergeCell ref="A7:P7"/>
    <mergeCell ref="A8:P8"/>
    <mergeCell ref="D10:N10"/>
    <mergeCell ref="D11:N11"/>
    <mergeCell ref="D12:N12"/>
    <mergeCell ref="A1:P1"/>
    <mergeCell ref="A4:P4"/>
    <mergeCell ref="A5:P5"/>
  </mergeCells>
  <pageMargins left="0.62992125984251968" right="7.874015748031496E-2" top="0.62992125984251968" bottom="0.62992125984251968" header="0.31496062992125984" footer="0.19685039370078741"/>
  <pageSetup paperSize="9" scale="80" orientation="landscape" horizontalDpi="200" verticalDpi="200" r:id="rId1"/>
  <headerFooter>
    <oddFooter>&amp;R&amp;"-,Italic"&amp;8&amp;K00-033Lapa &amp;P no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A678D-2927-4CF0-B5D0-1A53C6EA3C44}">
  <dimension ref="A1:V105"/>
  <sheetViews>
    <sheetView tabSelected="1" workbookViewId="0">
      <selection activeCell="O16" sqref="O16"/>
    </sheetView>
  </sheetViews>
  <sheetFormatPr defaultColWidth="9.140625" defaultRowHeight="12.75" x14ac:dyDescent="0.2"/>
  <cols>
    <col min="1" max="1" width="3.85546875" style="118" customWidth="1"/>
    <col min="2" max="2" width="7.42578125" style="118" customWidth="1"/>
    <col min="3" max="3" width="37.42578125" style="120" customWidth="1"/>
    <col min="4" max="4" width="4.5703125" style="118" customWidth="1"/>
    <col min="5" max="5" width="5.5703125" style="118" customWidth="1"/>
    <col min="6" max="6" width="6.5703125" style="118" customWidth="1"/>
    <col min="7" max="7" width="9.42578125" style="118" customWidth="1"/>
    <col min="8" max="8" width="8.7109375" style="118" customWidth="1"/>
    <col min="9" max="9" width="9.42578125" style="118" customWidth="1"/>
    <col min="10" max="10" width="7" style="118" customWidth="1"/>
    <col min="11" max="11" width="9.85546875" style="118" customWidth="1"/>
    <col min="12" max="12" width="9.28515625" style="118" customWidth="1"/>
    <col min="13" max="13" width="10.7109375" style="118" customWidth="1"/>
    <col min="14" max="14" width="10.5703125" style="118" customWidth="1"/>
    <col min="15" max="15" width="7.7109375" style="118" customWidth="1"/>
    <col min="16" max="16" width="13.85546875" style="118" customWidth="1"/>
    <col min="17" max="16384" width="9.140625" style="120"/>
  </cols>
  <sheetData>
    <row r="1" spans="1:16" s="57" customFormat="1" ht="51.75" customHeight="1" x14ac:dyDescent="0.25">
      <c r="A1" s="157" t="s">
        <v>271</v>
      </c>
      <c r="B1" s="157"/>
      <c r="C1" s="157"/>
      <c r="D1" s="157"/>
      <c r="E1" s="157"/>
      <c r="F1" s="157"/>
      <c r="G1" s="157"/>
      <c r="H1" s="157"/>
      <c r="I1" s="157"/>
      <c r="J1" s="157"/>
      <c r="K1" s="157"/>
      <c r="L1" s="157"/>
      <c r="M1" s="157"/>
      <c r="N1" s="157"/>
      <c r="O1" s="157"/>
      <c r="P1" s="157"/>
    </row>
    <row r="2" spans="1:16" s="60" customFormat="1" x14ac:dyDescent="0.2">
      <c r="A2" s="58"/>
      <c r="B2" s="58"/>
      <c r="C2" s="59"/>
      <c r="D2" s="58"/>
      <c r="E2" s="58"/>
      <c r="F2" s="58"/>
      <c r="G2" s="58"/>
      <c r="H2" s="58"/>
      <c r="I2" s="58"/>
      <c r="J2" s="58"/>
      <c r="K2" s="58"/>
      <c r="L2" s="58"/>
      <c r="M2" s="58"/>
      <c r="N2" s="58"/>
      <c r="O2" s="58"/>
      <c r="P2" s="58"/>
    </row>
    <row r="3" spans="1:16" s="60" customFormat="1" x14ac:dyDescent="0.2">
      <c r="A3" s="164" t="s">
        <v>268</v>
      </c>
      <c r="B3" s="164"/>
      <c r="C3" s="164"/>
      <c r="D3" s="164"/>
      <c r="E3" s="164"/>
      <c r="F3" s="164"/>
      <c r="G3" s="164"/>
      <c r="H3" s="164"/>
      <c r="I3" s="164"/>
      <c r="J3" s="164"/>
      <c r="K3" s="164"/>
      <c r="L3" s="164"/>
      <c r="M3" s="164"/>
      <c r="N3" s="164"/>
      <c r="O3" s="164"/>
      <c r="P3" s="164"/>
    </row>
    <row r="4" spans="1:16" s="60" customFormat="1" x14ac:dyDescent="0.2">
      <c r="A4" s="158" t="s">
        <v>272</v>
      </c>
      <c r="B4" s="158"/>
      <c r="C4" s="158"/>
      <c r="D4" s="158"/>
      <c r="E4" s="158"/>
      <c r="F4" s="158"/>
      <c r="G4" s="158"/>
      <c r="H4" s="158"/>
      <c r="I4" s="158"/>
      <c r="J4" s="158"/>
      <c r="K4" s="158"/>
      <c r="L4" s="158"/>
      <c r="M4" s="158"/>
      <c r="N4" s="158"/>
      <c r="O4" s="158"/>
      <c r="P4" s="158"/>
    </row>
    <row r="5" spans="1:16" s="60" customFormat="1" x14ac:dyDescent="0.2">
      <c r="A5" s="159" t="s">
        <v>270</v>
      </c>
      <c r="B5" s="160"/>
      <c r="C5" s="160"/>
      <c r="D5" s="160"/>
      <c r="E5" s="160"/>
      <c r="F5" s="160"/>
      <c r="G5" s="160"/>
      <c r="H5" s="160"/>
      <c r="I5" s="160"/>
      <c r="J5" s="160"/>
      <c r="K5" s="160"/>
      <c r="L5" s="160"/>
      <c r="M5" s="160"/>
      <c r="N5" s="160"/>
      <c r="O5" s="160"/>
      <c r="P5" s="160"/>
    </row>
    <row r="6" spans="1:16" ht="14.25" customHeight="1" x14ac:dyDescent="0.2">
      <c r="C6" s="118"/>
      <c r="P6" s="119"/>
    </row>
    <row r="7" spans="1:16" ht="81" customHeight="1" x14ac:dyDescent="0.2">
      <c r="A7" s="193" t="s">
        <v>101</v>
      </c>
      <c r="B7" s="193"/>
      <c r="C7" s="193"/>
      <c r="D7" s="193"/>
      <c r="E7" s="193"/>
      <c r="F7" s="193"/>
      <c r="G7" s="193"/>
      <c r="H7" s="193"/>
      <c r="I7" s="193"/>
      <c r="J7" s="193"/>
      <c r="K7" s="193"/>
      <c r="L7" s="193"/>
      <c r="M7" s="193"/>
      <c r="N7" s="193"/>
      <c r="O7" s="193"/>
      <c r="P7" s="193"/>
    </row>
    <row r="8" spans="1:16" x14ac:dyDescent="0.2">
      <c r="A8" s="194" t="s">
        <v>2</v>
      </c>
      <c r="B8" s="194"/>
      <c r="C8" s="194"/>
      <c r="D8" s="194"/>
      <c r="E8" s="194"/>
      <c r="F8" s="194"/>
      <c r="G8" s="194"/>
      <c r="H8" s="194"/>
      <c r="I8" s="194"/>
      <c r="J8" s="194"/>
      <c r="K8" s="194"/>
      <c r="L8" s="194"/>
      <c r="M8" s="194"/>
      <c r="N8" s="194"/>
      <c r="O8" s="194"/>
      <c r="P8" s="194"/>
    </row>
    <row r="9" spans="1:16" ht="5.25" customHeight="1" x14ac:dyDescent="0.2"/>
    <row r="10" spans="1:16" x14ac:dyDescent="0.2">
      <c r="C10" s="120" t="s">
        <v>3</v>
      </c>
      <c r="D10" s="181" t="s">
        <v>4</v>
      </c>
      <c r="E10" s="181"/>
      <c r="F10" s="181"/>
      <c r="G10" s="181"/>
      <c r="H10" s="181"/>
      <c r="I10" s="181"/>
      <c r="J10" s="181"/>
      <c r="K10" s="181"/>
      <c r="L10" s="181"/>
      <c r="M10" s="181"/>
      <c r="N10" s="181"/>
    </row>
    <row r="11" spans="1:16" x14ac:dyDescent="0.2">
      <c r="C11" s="120" t="s">
        <v>5</v>
      </c>
      <c r="D11" s="181" t="s">
        <v>87</v>
      </c>
      <c r="E11" s="181"/>
      <c r="F11" s="181"/>
      <c r="G11" s="181"/>
      <c r="H11" s="181"/>
      <c r="I11" s="181"/>
      <c r="J11" s="181"/>
      <c r="K11" s="181"/>
      <c r="L11" s="181"/>
      <c r="M11" s="181"/>
      <c r="N11" s="181"/>
    </row>
    <row r="12" spans="1:16" x14ac:dyDescent="0.2">
      <c r="C12" s="120" t="s">
        <v>6</v>
      </c>
      <c r="D12" s="181" t="s">
        <v>88</v>
      </c>
      <c r="E12" s="181"/>
      <c r="F12" s="181"/>
      <c r="G12" s="181"/>
      <c r="H12" s="181"/>
      <c r="I12" s="181"/>
      <c r="J12" s="181"/>
      <c r="K12" s="181"/>
      <c r="L12" s="181"/>
      <c r="M12" s="181"/>
      <c r="N12" s="181"/>
    </row>
    <row r="13" spans="1:16" x14ac:dyDescent="0.2">
      <c r="C13" s="120" t="s">
        <v>7</v>
      </c>
      <c r="D13" s="181"/>
      <c r="E13" s="181"/>
      <c r="F13" s="181"/>
      <c r="G13" s="181"/>
      <c r="H13" s="181"/>
      <c r="I13" s="181"/>
      <c r="J13" s="181"/>
      <c r="K13" s="181"/>
      <c r="L13" s="181"/>
      <c r="M13" s="181"/>
      <c r="N13" s="181"/>
    </row>
    <row r="14" spans="1:16" x14ac:dyDescent="0.2">
      <c r="B14" s="120"/>
      <c r="O14" s="122" t="s">
        <v>275</v>
      </c>
      <c r="P14" s="123">
        <v>41510.61</v>
      </c>
    </row>
    <row r="15" spans="1:16" x14ac:dyDescent="0.2">
      <c r="O15" s="59"/>
    </row>
    <row r="16" spans="1:16" ht="15" customHeight="1" x14ac:dyDescent="0.2">
      <c r="A16" s="181"/>
      <c r="B16" s="181"/>
      <c r="C16" s="181"/>
      <c r="D16" s="181"/>
      <c r="E16" s="181"/>
      <c r="F16" s="181"/>
      <c r="G16" s="181"/>
      <c r="H16" s="181"/>
      <c r="I16" s="181"/>
      <c r="J16" s="181"/>
      <c r="K16" s="124"/>
      <c r="L16" s="124"/>
      <c r="M16" s="124"/>
      <c r="N16" s="124"/>
      <c r="O16" s="122" t="s">
        <v>276</v>
      </c>
      <c r="P16" s="124"/>
    </row>
    <row r="17" spans="1:22" ht="13.5" thickBot="1" x14ac:dyDescent="0.25"/>
    <row r="18" spans="1:22" ht="14.25" customHeight="1" thickBot="1" x14ac:dyDescent="0.25">
      <c r="A18" s="182" t="s">
        <v>9</v>
      </c>
      <c r="B18" s="184" t="s">
        <v>10</v>
      </c>
      <c r="C18" s="184" t="s">
        <v>11</v>
      </c>
      <c r="D18" s="186" t="s">
        <v>12</v>
      </c>
      <c r="E18" s="188" t="s">
        <v>13</v>
      </c>
      <c r="F18" s="190" t="s">
        <v>14</v>
      </c>
      <c r="G18" s="191"/>
      <c r="H18" s="191"/>
      <c r="I18" s="191"/>
      <c r="J18" s="191"/>
      <c r="K18" s="192"/>
      <c r="L18" s="190" t="s">
        <v>15</v>
      </c>
      <c r="M18" s="191"/>
      <c r="N18" s="191"/>
      <c r="O18" s="191"/>
      <c r="P18" s="192"/>
    </row>
    <row r="19" spans="1:22" ht="54.75" customHeight="1" thickBot="1" x14ac:dyDescent="0.25">
      <c r="A19" s="183"/>
      <c r="B19" s="185"/>
      <c r="C19" s="185"/>
      <c r="D19" s="187"/>
      <c r="E19" s="189"/>
      <c r="F19" s="125" t="s">
        <v>16</v>
      </c>
      <c r="G19" s="126" t="s">
        <v>17</v>
      </c>
      <c r="H19" s="126" t="s">
        <v>18</v>
      </c>
      <c r="I19" s="126" t="s">
        <v>19</v>
      </c>
      <c r="J19" s="126" t="s">
        <v>20</v>
      </c>
      <c r="K19" s="127" t="s">
        <v>21</v>
      </c>
      <c r="L19" s="125" t="s">
        <v>22</v>
      </c>
      <c r="M19" s="126" t="s">
        <v>18</v>
      </c>
      <c r="N19" s="126" t="s">
        <v>19</v>
      </c>
      <c r="O19" s="126" t="s">
        <v>20</v>
      </c>
      <c r="P19" s="127" t="s">
        <v>23</v>
      </c>
    </row>
    <row r="20" spans="1:22" ht="13.5" thickBot="1" x14ac:dyDescent="0.25">
      <c r="A20" s="128">
        <v>1</v>
      </c>
      <c r="B20" s="129">
        <f>A20+1</f>
        <v>2</v>
      </c>
      <c r="C20" s="129">
        <f t="shared" ref="C20:P20" si="0">B20+1</f>
        <v>3</v>
      </c>
      <c r="D20" s="129">
        <f t="shared" si="0"/>
        <v>4</v>
      </c>
      <c r="E20" s="130">
        <f t="shared" si="0"/>
        <v>5</v>
      </c>
      <c r="F20" s="128">
        <f t="shared" si="0"/>
        <v>6</v>
      </c>
      <c r="G20" s="129">
        <f t="shared" si="0"/>
        <v>7</v>
      </c>
      <c r="H20" s="129">
        <f t="shared" si="0"/>
        <v>8</v>
      </c>
      <c r="I20" s="129">
        <f t="shared" si="0"/>
        <v>9</v>
      </c>
      <c r="J20" s="129">
        <f t="shared" si="0"/>
        <v>10</v>
      </c>
      <c r="K20" s="130">
        <f t="shared" si="0"/>
        <v>11</v>
      </c>
      <c r="L20" s="128">
        <f t="shared" si="0"/>
        <v>12</v>
      </c>
      <c r="M20" s="129">
        <f t="shared" si="0"/>
        <v>13</v>
      </c>
      <c r="N20" s="129">
        <f t="shared" si="0"/>
        <v>14</v>
      </c>
      <c r="O20" s="129">
        <f t="shared" si="0"/>
        <v>15</v>
      </c>
      <c r="P20" s="130">
        <f t="shared" si="0"/>
        <v>16</v>
      </c>
    </row>
    <row r="21" spans="1:22" ht="0.75" customHeight="1" x14ac:dyDescent="0.2">
      <c r="A21" s="131"/>
      <c r="B21" s="132"/>
      <c r="C21" s="132"/>
      <c r="D21" s="132"/>
      <c r="E21" s="133"/>
      <c r="F21" s="131"/>
      <c r="G21" s="132"/>
      <c r="H21" s="132"/>
      <c r="I21" s="132"/>
      <c r="J21" s="132"/>
      <c r="K21" s="133"/>
      <c r="L21" s="131"/>
      <c r="M21" s="132"/>
      <c r="N21" s="132"/>
      <c r="O21" s="132"/>
      <c r="P21" s="133"/>
    </row>
    <row r="22" spans="1:22" ht="38.25" x14ac:dyDescent="0.2">
      <c r="A22" s="134">
        <v>1</v>
      </c>
      <c r="B22" s="135"/>
      <c r="C22" s="136" t="s">
        <v>157</v>
      </c>
      <c r="D22" s="135" t="s">
        <v>25</v>
      </c>
      <c r="E22" s="137">
        <v>60</v>
      </c>
      <c r="F22" s="138"/>
      <c r="G22" s="139"/>
      <c r="H22" s="78"/>
      <c r="I22" s="140"/>
      <c r="J22" s="78"/>
      <c r="K22" s="80"/>
      <c r="L22" s="81"/>
      <c r="M22" s="78"/>
      <c r="N22" s="78"/>
      <c r="O22" s="78"/>
      <c r="P22" s="80"/>
    </row>
    <row r="23" spans="1:22" ht="38.25" x14ac:dyDescent="0.2">
      <c r="A23" s="134">
        <v>2</v>
      </c>
      <c r="B23" s="135"/>
      <c r="C23" s="136" t="s">
        <v>107</v>
      </c>
      <c r="D23" s="135" t="s">
        <v>25</v>
      </c>
      <c r="E23" s="137">
        <v>288</v>
      </c>
      <c r="F23" s="138"/>
      <c r="G23" s="139"/>
      <c r="H23" s="78"/>
      <c r="I23" s="140"/>
      <c r="J23" s="78"/>
      <c r="K23" s="80"/>
      <c r="L23" s="81"/>
      <c r="M23" s="78"/>
      <c r="N23" s="78"/>
      <c r="O23" s="78"/>
      <c r="P23" s="80"/>
    </row>
    <row r="24" spans="1:22" ht="38.25" x14ac:dyDescent="0.2">
      <c r="A24" s="134">
        <v>3</v>
      </c>
      <c r="B24" s="135"/>
      <c r="C24" s="136" t="s">
        <v>109</v>
      </c>
      <c r="D24" s="135" t="s">
        <v>25</v>
      </c>
      <c r="E24" s="137">
        <v>36</v>
      </c>
      <c r="F24" s="138"/>
      <c r="G24" s="139"/>
      <c r="H24" s="78"/>
      <c r="I24" s="140"/>
      <c r="J24" s="78"/>
      <c r="K24" s="80"/>
      <c r="L24" s="81"/>
      <c r="M24" s="78"/>
      <c r="N24" s="78"/>
      <c r="O24" s="78"/>
      <c r="P24" s="80"/>
      <c r="V24" s="141"/>
    </row>
    <row r="25" spans="1:22" ht="38.25" x14ac:dyDescent="0.2">
      <c r="A25" s="134">
        <v>4</v>
      </c>
      <c r="B25" s="135"/>
      <c r="C25" s="136" t="s">
        <v>158</v>
      </c>
      <c r="D25" s="135" t="s">
        <v>25</v>
      </c>
      <c r="E25" s="137">
        <v>243</v>
      </c>
      <c r="F25" s="138"/>
      <c r="G25" s="139"/>
      <c r="H25" s="78"/>
      <c r="I25" s="140"/>
      <c r="J25" s="78"/>
      <c r="K25" s="80"/>
      <c r="L25" s="81"/>
      <c r="M25" s="78"/>
      <c r="N25" s="78"/>
      <c r="O25" s="78"/>
      <c r="P25" s="80"/>
    </row>
    <row r="26" spans="1:22" ht="38.25" x14ac:dyDescent="0.2">
      <c r="A26" s="134">
        <v>5</v>
      </c>
      <c r="B26" s="135"/>
      <c r="C26" s="136" t="s">
        <v>159</v>
      </c>
      <c r="D26" s="135" t="s">
        <v>25</v>
      </c>
      <c r="E26" s="137">
        <v>40</v>
      </c>
      <c r="F26" s="138"/>
      <c r="G26" s="139"/>
      <c r="H26" s="78"/>
      <c r="I26" s="140"/>
      <c r="J26" s="78"/>
      <c r="K26" s="80"/>
      <c r="L26" s="81"/>
      <c r="M26" s="78"/>
      <c r="N26" s="78"/>
      <c r="O26" s="78"/>
      <c r="P26" s="80"/>
    </row>
    <row r="27" spans="1:22" ht="38.25" x14ac:dyDescent="0.2">
      <c r="A27" s="134">
        <v>6</v>
      </c>
      <c r="B27" s="135"/>
      <c r="C27" s="136" t="s">
        <v>160</v>
      </c>
      <c r="D27" s="135" t="s">
        <v>25</v>
      </c>
      <c r="E27" s="137">
        <v>40</v>
      </c>
      <c r="F27" s="138"/>
      <c r="G27" s="139"/>
      <c r="H27" s="78"/>
      <c r="I27" s="140"/>
      <c r="J27" s="78"/>
      <c r="K27" s="80"/>
      <c r="L27" s="81"/>
      <c r="M27" s="78"/>
      <c r="N27" s="78"/>
      <c r="O27" s="78"/>
      <c r="P27" s="80"/>
    </row>
    <row r="28" spans="1:22" ht="38.25" x14ac:dyDescent="0.2">
      <c r="A28" s="134">
        <v>7</v>
      </c>
      <c r="B28" s="135"/>
      <c r="C28" s="136" t="s">
        <v>113</v>
      </c>
      <c r="D28" s="135" t="s">
        <v>24</v>
      </c>
      <c r="E28" s="137">
        <v>174</v>
      </c>
      <c r="F28" s="138"/>
      <c r="G28" s="139"/>
      <c r="H28" s="78"/>
      <c r="I28" s="140"/>
      <c r="J28" s="78"/>
      <c r="K28" s="80"/>
      <c r="L28" s="81"/>
      <c r="M28" s="78"/>
      <c r="N28" s="78"/>
      <c r="O28" s="78"/>
      <c r="P28" s="80"/>
    </row>
    <row r="29" spans="1:22" ht="38.25" x14ac:dyDescent="0.2">
      <c r="A29" s="134">
        <v>8</v>
      </c>
      <c r="B29" s="135"/>
      <c r="C29" s="136" t="s">
        <v>161</v>
      </c>
      <c r="D29" s="135" t="s">
        <v>24</v>
      </c>
      <c r="E29" s="137">
        <v>36</v>
      </c>
      <c r="F29" s="138"/>
      <c r="G29" s="139"/>
      <c r="H29" s="78"/>
      <c r="I29" s="140"/>
      <c r="J29" s="78"/>
      <c r="K29" s="80"/>
      <c r="L29" s="81"/>
      <c r="M29" s="78"/>
      <c r="N29" s="78"/>
      <c r="O29" s="78"/>
      <c r="P29" s="80"/>
    </row>
    <row r="30" spans="1:22" ht="38.25" x14ac:dyDescent="0.2">
      <c r="A30" s="134">
        <v>9</v>
      </c>
      <c r="B30" s="135"/>
      <c r="C30" s="136" t="s">
        <v>162</v>
      </c>
      <c r="D30" s="135" t="s">
        <v>24</v>
      </c>
      <c r="E30" s="137">
        <v>36</v>
      </c>
      <c r="F30" s="138"/>
      <c r="G30" s="139"/>
      <c r="H30" s="78"/>
      <c r="I30" s="140"/>
      <c r="J30" s="78"/>
      <c r="K30" s="80"/>
      <c r="L30" s="81"/>
      <c r="M30" s="78"/>
      <c r="N30" s="78"/>
      <c r="O30" s="78"/>
      <c r="P30" s="80"/>
    </row>
    <row r="31" spans="1:22" ht="38.25" x14ac:dyDescent="0.2">
      <c r="A31" s="134">
        <v>10</v>
      </c>
      <c r="B31" s="135"/>
      <c r="C31" s="136" t="s">
        <v>163</v>
      </c>
      <c r="D31" s="135" t="s">
        <v>24</v>
      </c>
      <c r="E31" s="137">
        <v>25</v>
      </c>
      <c r="F31" s="138"/>
      <c r="G31" s="139"/>
      <c r="H31" s="78"/>
      <c r="I31" s="140"/>
      <c r="J31" s="78"/>
      <c r="K31" s="80"/>
      <c r="L31" s="81"/>
      <c r="M31" s="78"/>
      <c r="N31" s="78"/>
      <c r="O31" s="78"/>
      <c r="P31" s="80"/>
    </row>
    <row r="32" spans="1:22" ht="38.25" x14ac:dyDescent="0.2">
      <c r="A32" s="134">
        <v>11</v>
      </c>
      <c r="B32" s="135"/>
      <c r="C32" s="136" t="s">
        <v>164</v>
      </c>
      <c r="D32" s="135" t="s">
        <v>24</v>
      </c>
      <c r="E32" s="137">
        <v>30</v>
      </c>
      <c r="F32" s="138"/>
      <c r="G32" s="139"/>
      <c r="H32" s="78"/>
      <c r="I32" s="140"/>
      <c r="J32" s="78"/>
      <c r="K32" s="80"/>
      <c r="L32" s="81"/>
      <c r="M32" s="78"/>
      <c r="N32" s="78"/>
      <c r="O32" s="78"/>
      <c r="P32" s="80"/>
    </row>
    <row r="33" spans="1:16" ht="38.25" x14ac:dyDescent="0.2">
      <c r="A33" s="134">
        <v>12</v>
      </c>
      <c r="B33" s="135"/>
      <c r="C33" s="136" t="s">
        <v>165</v>
      </c>
      <c r="D33" s="135" t="s">
        <v>24</v>
      </c>
      <c r="E33" s="137">
        <v>174</v>
      </c>
      <c r="F33" s="138"/>
      <c r="G33" s="139"/>
      <c r="H33" s="78"/>
      <c r="I33" s="140"/>
      <c r="J33" s="78"/>
      <c r="K33" s="80"/>
      <c r="L33" s="81"/>
      <c r="M33" s="78"/>
      <c r="N33" s="78"/>
      <c r="O33" s="78"/>
      <c r="P33" s="80"/>
    </row>
    <row r="34" spans="1:16" ht="25.5" customHeight="1" x14ac:dyDescent="0.2">
      <c r="A34" s="134">
        <v>13</v>
      </c>
      <c r="B34" s="135"/>
      <c r="C34" s="136" t="s">
        <v>166</v>
      </c>
      <c r="D34" s="135" t="s">
        <v>24</v>
      </c>
      <c r="E34" s="137">
        <v>174</v>
      </c>
      <c r="F34" s="138"/>
      <c r="G34" s="139"/>
      <c r="H34" s="78"/>
      <c r="I34" s="140"/>
      <c r="J34" s="78"/>
      <c r="K34" s="80"/>
      <c r="L34" s="81"/>
      <c r="M34" s="78"/>
      <c r="N34" s="78"/>
      <c r="O34" s="78"/>
      <c r="P34" s="80"/>
    </row>
    <row r="35" spans="1:16" ht="38.25" x14ac:dyDescent="0.2">
      <c r="A35" s="134">
        <v>14</v>
      </c>
      <c r="B35" s="135"/>
      <c r="C35" s="136" t="s">
        <v>167</v>
      </c>
      <c r="D35" s="135" t="s">
        <v>24</v>
      </c>
      <c r="E35" s="137">
        <v>45</v>
      </c>
      <c r="F35" s="138"/>
      <c r="G35" s="139"/>
      <c r="H35" s="78"/>
      <c r="I35" s="140"/>
      <c r="J35" s="78"/>
      <c r="K35" s="80"/>
      <c r="L35" s="81"/>
      <c r="M35" s="78"/>
      <c r="N35" s="78"/>
      <c r="O35" s="78"/>
      <c r="P35" s="80"/>
    </row>
    <row r="36" spans="1:16" ht="38.25" x14ac:dyDescent="0.2">
      <c r="A36" s="134">
        <v>15</v>
      </c>
      <c r="B36" s="135"/>
      <c r="C36" s="136" t="s">
        <v>168</v>
      </c>
      <c r="D36" s="135" t="s">
        <v>24</v>
      </c>
      <c r="E36" s="137">
        <v>66</v>
      </c>
      <c r="F36" s="138"/>
      <c r="G36" s="139"/>
      <c r="H36" s="78"/>
      <c r="I36" s="140"/>
      <c r="J36" s="78"/>
      <c r="K36" s="80"/>
      <c r="L36" s="81"/>
      <c r="M36" s="78"/>
      <c r="N36" s="78"/>
      <c r="O36" s="78"/>
      <c r="P36" s="80"/>
    </row>
    <row r="37" spans="1:16" ht="38.25" x14ac:dyDescent="0.2">
      <c r="A37" s="134">
        <v>16</v>
      </c>
      <c r="B37" s="135"/>
      <c r="C37" s="136" t="s">
        <v>123</v>
      </c>
      <c r="D37" s="135" t="s">
        <v>24</v>
      </c>
      <c r="E37" s="137">
        <v>18</v>
      </c>
      <c r="F37" s="138"/>
      <c r="G37" s="139"/>
      <c r="H37" s="78"/>
      <c r="I37" s="140"/>
      <c r="J37" s="78"/>
      <c r="K37" s="80"/>
      <c r="L37" s="81"/>
      <c r="M37" s="78"/>
      <c r="N37" s="78"/>
      <c r="O37" s="78"/>
      <c r="P37" s="80"/>
    </row>
    <row r="38" spans="1:16" ht="25.5" customHeight="1" x14ac:dyDescent="0.2">
      <c r="A38" s="134">
        <v>17</v>
      </c>
      <c r="B38" s="135"/>
      <c r="C38" s="136" t="s">
        <v>169</v>
      </c>
      <c r="D38" s="135" t="s">
        <v>24</v>
      </c>
      <c r="E38" s="137">
        <v>84</v>
      </c>
      <c r="F38" s="138"/>
      <c r="G38" s="139"/>
      <c r="H38" s="78"/>
      <c r="I38" s="140"/>
      <c r="J38" s="78"/>
      <c r="K38" s="80"/>
      <c r="L38" s="81"/>
      <c r="M38" s="78"/>
      <c r="N38" s="78"/>
      <c r="O38" s="78"/>
      <c r="P38" s="80"/>
    </row>
    <row r="39" spans="1:16" ht="25.5" x14ac:dyDescent="0.2">
      <c r="A39" s="134">
        <v>18</v>
      </c>
      <c r="B39" s="135"/>
      <c r="C39" s="136" t="s">
        <v>170</v>
      </c>
      <c r="D39" s="135" t="s">
        <v>24</v>
      </c>
      <c r="E39" s="137">
        <v>81</v>
      </c>
      <c r="F39" s="138"/>
      <c r="G39" s="139"/>
      <c r="H39" s="78"/>
      <c r="I39" s="140"/>
      <c r="J39" s="78"/>
      <c r="K39" s="80"/>
      <c r="L39" s="81"/>
      <c r="M39" s="78"/>
      <c r="N39" s="78"/>
      <c r="O39" s="78"/>
      <c r="P39" s="80"/>
    </row>
    <row r="40" spans="1:16" ht="25.5" x14ac:dyDescent="0.2">
      <c r="A40" s="134">
        <v>19</v>
      </c>
      <c r="B40" s="135"/>
      <c r="C40" s="136" t="s">
        <v>171</v>
      </c>
      <c r="D40" s="135" t="s">
        <v>24</v>
      </c>
      <c r="E40" s="137">
        <v>174</v>
      </c>
      <c r="F40" s="138"/>
      <c r="G40" s="139"/>
      <c r="H40" s="78"/>
      <c r="I40" s="140"/>
      <c r="J40" s="78"/>
      <c r="K40" s="80"/>
      <c r="L40" s="81"/>
      <c r="M40" s="78"/>
      <c r="N40" s="78"/>
      <c r="O40" s="78"/>
      <c r="P40" s="80"/>
    </row>
    <row r="41" spans="1:16" ht="38.25" x14ac:dyDescent="0.2">
      <c r="A41" s="134">
        <v>20</v>
      </c>
      <c r="B41" s="135"/>
      <c r="C41" s="136" t="s">
        <v>172</v>
      </c>
      <c r="D41" s="135" t="s">
        <v>24</v>
      </c>
      <c r="E41" s="137">
        <v>174</v>
      </c>
      <c r="F41" s="138"/>
      <c r="G41" s="139"/>
      <c r="H41" s="78"/>
      <c r="I41" s="140"/>
      <c r="J41" s="78"/>
      <c r="K41" s="80"/>
      <c r="L41" s="81"/>
      <c r="M41" s="78"/>
      <c r="N41" s="78"/>
      <c r="O41" s="78"/>
      <c r="P41" s="80"/>
    </row>
    <row r="42" spans="1:16" ht="25.5" x14ac:dyDescent="0.2">
      <c r="A42" s="134">
        <v>21</v>
      </c>
      <c r="B42" s="135"/>
      <c r="C42" s="136" t="s">
        <v>71</v>
      </c>
      <c r="D42" s="135" t="s">
        <v>24</v>
      </c>
      <c r="E42" s="137">
        <v>42</v>
      </c>
      <c r="F42" s="138"/>
      <c r="G42" s="139"/>
      <c r="H42" s="78"/>
      <c r="I42" s="140"/>
      <c r="J42" s="78"/>
      <c r="K42" s="80"/>
      <c r="L42" s="81"/>
      <c r="M42" s="78"/>
      <c r="N42" s="78"/>
      <c r="O42" s="78"/>
      <c r="P42" s="80"/>
    </row>
    <row r="43" spans="1:16" ht="38.25" customHeight="1" x14ac:dyDescent="0.2">
      <c r="A43" s="134">
        <v>22</v>
      </c>
      <c r="B43" s="135"/>
      <c r="C43" s="136" t="s">
        <v>173</v>
      </c>
      <c r="D43" s="135" t="s">
        <v>24</v>
      </c>
      <c r="E43" s="137">
        <v>243</v>
      </c>
      <c r="F43" s="138"/>
      <c r="G43" s="139"/>
      <c r="H43" s="78"/>
      <c r="I43" s="140"/>
      <c r="J43" s="78"/>
      <c r="K43" s="80"/>
      <c r="L43" s="81"/>
      <c r="M43" s="78"/>
      <c r="N43" s="78"/>
      <c r="O43" s="78"/>
      <c r="P43" s="80"/>
    </row>
    <row r="44" spans="1:16" ht="38.25" customHeight="1" x14ac:dyDescent="0.2">
      <c r="A44" s="134">
        <v>23</v>
      </c>
      <c r="B44" s="135"/>
      <c r="C44" s="136" t="s">
        <v>89</v>
      </c>
      <c r="D44" s="135" t="s">
        <v>24</v>
      </c>
      <c r="E44" s="137">
        <v>243</v>
      </c>
      <c r="F44" s="138"/>
      <c r="G44" s="139"/>
      <c r="H44" s="78"/>
      <c r="I44" s="140"/>
      <c r="J44" s="78"/>
      <c r="K44" s="80"/>
      <c r="L44" s="81"/>
      <c r="M44" s="78"/>
      <c r="N44" s="78"/>
      <c r="O44" s="78"/>
      <c r="P44" s="80"/>
    </row>
    <row r="45" spans="1:16" ht="38.25" customHeight="1" x14ac:dyDescent="0.2">
      <c r="A45" s="134">
        <v>24</v>
      </c>
      <c r="B45" s="135"/>
      <c r="C45" s="142" t="s">
        <v>72</v>
      </c>
      <c r="D45" s="135" t="s">
        <v>24</v>
      </c>
      <c r="E45" s="137">
        <v>10</v>
      </c>
      <c r="F45" s="138"/>
      <c r="G45" s="139"/>
      <c r="H45" s="78"/>
      <c r="I45" s="140"/>
      <c r="J45" s="78"/>
      <c r="K45" s="80"/>
      <c r="L45" s="81"/>
      <c r="M45" s="78"/>
      <c r="N45" s="78"/>
      <c r="O45" s="78"/>
      <c r="P45" s="80"/>
    </row>
    <row r="46" spans="1:16" ht="38.25" x14ac:dyDescent="0.2">
      <c r="A46" s="134">
        <v>25</v>
      </c>
      <c r="B46" s="135"/>
      <c r="C46" s="136" t="s">
        <v>174</v>
      </c>
      <c r="D46" s="135" t="s">
        <v>24</v>
      </c>
      <c r="E46" s="137">
        <v>243</v>
      </c>
      <c r="F46" s="138"/>
      <c r="G46" s="139"/>
      <c r="H46" s="78"/>
      <c r="I46" s="140"/>
      <c r="J46" s="78"/>
      <c r="K46" s="80"/>
      <c r="L46" s="81"/>
      <c r="M46" s="78"/>
      <c r="N46" s="78"/>
      <c r="O46" s="78"/>
      <c r="P46" s="80"/>
    </row>
    <row r="47" spans="1:16" ht="38.25" x14ac:dyDescent="0.2">
      <c r="A47" s="134">
        <v>26</v>
      </c>
      <c r="B47" s="135"/>
      <c r="C47" s="136" t="s">
        <v>175</v>
      </c>
      <c r="D47" s="135" t="s">
        <v>24</v>
      </c>
      <c r="E47" s="137">
        <v>243</v>
      </c>
      <c r="F47" s="138"/>
      <c r="G47" s="139"/>
      <c r="H47" s="78"/>
      <c r="I47" s="140"/>
      <c r="J47" s="78"/>
      <c r="K47" s="80"/>
      <c r="L47" s="81"/>
      <c r="M47" s="78"/>
      <c r="N47" s="78"/>
      <c r="O47" s="78"/>
      <c r="P47" s="80"/>
    </row>
    <row r="48" spans="1:16" ht="38.25" x14ac:dyDescent="0.2">
      <c r="A48" s="134">
        <v>27</v>
      </c>
      <c r="B48" s="135"/>
      <c r="C48" s="136" t="s">
        <v>90</v>
      </c>
      <c r="D48" s="135" t="s">
        <v>24</v>
      </c>
      <c r="E48" s="137">
        <v>10</v>
      </c>
      <c r="F48" s="138"/>
      <c r="G48" s="139"/>
      <c r="H48" s="78"/>
      <c r="I48" s="140"/>
      <c r="J48" s="78"/>
      <c r="K48" s="80"/>
      <c r="L48" s="81"/>
      <c r="M48" s="78"/>
      <c r="N48" s="78"/>
      <c r="O48" s="78"/>
      <c r="P48" s="80"/>
    </row>
    <row r="49" spans="1:16" ht="38.25" x14ac:dyDescent="0.2">
      <c r="A49" s="134">
        <v>28</v>
      </c>
      <c r="B49" s="135"/>
      <c r="C49" s="136" t="s">
        <v>134</v>
      </c>
      <c r="D49" s="135" t="s">
        <v>24</v>
      </c>
      <c r="E49" s="137">
        <v>64</v>
      </c>
      <c r="F49" s="138"/>
      <c r="G49" s="139"/>
      <c r="H49" s="78"/>
      <c r="I49" s="140"/>
      <c r="J49" s="78"/>
      <c r="K49" s="80"/>
      <c r="L49" s="81"/>
      <c r="M49" s="78"/>
      <c r="N49" s="78"/>
      <c r="O49" s="78"/>
      <c r="P49" s="80"/>
    </row>
    <row r="50" spans="1:16" ht="38.25" x14ac:dyDescent="0.2">
      <c r="A50" s="134">
        <v>29</v>
      </c>
      <c r="B50" s="135"/>
      <c r="C50" s="136" t="s">
        <v>135</v>
      </c>
      <c r="D50" s="135" t="s">
        <v>24</v>
      </c>
      <c r="E50" s="137">
        <v>64</v>
      </c>
      <c r="F50" s="138"/>
      <c r="G50" s="139"/>
      <c r="H50" s="78"/>
      <c r="I50" s="140"/>
      <c r="J50" s="78"/>
      <c r="K50" s="80"/>
      <c r="L50" s="81"/>
      <c r="M50" s="78"/>
      <c r="N50" s="78"/>
      <c r="O50" s="78"/>
      <c r="P50" s="80"/>
    </row>
    <row r="51" spans="1:16" ht="38.25" x14ac:dyDescent="0.2">
      <c r="A51" s="134">
        <v>30</v>
      </c>
      <c r="B51" s="135"/>
      <c r="C51" s="136" t="s">
        <v>137</v>
      </c>
      <c r="D51" s="135" t="s">
        <v>24</v>
      </c>
      <c r="E51" s="137">
        <v>64</v>
      </c>
      <c r="F51" s="138"/>
      <c r="G51" s="139"/>
      <c r="H51" s="78"/>
      <c r="I51" s="140"/>
      <c r="J51" s="78"/>
      <c r="K51" s="80"/>
      <c r="L51" s="81"/>
      <c r="M51" s="78"/>
      <c r="N51" s="78"/>
      <c r="O51" s="78"/>
      <c r="P51" s="80"/>
    </row>
    <row r="52" spans="1:16" ht="38.25" x14ac:dyDescent="0.2">
      <c r="A52" s="134">
        <v>31</v>
      </c>
      <c r="B52" s="135"/>
      <c r="C52" s="136" t="s">
        <v>177</v>
      </c>
      <c r="D52" s="135" t="s">
        <v>24</v>
      </c>
      <c r="E52" s="137">
        <v>64</v>
      </c>
      <c r="F52" s="138"/>
      <c r="G52" s="139"/>
      <c r="H52" s="78"/>
      <c r="I52" s="140"/>
      <c r="J52" s="78"/>
      <c r="K52" s="80"/>
      <c r="L52" s="81"/>
      <c r="M52" s="78"/>
      <c r="N52" s="78"/>
      <c r="O52" s="78"/>
      <c r="P52" s="80"/>
    </row>
    <row r="53" spans="1:16" ht="38.25" x14ac:dyDescent="0.2">
      <c r="A53" s="134">
        <v>32</v>
      </c>
      <c r="B53" s="135"/>
      <c r="C53" s="136" t="s">
        <v>176</v>
      </c>
      <c r="D53" s="135" t="s">
        <v>24</v>
      </c>
      <c r="E53" s="137">
        <v>64</v>
      </c>
      <c r="F53" s="138"/>
      <c r="G53" s="139"/>
      <c r="H53" s="78"/>
      <c r="I53" s="140"/>
      <c r="J53" s="78"/>
      <c r="K53" s="80"/>
      <c r="L53" s="81"/>
      <c r="M53" s="78"/>
      <c r="N53" s="78"/>
      <c r="O53" s="78"/>
      <c r="P53" s="80"/>
    </row>
    <row r="54" spans="1:16" ht="38.25" x14ac:dyDescent="0.2">
      <c r="A54" s="134">
        <v>33</v>
      </c>
      <c r="B54" s="135"/>
      <c r="C54" s="136" t="s">
        <v>178</v>
      </c>
      <c r="D54" s="135" t="s">
        <v>24</v>
      </c>
      <c r="E54" s="137">
        <v>64</v>
      </c>
      <c r="F54" s="138"/>
      <c r="G54" s="139"/>
      <c r="H54" s="78"/>
      <c r="I54" s="140"/>
      <c r="J54" s="78"/>
      <c r="K54" s="80"/>
      <c r="L54" s="81"/>
      <c r="M54" s="78"/>
      <c r="N54" s="78"/>
      <c r="O54" s="78"/>
      <c r="P54" s="80"/>
    </row>
    <row r="55" spans="1:16" ht="38.25" x14ac:dyDescent="0.2">
      <c r="A55" s="134">
        <v>34</v>
      </c>
      <c r="B55" s="135"/>
      <c r="C55" s="136" t="s">
        <v>139</v>
      </c>
      <c r="D55" s="135" t="s">
        <v>24</v>
      </c>
      <c r="E55" s="137">
        <v>42</v>
      </c>
      <c r="F55" s="138"/>
      <c r="G55" s="139"/>
      <c r="H55" s="78"/>
      <c r="I55" s="140"/>
      <c r="J55" s="78"/>
      <c r="K55" s="80"/>
      <c r="L55" s="81"/>
      <c r="M55" s="78"/>
      <c r="N55" s="78"/>
      <c r="O55" s="78"/>
      <c r="P55" s="80"/>
    </row>
    <row r="56" spans="1:16" ht="26.25" customHeight="1" x14ac:dyDescent="0.2">
      <c r="A56" s="134">
        <v>35</v>
      </c>
      <c r="B56" s="135"/>
      <c r="C56" s="136" t="s">
        <v>140</v>
      </c>
      <c r="D56" s="135" t="s">
        <v>24</v>
      </c>
      <c r="E56" s="137">
        <v>54</v>
      </c>
      <c r="F56" s="138"/>
      <c r="G56" s="139"/>
      <c r="H56" s="78"/>
      <c r="I56" s="140"/>
      <c r="J56" s="78"/>
      <c r="K56" s="80"/>
      <c r="L56" s="81"/>
      <c r="M56" s="78"/>
      <c r="N56" s="78"/>
      <c r="O56" s="78"/>
      <c r="P56" s="80"/>
    </row>
    <row r="57" spans="1:16" ht="25.5" customHeight="1" x14ac:dyDescent="0.2">
      <c r="A57" s="134">
        <v>36</v>
      </c>
      <c r="B57" s="135"/>
      <c r="C57" s="136" t="s">
        <v>141</v>
      </c>
      <c r="D57" s="135" t="s">
        <v>24</v>
      </c>
      <c r="E57" s="137">
        <v>54</v>
      </c>
      <c r="F57" s="138"/>
      <c r="G57" s="139"/>
      <c r="H57" s="78"/>
      <c r="I57" s="140"/>
      <c r="J57" s="78"/>
      <c r="K57" s="80"/>
      <c r="L57" s="81"/>
      <c r="M57" s="78"/>
      <c r="N57" s="78"/>
      <c r="O57" s="78"/>
      <c r="P57" s="80"/>
    </row>
    <row r="58" spans="1:16" ht="38.25" x14ac:dyDescent="0.2">
      <c r="A58" s="134">
        <v>37</v>
      </c>
      <c r="B58" s="135"/>
      <c r="C58" s="136" t="s">
        <v>179</v>
      </c>
      <c r="D58" s="135" t="s">
        <v>24</v>
      </c>
      <c r="E58" s="137">
        <v>54</v>
      </c>
      <c r="F58" s="138"/>
      <c r="G58" s="139"/>
      <c r="H58" s="78"/>
      <c r="I58" s="140"/>
      <c r="J58" s="78"/>
      <c r="K58" s="80"/>
      <c r="L58" s="81"/>
      <c r="M58" s="78"/>
      <c r="N58" s="78"/>
      <c r="O58" s="78"/>
      <c r="P58" s="80"/>
    </row>
    <row r="59" spans="1:16" ht="38.25" x14ac:dyDescent="0.2">
      <c r="A59" s="134">
        <v>38</v>
      </c>
      <c r="B59" s="135"/>
      <c r="C59" s="136" t="s">
        <v>142</v>
      </c>
      <c r="D59" s="135" t="s">
        <v>24</v>
      </c>
      <c r="E59" s="137">
        <v>84</v>
      </c>
      <c r="F59" s="138"/>
      <c r="G59" s="139"/>
      <c r="H59" s="78"/>
      <c r="I59" s="140"/>
      <c r="J59" s="78"/>
      <c r="K59" s="80"/>
      <c r="L59" s="81"/>
      <c r="M59" s="78"/>
      <c r="N59" s="78"/>
      <c r="O59" s="78"/>
      <c r="P59" s="80"/>
    </row>
    <row r="60" spans="1:16" ht="38.25" x14ac:dyDescent="0.2">
      <c r="A60" s="134">
        <v>39</v>
      </c>
      <c r="B60" s="135"/>
      <c r="C60" s="136" t="s">
        <v>180</v>
      </c>
      <c r="D60" s="135" t="s">
        <v>24</v>
      </c>
      <c r="E60" s="137">
        <v>42</v>
      </c>
      <c r="F60" s="138"/>
      <c r="G60" s="139"/>
      <c r="H60" s="78"/>
      <c r="I60" s="140"/>
      <c r="J60" s="78"/>
      <c r="K60" s="80"/>
      <c r="L60" s="81"/>
      <c r="M60" s="78"/>
      <c r="N60" s="78"/>
      <c r="O60" s="78"/>
      <c r="P60" s="80"/>
    </row>
    <row r="61" spans="1:16" ht="25.5" customHeight="1" x14ac:dyDescent="0.2">
      <c r="A61" s="134">
        <v>40</v>
      </c>
      <c r="B61" s="135"/>
      <c r="C61" s="136" t="s">
        <v>143</v>
      </c>
      <c r="D61" s="135" t="s">
        <v>24</v>
      </c>
      <c r="E61" s="137">
        <v>168</v>
      </c>
      <c r="F61" s="138"/>
      <c r="G61" s="139"/>
      <c r="H61" s="78"/>
      <c r="I61" s="140"/>
      <c r="J61" s="78"/>
      <c r="K61" s="80"/>
      <c r="L61" s="81"/>
      <c r="M61" s="78"/>
      <c r="N61" s="78"/>
      <c r="O61" s="78"/>
      <c r="P61" s="80"/>
    </row>
    <row r="62" spans="1:16" ht="25.5" x14ac:dyDescent="0.2">
      <c r="A62" s="134">
        <v>41</v>
      </c>
      <c r="B62" s="135"/>
      <c r="C62" s="136" t="s">
        <v>144</v>
      </c>
      <c r="D62" s="135" t="s">
        <v>24</v>
      </c>
      <c r="E62" s="137">
        <v>36</v>
      </c>
      <c r="F62" s="138"/>
      <c r="G62" s="139"/>
      <c r="H62" s="78"/>
      <c r="I62" s="140"/>
      <c r="J62" s="78"/>
      <c r="K62" s="80"/>
      <c r="L62" s="81"/>
      <c r="M62" s="78"/>
      <c r="N62" s="78"/>
      <c r="O62" s="78"/>
      <c r="P62" s="80"/>
    </row>
    <row r="63" spans="1:16" ht="25.5" x14ac:dyDescent="0.2">
      <c r="A63" s="134">
        <v>42</v>
      </c>
      <c r="B63" s="135"/>
      <c r="C63" s="136" t="s">
        <v>181</v>
      </c>
      <c r="D63" s="135" t="s">
        <v>24</v>
      </c>
      <c r="E63" s="137">
        <v>36</v>
      </c>
      <c r="F63" s="138"/>
      <c r="G63" s="139"/>
      <c r="H63" s="78"/>
      <c r="I63" s="140"/>
      <c r="J63" s="78"/>
      <c r="K63" s="80"/>
      <c r="L63" s="81"/>
      <c r="M63" s="78"/>
      <c r="N63" s="78"/>
      <c r="O63" s="78"/>
      <c r="P63" s="80"/>
    </row>
    <row r="64" spans="1:16" ht="38.25" x14ac:dyDescent="0.2">
      <c r="A64" s="134">
        <v>43</v>
      </c>
      <c r="B64" s="135"/>
      <c r="C64" s="136" t="s">
        <v>145</v>
      </c>
      <c r="D64" s="135" t="s">
        <v>24</v>
      </c>
      <c r="E64" s="137">
        <v>9</v>
      </c>
      <c r="F64" s="138"/>
      <c r="G64" s="139"/>
      <c r="H64" s="78"/>
      <c r="I64" s="140"/>
      <c r="J64" s="78"/>
      <c r="K64" s="80"/>
      <c r="L64" s="81"/>
      <c r="M64" s="78"/>
      <c r="N64" s="78"/>
      <c r="O64" s="78"/>
      <c r="P64" s="80"/>
    </row>
    <row r="65" spans="1:19" ht="25.5" customHeight="1" x14ac:dyDescent="0.2">
      <c r="A65" s="134">
        <v>44</v>
      </c>
      <c r="B65" s="135"/>
      <c r="C65" s="136" t="s">
        <v>182</v>
      </c>
      <c r="D65" s="135" t="s">
        <v>24</v>
      </c>
      <c r="E65" s="137">
        <v>9</v>
      </c>
      <c r="F65" s="138"/>
      <c r="G65" s="139"/>
      <c r="H65" s="78"/>
      <c r="I65" s="140"/>
      <c r="J65" s="78"/>
      <c r="K65" s="80"/>
      <c r="L65" s="81"/>
      <c r="M65" s="78"/>
      <c r="N65" s="78"/>
      <c r="O65" s="78"/>
      <c r="P65" s="80"/>
    </row>
    <row r="66" spans="1:19" ht="38.25" x14ac:dyDescent="0.2">
      <c r="A66" s="134">
        <v>45</v>
      </c>
      <c r="B66" s="135"/>
      <c r="C66" s="136" t="s">
        <v>147</v>
      </c>
      <c r="D66" s="135" t="s">
        <v>24</v>
      </c>
      <c r="E66" s="137">
        <v>18</v>
      </c>
      <c r="F66" s="138"/>
      <c r="G66" s="139"/>
      <c r="H66" s="78"/>
      <c r="I66" s="140"/>
      <c r="J66" s="78"/>
      <c r="K66" s="80"/>
      <c r="L66" s="81"/>
      <c r="M66" s="78"/>
      <c r="N66" s="78"/>
      <c r="O66" s="78"/>
      <c r="P66" s="80"/>
    </row>
    <row r="67" spans="1:19" ht="38.25" x14ac:dyDescent="0.2">
      <c r="A67" s="134">
        <v>46</v>
      </c>
      <c r="B67" s="135"/>
      <c r="C67" s="136" t="s">
        <v>183</v>
      </c>
      <c r="D67" s="135" t="s">
        <v>24</v>
      </c>
      <c r="E67" s="137">
        <v>18</v>
      </c>
      <c r="F67" s="138"/>
      <c r="G67" s="139"/>
      <c r="H67" s="78"/>
      <c r="I67" s="140"/>
      <c r="J67" s="78"/>
      <c r="K67" s="80"/>
      <c r="L67" s="81"/>
      <c r="M67" s="78"/>
      <c r="N67" s="78"/>
      <c r="O67" s="78"/>
      <c r="P67" s="80"/>
    </row>
    <row r="68" spans="1:19" ht="26.25" customHeight="1" x14ac:dyDescent="0.2">
      <c r="A68" s="134">
        <v>47</v>
      </c>
      <c r="B68" s="135"/>
      <c r="C68" s="136" t="s">
        <v>149</v>
      </c>
      <c r="D68" s="135" t="s">
        <v>24</v>
      </c>
      <c r="E68" s="137">
        <v>18</v>
      </c>
      <c r="F68" s="138"/>
      <c r="G68" s="139"/>
      <c r="H68" s="78"/>
      <c r="I68" s="140"/>
      <c r="J68" s="78"/>
      <c r="K68" s="80"/>
      <c r="L68" s="81"/>
      <c r="M68" s="78"/>
      <c r="N68" s="78"/>
      <c r="O68" s="78"/>
      <c r="P68" s="80"/>
    </row>
    <row r="69" spans="1:19" ht="25.5" customHeight="1" x14ac:dyDescent="0.2">
      <c r="A69" s="134">
        <v>48</v>
      </c>
      <c r="B69" s="135"/>
      <c r="C69" s="136" t="s">
        <v>150</v>
      </c>
      <c r="D69" s="135" t="s">
        <v>24</v>
      </c>
      <c r="E69" s="137">
        <v>42</v>
      </c>
      <c r="F69" s="138"/>
      <c r="G69" s="139"/>
      <c r="H69" s="78"/>
      <c r="I69" s="140"/>
      <c r="J69" s="78"/>
      <c r="K69" s="80"/>
      <c r="L69" s="81"/>
      <c r="M69" s="78"/>
      <c r="N69" s="78"/>
      <c r="O69" s="78"/>
      <c r="P69" s="80"/>
    </row>
    <row r="70" spans="1:19" ht="38.25" x14ac:dyDescent="0.2">
      <c r="A70" s="134">
        <v>49</v>
      </c>
      <c r="B70" s="135"/>
      <c r="C70" s="136" t="s">
        <v>151</v>
      </c>
      <c r="D70" s="135" t="s">
        <v>24</v>
      </c>
      <c r="E70" s="137">
        <v>54</v>
      </c>
      <c r="F70" s="138"/>
      <c r="G70" s="139"/>
      <c r="H70" s="78"/>
      <c r="I70" s="140"/>
      <c r="J70" s="78"/>
      <c r="K70" s="80"/>
      <c r="L70" s="81"/>
      <c r="M70" s="78"/>
      <c r="N70" s="78"/>
      <c r="O70" s="78"/>
      <c r="P70" s="80"/>
    </row>
    <row r="71" spans="1:19" ht="38.25" x14ac:dyDescent="0.2">
      <c r="A71" s="134">
        <v>50</v>
      </c>
      <c r="B71" s="135"/>
      <c r="C71" s="136" t="s">
        <v>184</v>
      </c>
      <c r="D71" s="135" t="s">
        <v>24</v>
      </c>
      <c r="E71" s="137">
        <v>54</v>
      </c>
      <c r="F71" s="138"/>
      <c r="G71" s="139"/>
      <c r="H71" s="78"/>
      <c r="I71" s="140"/>
      <c r="J71" s="78"/>
      <c r="K71" s="80"/>
      <c r="L71" s="81"/>
      <c r="M71" s="78"/>
      <c r="N71" s="78"/>
      <c r="O71" s="78"/>
      <c r="P71" s="80"/>
    </row>
    <row r="72" spans="1:19" ht="38.25" x14ac:dyDescent="0.2">
      <c r="A72" s="134">
        <v>51</v>
      </c>
      <c r="B72" s="135"/>
      <c r="C72" s="136" t="s">
        <v>40</v>
      </c>
      <c r="D72" s="135" t="s">
        <v>34</v>
      </c>
      <c r="E72" s="137">
        <v>126</v>
      </c>
      <c r="F72" s="138"/>
      <c r="G72" s="139"/>
      <c r="H72" s="78"/>
      <c r="I72" s="140"/>
      <c r="J72" s="78"/>
      <c r="K72" s="80"/>
      <c r="L72" s="81"/>
      <c r="M72" s="78"/>
      <c r="N72" s="78"/>
      <c r="O72" s="78"/>
      <c r="P72" s="80"/>
    </row>
    <row r="73" spans="1:19" ht="38.25" x14ac:dyDescent="0.2">
      <c r="A73" s="134">
        <v>52</v>
      </c>
      <c r="B73" s="135"/>
      <c r="C73" s="136" t="s">
        <v>91</v>
      </c>
      <c r="D73" s="135" t="s">
        <v>34</v>
      </c>
      <c r="E73" s="137">
        <v>126</v>
      </c>
      <c r="F73" s="138"/>
      <c r="G73" s="139"/>
      <c r="H73" s="78"/>
      <c r="I73" s="140"/>
      <c r="J73" s="78"/>
      <c r="K73" s="80"/>
      <c r="L73" s="81"/>
      <c r="M73" s="78"/>
      <c r="N73" s="78"/>
      <c r="O73" s="78"/>
      <c r="P73" s="80"/>
    </row>
    <row r="74" spans="1:19" ht="38.25" x14ac:dyDescent="0.2">
      <c r="A74" s="134">
        <v>53</v>
      </c>
      <c r="B74" s="135"/>
      <c r="C74" s="136" t="s">
        <v>92</v>
      </c>
      <c r="D74" s="135" t="s">
        <v>34</v>
      </c>
      <c r="E74" s="137">
        <v>84</v>
      </c>
      <c r="F74" s="138"/>
      <c r="G74" s="139"/>
      <c r="H74" s="78"/>
      <c r="I74" s="140"/>
      <c r="J74" s="78"/>
      <c r="K74" s="80"/>
      <c r="L74" s="81"/>
      <c r="M74" s="78"/>
      <c r="N74" s="78"/>
      <c r="O74" s="78"/>
      <c r="P74" s="80"/>
    </row>
    <row r="75" spans="1:19" ht="38.25" x14ac:dyDescent="0.2">
      <c r="A75" s="134">
        <v>54</v>
      </c>
      <c r="B75" s="135"/>
      <c r="C75" s="136" t="s">
        <v>53</v>
      </c>
      <c r="D75" s="135" t="s">
        <v>34</v>
      </c>
      <c r="E75" s="137">
        <v>360</v>
      </c>
      <c r="F75" s="138"/>
      <c r="G75" s="139"/>
      <c r="H75" s="78"/>
      <c r="I75" s="140"/>
      <c r="J75" s="78"/>
      <c r="K75" s="80"/>
      <c r="L75" s="81"/>
      <c r="M75" s="78"/>
      <c r="N75" s="78"/>
      <c r="O75" s="78"/>
      <c r="P75" s="80"/>
    </row>
    <row r="76" spans="1:19" ht="38.25" x14ac:dyDescent="0.2">
      <c r="A76" s="134">
        <v>55</v>
      </c>
      <c r="B76" s="135"/>
      <c r="C76" s="136" t="s">
        <v>54</v>
      </c>
      <c r="D76" s="135" t="s">
        <v>34</v>
      </c>
      <c r="E76" s="137">
        <v>42</v>
      </c>
      <c r="F76" s="138"/>
      <c r="G76" s="139"/>
      <c r="H76" s="78"/>
      <c r="I76" s="140"/>
      <c r="J76" s="78"/>
      <c r="K76" s="80"/>
      <c r="L76" s="81"/>
      <c r="M76" s="78"/>
      <c r="N76" s="78"/>
      <c r="O76" s="78"/>
      <c r="P76" s="80"/>
    </row>
    <row r="77" spans="1:19" ht="38.25" customHeight="1" x14ac:dyDescent="0.2">
      <c r="A77" s="134">
        <v>56</v>
      </c>
      <c r="B77" s="135"/>
      <c r="C77" s="136" t="s">
        <v>55</v>
      </c>
      <c r="D77" s="135" t="s">
        <v>34</v>
      </c>
      <c r="E77" s="137">
        <v>174</v>
      </c>
      <c r="F77" s="138"/>
      <c r="G77" s="139"/>
      <c r="H77" s="78"/>
      <c r="I77" s="140"/>
      <c r="J77" s="78"/>
      <c r="K77" s="80"/>
      <c r="L77" s="81"/>
      <c r="M77" s="78"/>
      <c r="N77" s="78"/>
      <c r="O77" s="78"/>
      <c r="P77" s="80"/>
    </row>
    <row r="78" spans="1:19" ht="51.75" customHeight="1" x14ac:dyDescent="0.2">
      <c r="A78" s="134">
        <v>57</v>
      </c>
      <c r="B78" s="135"/>
      <c r="C78" s="136" t="s">
        <v>56</v>
      </c>
      <c r="D78" s="135" t="s">
        <v>24</v>
      </c>
      <c r="E78" s="137">
        <v>42</v>
      </c>
      <c r="F78" s="138"/>
      <c r="G78" s="139"/>
      <c r="H78" s="78"/>
      <c r="I78" s="140"/>
      <c r="J78" s="78"/>
      <c r="K78" s="80"/>
      <c r="L78" s="81"/>
      <c r="M78" s="78"/>
      <c r="N78" s="78"/>
      <c r="O78" s="78"/>
      <c r="P78" s="80"/>
    </row>
    <row r="79" spans="1:19" ht="63.75" x14ac:dyDescent="0.2">
      <c r="A79" s="134">
        <v>58</v>
      </c>
      <c r="B79" s="135"/>
      <c r="C79" s="136" t="s">
        <v>57</v>
      </c>
      <c r="D79" s="135" t="s">
        <v>24</v>
      </c>
      <c r="E79" s="137">
        <v>36</v>
      </c>
      <c r="F79" s="138"/>
      <c r="G79" s="139"/>
      <c r="H79" s="78"/>
      <c r="I79" s="140"/>
      <c r="J79" s="78"/>
      <c r="K79" s="80"/>
      <c r="L79" s="81"/>
      <c r="M79" s="78"/>
      <c r="N79" s="78"/>
      <c r="O79" s="78"/>
      <c r="P79" s="80"/>
      <c r="S79" s="143"/>
    </row>
    <row r="80" spans="1:19" ht="38.25" x14ac:dyDescent="0.2">
      <c r="A80" s="134">
        <v>59</v>
      </c>
      <c r="B80" s="135"/>
      <c r="C80" s="136" t="s">
        <v>81</v>
      </c>
      <c r="D80" s="135" t="s">
        <v>25</v>
      </c>
      <c r="E80" s="137">
        <v>522</v>
      </c>
      <c r="F80" s="138"/>
      <c r="G80" s="139"/>
      <c r="H80" s="78"/>
      <c r="I80" s="140"/>
      <c r="J80" s="78"/>
      <c r="K80" s="80"/>
      <c r="L80" s="81"/>
      <c r="M80" s="78"/>
      <c r="N80" s="78"/>
      <c r="O80" s="78"/>
      <c r="P80" s="80"/>
    </row>
    <row r="81" spans="1:16" ht="38.25" x14ac:dyDescent="0.2">
      <c r="A81" s="134">
        <v>60</v>
      </c>
      <c r="B81" s="135"/>
      <c r="C81" s="136" t="s">
        <v>82</v>
      </c>
      <c r="D81" s="135" t="s">
        <v>25</v>
      </c>
      <c r="E81" s="137">
        <v>72</v>
      </c>
      <c r="F81" s="138"/>
      <c r="G81" s="139"/>
      <c r="H81" s="78"/>
      <c r="I81" s="140"/>
      <c r="J81" s="78"/>
      <c r="K81" s="80"/>
      <c r="L81" s="81"/>
      <c r="M81" s="78"/>
      <c r="N81" s="78"/>
      <c r="O81" s="78"/>
      <c r="P81" s="80"/>
    </row>
    <row r="82" spans="1:16" ht="38.25" x14ac:dyDescent="0.2">
      <c r="A82" s="134">
        <v>61</v>
      </c>
      <c r="B82" s="135"/>
      <c r="C82" s="136" t="s">
        <v>83</v>
      </c>
      <c r="D82" s="135" t="s">
        <v>25</v>
      </c>
      <c r="E82" s="137">
        <v>136</v>
      </c>
      <c r="F82" s="138"/>
      <c r="G82" s="139"/>
      <c r="H82" s="78"/>
      <c r="I82" s="140"/>
      <c r="J82" s="78"/>
      <c r="K82" s="80"/>
      <c r="L82" s="81"/>
      <c r="M82" s="78"/>
      <c r="N82" s="78"/>
      <c r="O82" s="78"/>
      <c r="P82" s="80"/>
    </row>
    <row r="83" spans="1:16" ht="38.25" x14ac:dyDescent="0.2">
      <c r="A83" s="134">
        <v>62</v>
      </c>
      <c r="B83" s="135"/>
      <c r="C83" s="136" t="s">
        <v>84</v>
      </c>
      <c r="D83" s="135" t="s">
        <v>25</v>
      </c>
      <c r="E83" s="137">
        <v>136</v>
      </c>
      <c r="F83" s="138"/>
      <c r="G83" s="139"/>
      <c r="H83" s="78"/>
      <c r="I83" s="140"/>
      <c r="J83" s="78"/>
      <c r="K83" s="80"/>
      <c r="L83" s="81"/>
      <c r="M83" s="78"/>
      <c r="N83" s="78"/>
      <c r="O83" s="78"/>
      <c r="P83" s="80"/>
    </row>
    <row r="84" spans="1:16" x14ac:dyDescent="0.2">
      <c r="A84" s="134">
        <v>63</v>
      </c>
      <c r="B84" s="135"/>
      <c r="C84" s="144" t="s">
        <v>58</v>
      </c>
      <c r="D84" s="135" t="s">
        <v>34</v>
      </c>
      <c r="E84" s="137">
        <v>8</v>
      </c>
      <c r="F84" s="138"/>
      <c r="G84" s="139"/>
      <c r="H84" s="78"/>
      <c r="I84" s="140"/>
      <c r="J84" s="78"/>
      <c r="K84" s="80"/>
      <c r="L84" s="81"/>
      <c r="M84" s="78"/>
      <c r="N84" s="78"/>
      <c r="O84" s="78"/>
      <c r="P84" s="80"/>
    </row>
    <row r="85" spans="1:16" x14ac:dyDescent="0.2">
      <c r="A85" s="134">
        <v>64</v>
      </c>
      <c r="B85" s="135"/>
      <c r="C85" s="144" t="s">
        <v>59</v>
      </c>
      <c r="D85" s="135" t="s">
        <v>24</v>
      </c>
      <c r="E85" s="137">
        <v>18</v>
      </c>
      <c r="F85" s="138"/>
      <c r="G85" s="139"/>
      <c r="H85" s="78"/>
      <c r="I85" s="140"/>
      <c r="J85" s="78"/>
      <c r="K85" s="80"/>
      <c r="L85" s="81"/>
      <c r="M85" s="78"/>
      <c r="N85" s="78"/>
      <c r="O85" s="78"/>
      <c r="P85" s="80"/>
    </row>
    <row r="86" spans="1:16" x14ac:dyDescent="0.2">
      <c r="A86" s="134">
        <v>65</v>
      </c>
      <c r="B86" s="135"/>
      <c r="C86" s="144" t="s">
        <v>39</v>
      </c>
      <c r="D86" s="135" t="s">
        <v>24</v>
      </c>
      <c r="E86" s="137">
        <v>438</v>
      </c>
      <c r="F86" s="138"/>
      <c r="G86" s="139"/>
      <c r="H86" s="78"/>
      <c r="I86" s="140"/>
      <c r="J86" s="78"/>
      <c r="K86" s="80"/>
      <c r="L86" s="81"/>
      <c r="M86" s="78"/>
      <c r="N86" s="78"/>
      <c r="O86" s="78"/>
      <c r="P86" s="80"/>
    </row>
    <row r="87" spans="1:16" x14ac:dyDescent="0.2">
      <c r="A87" s="134">
        <v>66</v>
      </c>
      <c r="B87" s="135"/>
      <c r="C87" s="144" t="s">
        <v>38</v>
      </c>
      <c r="D87" s="135" t="s">
        <v>24</v>
      </c>
      <c r="E87" s="137">
        <v>876</v>
      </c>
      <c r="F87" s="138"/>
      <c r="G87" s="139"/>
      <c r="H87" s="78"/>
      <c r="I87" s="140"/>
      <c r="J87" s="78"/>
      <c r="K87" s="80"/>
      <c r="L87" s="81"/>
      <c r="M87" s="78"/>
      <c r="N87" s="78"/>
      <c r="O87" s="78"/>
      <c r="P87" s="80"/>
    </row>
    <row r="88" spans="1:16" x14ac:dyDescent="0.2">
      <c r="A88" s="134">
        <v>67</v>
      </c>
      <c r="B88" s="135"/>
      <c r="C88" s="144" t="s">
        <v>35</v>
      </c>
      <c r="D88" s="135" t="s">
        <v>24</v>
      </c>
      <c r="E88" s="137">
        <v>438</v>
      </c>
      <c r="F88" s="138"/>
      <c r="G88" s="139"/>
      <c r="H88" s="78"/>
      <c r="I88" s="140"/>
      <c r="J88" s="78"/>
      <c r="K88" s="80"/>
      <c r="L88" s="81"/>
      <c r="M88" s="78"/>
      <c r="N88" s="78"/>
      <c r="O88" s="78"/>
      <c r="P88" s="80"/>
    </row>
    <row r="89" spans="1:16" x14ac:dyDescent="0.2">
      <c r="A89" s="134">
        <v>68</v>
      </c>
      <c r="B89" s="135"/>
      <c r="C89" s="144" t="s">
        <v>36</v>
      </c>
      <c r="D89" s="135" t="s">
        <v>24</v>
      </c>
      <c r="E89" s="137">
        <v>90</v>
      </c>
      <c r="F89" s="138"/>
      <c r="G89" s="139"/>
      <c r="H89" s="78"/>
      <c r="I89" s="140"/>
      <c r="J89" s="78"/>
      <c r="K89" s="80"/>
      <c r="L89" s="81"/>
      <c r="M89" s="78"/>
      <c r="N89" s="78"/>
      <c r="O89" s="78"/>
      <c r="P89" s="80"/>
    </row>
    <row r="90" spans="1:16" x14ac:dyDescent="0.2">
      <c r="A90" s="134">
        <v>69</v>
      </c>
      <c r="B90" s="135"/>
      <c r="C90" s="144" t="s">
        <v>185</v>
      </c>
      <c r="D90" s="135" t="s">
        <v>24</v>
      </c>
      <c r="E90" s="137">
        <v>54</v>
      </c>
      <c r="F90" s="138"/>
      <c r="G90" s="139"/>
      <c r="H90" s="78"/>
      <c r="I90" s="140"/>
      <c r="J90" s="78"/>
      <c r="K90" s="80"/>
      <c r="L90" s="81"/>
      <c r="M90" s="78"/>
      <c r="N90" s="78"/>
      <c r="O90" s="78"/>
      <c r="P90" s="80"/>
    </row>
    <row r="91" spans="1:16" x14ac:dyDescent="0.2">
      <c r="A91" s="134">
        <v>70</v>
      </c>
      <c r="B91" s="135"/>
      <c r="C91" s="144" t="s">
        <v>156</v>
      </c>
      <c r="D91" s="135" t="s">
        <v>24</v>
      </c>
      <c r="E91" s="137">
        <v>36</v>
      </c>
      <c r="F91" s="138"/>
      <c r="G91" s="139"/>
      <c r="H91" s="78"/>
      <c r="I91" s="140"/>
      <c r="J91" s="78"/>
      <c r="K91" s="80"/>
      <c r="L91" s="81"/>
      <c r="M91" s="78"/>
      <c r="N91" s="78"/>
      <c r="O91" s="78"/>
      <c r="P91" s="80"/>
    </row>
    <row r="92" spans="1:16" x14ac:dyDescent="0.2">
      <c r="A92" s="134">
        <v>71</v>
      </c>
      <c r="B92" s="135"/>
      <c r="C92" s="144" t="s">
        <v>155</v>
      </c>
      <c r="D92" s="135" t="s">
        <v>24</v>
      </c>
      <c r="E92" s="137">
        <v>8</v>
      </c>
      <c r="F92" s="138"/>
      <c r="G92" s="139"/>
      <c r="H92" s="78"/>
      <c r="I92" s="140"/>
      <c r="J92" s="78"/>
      <c r="K92" s="80"/>
      <c r="L92" s="81"/>
      <c r="M92" s="78"/>
      <c r="N92" s="78"/>
      <c r="O92" s="78"/>
      <c r="P92" s="80"/>
    </row>
    <row r="93" spans="1:16" x14ac:dyDescent="0.2">
      <c r="A93" s="134">
        <v>72</v>
      </c>
      <c r="B93" s="135"/>
      <c r="C93" s="144" t="s">
        <v>186</v>
      </c>
      <c r="D93" s="135" t="s">
        <v>24</v>
      </c>
      <c r="E93" s="137">
        <v>6</v>
      </c>
      <c r="F93" s="138"/>
      <c r="G93" s="139"/>
      <c r="H93" s="78"/>
      <c r="I93" s="140"/>
      <c r="J93" s="78"/>
      <c r="K93" s="80"/>
      <c r="L93" s="81"/>
      <c r="M93" s="78"/>
      <c r="N93" s="78"/>
      <c r="O93" s="78"/>
      <c r="P93" s="80"/>
    </row>
    <row r="94" spans="1:16" x14ac:dyDescent="0.2">
      <c r="A94" s="134">
        <v>73</v>
      </c>
      <c r="B94" s="135"/>
      <c r="C94" s="144" t="s">
        <v>153</v>
      </c>
      <c r="D94" s="135" t="s">
        <v>24</v>
      </c>
      <c r="E94" s="137">
        <v>6</v>
      </c>
      <c r="F94" s="138"/>
      <c r="G94" s="139"/>
      <c r="H94" s="78"/>
      <c r="I94" s="140"/>
      <c r="J94" s="78"/>
      <c r="K94" s="80"/>
      <c r="L94" s="81"/>
      <c r="M94" s="78"/>
      <c r="N94" s="78"/>
      <c r="O94" s="78"/>
      <c r="P94" s="80"/>
    </row>
    <row r="95" spans="1:16" x14ac:dyDescent="0.2">
      <c r="A95" s="134">
        <v>74</v>
      </c>
      <c r="B95" s="135"/>
      <c r="C95" s="144" t="s">
        <v>152</v>
      </c>
      <c r="D95" s="135" t="s">
        <v>24</v>
      </c>
      <c r="E95" s="137">
        <v>108</v>
      </c>
      <c r="F95" s="138"/>
      <c r="G95" s="139"/>
      <c r="H95" s="78"/>
      <c r="I95" s="140"/>
      <c r="J95" s="78"/>
      <c r="K95" s="80"/>
      <c r="L95" s="81"/>
      <c r="M95" s="78"/>
      <c r="N95" s="78"/>
      <c r="O95" s="78"/>
      <c r="P95" s="80"/>
    </row>
    <row r="96" spans="1:16" x14ac:dyDescent="0.2">
      <c r="A96" s="134">
        <v>75</v>
      </c>
      <c r="B96" s="135"/>
      <c r="C96" s="144" t="s">
        <v>106</v>
      </c>
      <c r="D96" s="135" t="s">
        <v>105</v>
      </c>
      <c r="E96" s="137">
        <v>1</v>
      </c>
      <c r="F96" s="138"/>
      <c r="G96" s="139"/>
      <c r="H96" s="78"/>
      <c r="I96" s="140"/>
      <c r="J96" s="78"/>
      <c r="K96" s="80"/>
      <c r="L96" s="81"/>
      <c r="M96" s="78"/>
      <c r="N96" s="78"/>
      <c r="O96" s="78"/>
      <c r="P96" s="80"/>
    </row>
    <row r="97" spans="1:16" ht="0.75" customHeight="1" thickBot="1" x14ac:dyDescent="0.25">
      <c r="A97" s="134">
        <v>320</v>
      </c>
      <c r="B97" s="145"/>
      <c r="C97" s="136"/>
      <c r="D97" s="135" t="s">
        <v>26</v>
      </c>
      <c r="E97" s="137"/>
      <c r="F97" s="138"/>
      <c r="G97" s="139"/>
      <c r="H97" s="145"/>
      <c r="I97" s="146"/>
      <c r="J97" s="145"/>
      <c r="K97" s="147"/>
      <c r="L97" s="148"/>
      <c r="M97" s="148"/>
      <c r="N97" s="148"/>
      <c r="O97" s="148"/>
      <c r="P97" s="147"/>
    </row>
    <row r="98" spans="1:16" ht="15" customHeight="1" thickBot="1" x14ac:dyDescent="0.25">
      <c r="A98" s="178" t="s">
        <v>27</v>
      </c>
      <c r="B98" s="179"/>
      <c r="C98" s="179"/>
      <c r="D98" s="179"/>
      <c r="E98" s="179"/>
      <c r="F98" s="179"/>
      <c r="G98" s="179"/>
      <c r="H98" s="179"/>
      <c r="I98" s="179"/>
      <c r="J98" s="179"/>
      <c r="K98" s="180"/>
      <c r="L98" s="88">
        <f>SUM(L22:L97)</f>
        <v>0</v>
      </c>
      <c r="M98" s="89">
        <f>SUM(M22:M97)</f>
        <v>0</v>
      </c>
      <c r="N98" s="89">
        <f>SUM(N22:N97)</f>
        <v>0</v>
      </c>
      <c r="O98" s="89">
        <f>SUM(O22:O97)</f>
        <v>0</v>
      </c>
      <c r="P98" s="90">
        <f>SUM(P22:P97)</f>
        <v>0</v>
      </c>
    </row>
    <row r="99" spans="1:16" x14ac:dyDescent="0.2">
      <c r="C99" s="120" t="s">
        <v>28</v>
      </c>
      <c r="F99" s="149"/>
      <c r="G99" s="121"/>
      <c r="P99" s="102"/>
    </row>
    <row r="100" spans="1:16" x14ac:dyDescent="0.2">
      <c r="C100" s="150" t="s">
        <v>37</v>
      </c>
      <c r="D100" s="151"/>
      <c r="E100" s="151"/>
      <c r="F100" s="151"/>
      <c r="G100" s="151"/>
      <c r="H100" s="151"/>
      <c r="I100" s="151"/>
      <c r="J100" s="151"/>
      <c r="K100" s="151"/>
      <c r="L100" s="151"/>
      <c r="M100" s="151"/>
      <c r="N100" s="151"/>
      <c r="O100" s="151"/>
      <c r="P100" s="105">
        <f>ROUND(SUM(P98:P99),2)</f>
        <v>0</v>
      </c>
    </row>
    <row r="101" spans="1:16" x14ac:dyDescent="0.2">
      <c r="C101" s="120" t="s">
        <v>29</v>
      </c>
      <c r="F101" s="152"/>
      <c r="G101" s="121"/>
      <c r="P101" s="102">
        <f>ROUND(P100*F101%,2)</f>
        <v>0</v>
      </c>
    </row>
    <row r="102" spans="1:16" x14ac:dyDescent="0.2">
      <c r="C102" s="120" t="s">
        <v>30</v>
      </c>
      <c r="F102" s="152"/>
      <c r="G102" s="121"/>
      <c r="P102" s="102">
        <f>ROUND(P100*F102%,2)</f>
        <v>0</v>
      </c>
    </row>
    <row r="103" spans="1:16" x14ac:dyDescent="0.2">
      <c r="C103" s="150" t="s">
        <v>31</v>
      </c>
      <c r="D103" s="151"/>
      <c r="E103" s="151"/>
      <c r="F103" s="151"/>
      <c r="G103" s="151"/>
      <c r="H103" s="151"/>
      <c r="I103" s="151"/>
      <c r="J103" s="151"/>
      <c r="K103" s="151"/>
      <c r="L103" s="151"/>
      <c r="M103" s="151"/>
      <c r="N103" s="151"/>
      <c r="O103" s="151"/>
      <c r="P103" s="105">
        <f>SUM(P100:P101)+SUM(P102:P102)</f>
        <v>0</v>
      </c>
    </row>
    <row r="104" spans="1:16" x14ac:dyDescent="0.2">
      <c r="C104" s="120" t="s">
        <v>32</v>
      </c>
      <c r="F104" s="152">
        <v>21</v>
      </c>
      <c r="G104" s="121" t="s">
        <v>42</v>
      </c>
      <c r="P104" s="102">
        <f>ROUND(P103*F104%,2)</f>
        <v>0</v>
      </c>
    </row>
    <row r="105" spans="1:16" x14ac:dyDescent="0.2">
      <c r="C105" s="150" t="s">
        <v>33</v>
      </c>
      <c r="D105" s="151"/>
      <c r="E105" s="151"/>
      <c r="F105" s="151"/>
      <c r="G105" s="151"/>
      <c r="H105" s="151"/>
      <c r="I105" s="151"/>
      <c r="J105" s="151"/>
      <c r="K105" s="151"/>
      <c r="L105" s="151"/>
      <c r="M105" s="151"/>
      <c r="N105" s="151"/>
      <c r="O105" s="151"/>
      <c r="P105" s="105">
        <f>ROUND(SUM(P103:P104),2)</f>
        <v>0</v>
      </c>
    </row>
  </sheetData>
  <mergeCells count="19">
    <mergeCell ref="A1:P1"/>
    <mergeCell ref="A3:P3"/>
    <mergeCell ref="A4:P4"/>
    <mergeCell ref="A5:P5"/>
    <mergeCell ref="D12:N12"/>
    <mergeCell ref="A7:P7"/>
    <mergeCell ref="A8:P8"/>
    <mergeCell ref="D10:N10"/>
    <mergeCell ref="D11:N11"/>
    <mergeCell ref="A98:K98"/>
    <mergeCell ref="D13:N13"/>
    <mergeCell ref="A16:J16"/>
    <mergeCell ref="A18:A19"/>
    <mergeCell ref="B18:B19"/>
    <mergeCell ref="C18:C19"/>
    <mergeCell ref="D18:D19"/>
    <mergeCell ref="E18:E19"/>
    <mergeCell ref="F18:K18"/>
    <mergeCell ref="L18:P18"/>
  </mergeCells>
  <pageMargins left="0.86614173228346458" right="7.874015748031496E-2" top="0.62992125984251968" bottom="0.62992125984251968" header="0.31496062992125984" footer="0.19685039370078741"/>
  <pageSetup paperSize="9" scale="80" orientation="landscape" horizontalDpi="200" verticalDpi="200" r:id="rId1"/>
  <headerFooter>
    <oddFooter>&amp;R&amp;"-,Italic"&amp;8&amp;K00-033Lapa &amp;P no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F7CAA-DEA6-4164-9F8B-EE1FD323C882}">
  <dimension ref="A1:P104"/>
  <sheetViews>
    <sheetView topLeftCell="A77" workbookViewId="0">
      <selection activeCell="O17" sqref="O17"/>
    </sheetView>
  </sheetViews>
  <sheetFormatPr defaultColWidth="9.140625" defaultRowHeight="12.75" x14ac:dyDescent="0.2"/>
  <cols>
    <col min="1" max="1" width="3.85546875" style="20" customWidth="1"/>
    <col min="2" max="2" width="7.42578125" style="20" customWidth="1"/>
    <col min="3" max="3" width="37.42578125" style="19" customWidth="1"/>
    <col min="4" max="4" width="4.5703125" style="20" customWidth="1"/>
    <col min="5" max="5" width="5.5703125" style="20" customWidth="1"/>
    <col min="6" max="6" width="6.5703125" style="20" customWidth="1"/>
    <col min="7" max="7" width="9.42578125" style="20" customWidth="1"/>
    <col min="8" max="8" width="8.7109375" style="20" customWidth="1"/>
    <col min="9" max="9" width="9.42578125" style="20" customWidth="1"/>
    <col min="10" max="10" width="7" style="20" customWidth="1"/>
    <col min="11" max="11" width="9.85546875" style="20" customWidth="1"/>
    <col min="12" max="12" width="9.28515625" style="20" customWidth="1"/>
    <col min="13" max="13" width="10.140625" style="20" customWidth="1"/>
    <col min="14" max="14" width="10.85546875" style="20" customWidth="1"/>
    <col min="15" max="15" width="7.7109375" style="20" customWidth="1"/>
    <col min="16" max="16" width="13.85546875" style="20" customWidth="1"/>
    <col min="17" max="16384" width="9.140625" style="19"/>
  </cols>
  <sheetData>
    <row r="1" spans="1:16" s="57" customFormat="1" ht="44.25" customHeight="1" x14ac:dyDescent="0.25">
      <c r="A1" s="157" t="s">
        <v>271</v>
      </c>
      <c r="B1" s="157"/>
      <c r="C1" s="157"/>
      <c r="D1" s="157"/>
      <c r="E1" s="157"/>
      <c r="F1" s="157"/>
      <c r="G1" s="157"/>
      <c r="H1" s="157"/>
      <c r="I1" s="157"/>
      <c r="J1" s="157"/>
      <c r="K1" s="157"/>
      <c r="L1" s="157"/>
      <c r="M1" s="157"/>
      <c r="N1" s="157"/>
      <c r="O1" s="157"/>
      <c r="P1" s="157"/>
    </row>
    <row r="2" spans="1:16" s="60" customFormat="1" x14ac:dyDescent="0.2">
      <c r="A2" s="58"/>
      <c r="B2" s="58"/>
      <c r="C2" s="59"/>
      <c r="D2" s="58"/>
      <c r="E2" s="58"/>
      <c r="F2" s="58"/>
      <c r="G2" s="58"/>
      <c r="H2" s="58"/>
      <c r="I2" s="58"/>
      <c r="J2" s="58"/>
      <c r="K2" s="58"/>
      <c r="L2" s="58"/>
      <c r="M2" s="58"/>
      <c r="N2" s="58"/>
      <c r="O2" s="58"/>
      <c r="P2" s="58"/>
    </row>
    <row r="3" spans="1:16" s="60" customFormat="1" x14ac:dyDescent="0.2">
      <c r="A3" s="164" t="s">
        <v>268</v>
      </c>
      <c r="B3" s="164"/>
      <c r="C3" s="164"/>
      <c r="D3" s="164"/>
      <c r="E3" s="164"/>
      <c r="F3" s="164"/>
      <c r="G3" s="164"/>
      <c r="H3" s="164"/>
      <c r="I3" s="164"/>
      <c r="J3" s="164"/>
      <c r="K3" s="164"/>
      <c r="L3" s="164"/>
      <c r="M3" s="164"/>
      <c r="N3" s="164"/>
      <c r="O3" s="164"/>
      <c r="P3" s="164"/>
    </row>
    <row r="4" spans="1:16" s="60" customFormat="1" x14ac:dyDescent="0.2">
      <c r="A4" s="158" t="s">
        <v>273</v>
      </c>
      <c r="B4" s="158"/>
      <c r="C4" s="158"/>
      <c r="D4" s="158"/>
      <c r="E4" s="158"/>
      <c r="F4" s="158"/>
      <c r="G4" s="158"/>
      <c r="H4" s="158"/>
      <c r="I4" s="158"/>
      <c r="J4" s="158"/>
      <c r="K4" s="158"/>
      <c r="L4" s="158"/>
      <c r="M4" s="158"/>
      <c r="N4" s="158"/>
      <c r="O4" s="158"/>
      <c r="P4" s="158"/>
    </row>
    <row r="5" spans="1:16" s="60" customFormat="1" x14ac:dyDescent="0.2">
      <c r="A5" s="159" t="s">
        <v>270</v>
      </c>
      <c r="B5" s="160"/>
      <c r="C5" s="160"/>
      <c r="D5" s="160"/>
      <c r="E5" s="160"/>
      <c r="F5" s="160"/>
      <c r="G5" s="160"/>
      <c r="H5" s="160"/>
      <c r="I5" s="160"/>
      <c r="J5" s="160"/>
      <c r="K5" s="160"/>
      <c r="L5" s="160"/>
      <c r="M5" s="160"/>
      <c r="N5" s="160"/>
      <c r="O5" s="160"/>
      <c r="P5" s="160"/>
    </row>
    <row r="6" spans="1:16" ht="4.5" customHeight="1" x14ac:dyDescent="0.2">
      <c r="C6" s="20"/>
    </row>
    <row r="7" spans="1:16" ht="14.25" customHeight="1" x14ac:dyDescent="0.2">
      <c r="C7" s="20"/>
      <c r="P7" s="107"/>
    </row>
    <row r="8" spans="1:16" ht="50.25" customHeight="1" x14ac:dyDescent="0.2">
      <c r="A8" s="210" t="s">
        <v>102</v>
      </c>
      <c r="B8" s="210"/>
      <c r="C8" s="210"/>
      <c r="D8" s="210"/>
      <c r="E8" s="210"/>
      <c r="F8" s="210"/>
      <c r="G8" s="210"/>
      <c r="H8" s="210"/>
      <c r="I8" s="210"/>
      <c r="J8" s="210"/>
      <c r="K8" s="210"/>
      <c r="L8" s="210"/>
      <c r="M8" s="210"/>
      <c r="N8" s="210"/>
      <c r="O8" s="210"/>
      <c r="P8" s="210"/>
    </row>
    <row r="9" spans="1:16" x14ac:dyDescent="0.2">
      <c r="A9" s="211" t="s">
        <v>2</v>
      </c>
      <c r="B9" s="211"/>
      <c r="C9" s="211"/>
      <c r="D9" s="211"/>
      <c r="E9" s="211"/>
      <c r="F9" s="211"/>
      <c r="G9" s="211"/>
      <c r="H9" s="211"/>
      <c r="I9" s="211"/>
      <c r="J9" s="211"/>
      <c r="K9" s="211"/>
      <c r="L9" s="211"/>
      <c r="M9" s="211"/>
      <c r="N9" s="211"/>
      <c r="O9" s="211"/>
      <c r="P9" s="211"/>
    </row>
    <row r="10" spans="1:16" ht="5.25" customHeight="1" x14ac:dyDescent="0.2"/>
    <row r="11" spans="1:16" x14ac:dyDescent="0.2">
      <c r="C11" s="19" t="s">
        <v>3</v>
      </c>
      <c r="D11" s="198" t="s">
        <v>4</v>
      </c>
      <c r="E11" s="198"/>
      <c r="F11" s="198"/>
      <c r="G11" s="198"/>
      <c r="H11" s="198"/>
      <c r="I11" s="198"/>
      <c r="J11" s="198"/>
      <c r="K11" s="198"/>
      <c r="L11" s="198"/>
      <c r="M11" s="198"/>
      <c r="N11" s="198"/>
    </row>
    <row r="12" spans="1:16" x14ac:dyDescent="0.2">
      <c r="C12" s="19" t="s">
        <v>5</v>
      </c>
      <c r="D12" s="198" t="s">
        <v>48</v>
      </c>
      <c r="E12" s="198"/>
      <c r="F12" s="198"/>
      <c r="G12" s="198"/>
      <c r="H12" s="198"/>
      <c r="I12" s="198"/>
      <c r="J12" s="198"/>
      <c r="K12" s="198"/>
      <c r="L12" s="198"/>
      <c r="M12" s="198"/>
      <c r="N12" s="198"/>
    </row>
    <row r="13" spans="1:16" x14ac:dyDescent="0.2">
      <c r="C13" s="19" t="s">
        <v>6</v>
      </c>
      <c r="D13" s="198" t="s">
        <v>8</v>
      </c>
      <c r="E13" s="198"/>
      <c r="F13" s="198"/>
      <c r="G13" s="198"/>
      <c r="H13" s="198"/>
      <c r="I13" s="198"/>
      <c r="J13" s="198"/>
      <c r="K13" s="198"/>
      <c r="L13" s="198"/>
      <c r="M13" s="198"/>
      <c r="N13" s="198"/>
    </row>
    <row r="14" spans="1:16" x14ac:dyDescent="0.2">
      <c r="C14" s="19" t="s">
        <v>7</v>
      </c>
      <c r="D14" s="198"/>
      <c r="E14" s="198"/>
      <c r="F14" s="198"/>
      <c r="G14" s="198"/>
      <c r="H14" s="198"/>
      <c r="I14" s="198"/>
      <c r="J14" s="198"/>
      <c r="K14" s="198"/>
      <c r="L14" s="198"/>
      <c r="M14" s="198"/>
      <c r="N14" s="198"/>
    </row>
    <row r="15" spans="1:16" x14ac:dyDescent="0.2">
      <c r="B15" s="19"/>
      <c r="O15" s="109" t="s">
        <v>275</v>
      </c>
      <c r="P15" s="110">
        <v>32105.19</v>
      </c>
    </row>
    <row r="16" spans="1:16" x14ac:dyDescent="0.2">
      <c r="O16" s="16"/>
    </row>
    <row r="17" spans="1:16" ht="15" customHeight="1" x14ac:dyDescent="0.2">
      <c r="A17" s="198"/>
      <c r="B17" s="198"/>
      <c r="C17" s="198"/>
      <c r="D17" s="198"/>
      <c r="E17" s="198"/>
      <c r="F17" s="198"/>
      <c r="G17" s="198"/>
      <c r="H17" s="198"/>
      <c r="I17" s="198"/>
      <c r="J17" s="198"/>
      <c r="K17" s="111"/>
      <c r="L17" s="111"/>
      <c r="M17" s="111"/>
      <c r="N17" s="111"/>
      <c r="O17" s="109" t="s">
        <v>276</v>
      </c>
      <c r="P17" s="111"/>
    </row>
    <row r="18" spans="1:16" ht="13.5" thickBot="1" x14ac:dyDescent="0.25"/>
    <row r="19" spans="1:16" ht="14.25" customHeight="1" thickBot="1" x14ac:dyDescent="0.25">
      <c r="A19" s="199" t="s">
        <v>9</v>
      </c>
      <c r="B19" s="201" t="s">
        <v>10</v>
      </c>
      <c r="C19" s="201" t="s">
        <v>11</v>
      </c>
      <c r="D19" s="203" t="s">
        <v>12</v>
      </c>
      <c r="E19" s="205" t="s">
        <v>13</v>
      </c>
      <c r="F19" s="207" t="s">
        <v>14</v>
      </c>
      <c r="G19" s="208"/>
      <c r="H19" s="208"/>
      <c r="I19" s="208"/>
      <c r="J19" s="208"/>
      <c r="K19" s="209"/>
      <c r="L19" s="207" t="s">
        <v>15</v>
      </c>
      <c r="M19" s="208"/>
      <c r="N19" s="208"/>
      <c r="O19" s="208"/>
      <c r="P19" s="209"/>
    </row>
    <row r="20" spans="1:16" ht="54.75" customHeight="1" thickBot="1" x14ac:dyDescent="0.25">
      <c r="A20" s="200"/>
      <c r="B20" s="202"/>
      <c r="C20" s="202"/>
      <c r="D20" s="204"/>
      <c r="E20" s="206"/>
      <c r="F20" s="21" t="s">
        <v>16</v>
      </c>
      <c r="G20" s="22" t="s">
        <v>17</v>
      </c>
      <c r="H20" s="22" t="s">
        <v>18</v>
      </c>
      <c r="I20" s="22" t="s">
        <v>19</v>
      </c>
      <c r="J20" s="22" t="s">
        <v>20</v>
      </c>
      <c r="K20" s="23" t="s">
        <v>21</v>
      </c>
      <c r="L20" s="21" t="s">
        <v>22</v>
      </c>
      <c r="M20" s="22" t="s">
        <v>18</v>
      </c>
      <c r="N20" s="22" t="s">
        <v>19</v>
      </c>
      <c r="O20" s="22" t="s">
        <v>20</v>
      </c>
      <c r="P20" s="23" t="s">
        <v>23</v>
      </c>
    </row>
    <row r="21" spans="1:16" ht="13.5" thickBot="1" x14ac:dyDescent="0.25">
      <c r="A21" s="24">
        <v>1</v>
      </c>
      <c r="B21" s="25">
        <f>A21+1</f>
        <v>2</v>
      </c>
      <c r="C21" s="25">
        <f t="shared" ref="C21:P21" si="0">B21+1</f>
        <v>3</v>
      </c>
      <c r="D21" s="25">
        <f t="shared" si="0"/>
        <v>4</v>
      </c>
      <c r="E21" s="26">
        <f t="shared" si="0"/>
        <v>5</v>
      </c>
      <c r="F21" s="24">
        <f t="shared" si="0"/>
        <v>6</v>
      </c>
      <c r="G21" s="25">
        <f t="shared" si="0"/>
        <v>7</v>
      </c>
      <c r="H21" s="25">
        <f t="shared" si="0"/>
        <v>8</v>
      </c>
      <c r="I21" s="25">
        <f t="shared" si="0"/>
        <v>9</v>
      </c>
      <c r="J21" s="25">
        <f t="shared" si="0"/>
        <v>10</v>
      </c>
      <c r="K21" s="26">
        <f t="shared" si="0"/>
        <v>11</v>
      </c>
      <c r="L21" s="24">
        <f t="shared" si="0"/>
        <v>12</v>
      </c>
      <c r="M21" s="25">
        <f t="shared" si="0"/>
        <v>13</v>
      </c>
      <c r="N21" s="25">
        <f t="shared" si="0"/>
        <v>14</v>
      </c>
      <c r="O21" s="25">
        <f t="shared" si="0"/>
        <v>15</v>
      </c>
      <c r="P21" s="26">
        <f t="shared" si="0"/>
        <v>16</v>
      </c>
    </row>
    <row r="22" spans="1:16" ht="0.75" customHeight="1" x14ac:dyDescent="0.2">
      <c r="A22" s="27"/>
      <c r="B22" s="28"/>
      <c r="C22" s="28"/>
      <c r="D22" s="28"/>
      <c r="E22" s="29"/>
      <c r="F22" s="27"/>
      <c r="G22" s="28"/>
      <c r="H22" s="28"/>
      <c r="I22" s="28"/>
      <c r="J22" s="28"/>
      <c r="K22" s="29"/>
      <c r="L22" s="27"/>
      <c r="M22" s="28"/>
      <c r="N22" s="28"/>
      <c r="O22" s="28"/>
      <c r="P22" s="29"/>
    </row>
    <row r="23" spans="1:16" ht="38.25" x14ac:dyDescent="0.2">
      <c r="A23" s="30">
        <v>1</v>
      </c>
      <c r="B23" s="31"/>
      <c r="C23" s="32" t="s">
        <v>187</v>
      </c>
      <c r="D23" s="31" t="s">
        <v>25</v>
      </c>
      <c r="E23" s="33">
        <v>180</v>
      </c>
      <c r="F23" s="34"/>
      <c r="G23" s="35"/>
      <c r="H23" s="1"/>
      <c r="I23" s="36"/>
      <c r="J23" s="1"/>
      <c r="K23" s="2"/>
      <c r="L23" s="3"/>
      <c r="M23" s="1"/>
      <c r="N23" s="1"/>
      <c r="O23" s="1"/>
      <c r="P23" s="2"/>
    </row>
    <row r="24" spans="1:16" ht="38.25" x14ac:dyDescent="0.2">
      <c r="A24" s="30">
        <v>2</v>
      </c>
      <c r="B24" s="31"/>
      <c r="C24" s="32" t="s">
        <v>108</v>
      </c>
      <c r="D24" s="31" t="s">
        <v>25</v>
      </c>
      <c r="E24" s="33">
        <v>180</v>
      </c>
      <c r="F24" s="34"/>
      <c r="G24" s="35"/>
      <c r="H24" s="1"/>
      <c r="I24" s="36"/>
      <c r="J24" s="1"/>
      <c r="K24" s="2"/>
      <c r="L24" s="3"/>
      <c r="M24" s="1"/>
      <c r="N24" s="1"/>
      <c r="O24" s="1"/>
      <c r="P24" s="2"/>
    </row>
    <row r="25" spans="1:16" ht="38.25" x14ac:dyDescent="0.2">
      <c r="A25" s="30">
        <v>3</v>
      </c>
      <c r="B25" s="31"/>
      <c r="C25" s="32" t="s">
        <v>109</v>
      </c>
      <c r="D25" s="31" t="s">
        <v>25</v>
      </c>
      <c r="E25" s="33">
        <v>32</v>
      </c>
      <c r="F25" s="34"/>
      <c r="G25" s="35"/>
      <c r="H25" s="1"/>
      <c r="I25" s="36"/>
      <c r="J25" s="1"/>
      <c r="K25" s="2"/>
      <c r="L25" s="3"/>
      <c r="M25" s="1"/>
      <c r="N25" s="1"/>
      <c r="O25" s="1"/>
      <c r="P25" s="2"/>
    </row>
    <row r="26" spans="1:16" ht="38.25" x14ac:dyDescent="0.2">
      <c r="A26" s="30">
        <v>4</v>
      </c>
      <c r="B26" s="31"/>
      <c r="C26" s="32" t="s">
        <v>188</v>
      </c>
      <c r="D26" s="31" t="s">
        <v>25</v>
      </c>
      <c r="E26" s="33">
        <v>120</v>
      </c>
      <c r="F26" s="34"/>
      <c r="G26" s="35"/>
      <c r="H26" s="1"/>
      <c r="I26" s="36"/>
      <c r="J26" s="1"/>
      <c r="K26" s="2"/>
      <c r="L26" s="3"/>
      <c r="M26" s="1"/>
      <c r="N26" s="1"/>
      <c r="O26" s="1"/>
      <c r="P26" s="2"/>
    </row>
    <row r="27" spans="1:16" ht="38.25" x14ac:dyDescent="0.2">
      <c r="A27" s="30">
        <v>5</v>
      </c>
      <c r="B27" s="31"/>
      <c r="C27" s="32" t="s">
        <v>110</v>
      </c>
      <c r="D27" s="31" t="s">
        <v>25</v>
      </c>
      <c r="E27" s="33">
        <v>60</v>
      </c>
      <c r="F27" s="34"/>
      <c r="G27" s="35"/>
      <c r="H27" s="1"/>
      <c r="I27" s="36"/>
      <c r="J27" s="1"/>
      <c r="K27" s="2"/>
      <c r="L27" s="3"/>
      <c r="M27" s="1"/>
      <c r="N27" s="1"/>
      <c r="O27" s="1"/>
      <c r="P27" s="2"/>
    </row>
    <row r="28" spans="1:16" ht="38.25" x14ac:dyDescent="0.2">
      <c r="A28" s="30">
        <v>6</v>
      </c>
      <c r="B28" s="31"/>
      <c r="C28" s="32" t="s">
        <v>112</v>
      </c>
      <c r="D28" s="31" t="s">
        <v>25</v>
      </c>
      <c r="E28" s="33">
        <v>32</v>
      </c>
      <c r="F28" s="34"/>
      <c r="G28" s="35"/>
      <c r="H28" s="1"/>
      <c r="I28" s="36"/>
      <c r="J28" s="1"/>
      <c r="K28" s="2"/>
      <c r="L28" s="3"/>
      <c r="M28" s="1"/>
      <c r="N28" s="1"/>
      <c r="O28" s="1"/>
      <c r="P28" s="2"/>
    </row>
    <row r="29" spans="1:16" ht="25.5" customHeight="1" x14ac:dyDescent="0.2">
      <c r="A29" s="30">
        <v>7</v>
      </c>
      <c r="B29" s="31"/>
      <c r="C29" s="32" t="s">
        <v>189</v>
      </c>
      <c r="D29" s="31" t="s">
        <v>24</v>
      </c>
      <c r="E29" s="33">
        <v>108</v>
      </c>
      <c r="F29" s="34"/>
      <c r="G29" s="35"/>
      <c r="H29" s="1"/>
      <c r="I29" s="36"/>
      <c r="J29" s="1"/>
      <c r="K29" s="2"/>
      <c r="L29" s="3"/>
      <c r="M29" s="1"/>
      <c r="N29" s="1"/>
      <c r="O29" s="1"/>
      <c r="P29" s="2"/>
    </row>
    <row r="30" spans="1:16" ht="38.25" x14ac:dyDescent="0.2">
      <c r="A30" s="30">
        <v>8</v>
      </c>
      <c r="B30" s="31"/>
      <c r="C30" s="32" t="s">
        <v>190</v>
      </c>
      <c r="D30" s="31" t="s">
        <v>24</v>
      </c>
      <c r="E30" s="33">
        <v>24</v>
      </c>
      <c r="F30" s="34"/>
      <c r="G30" s="35"/>
      <c r="H30" s="1"/>
      <c r="I30" s="36"/>
      <c r="J30" s="1"/>
      <c r="K30" s="2"/>
      <c r="L30" s="3"/>
      <c r="M30" s="1"/>
      <c r="N30" s="1"/>
      <c r="O30" s="1"/>
      <c r="P30" s="2"/>
    </row>
    <row r="31" spans="1:16" ht="38.25" x14ac:dyDescent="0.2">
      <c r="A31" s="30">
        <v>9</v>
      </c>
      <c r="B31" s="31"/>
      <c r="C31" s="32" t="s">
        <v>116</v>
      </c>
      <c r="D31" s="31" t="s">
        <v>24</v>
      </c>
      <c r="E31" s="33">
        <v>24</v>
      </c>
      <c r="F31" s="34"/>
      <c r="G31" s="35"/>
      <c r="H31" s="1"/>
      <c r="I31" s="36"/>
      <c r="J31" s="1"/>
      <c r="K31" s="2"/>
      <c r="L31" s="3"/>
      <c r="M31" s="1"/>
      <c r="N31" s="1"/>
      <c r="O31" s="1"/>
      <c r="P31" s="2"/>
    </row>
    <row r="32" spans="1:16" ht="38.25" x14ac:dyDescent="0.2">
      <c r="A32" s="30">
        <v>10</v>
      </c>
      <c r="B32" s="31"/>
      <c r="C32" s="32" t="s">
        <v>117</v>
      </c>
      <c r="D32" s="31" t="s">
        <v>24</v>
      </c>
      <c r="E32" s="33">
        <v>24</v>
      </c>
      <c r="F32" s="34"/>
      <c r="G32" s="35"/>
      <c r="H32" s="1"/>
      <c r="I32" s="36"/>
      <c r="J32" s="1"/>
      <c r="K32" s="2"/>
      <c r="L32" s="3"/>
      <c r="M32" s="1"/>
      <c r="N32" s="1"/>
      <c r="O32" s="1"/>
      <c r="P32" s="2"/>
    </row>
    <row r="33" spans="1:16" ht="38.25" x14ac:dyDescent="0.2">
      <c r="A33" s="30">
        <v>11</v>
      </c>
      <c r="B33" s="31"/>
      <c r="C33" s="32" t="s">
        <v>118</v>
      </c>
      <c r="D33" s="31" t="s">
        <v>24</v>
      </c>
      <c r="E33" s="33">
        <v>120</v>
      </c>
      <c r="F33" s="34"/>
      <c r="G33" s="35"/>
      <c r="H33" s="1"/>
      <c r="I33" s="36"/>
      <c r="J33" s="1"/>
      <c r="K33" s="2"/>
      <c r="L33" s="3"/>
      <c r="M33" s="1"/>
      <c r="N33" s="1"/>
      <c r="O33" s="1"/>
      <c r="P33" s="2"/>
    </row>
    <row r="34" spans="1:16" ht="25.5" customHeight="1" x14ac:dyDescent="0.2">
      <c r="A34" s="30">
        <v>12</v>
      </c>
      <c r="B34" s="31"/>
      <c r="C34" s="32" t="s">
        <v>119</v>
      </c>
      <c r="D34" s="31" t="s">
        <v>24</v>
      </c>
      <c r="E34" s="33">
        <v>120</v>
      </c>
      <c r="F34" s="34"/>
      <c r="G34" s="35"/>
      <c r="H34" s="1"/>
      <c r="I34" s="36"/>
      <c r="J34" s="1"/>
      <c r="K34" s="2"/>
      <c r="L34" s="3"/>
      <c r="M34" s="1"/>
      <c r="N34" s="1"/>
      <c r="O34" s="1"/>
      <c r="P34" s="2"/>
    </row>
    <row r="35" spans="1:16" ht="38.25" x14ac:dyDescent="0.2">
      <c r="A35" s="30">
        <v>13</v>
      </c>
      <c r="B35" s="31"/>
      <c r="C35" s="32" t="s">
        <v>167</v>
      </c>
      <c r="D35" s="31" t="s">
        <v>24</v>
      </c>
      <c r="E35" s="33">
        <v>24</v>
      </c>
      <c r="F35" s="34"/>
      <c r="G35" s="35"/>
      <c r="H35" s="1"/>
      <c r="I35" s="36"/>
      <c r="J35" s="1"/>
      <c r="K35" s="2"/>
      <c r="L35" s="3"/>
      <c r="M35" s="1"/>
      <c r="N35" s="1"/>
      <c r="O35" s="1"/>
      <c r="P35" s="2"/>
    </row>
    <row r="36" spans="1:16" ht="38.25" x14ac:dyDescent="0.2">
      <c r="A36" s="30">
        <v>14</v>
      </c>
      <c r="B36" s="31"/>
      <c r="C36" s="32" t="s">
        <v>120</v>
      </c>
      <c r="D36" s="31" t="s">
        <v>24</v>
      </c>
      <c r="E36" s="33">
        <v>8</v>
      </c>
      <c r="F36" s="34"/>
      <c r="G36" s="35"/>
      <c r="H36" s="1"/>
      <c r="I36" s="36"/>
      <c r="J36" s="1"/>
      <c r="K36" s="2"/>
      <c r="L36" s="3"/>
      <c r="M36" s="1"/>
      <c r="N36" s="1"/>
      <c r="O36" s="1"/>
      <c r="P36" s="2"/>
    </row>
    <row r="37" spans="1:16" ht="38.25" x14ac:dyDescent="0.2">
      <c r="A37" s="30">
        <v>15</v>
      </c>
      <c r="B37" s="31"/>
      <c r="C37" s="32" t="s">
        <v>121</v>
      </c>
      <c r="D37" s="31" t="s">
        <v>24</v>
      </c>
      <c r="E37" s="33">
        <v>24</v>
      </c>
      <c r="F37" s="34"/>
      <c r="G37" s="35"/>
      <c r="H37" s="1"/>
      <c r="I37" s="36"/>
      <c r="J37" s="1"/>
      <c r="K37" s="2"/>
      <c r="L37" s="3"/>
      <c r="M37" s="1"/>
      <c r="N37" s="1"/>
      <c r="O37" s="1"/>
      <c r="P37" s="2"/>
    </row>
    <row r="38" spans="1:16" ht="38.25" x14ac:dyDescent="0.2">
      <c r="A38" s="30">
        <v>16</v>
      </c>
      <c r="B38" s="31"/>
      <c r="C38" s="32" t="s">
        <v>191</v>
      </c>
      <c r="D38" s="31" t="s">
        <v>24</v>
      </c>
      <c r="E38" s="33">
        <v>12</v>
      </c>
      <c r="F38" s="34"/>
      <c r="G38" s="35"/>
      <c r="H38" s="1"/>
      <c r="I38" s="36"/>
      <c r="J38" s="1"/>
      <c r="K38" s="2"/>
      <c r="L38" s="3"/>
      <c r="M38" s="1"/>
      <c r="N38" s="1"/>
      <c r="O38" s="1"/>
      <c r="P38" s="2"/>
    </row>
    <row r="39" spans="1:16" ht="38.25" x14ac:dyDescent="0.2">
      <c r="A39" s="30">
        <v>17</v>
      </c>
      <c r="B39" s="31"/>
      <c r="C39" s="32" t="s">
        <v>192</v>
      </c>
      <c r="D39" s="31" t="s">
        <v>24</v>
      </c>
      <c r="E39" s="33">
        <v>12</v>
      </c>
      <c r="F39" s="34"/>
      <c r="G39" s="35"/>
      <c r="H39" s="1"/>
      <c r="I39" s="36"/>
      <c r="J39" s="1"/>
      <c r="K39" s="2"/>
      <c r="L39" s="3"/>
      <c r="M39" s="1"/>
      <c r="N39" s="1"/>
      <c r="O39" s="1"/>
      <c r="P39" s="2"/>
    </row>
    <row r="40" spans="1:16" ht="38.25" x14ac:dyDescent="0.2">
      <c r="A40" s="30">
        <v>18</v>
      </c>
      <c r="B40" s="31"/>
      <c r="C40" s="32" t="s">
        <v>193</v>
      </c>
      <c r="D40" s="31" t="s">
        <v>24</v>
      </c>
      <c r="E40" s="33">
        <v>148</v>
      </c>
      <c r="F40" s="34"/>
      <c r="G40" s="35"/>
      <c r="H40" s="1"/>
      <c r="I40" s="36"/>
      <c r="J40" s="1"/>
      <c r="K40" s="2"/>
      <c r="L40" s="3"/>
      <c r="M40" s="1"/>
      <c r="N40" s="1"/>
      <c r="O40" s="1"/>
      <c r="P40" s="2"/>
    </row>
    <row r="41" spans="1:16" ht="25.5" x14ac:dyDescent="0.2">
      <c r="A41" s="30">
        <v>19</v>
      </c>
      <c r="B41" s="31"/>
      <c r="C41" s="32" t="s">
        <v>49</v>
      </c>
      <c r="D41" s="31" t="s">
        <v>24</v>
      </c>
      <c r="E41" s="33">
        <v>12</v>
      </c>
      <c r="F41" s="34"/>
      <c r="G41" s="35"/>
      <c r="H41" s="1"/>
      <c r="I41" s="36"/>
      <c r="J41" s="1"/>
      <c r="K41" s="2"/>
      <c r="L41" s="3"/>
      <c r="M41" s="1"/>
      <c r="N41" s="1"/>
      <c r="O41" s="1"/>
      <c r="P41" s="2"/>
    </row>
    <row r="42" spans="1:16" ht="38.25" x14ac:dyDescent="0.2">
      <c r="A42" s="30">
        <v>20</v>
      </c>
      <c r="B42" s="31"/>
      <c r="C42" s="32" t="s">
        <v>127</v>
      </c>
      <c r="D42" s="31" t="s">
        <v>24</v>
      </c>
      <c r="E42" s="33">
        <v>120</v>
      </c>
      <c r="F42" s="34"/>
      <c r="G42" s="35"/>
      <c r="H42" s="1"/>
      <c r="I42" s="36"/>
      <c r="J42" s="1"/>
      <c r="K42" s="2"/>
      <c r="L42" s="3"/>
      <c r="M42" s="1"/>
      <c r="N42" s="1"/>
      <c r="O42" s="1"/>
      <c r="P42" s="2"/>
    </row>
    <row r="43" spans="1:16" s="52" customFormat="1" ht="25.5" x14ac:dyDescent="0.2">
      <c r="A43" s="43">
        <v>21</v>
      </c>
      <c r="B43" s="44"/>
      <c r="C43" s="45" t="s">
        <v>128</v>
      </c>
      <c r="D43" s="44" t="s">
        <v>24</v>
      </c>
      <c r="E43" s="46">
        <v>120</v>
      </c>
      <c r="F43" s="47"/>
      <c r="G43" s="48"/>
      <c r="H43" s="49"/>
      <c r="I43" s="42"/>
      <c r="J43" s="49"/>
      <c r="K43" s="50"/>
      <c r="L43" s="51"/>
      <c r="M43" s="49"/>
      <c r="N43" s="49"/>
      <c r="O43" s="49"/>
      <c r="P43" s="50"/>
    </row>
    <row r="44" spans="1:16" s="52" customFormat="1" ht="25.5" x14ac:dyDescent="0.2">
      <c r="A44" s="43"/>
      <c r="B44" s="44"/>
      <c r="C44" s="45" t="s">
        <v>103</v>
      </c>
      <c r="D44" s="44" t="s">
        <v>24</v>
      </c>
      <c r="E44" s="46">
        <v>74</v>
      </c>
      <c r="F44" s="47"/>
      <c r="G44" s="48"/>
      <c r="H44" s="49"/>
      <c r="I44" s="42"/>
      <c r="J44" s="49"/>
      <c r="K44" s="50"/>
      <c r="L44" s="51"/>
      <c r="M44" s="49"/>
      <c r="N44" s="49"/>
      <c r="O44" s="49"/>
      <c r="P44" s="50"/>
    </row>
    <row r="45" spans="1:16" ht="51" x14ac:dyDescent="0.2">
      <c r="A45" s="30">
        <v>22</v>
      </c>
      <c r="B45" s="31"/>
      <c r="C45" s="32" t="s">
        <v>194</v>
      </c>
      <c r="D45" s="31" t="s">
        <v>24</v>
      </c>
      <c r="E45" s="33">
        <v>152</v>
      </c>
      <c r="F45" s="34"/>
      <c r="G45" s="35"/>
      <c r="H45" s="1"/>
      <c r="I45" s="36"/>
      <c r="J45" s="1"/>
      <c r="K45" s="2"/>
      <c r="L45" s="3"/>
      <c r="M45" s="1"/>
      <c r="N45" s="1"/>
      <c r="O45" s="1"/>
      <c r="P45" s="2"/>
    </row>
    <row r="46" spans="1:16" ht="38.25" customHeight="1" x14ac:dyDescent="0.2">
      <c r="A46" s="30">
        <v>23</v>
      </c>
      <c r="B46" s="31"/>
      <c r="C46" s="32" t="s">
        <v>130</v>
      </c>
      <c r="D46" s="31" t="s">
        <v>24</v>
      </c>
      <c r="E46" s="33">
        <v>152</v>
      </c>
      <c r="F46" s="34"/>
      <c r="G46" s="35"/>
      <c r="H46" s="1"/>
      <c r="I46" s="36"/>
      <c r="J46" s="1"/>
      <c r="K46" s="2"/>
      <c r="L46" s="3"/>
      <c r="M46" s="1"/>
      <c r="N46" s="1"/>
      <c r="O46" s="1"/>
      <c r="P46" s="2"/>
    </row>
    <row r="47" spans="1:16" ht="38.25" customHeight="1" x14ac:dyDescent="0.2">
      <c r="A47" s="30">
        <v>24</v>
      </c>
      <c r="B47" s="31"/>
      <c r="C47" s="32" t="s">
        <v>131</v>
      </c>
      <c r="D47" s="31" t="s">
        <v>24</v>
      </c>
      <c r="E47" s="33">
        <v>8</v>
      </c>
      <c r="F47" s="34"/>
      <c r="G47" s="35"/>
      <c r="H47" s="1"/>
      <c r="I47" s="36"/>
      <c r="J47" s="1"/>
      <c r="K47" s="2"/>
      <c r="L47" s="3"/>
      <c r="M47" s="1"/>
      <c r="N47" s="1"/>
      <c r="O47" s="1"/>
      <c r="P47" s="2"/>
    </row>
    <row r="48" spans="1:16" ht="38.25" x14ac:dyDescent="0.2">
      <c r="A48" s="30">
        <v>25</v>
      </c>
      <c r="B48" s="31"/>
      <c r="C48" s="32" t="s">
        <v>195</v>
      </c>
      <c r="D48" s="31" t="s">
        <v>24</v>
      </c>
      <c r="E48" s="33">
        <v>60</v>
      </c>
      <c r="F48" s="34"/>
      <c r="G48" s="35"/>
      <c r="H48" s="1"/>
      <c r="I48" s="36"/>
      <c r="J48" s="1"/>
      <c r="K48" s="2"/>
      <c r="L48" s="3"/>
      <c r="M48" s="1"/>
      <c r="N48" s="1"/>
      <c r="O48" s="1"/>
      <c r="P48" s="2"/>
    </row>
    <row r="49" spans="1:16" ht="38.25" x14ac:dyDescent="0.2">
      <c r="A49" s="30">
        <v>26</v>
      </c>
      <c r="B49" s="31"/>
      <c r="C49" s="32" t="s">
        <v>196</v>
      </c>
      <c r="D49" s="31" t="s">
        <v>24</v>
      </c>
      <c r="E49" s="33">
        <v>32</v>
      </c>
      <c r="F49" s="34"/>
      <c r="G49" s="35"/>
      <c r="H49" s="1"/>
      <c r="I49" s="36"/>
      <c r="J49" s="1"/>
      <c r="K49" s="2"/>
      <c r="L49" s="3"/>
      <c r="M49" s="1"/>
      <c r="N49" s="1"/>
      <c r="O49" s="1"/>
      <c r="P49" s="2"/>
    </row>
    <row r="50" spans="1:16" ht="38.25" customHeight="1" x14ac:dyDescent="0.2">
      <c r="A50" s="30">
        <v>27</v>
      </c>
      <c r="B50" s="31"/>
      <c r="C50" s="32" t="s">
        <v>197</v>
      </c>
      <c r="D50" s="31" t="s">
        <v>24</v>
      </c>
      <c r="E50" s="33">
        <v>4</v>
      </c>
      <c r="F50" s="34"/>
      <c r="G50" s="35"/>
      <c r="H50" s="1"/>
      <c r="I50" s="36"/>
      <c r="J50" s="1"/>
      <c r="K50" s="2"/>
      <c r="L50" s="3"/>
      <c r="M50" s="1"/>
      <c r="N50" s="1"/>
      <c r="O50" s="1"/>
      <c r="P50" s="2"/>
    </row>
    <row r="51" spans="1:16" ht="38.25" x14ac:dyDescent="0.2">
      <c r="A51" s="30">
        <v>28</v>
      </c>
      <c r="B51" s="31"/>
      <c r="C51" s="32" t="s">
        <v>134</v>
      </c>
      <c r="D51" s="31" t="s">
        <v>24</v>
      </c>
      <c r="E51" s="33">
        <v>72</v>
      </c>
      <c r="F51" s="34"/>
      <c r="G51" s="35"/>
      <c r="H51" s="1"/>
      <c r="I51" s="36"/>
      <c r="J51" s="1"/>
      <c r="K51" s="2"/>
      <c r="L51" s="3"/>
      <c r="M51" s="1"/>
      <c r="N51" s="1"/>
      <c r="O51" s="1"/>
      <c r="P51" s="2"/>
    </row>
    <row r="52" spans="1:16" ht="38.25" x14ac:dyDescent="0.2">
      <c r="A52" s="30">
        <v>29</v>
      </c>
      <c r="B52" s="31"/>
      <c r="C52" s="32" t="s">
        <v>135</v>
      </c>
      <c r="D52" s="31" t="s">
        <v>24</v>
      </c>
      <c r="E52" s="33">
        <v>72</v>
      </c>
      <c r="F52" s="34"/>
      <c r="G52" s="35"/>
      <c r="H52" s="1"/>
      <c r="I52" s="36"/>
      <c r="J52" s="1"/>
      <c r="K52" s="2"/>
      <c r="L52" s="3"/>
      <c r="M52" s="1"/>
      <c r="N52" s="1"/>
      <c r="O52" s="1"/>
      <c r="P52" s="2"/>
    </row>
    <row r="53" spans="1:16" ht="38.25" x14ac:dyDescent="0.2">
      <c r="A53" s="30">
        <v>30</v>
      </c>
      <c r="B53" s="31"/>
      <c r="C53" s="32" t="s">
        <v>136</v>
      </c>
      <c r="D53" s="31" t="s">
        <v>24</v>
      </c>
      <c r="E53" s="33">
        <v>72</v>
      </c>
      <c r="F53" s="34"/>
      <c r="G53" s="35"/>
      <c r="H53" s="1"/>
      <c r="I53" s="36"/>
      <c r="J53" s="1"/>
      <c r="K53" s="2"/>
      <c r="L53" s="3"/>
      <c r="M53" s="1"/>
      <c r="N53" s="1"/>
      <c r="O53" s="1"/>
      <c r="P53" s="2"/>
    </row>
    <row r="54" spans="1:16" ht="38.25" x14ac:dyDescent="0.2">
      <c r="A54" s="30">
        <v>31</v>
      </c>
      <c r="B54" s="31"/>
      <c r="C54" s="32" t="s">
        <v>137</v>
      </c>
      <c r="D54" s="31" t="s">
        <v>24</v>
      </c>
      <c r="E54" s="33">
        <v>72</v>
      </c>
      <c r="F54" s="34"/>
      <c r="G54" s="35"/>
      <c r="H54" s="1"/>
      <c r="I54" s="36"/>
      <c r="J54" s="1"/>
      <c r="K54" s="2"/>
      <c r="L54" s="3"/>
      <c r="M54" s="1"/>
      <c r="N54" s="1"/>
      <c r="O54" s="1"/>
      <c r="P54" s="2"/>
    </row>
    <row r="55" spans="1:16" ht="38.25" x14ac:dyDescent="0.2">
      <c r="A55" s="30">
        <v>32</v>
      </c>
      <c r="B55" s="31"/>
      <c r="C55" s="32" t="s">
        <v>139</v>
      </c>
      <c r="D55" s="31" t="s">
        <v>24</v>
      </c>
      <c r="E55" s="33">
        <v>60</v>
      </c>
      <c r="F55" s="34"/>
      <c r="G55" s="35"/>
      <c r="H55" s="1"/>
      <c r="I55" s="36"/>
      <c r="J55" s="1"/>
      <c r="K55" s="2"/>
      <c r="L55" s="3"/>
      <c r="M55" s="1"/>
      <c r="N55" s="1"/>
      <c r="O55" s="1"/>
      <c r="P55" s="2"/>
    </row>
    <row r="56" spans="1:16" ht="25.5" customHeight="1" x14ac:dyDescent="0.2">
      <c r="A56" s="30">
        <v>33</v>
      </c>
      <c r="B56" s="31"/>
      <c r="C56" s="32" t="s">
        <v>140</v>
      </c>
      <c r="D56" s="31" t="s">
        <v>24</v>
      </c>
      <c r="E56" s="33">
        <v>74</v>
      </c>
      <c r="F56" s="34"/>
      <c r="G56" s="35"/>
      <c r="H56" s="1"/>
      <c r="I56" s="36"/>
      <c r="J56" s="1"/>
      <c r="K56" s="2"/>
      <c r="L56" s="3"/>
      <c r="M56" s="1"/>
      <c r="N56" s="1"/>
      <c r="O56" s="1"/>
      <c r="P56" s="2"/>
    </row>
    <row r="57" spans="1:16" ht="25.5" customHeight="1" x14ac:dyDescent="0.2">
      <c r="A57" s="30">
        <v>34</v>
      </c>
      <c r="B57" s="31"/>
      <c r="C57" s="32" t="s">
        <v>141</v>
      </c>
      <c r="D57" s="31" t="s">
        <v>24</v>
      </c>
      <c r="E57" s="33">
        <v>74</v>
      </c>
      <c r="F57" s="34"/>
      <c r="G57" s="35"/>
      <c r="H57" s="1"/>
      <c r="I57" s="36"/>
      <c r="J57" s="1"/>
      <c r="K57" s="2"/>
      <c r="L57" s="3"/>
      <c r="M57" s="1"/>
      <c r="N57" s="1"/>
      <c r="O57" s="1"/>
      <c r="P57" s="2"/>
    </row>
    <row r="58" spans="1:16" ht="38.25" x14ac:dyDescent="0.2">
      <c r="A58" s="30">
        <v>35</v>
      </c>
      <c r="B58" s="31"/>
      <c r="C58" s="32" t="s">
        <v>142</v>
      </c>
      <c r="D58" s="31" t="s">
        <v>24</v>
      </c>
      <c r="E58" s="33">
        <v>240</v>
      </c>
      <c r="F58" s="34"/>
      <c r="G58" s="35"/>
      <c r="H58" s="1"/>
      <c r="I58" s="36"/>
      <c r="J58" s="1"/>
      <c r="K58" s="2"/>
      <c r="L58" s="3"/>
      <c r="M58" s="1"/>
      <c r="N58" s="1"/>
      <c r="O58" s="1"/>
      <c r="P58" s="2"/>
    </row>
    <row r="59" spans="1:16" ht="25.5" customHeight="1" x14ac:dyDescent="0.2">
      <c r="A59" s="30">
        <v>36</v>
      </c>
      <c r="B59" s="31"/>
      <c r="C59" s="32" t="s">
        <v>143</v>
      </c>
      <c r="D59" s="31" t="s">
        <v>24</v>
      </c>
      <c r="E59" s="33">
        <v>240</v>
      </c>
      <c r="F59" s="34"/>
      <c r="G59" s="35"/>
      <c r="H59" s="1"/>
      <c r="I59" s="36"/>
      <c r="J59" s="1"/>
      <c r="K59" s="2"/>
      <c r="L59" s="3"/>
      <c r="M59" s="1"/>
      <c r="N59" s="1"/>
      <c r="O59" s="1"/>
      <c r="P59" s="2"/>
    </row>
    <row r="60" spans="1:16" ht="25.5" x14ac:dyDescent="0.2">
      <c r="A60" s="30">
        <v>37</v>
      </c>
      <c r="B60" s="31"/>
      <c r="C60" s="32" t="s">
        <v>144</v>
      </c>
      <c r="D60" s="31" t="s">
        <v>24</v>
      </c>
      <c r="E60" s="33">
        <v>36</v>
      </c>
      <c r="F60" s="34"/>
      <c r="G60" s="35"/>
      <c r="H60" s="1"/>
      <c r="I60" s="36"/>
      <c r="J60" s="1"/>
      <c r="K60" s="2"/>
      <c r="L60" s="3"/>
      <c r="M60" s="1"/>
      <c r="N60" s="1"/>
      <c r="O60" s="1"/>
      <c r="P60" s="2"/>
    </row>
    <row r="61" spans="1:16" ht="38.25" x14ac:dyDescent="0.2">
      <c r="A61" s="30">
        <v>38</v>
      </c>
      <c r="B61" s="31"/>
      <c r="C61" s="32" t="s">
        <v>145</v>
      </c>
      <c r="D61" s="31" t="s">
        <v>24</v>
      </c>
      <c r="E61" s="33">
        <v>72</v>
      </c>
      <c r="F61" s="34"/>
      <c r="G61" s="35"/>
      <c r="H61" s="1"/>
      <c r="I61" s="36"/>
      <c r="J61" s="1"/>
      <c r="K61" s="2"/>
      <c r="L61" s="3"/>
      <c r="M61" s="1"/>
      <c r="N61" s="1"/>
      <c r="O61" s="1"/>
      <c r="P61" s="2"/>
    </row>
    <row r="62" spans="1:16" ht="25.5" customHeight="1" x14ac:dyDescent="0.2">
      <c r="A62" s="30">
        <v>39</v>
      </c>
      <c r="B62" s="31"/>
      <c r="C62" s="32" t="s">
        <v>146</v>
      </c>
      <c r="D62" s="31" t="s">
        <v>24</v>
      </c>
      <c r="E62" s="33">
        <v>72</v>
      </c>
      <c r="F62" s="34"/>
      <c r="G62" s="35"/>
      <c r="H62" s="1"/>
      <c r="I62" s="36"/>
      <c r="J62" s="1"/>
      <c r="K62" s="2"/>
      <c r="L62" s="3"/>
      <c r="M62" s="1"/>
      <c r="N62" s="1"/>
      <c r="O62" s="1"/>
      <c r="P62" s="2"/>
    </row>
    <row r="63" spans="1:16" ht="38.25" x14ac:dyDescent="0.2">
      <c r="A63" s="30">
        <v>40</v>
      </c>
      <c r="B63" s="31"/>
      <c r="C63" s="32" t="s">
        <v>147</v>
      </c>
      <c r="D63" s="31" t="s">
        <v>24</v>
      </c>
      <c r="E63" s="33">
        <v>72</v>
      </c>
      <c r="F63" s="34"/>
      <c r="G63" s="35"/>
      <c r="H63" s="1"/>
      <c r="I63" s="36"/>
      <c r="J63" s="1"/>
      <c r="K63" s="2"/>
      <c r="L63" s="3"/>
      <c r="M63" s="1"/>
      <c r="N63" s="1"/>
      <c r="O63" s="1"/>
      <c r="P63" s="2"/>
    </row>
    <row r="64" spans="1:16" ht="25.5" customHeight="1" x14ac:dyDescent="0.2">
      <c r="A64" s="30">
        <v>41</v>
      </c>
      <c r="B64" s="31"/>
      <c r="C64" s="32" t="s">
        <v>148</v>
      </c>
      <c r="D64" s="31" t="s">
        <v>24</v>
      </c>
      <c r="E64" s="33">
        <v>74</v>
      </c>
      <c r="F64" s="34"/>
      <c r="G64" s="35"/>
      <c r="H64" s="1"/>
      <c r="I64" s="36"/>
      <c r="J64" s="1"/>
      <c r="K64" s="2"/>
      <c r="L64" s="3"/>
      <c r="M64" s="1"/>
      <c r="N64" s="1"/>
      <c r="O64" s="1"/>
      <c r="P64" s="2"/>
    </row>
    <row r="65" spans="1:16" ht="25.5" x14ac:dyDescent="0.2">
      <c r="A65" s="30">
        <v>42</v>
      </c>
      <c r="B65" s="31"/>
      <c r="C65" s="32" t="s">
        <v>198</v>
      </c>
      <c r="D65" s="31" t="s">
        <v>24</v>
      </c>
      <c r="E65" s="33">
        <v>60</v>
      </c>
      <c r="F65" s="34"/>
      <c r="G65" s="35"/>
      <c r="H65" s="1"/>
      <c r="I65" s="36"/>
      <c r="J65" s="1"/>
      <c r="K65" s="2"/>
      <c r="L65" s="3"/>
      <c r="M65" s="1"/>
      <c r="N65" s="1"/>
      <c r="O65" s="1"/>
      <c r="P65" s="2"/>
    </row>
    <row r="66" spans="1:16" ht="27" customHeight="1" x14ac:dyDescent="0.2">
      <c r="A66" s="30">
        <v>43</v>
      </c>
      <c r="B66" s="31"/>
      <c r="C66" s="32" t="s">
        <v>149</v>
      </c>
      <c r="D66" s="31" t="s">
        <v>24</v>
      </c>
      <c r="E66" s="33">
        <v>30</v>
      </c>
      <c r="F66" s="34"/>
      <c r="G66" s="35"/>
      <c r="H66" s="1"/>
      <c r="I66" s="36"/>
      <c r="J66" s="1"/>
      <c r="K66" s="2"/>
      <c r="L66" s="3"/>
      <c r="M66" s="1"/>
      <c r="N66" s="1"/>
      <c r="O66" s="1"/>
      <c r="P66" s="2"/>
    </row>
    <row r="67" spans="1:16" ht="25.5" customHeight="1" x14ac:dyDescent="0.2">
      <c r="A67" s="30">
        <v>44</v>
      </c>
      <c r="B67" s="31"/>
      <c r="C67" s="32" t="s">
        <v>150</v>
      </c>
      <c r="D67" s="31" t="s">
        <v>24</v>
      </c>
      <c r="E67" s="33">
        <v>74</v>
      </c>
      <c r="F67" s="34"/>
      <c r="G67" s="35"/>
      <c r="H67" s="1"/>
      <c r="I67" s="36"/>
      <c r="J67" s="1"/>
      <c r="K67" s="2"/>
      <c r="L67" s="3"/>
      <c r="M67" s="1"/>
      <c r="N67" s="1"/>
      <c r="O67" s="1"/>
      <c r="P67" s="2"/>
    </row>
    <row r="68" spans="1:16" ht="38.25" x14ac:dyDescent="0.2">
      <c r="A68" s="30">
        <v>45</v>
      </c>
      <c r="B68" s="31"/>
      <c r="C68" s="32" t="s">
        <v>151</v>
      </c>
      <c r="D68" s="31" t="s">
        <v>24</v>
      </c>
      <c r="E68" s="33">
        <v>74</v>
      </c>
      <c r="F68" s="34"/>
      <c r="G68" s="35"/>
      <c r="H68" s="1"/>
      <c r="I68" s="36"/>
      <c r="J68" s="1"/>
      <c r="K68" s="2"/>
      <c r="L68" s="3"/>
      <c r="M68" s="1"/>
      <c r="N68" s="1"/>
      <c r="O68" s="1"/>
      <c r="P68" s="2"/>
    </row>
    <row r="69" spans="1:16" ht="38.25" x14ac:dyDescent="0.2">
      <c r="A69" s="30">
        <v>46</v>
      </c>
      <c r="B69" s="31"/>
      <c r="C69" s="32" t="s">
        <v>40</v>
      </c>
      <c r="D69" s="31" t="s">
        <v>34</v>
      </c>
      <c r="E69" s="33">
        <v>144</v>
      </c>
      <c r="F69" s="34"/>
      <c r="G69" s="35"/>
      <c r="H69" s="1"/>
      <c r="I69" s="36"/>
      <c r="J69" s="1"/>
      <c r="K69" s="2"/>
      <c r="L69" s="3"/>
      <c r="M69" s="1"/>
      <c r="N69" s="1"/>
      <c r="O69" s="1"/>
      <c r="P69" s="2"/>
    </row>
    <row r="70" spans="1:16" ht="38.25" x14ac:dyDescent="0.2">
      <c r="A70" s="30">
        <v>47</v>
      </c>
      <c r="B70" s="31"/>
      <c r="C70" s="32" t="s">
        <v>51</v>
      </c>
      <c r="D70" s="31" t="s">
        <v>34</v>
      </c>
      <c r="E70" s="33">
        <v>60</v>
      </c>
      <c r="F70" s="34"/>
      <c r="G70" s="35"/>
      <c r="H70" s="1"/>
      <c r="I70" s="36"/>
      <c r="J70" s="1"/>
      <c r="K70" s="2"/>
      <c r="L70" s="3"/>
      <c r="M70" s="1"/>
      <c r="N70" s="1"/>
      <c r="O70" s="1"/>
      <c r="P70" s="2"/>
    </row>
    <row r="71" spans="1:16" ht="38.25" x14ac:dyDescent="0.2">
      <c r="A71" s="30">
        <v>48</v>
      </c>
      <c r="B71" s="31"/>
      <c r="C71" s="32" t="s">
        <v>52</v>
      </c>
      <c r="D71" s="31" t="s">
        <v>34</v>
      </c>
      <c r="E71" s="33">
        <v>208</v>
      </c>
      <c r="F71" s="34"/>
      <c r="G71" s="35"/>
      <c r="H71" s="1"/>
      <c r="I71" s="36"/>
      <c r="J71" s="1"/>
      <c r="K71" s="2"/>
      <c r="L71" s="3"/>
      <c r="M71" s="1"/>
      <c r="N71" s="1"/>
      <c r="O71" s="1"/>
      <c r="P71" s="2"/>
    </row>
    <row r="72" spans="1:16" ht="38.25" x14ac:dyDescent="0.2">
      <c r="A72" s="30">
        <v>49</v>
      </c>
      <c r="B72" s="31"/>
      <c r="C72" s="32" t="s">
        <v>53</v>
      </c>
      <c r="D72" s="31" t="s">
        <v>34</v>
      </c>
      <c r="E72" s="33">
        <v>32</v>
      </c>
      <c r="F72" s="34"/>
      <c r="G72" s="35"/>
      <c r="H72" s="1"/>
      <c r="I72" s="36"/>
      <c r="J72" s="1"/>
      <c r="K72" s="2"/>
      <c r="L72" s="3"/>
      <c r="M72" s="1"/>
      <c r="N72" s="1"/>
      <c r="O72" s="1"/>
      <c r="P72" s="2"/>
    </row>
    <row r="73" spans="1:16" ht="38.25" x14ac:dyDescent="0.2">
      <c r="A73" s="30">
        <v>50</v>
      </c>
      <c r="B73" s="31"/>
      <c r="C73" s="32" t="s">
        <v>54</v>
      </c>
      <c r="D73" s="31" t="s">
        <v>34</v>
      </c>
      <c r="E73" s="33">
        <v>104</v>
      </c>
      <c r="F73" s="34"/>
      <c r="G73" s="35"/>
      <c r="H73" s="1"/>
      <c r="I73" s="36"/>
      <c r="J73" s="1"/>
      <c r="K73" s="2"/>
      <c r="L73" s="3"/>
      <c r="M73" s="1"/>
      <c r="N73" s="1"/>
      <c r="O73" s="1"/>
      <c r="P73" s="2"/>
    </row>
    <row r="74" spans="1:16" ht="38.25" customHeight="1" x14ac:dyDescent="0.2">
      <c r="A74" s="30">
        <v>51</v>
      </c>
      <c r="B74" s="31"/>
      <c r="C74" s="32" t="s">
        <v>55</v>
      </c>
      <c r="D74" s="31" t="s">
        <v>34</v>
      </c>
      <c r="E74" s="33">
        <v>120</v>
      </c>
      <c r="F74" s="34"/>
      <c r="G74" s="35"/>
      <c r="H74" s="1"/>
      <c r="I74" s="36"/>
      <c r="J74" s="1"/>
      <c r="K74" s="2"/>
      <c r="L74" s="3"/>
      <c r="M74" s="1"/>
      <c r="N74" s="1"/>
      <c r="O74" s="1"/>
      <c r="P74" s="2"/>
    </row>
    <row r="75" spans="1:16" ht="51.75" customHeight="1" x14ac:dyDescent="0.2">
      <c r="A75" s="30">
        <v>52</v>
      </c>
      <c r="B75" s="31"/>
      <c r="C75" s="32" t="s">
        <v>61</v>
      </c>
      <c r="D75" s="31" t="s">
        <v>24</v>
      </c>
      <c r="E75" s="33">
        <v>74</v>
      </c>
      <c r="F75" s="34"/>
      <c r="G75" s="35"/>
      <c r="H75" s="1"/>
      <c r="I75" s="36"/>
      <c r="J75" s="1"/>
      <c r="K75" s="2"/>
      <c r="L75" s="3"/>
      <c r="M75" s="1"/>
      <c r="N75" s="1"/>
      <c r="O75" s="1"/>
      <c r="P75" s="2"/>
    </row>
    <row r="76" spans="1:16" ht="63.75" x14ac:dyDescent="0.2">
      <c r="A76" s="30">
        <v>53</v>
      </c>
      <c r="B76" s="31"/>
      <c r="C76" s="32" t="s">
        <v>57</v>
      </c>
      <c r="D76" s="31" t="s">
        <v>24</v>
      </c>
      <c r="E76" s="33">
        <v>74</v>
      </c>
      <c r="F76" s="34"/>
      <c r="G76" s="35"/>
      <c r="H76" s="1"/>
      <c r="I76" s="36"/>
      <c r="J76" s="1"/>
      <c r="K76" s="2"/>
      <c r="L76" s="3"/>
      <c r="M76" s="1"/>
      <c r="N76" s="1"/>
      <c r="O76" s="1"/>
      <c r="P76" s="2"/>
    </row>
    <row r="77" spans="1:16" ht="38.25" x14ac:dyDescent="0.2">
      <c r="A77" s="30">
        <v>54</v>
      </c>
      <c r="B77" s="31"/>
      <c r="C77" s="32" t="s">
        <v>62</v>
      </c>
      <c r="D77" s="31" t="s">
        <v>25</v>
      </c>
      <c r="E77" s="33">
        <v>300</v>
      </c>
      <c r="F77" s="34"/>
      <c r="G77" s="35"/>
      <c r="H77" s="1"/>
      <c r="I77" s="36"/>
      <c r="J77" s="1"/>
      <c r="K77" s="2"/>
      <c r="L77" s="3"/>
      <c r="M77" s="1"/>
      <c r="N77" s="1"/>
      <c r="O77" s="1"/>
      <c r="P77" s="2"/>
    </row>
    <row r="78" spans="1:16" ht="38.25" x14ac:dyDescent="0.2">
      <c r="A78" s="30">
        <v>55</v>
      </c>
      <c r="B78" s="31"/>
      <c r="C78" s="32" t="s">
        <v>63</v>
      </c>
      <c r="D78" s="31" t="s">
        <v>25</v>
      </c>
      <c r="E78" s="33">
        <v>60</v>
      </c>
      <c r="F78" s="34"/>
      <c r="G78" s="35"/>
      <c r="H78" s="1"/>
      <c r="I78" s="36"/>
      <c r="J78" s="1"/>
      <c r="K78" s="2"/>
      <c r="L78" s="3"/>
      <c r="M78" s="1"/>
      <c r="N78" s="1"/>
      <c r="O78" s="1"/>
      <c r="P78" s="2"/>
    </row>
    <row r="79" spans="1:16" ht="38.25" x14ac:dyDescent="0.2">
      <c r="A79" s="30">
        <v>56</v>
      </c>
      <c r="B79" s="31"/>
      <c r="C79" s="32" t="s">
        <v>64</v>
      </c>
      <c r="D79" s="31" t="s">
        <v>25</v>
      </c>
      <c r="E79" s="33">
        <v>180</v>
      </c>
      <c r="F79" s="34"/>
      <c r="G79" s="35"/>
      <c r="H79" s="1"/>
      <c r="I79" s="36"/>
      <c r="J79" s="1"/>
      <c r="K79" s="2"/>
      <c r="L79" s="3"/>
      <c r="M79" s="1"/>
      <c r="N79" s="1"/>
      <c r="O79" s="1"/>
      <c r="P79" s="2"/>
    </row>
    <row r="80" spans="1:16" ht="38.25" x14ac:dyDescent="0.2">
      <c r="A80" s="30">
        <v>57</v>
      </c>
      <c r="B80" s="31"/>
      <c r="C80" s="32" t="s">
        <v>65</v>
      </c>
      <c r="D80" s="31" t="s">
        <v>25</v>
      </c>
      <c r="E80" s="33">
        <v>64</v>
      </c>
      <c r="F80" s="34"/>
      <c r="G80" s="35"/>
      <c r="H80" s="1"/>
      <c r="I80" s="36"/>
      <c r="J80" s="1"/>
      <c r="K80" s="2"/>
      <c r="L80" s="3"/>
      <c r="M80" s="1"/>
      <c r="N80" s="1"/>
      <c r="O80" s="1"/>
      <c r="P80" s="2"/>
    </row>
    <row r="81" spans="1:16" ht="38.25" x14ac:dyDescent="0.2">
      <c r="A81" s="30">
        <v>58</v>
      </c>
      <c r="B81" s="31"/>
      <c r="C81" s="32" t="s">
        <v>66</v>
      </c>
      <c r="D81" s="31" t="s">
        <v>25</v>
      </c>
      <c r="E81" s="33">
        <v>260</v>
      </c>
      <c r="F81" s="34"/>
      <c r="G81" s="35"/>
      <c r="H81" s="1"/>
      <c r="I81" s="36"/>
      <c r="J81" s="1"/>
      <c r="K81" s="2"/>
      <c r="L81" s="3"/>
      <c r="M81" s="1"/>
      <c r="N81" s="1"/>
      <c r="O81" s="1"/>
      <c r="P81" s="2"/>
    </row>
    <row r="82" spans="1:16" ht="38.25" x14ac:dyDescent="0.2">
      <c r="A82" s="30">
        <v>59</v>
      </c>
      <c r="B82" s="31"/>
      <c r="C82" s="32" t="s">
        <v>67</v>
      </c>
      <c r="D82" s="31" t="s">
        <v>25</v>
      </c>
      <c r="E82" s="33">
        <v>15</v>
      </c>
      <c r="F82" s="34"/>
      <c r="G82" s="35"/>
      <c r="H82" s="1"/>
      <c r="I82" s="36"/>
      <c r="J82" s="1"/>
      <c r="K82" s="2"/>
      <c r="L82" s="3"/>
      <c r="M82" s="1"/>
      <c r="N82" s="1"/>
      <c r="O82" s="1"/>
      <c r="P82" s="2"/>
    </row>
    <row r="83" spans="1:16" x14ac:dyDescent="0.2">
      <c r="A83" s="30">
        <v>60</v>
      </c>
      <c r="B83" s="31"/>
      <c r="C83" s="37" t="s">
        <v>58</v>
      </c>
      <c r="D83" s="31" t="s">
        <v>34</v>
      </c>
      <c r="E83" s="33">
        <v>4</v>
      </c>
      <c r="F83" s="34"/>
      <c r="G83" s="35"/>
      <c r="H83" s="1"/>
      <c r="I83" s="36"/>
      <c r="J83" s="1"/>
      <c r="K83" s="2"/>
      <c r="L83" s="3"/>
      <c r="M83" s="1"/>
      <c r="N83" s="1"/>
      <c r="O83" s="1"/>
      <c r="P83" s="2"/>
    </row>
    <row r="84" spans="1:16" x14ac:dyDescent="0.2">
      <c r="A84" s="30">
        <v>61</v>
      </c>
      <c r="B84" s="31"/>
      <c r="C84" s="37" t="s">
        <v>59</v>
      </c>
      <c r="D84" s="31" t="s">
        <v>24</v>
      </c>
      <c r="E84" s="33">
        <v>4</v>
      </c>
      <c r="F84" s="34"/>
      <c r="G84" s="35"/>
      <c r="H84" s="1"/>
      <c r="I84" s="36"/>
      <c r="J84" s="1"/>
      <c r="K84" s="2"/>
      <c r="L84" s="3"/>
      <c r="M84" s="1"/>
      <c r="N84" s="1"/>
      <c r="O84" s="1"/>
      <c r="P84" s="2"/>
    </row>
    <row r="85" spans="1:16" x14ac:dyDescent="0.2">
      <c r="A85" s="30">
        <v>62</v>
      </c>
      <c r="B85" s="31"/>
      <c r="C85" s="37" t="s">
        <v>60</v>
      </c>
      <c r="D85" s="31" t="s">
        <v>24</v>
      </c>
      <c r="E85" s="33">
        <v>60</v>
      </c>
      <c r="F85" s="34"/>
      <c r="G85" s="35"/>
      <c r="H85" s="1"/>
      <c r="I85" s="36"/>
      <c r="J85" s="1"/>
      <c r="K85" s="2"/>
      <c r="L85" s="3"/>
      <c r="M85" s="1"/>
      <c r="N85" s="1"/>
      <c r="O85" s="1"/>
      <c r="P85" s="2"/>
    </row>
    <row r="86" spans="1:16" x14ac:dyDescent="0.2">
      <c r="A86" s="30">
        <v>63</v>
      </c>
      <c r="B86" s="31"/>
      <c r="C86" s="37" t="s">
        <v>39</v>
      </c>
      <c r="D86" s="31" t="s">
        <v>24</v>
      </c>
      <c r="E86" s="33">
        <v>668</v>
      </c>
      <c r="F86" s="34"/>
      <c r="G86" s="35"/>
      <c r="H86" s="1"/>
      <c r="I86" s="36"/>
      <c r="J86" s="1"/>
      <c r="K86" s="2"/>
      <c r="L86" s="3"/>
      <c r="M86" s="1"/>
      <c r="N86" s="1"/>
      <c r="O86" s="1"/>
      <c r="P86" s="2"/>
    </row>
    <row r="87" spans="1:16" x14ac:dyDescent="0.2">
      <c r="A87" s="30">
        <v>64</v>
      </c>
      <c r="B87" s="31"/>
      <c r="C87" s="37" t="s">
        <v>38</v>
      </c>
      <c r="D87" s="31" t="s">
        <v>24</v>
      </c>
      <c r="E87" s="33">
        <v>1336</v>
      </c>
      <c r="F87" s="34"/>
      <c r="G87" s="35"/>
      <c r="H87" s="1"/>
      <c r="I87" s="36"/>
      <c r="J87" s="1"/>
      <c r="K87" s="2"/>
      <c r="L87" s="3"/>
      <c r="M87" s="1"/>
      <c r="N87" s="1"/>
      <c r="O87" s="1"/>
      <c r="P87" s="2"/>
    </row>
    <row r="88" spans="1:16" x14ac:dyDescent="0.2">
      <c r="A88" s="30">
        <v>65</v>
      </c>
      <c r="B88" s="31"/>
      <c r="C88" s="37" t="s">
        <v>35</v>
      </c>
      <c r="D88" s="31" t="s">
        <v>24</v>
      </c>
      <c r="E88" s="33">
        <v>668</v>
      </c>
      <c r="F88" s="34"/>
      <c r="G88" s="35"/>
      <c r="H88" s="1"/>
      <c r="I88" s="36"/>
      <c r="J88" s="1"/>
      <c r="K88" s="2"/>
      <c r="L88" s="3"/>
      <c r="M88" s="1"/>
      <c r="N88" s="1"/>
      <c r="O88" s="1"/>
      <c r="P88" s="2"/>
    </row>
    <row r="89" spans="1:16" x14ac:dyDescent="0.2">
      <c r="A89" s="30">
        <v>66</v>
      </c>
      <c r="B89" s="31"/>
      <c r="C89" s="37" t="s">
        <v>36</v>
      </c>
      <c r="D89" s="31" t="s">
        <v>24</v>
      </c>
      <c r="E89" s="33">
        <v>80</v>
      </c>
      <c r="F89" s="34"/>
      <c r="G89" s="35"/>
      <c r="H89" s="1"/>
      <c r="I89" s="36"/>
      <c r="J89" s="1"/>
      <c r="K89" s="2"/>
      <c r="L89" s="3"/>
      <c r="M89" s="1"/>
      <c r="N89" s="1"/>
      <c r="O89" s="1"/>
      <c r="P89" s="2"/>
    </row>
    <row r="90" spans="1:16" x14ac:dyDescent="0.2">
      <c r="A90" s="30">
        <v>68</v>
      </c>
      <c r="B90" s="31"/>
      <c r="C90" s="37" t="s">
        <v>199</v>
      </c>
      <c r="D90" s="31" t="s">
        <v>24</v>
      </c>
      <c r="E90" s="33">
        <v>30</v>
      </c>
      <c r="F90" s="34"/>
      <c r="G90" s="35"/>
      <c r="H90" s="1"/>
      <c r="I90" s="36"/>
      <c r="J90" s="1"/>
      <c r="K90" s="2"/>
      <c r="L90" s="3"/>
      <c r="M90" s="1"/>
      <c r="N90" s="1"/>
      <c r="O90" s="1"/>
      <c r="P90" s="2"/>
    </row>
    <row r="91" spans="1:16" x14ac:dyDescent="0.2">
      <c r="A91" s="30">
        <v>69</v>
      </c>
      <c r="B91" s="31"/>
      <c r="C91" s="37" t="s">
        <v>155</v>
      </c>
      <c r="D91" s="31" t="s">
        <v>24</v>
      </c>
      <c r="E91" s="33">
        <v>8</v>
      </c>
      <c r="F91" s="34"/>
      <c r="G91" s="35"/>
      <c r="H91" s="1"/>
      <c r="I91" s="36"/>
      <c r="J91" s="1"/>
      <c r="K91" s="2"/>
      <c r="L91" s="3"/>
      <c r="M91" s="1"/>
      <c r="N91" s="1"/>
      <c r="O91" s="1"/>
      <c r="P91" s="2"/>
    </row>
    <row r="92" spans="1:16" x14ac:dyDescent="0.2">
      <c r="A92" s="30">
        <v>70</v>
      </c>
      <c r="B92" s="31"/>
      <c r="C92" s="37" t="s">
        <v>154</v>
      </c>
      <c r="D92" s="31" t="s">
        <v>24</v>
      </c>
      <c r="E92" s="33">
        <v>4</v>
      </c>
      <c r="F92" s="34"/>
      <c r="G92" s="35"/>
      <c r="H92" s="1"/>
      <c r="I92" s="36"/>
      <c r="J92" s="1"/>
      <c r="K92" s="2"/>
      <c r="L92" s="3"/>
      <c r="M92" s="1"/>
      <c r="N92" s="1"/>
      <c r="O92" s="1"/>
      <c r="P92" s="2"/>
    </row>
    <row r="93" spans="1:16" x14ac:dyDescent="0.2">
      <c r="A93" s="30">
        <v>71</v>
      </c>
      <c r="B93" s="31"/>
      <c r="C93" s="37" t="s">
        <v>153</v>
      </c>
      <c r="D93" s="31" t="s">
        <v>24</v>
      </c>
      <c r="E93" s="33">
        <v>2</v>
      </c>
      <c r="F93" s="34"/>
      <c r="G93" s="35"/>
      <c r="H93" s="1"/>
      <c r="I93" s="36"/>
      <c r="J93" s="1"/>
      <c r="K93" s="2"/>
      <c r="L93" s="3"/>
      <c r="M93" s="1"/>
      <c r="N93" s="1"/>
      <c r="O93" s="1"/>
      <c r="P93" s="2"/>
    </row>
    <row r="94" spans="1:16" x14ac:dyDescent="0.2">
      <c r="A94" s="30">
        <v>72</v>
      </c>
      <c r="B94" s="31"/>
      <c r="C94" s="37" t="s">
        <v>152</v>
      </c>
      <c r="D94" s="31" t="s">
        <v>24</v>
      </c>
      <c r="E94" s="33">
        <v>120</v>
      </c>
      <c r="F94" s="34"/>
      <c r="G94" s="35"/>
      <c r="H94" s="1"/>
      <c r="I94" s="36"/>
      <c r="J94" s="1"/>
      <c r="K94" s="2"/>
      <c r="L94" s="3"/>
      <c r="M94" s="1"/>
      <c r="N94" s="1"/>
      <c r="O94" s="1"/>
      <c r="P94" s="2"/>
    </row>
    <row r="95" spans="1:16" x14ac:dyDescent="0.2">
      <c r="A95" s="30">
        <v>73</v>
      </c>
      <c r="B95" s="31"/>
      <c r="C95" s="37" t="s">
        <v>106</v>
      </c>
      <c r="D95" s="31" t="s">
        <v>105</v>
      </c>
      <c r="E95" s="33">
        <v>1</v>
      </c>
      <c r="F95" s="34"/>
      <c r="G95" s="35"/>
      <c r="H95" s="1"/>
      <c r="I95" s="36"/>
      <c r="J95" s="1"/>
      <c r="K95" s="2"/>
      <c r="L95" s="3"/>
      <c r="M95" s="1"/>
      <c r="N95" s="1"/>
      <c r="O95" s="1"/>
      <c r="P95" s="2"/>
    </row>
    <row r="96" spans="1:16" ht="0.75" customHeight="1" thickBot="1" x14ac:dyDescent="0.25">
      <c r="A96" s="30">
        <v>73</v>
      </c>
      <c r="B96" s="38"/>
      <c r="C96" s="32"/>
      <c r="D96" s="31" t="s">
        <v>26</v>
      </c>
      <c r="E96" s="33"/>
      <c r="F96" s="34"/>
      <c r="G96" s="35"/>
      <c r="H96" s="38"/>
      <c r="I96" s="39"/>
      <c r="J96" s="38"/>
      <c r="K96" s="40"/>
      <c r="L96" s="41"/>
      <c r="M96" s="41"/>
      <c r="N96" s="41"/>
      <c r="O96" s="41"/>
      <c r="P96" s="40"/>
    </row>
    <row r="97" spans="1:16" ht="15" customHeight="1" thickBot="1" x14ac:dyDescent="0.25">
      <c r="A97" s="195" t="s">
        <v>27</v>
      </c>
      <c r="B97" s="196"/>
      <c r="C97" s="196"/>
      <c r="D97" s="196"/>
      <c r="E97" s="196"/>
      <c r="F97" s="196"/>
      <c r="G97" s="196"/>
      <c r="H97" s="196"/>
      <c r="I97" s="196"/>
      <c r="J97" s="196"/>
      <c r="K97" s="197"/>
      <c r="L97" s="4">
        <f>ROUND(SUM(L23:L95),2)</f>
        <v>0</v>
      </c>
      <c r="M97" s="5">
        <f>ROUND(SUM(M23:M95),2)</f>
        <v>0</v>
      </c>
      <c r="N97" s="5">
        <f>ROUND(SUM(N23:N95),2)</f>
        <v>0</v>
      </c>
      <c r="O97" s="5">
        <f>ROUND(SUM(O23:O95),2)</f>
        <v>0</v>
      </c>
      <c r="P97" s="6">
        <f>ROUND(SUM(P23:P95),2)</f>
        <v>0</v>
      </c>
    </row>
    <row r="98" spans="1:16" x14ac:dyDescent="0.2">
      <c r="C98" s="19" t="s">
        <v>28</v>
      </c>
      <c r="F98" s="112"/>
      <c r="G98" s="108"/>
      <c r="P98" s="113"/>
    </row>
    <row r="99" spans="1:16" x14ac:dyDescent="0.2">
      <c r="C99" s="114" t="s">
        <v>37</v>
      </c>
      <c r="D99" s="115"/>
      <c r="E99" s="115"/>
      <c r="F99" s="115"/>
      <c r="G99" s="115"/>
      <c r="H99" s="115"/>
      <c r="I99" s="115"/>
      <c r="J99" s="115"/>
      <c r="K99" s="115"/>
      <c r="L99" s="115"/>
      <c r="M99" s="115"/>
      <c r="N99" s="115"/>
      <c r="O99" s="115"/>
      <c r="P99" s="116">
        <f>ROUND(SUM(P97:P98),2)</f>
        <v>0</v>
      </c>
    </row>
    <row r="100" spans="1:16" x14ac:dyDescent="0.2">
      <c r="C100" s="19" t="s">
        <v>29</v>
      </c>
      <c r="F100" s="117"/>
      <c r="G100" s="108"/>
      <c r="P100" s="113">
        <f>ROUND(P99*F100%,2)</f>
        <v>0</v>
      </c>
    </row>
    <row r="101" spans="1:16" x14ac:dyDescent="0.2">
      <c r="C101" s="19" t="s">
        <v>30</v>
      </c>
      <c r="F101" s="117"/>
      <c r="G101" s="108"/>
      <c r="P101" s="113">
        <f>ROUND(P99*F101%,2)</f>
        <v>0</v>
      </c>
    </row>
    <row r="102" spans="1:16" x14ac:dyDescent="0.2">
      <c r="C102" s="114" t="s">
        <v>31</v>
      </c>
      <c r="D102" s="115"/>
      <c r="E102" s="115"/>
      <c r="F102" s="115"/>
      <c r="G102" s="115"/>
      <c r="H102" s="115"/>
      <c r="I102" s="115"/>
      <c r="J102" s="115"/>
      <c r="K102" s="115"/>
      <c r="L102" s="115"/>
      <c r="M102" s="115"/>
      <c r="N102" s="115"/>
      <c r="O102" s="115"/>
      <c r="P102" s="116">
        <f>SUM(P99:P100)+SUM(P101:P101)</f>
        <v>0</v>
      </c>
    </row>
    <row r="103" spans="1:16" x14ac:dyDescent="0.2">
      <c r="C103" s="19" t="s">
        <v>32</v>
      </c>
      <c r="F103" s="117">
        <v>21</v>
      </c>
      <c r="G103" s="108" t="s">
        <v>42</v>
      </c>
      <c r="P103" s="113">
        <f>ROUND(P102*F103%,2)</f>
        <v>0</v>
      </c>
    </row>
    <row r="104" spans="1:16" x14ac:dyDescent="0.2">
      <c r="C104" s="114" t="s">
        <v>33</v>
      </c>
      <c r="D104" s="115"/>
      <c r="E104" s="115"/>
      <c r="F104" s="115"/>
      <c r="G104" s="115"/>
      <c r="H104" s="115"/>
      <c r="I104" s="115"/>
      <c r="J104" s="115"/>
      <c r="K104" s="115"/>
      <c r="L104" s="115"/>
      <c r="M104" s="115"/>
      <c r="N104" s="115"/>
      <c r="O104" s="115"/>
      <c r="P104" s="116">
        <f>ROUND(SUM(P102:P103),2)</f>
        <v>0</v>
      </c>
    </row>
  </sheetData>
  <mergeCells count="19">
    <mergeCell ref="A1:P1"/>
    <mergeCell ref="A3:P3"/>
    <mergeCell ref="A4:P4"/>
    <mergeCell ref="A5:P5"/>
    <mergeCell ref="D13:N13"/>
    <mergeCell ref="A8:P8"/>
    <mergeCell ref="A9:P9"/>
    <mergeCell ref="D11:N11"/>
    <mergeCell ref="D12:N12"/>
    <mergeCell ref="A97:K97"/>
    <mergeCell ref="D14:N14"/>
    <mergeCell ref="A17:J17"/>
    <mergeCell ref="A19:A20"/>
    <mergeCell ref="B19:B20"/>
    <mergeCell ref="C19:C20"/>
    <mergeCell ref="D19:D20"/>
    <mergeCell ref="E19:E20"/>
    <mergeCell ref="F19:K19"/>
    <mergeCell ref="L19:P1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F1529-D878-432F-A0C0-38A60CBDDC88}">
  <dimension ref="A1:P117"/>
  <sheetViews>
    <sheetView topLeftCell="A43" workbookViewId="0">
      <selection activeCell="B82" sqref="B82"/>
    </sheetView>
  </sheetViews>
  <sheetFormatPr defaultColWidth="9.140625" defaultRowHeight="12.75" x14ac:dyDescent="0.2"/>
  <cols>
    <col min="1" max="1" width="3.85546875" style="20" customWidth="1"/>
    <col min="2" max="2" width="7.42578125" style="20" customWidth="1"/>
    <col min="3" max="3" width="37.5703125" style="19" customWidth="1"/>
    <col min="4" max="4" width="4.5703125" style="20" customWidth="1"/>
    <col min="5" max="5" width="5.5703125" style="20" customWidth="1"/>
    <col min="6" max="6" width="6.5703125" style="20" customWidth="1"/>
    <col min="7" max="7" width="9.42578125" style="20" customWidth="1"/>
    <col min="8" max="8" width="8.7109375" style="20" customWidth="1"/>
    <col min="9" max="9" width="9.42578125" style="20" customWidth="1"/>
    <col min="10" max="10" width="7" style="20" customWidth="1"/>
    <col min="11" max="11" width="9.85546875" style="20" customWidth="1"/>
    <col min="12" max="12" width="9.28515625" style="20" customWidth="1"/>
    <col min="13" max="13" width="12.140625" style="20" customWidth="1"/>
    <col min="14" max="14" width="12" style="20" customWidth="1"/>
    <col min="15" max="15" width="9.7109375" style="20" customWidth="1"/>
    <col min="16" max="16" width="13.85546875" style="20" customWidth="1"/>
    <col min="17" max="16384" width="9.140625" style="19"/>
  </cols>
  <sheetData>
    <row r="1" spans="1:16" s="57" customFormat="1" ht="44.25" customHeight="1" x14ac:dyDescent="0.25">
      <c r="A1" s="157" t="s">
        <v>271</v>
      </c>
      <c r="B1" s="157"/>
      <c r="C1" s="157"/>
      <c r="D1" s="157"/>
      <c r="E1" s="157"/>
      <c r="F1" s="157"/>
      <c r="G1" s="157"/>
      <c r="H1" s="157"/>
      <c r="I1" s="157"/>
      <c r="J1" s="157"/>
      <c r="K1" s="157"/>
      <c r="L1" s="157"/>
      <c r="M1" s="157"/>
      <c r="N1" s="157"/>
      <c r="O1" s="157"/>
      <c r="P1" s="157"/>
    </row>
    <row r="2" spans="1:16" s="60" customFormat="1" x14ac:dyDescent="0.2">
      <c r="A2" s="58"/>
      <c r="B2" s="58"/>
      <c r="C2" s="59"/>
      <c r="D2" s="58"/>
      <c r="E2" s="58"/>
      <c r="F2" s="58"/>
      <c r="G2" s="58"/>
      <c r="H2" s="58"/>
      <c r="I2" s="58"/>
      <c r="J2" s="58"/>
      <c r="K2" s="58"/>
      <c r="L2" s="58"/>
      <c r="M2" s="58"/>
      <c r="N2" s="58"/>
      <c r="O2" s="58"/>
      <c r="P2" s="58"/>
    </row>
    <row r="3" spans="1:16" s="60" customFormat="1" x14ac:dyDescent="0.2">
      <c r="A3" s="164" t="s">
        <v>268</v>
      </c>
      <c r="B3" s="164"/>
      <c r="C3" s="164"/>
      <c r="D3" s="164"/>
      <c r="E3" s="164"/>
      <c r="F3" s="164"/>
      <c r="G3" s="164"/>
      <c r="H3" s="164"/>
      <c r="I3" s="164"/>
      <c r="J3" s="164"/>
      <c r="K3" s="164"/>
      <c r="L3" s="164"/>
      <c r="M3" s="164"/>
      <c r="N3" s="164"/>
      <c r="O3" s="164"/>
      <c r="P3" s="164"/>
    </row>
    <row r="4" spans="1:16" s="60" customFormat="1" x14ac:dyDescent="0.2">
      <c r="A4" s="158" t="s">
        <v>274</v>
      </c>
      <c r="B4" s="158"/>
      <c r="C4" s="158"/>
      <c r="D4" s="158"/>
      <c r="E4" s="158"/>
      <c r="F4" s="158"/>
      <c r="G4" s="158"/>
      <c r="H4" s="158"/>
      <c r="I4" s="158"/>
      <c r="J4" s="158"/>
      <c r="K4" s="158"/>
      <c r="L4" s="158"/>
      <c r="M4" s="158"/>
      <c r="N4" s="158"/>
      <c r="O4" s="158"/>
      <c r="P4" s="158"/>
    </row>
    <row r="5" spans="1:16" s="60" customFormat="1" x14ac:dyDescent="0.2">
      <c r="A5" s="159" t="s">
        <v>270</v>
      </c>
      <c r="B5" s="160"/>
      <c r="C5" s="160"/>
      <c r="D5" s="160"/>
      <c r="E5" s="160"/>
      <c r="F5" s="160"/>
      <c r="G5" s="160"/>
      <c r="H5" s="160"/>
      <c r="I5" s="160"/>
      <c r="J5" s="160"/>
      <c r="K5" s="160"/>
      <c r="L5" s="160"/>
      <c r="M5" s="160"/>
      <c r="N5" s="160"/>
      <c r="O5" s="160"/>
      <c r="P5" s="160"/>
    </row>
    <row r="6" spans="1:16" x14ac:dyDescent="0.2">
      <c r="C6" s="20"/>
    </row>
    <row r="7" spans="1:16" ht="71.25" customHeight="1" x14ac:dyDescent="0.2">
      <c r="A7" s="210" t="s">
        <v>104</v>
      </c>
      <c r="B7" s="210"/>
      <c r="C7" s="210"/>
      <c r="D7" s="210"/>
      <c r="E7" s="210"/>
      <c r="F7" s="210"/>
      <c r="G7" s="210"/>
      <c r="H7" s="210"/>
      <c r="I7" s="210"/>
      <c r="J7" s="210"/>
      <c r="K7" s="210"/>
      <c r="L7" s="210"/>
      <c r="M7" s="210"/>
      <c r="N7" s="210"/>
      <c r="O7" s="210"/>
      <c r="P7" s="210"/>
    </row>
    <row r="8" spans="1:16" x14ac:dyDescent="0.2">
      <c r="A8" s="211" t="s">
        <v>2</v>
      </c>
      <c r="B8" s="211"/>
      <c r="C8" s="211"/>
      <c r="D8" s="211"/>
      <c r="E8" s="211"/>
      <c r="F8" s="211"/>
      <c r="G8" s="211"/>
      <c r="H8" s="211"/>
      <c r="I8" s="211"/>
      <c r="J8" s="211"/>
      <c r="K8" s="211"/>
      <c r="L8" s="211"/>
      <c r="M8" s="211"/>
      <c r="N8" s="211"/>
      <c r="O8" s="211"/>
      <c r="P8" s="211"/>
    </row>
    <row r="9" spans="1:16" ht="11.25" customHeight="1" x14ac:dyDescent="0.2"/>
    <row r="10" spans="1:16" x14ac:dyDescent="0.2">
      <c r="C10" s="19" t="s">
        <v>3</v>
      </c>
      <c r="D10" s="198" t="s">
        <v>4</v>
      </c>
      <c r="E10" s="198"/>
      <c r="F10" s="198"/>
      <c r="G10" s="198"/>
      <c r="H10" s="198"/>
      <c r="I10" s="198"/>
      <c r="J10" s="198"/>
      <c r="K10" s="198"/>
      <c r="L10" s="198"/>
      <c r="M10" s="198"/>
      <c r="N10" s="198"/>
    </row>
    <row r="11" spans="1:16" x14ac:dyDescent="0.2">
      <c r="C11" s="19" t="s">
        <v>5</v>
      </c>
      <c r="D11" s="198" t="s">
        <v>69</v>
      </c>
      <c r="E11" s="198"/>
      <c r="F11" s="198"/>
      <c r="G11" s="198"/>
      <c r="H11" s="198"/>
      <c r="I11" s="198"/>
      <c r="J11" s="198"/>
      <c r="K11" s="198"/>
      <c r="L11" s="198"/>
      <c r="M11" s="198"/>
      <c r="N11" s="198"/>
    </row>
    <row r="12" spans="1:16" x14ac:dyDescent="0.2">
      <c r="C12" s="19" t="s">
        <v>6</v>
      </c>
      <c r="D12" s="198" t="s">
        <v>8</v>
      </c>
      <c r="E12" s="198"/>
      <c r="F12" s="198"/>
      <c r="G12" s="198"/>
      <c r="H12" s="198"/>
      <c r="I12" s="198"/>
      <c r="J12" s="198"/>
      <c r="K12" s="198"/>
      <c r="L12" s="198"/>
      <c r="M12" s="198"/>
      <c r="N12" s="198"/>
    </row>
    <row r="13" spans="1:16" ht="15" customHeight="1" x14ac:dyDescent="0.2">
      <c r="C13" s="19" t="s">
        <v>7</v>
      </c>
      <c r="D13" s="198"/>
      <c r="E13" s="198"/>
      <c r="F13" s="198"/>
      <c r="G13" s="198"/>
      <c r="H13" s="198"/>
      <c r="I13" s="198"/>
      <c r="J13" s="198"/>
      <c r="K13" s="198"/>
      <c r="L13" s="198"/>
      <c r="M13" s="198"/>
      <c r="N13" s="198"/>
    </row>
    <row r="14" spans="1:16" x14ac:dyDescent="0.2">
      <c r="B14" s="19"/>
      <c r="O14" s="109" t="s">
        <v>275</v>
      </c>
      <c r="P14" s="110">
        <v>56911.44</v>
      </c>
    </row>
    <row r="15" spans="1:16" x14ac:dyDescent="0.2">
      <c r="O15" s="16"/>
    </row>
    <row r="16" spans="1:16" ht="15" customHeight="1" x14ac:dyDescent="0.2">
      <c r="A16" s="198"/>
      <c r="B16" s="198"/>
      <c r="C16" s="198"/>
      <c r="D16" s="198"/>
      <c r="E16" s="198"/>
      <c r="F16" s="198"/>
      <c r="G16" s="198"/>
      <c r="H16" s="198"/>
      <c r="I16" s="198"/>
      <c r="J16" s="198"/>
      <c r="K16" s="111"/>
      <c r="L16" s="111"/>
      <c r="M16" s="111"/>
      <c r="N16" s="111"/>
      <c r="O16" s="109" t="s">
        <v>276</v>
      </c>
      <c r="P16" s="111"/>
    </row>
    <row r="17" spans="1:16" ht="13.5" thickBot="1" x14ac:dyDescent="0.25"/>
    <row r="18" spans="1:16" ht="14.25" customHeight="1" thickBot="1" x14ac:dyDescent="0.25">
      <c r="A18" s="199" t="s">
        <v>9</v>
      </c>
      <c r="B18" s="201" t="s">
        <v>10</v>
      </c>
      <c r="C18" s="201" t="s">
        <v>11</v>
      </c>
      <c r="D18" s="203" t="s">
        <v>12</v>
      </c>
      <c r="E18" s="205" t="s">
        <v>13</v>
      </c>
      <c r="F18" s="207" t="s">
        <v>14</v>
      </c>
      <c r="G18" s="208"/>
      <c r="H18" s="208"/>
      <c r="I18" s="208"/>
      <c r="J18" s="208"/>
      <c r="K18" s="209"/>
      <c r="L18" s="207" t="s">
        <v>15</v>
      </c>
      <c r="M18" s="208"/>
      <c r="N18" s="208"/>
      <c r="O18" s="208"/>
      <c r="P18" s="209"/>
    </row>
    <row r="19" spans="1:16" ht="54.75" customHeight="1" thickBot="1" x14ac:dyDescent="0.25">
      <c r="A19" s="200"/>
      <c r="B19" s="202"/>
      <c r="C19" s="202"/>
      <c r="D19" s="204"/>
      <c r="E19" s="206"/>
      <c r="F19" s="21" t="s">
        <v>16</v>
      </c>
      <c r="G19" s="22" t="s">
        <v>17</v>
      </c>
      <c r="H19" s="22" t="s">
        <v>18</v>
      </c>
      <c r="I19" s="22" t="s">
        <v>19</v>
      </c>
      <c r="J19" s="22" t="s">
        <v>20</v>
      </c>
      <c r="K19" s="23" t="s">
        <v>21</v>
      </c>
      <c r="L19" s="21" t="s">
        <v>22</v>
      </c>
      <c r="M19" s="22" t="s">
        <v>18</v>
      </c>
      <c r="N19" s="22" t="s">
        <v>19</v>
      </c>
      <c r="O19" s="22" t="s">
        <v>20</v>
      </c>
      <c r="P19" s="23" t="s">
        <v>23</v>
      </c>
    </row>
    <row r="20" spans="1:16" ht="13.5" thickBot="1" x14ac:dyDescent="0.25">
      <c r="A20" s="24">
        <v>1</v>
      </c>
      <c r="B20" s="25">
        <f>A20+1</f>
        <v>2</v>
      </c>
      <c r="C20" s="25">
        <f t="shared" ref="C20:P20" si="0">B20+1</f>
        <v>3</v>
      </c>
      <c r="D20" s="25">
        <f t="shared" si="0"/>
        <v>4</v>
      </c>
      <c r="E20" s="26">
        <f t="shared" si="0"/>
        <v>5</v>
      </c>
      <c r="F20" s="24">
        <f t="shared" si="0"/>
        <v>6</v>
      </c>
      <c r="G20" s="25">
        <f t="shared" si="0"/>
        <v>7</v>
      </c>
      <c r="H20" s="25">
        <f t="shared" si="0"/>
        <v>8</v>
      </c>
      <c r="I20" s="25">
        <f t="shared" si="0"/>
        <v>9</v>
      </c>
      <c r="J20" s="25">
        <f t="shared" si="0"/>
        <v>10</v>
      </c>
      <c r="K20" s="26">
        <f t="shared" si="0"/>
        <v>11</v>
      </c>
      <c r="L20" s="24">
        <f t="shared" si="0"/>
        <v>12</v>
      </c>
      <c r="M20" s="25">
        <f t="shared" si="0"/>
        <v>13</v>
      </c>
      <c r="N20" s="25">
        <f t="shared" si="0"/>
        <v>14</v>
      </c>
      <c r="O20" s="25">
        <f t="shared" si="0"/>
        <v>15</v>
      </c>
      <c r="P20" s="26">
        <f t="shared" si="0"/>
        <v>16</v>
      </c>
    </row>
    <row r="21" spans="1:16" ht="0.75" customHeight="1" x14ac:dyDescent="0.2">
      <c r="A21" s="27"/>
      <c r="B21" s="28"/>
      <c r="C21" s="28"/>
      <c r="D21" s="28"/>
      <c r="E21" s="29"/>
      <c r="F21" s="27"/>
      <c r="G21" s="28"/>
      <c r="H21" s="28"/>
      <c r="I21" s="28"/>
      <c r="J21" s="28"/>
      <c r="K21" s="29"/>
      <c r="L21" s="27"/>
      <c r="M21" s="28"/>
      <c r="N21" s="28"/>
      <c r="O21" s="28"/>
      <c r="P21" s="29"/>
    </row>
    <row r="22" spans="1:16" ht="38.25" x14ac:dyDescent="0.2">
      <c r="A22" s="30">
        <v>1</v>
      </c>
      <c r="B22" s="31"/>
      <c r="C22" s="32" t="s">
        <v>200</v>
      </c>
      <c r="D22" s="31" t="s">
        <v>25</v>
      </c>
      <c r="E22" s="33">
        <v>540</v>
      </c>
      <c r="F22" s="34"/>
      <c r="G22" s="35"/>
      <c r="H22" s="1"/>
      <c r="I22" s="36"/>
      <c r="J22" s="1"/>
      <c r="K22" s="2"/>
      <c r="L22" s="3"/>
      <c r="M22" s="1"/>
      <c r="N22" s="1"/>
      <c r="O22" s="1"/>
      <c r="P22" s="2"/>
    </row>
    <row r="23" spans="1:16" ht="38.25" x14ac:dyDescent="0.2">
      <c r="A23" s="30">
        <v>2</v>
      </c>
      <c r="B23" s="31"/>
      <c r="C23" s="32" t="s">
        <v>201</v>
      </c>
      <c r="D23" s="31" t="s">
        <v>25</v>
      </c>
      <c r="E23" s="33">
        <v>6</v>
      </c>
      <c r="F23" s="34"/>
      <c r="G23" s="35"/>
      <c r="H23" s="1"/>
      <c r="I23" s="36"/>
      <c r="J23" s="1"/>
      <c r="K23" s="2"/>
      <c r="L23" s="3"/>
      <c r="M23" s="1"/>
      <c r="N23" s="1"/>
      <c r="O23" s="1"/>
      <c r="P23" s="2"/>
    </row>
    <row r="24" spans="1:16" ht="38.25" x14ac:dyDescent="0.2">
      <c r="A24" s="30">
        <v>3</v>
      </c>
      <c r="B24" s="31"/>
      <c r="C24" s="32" t="s">
        <v>202</v>
      </c>
      <c r="D24" s="31" t="s">
        <v>25</v>
      </c>
      <c r="E24" s="33">
        <v>63</v>
      </c>
      <c r="F24" s="34"/>
      <c r="G24" s="35"/>
      <c r="H24" s="1"/>
      <c r="I24" s="36"/>
      <c r="J24" s="1"/>
      <c r="K24" s="2"/>
      <c r="L24" s="3"/>
      <c r="M24" s="1"/>
      <c r="N24" s="1"/>
      <c r="O24" s="1"/>
      <c r="P24" s="2"/>
    </row>
    <row r="25" spans="1:16" ht="38.25" x14ac:dyDescent="0.2">
      <c r="A25" s="30">
        <v>4</v>
      </c>
      <c r="B25" s="31"/>
      <c r="C25" s="32" t="s">
        <v>203</v>
      </c>
      <c r="D25" s="31" t="s">
        <v>25</v>
      </c>
      <c r="E25" s="33">
        <v>417</v>
      </c>
      <c r="F25" s="34"/>
      <c r="G25" s="35"/>
      <c r="H25" s="1"/>
      <c r="I25" s="36"/>
      <c r="J25" s="1"/>
      <c r="K25" s="2"/>
      <c r="L25" s="3"/>
      <c r="M25" s="1"/>
      <c r="N25" s="1"/>
      <c r="O25" s="1"/>
      <c r="P25" s="2"/>
    </row>
    <row r="26" spans="1:16" ht="25.5" x14ac:dyDescent="0.2">
      <c r="A26" s="30">
        <v>5</v>
      </c>
      <c r="B26" s="31"/>
      <c r="C26" s="32" t="s">
        <v>70</v>
      </c>
      <c r="D26" s="31" t="s">
        <v>25</v>
      </c>
      <c r="E26" s="33">
        <v>58</v>
      </c>
      <c r="F26" s="34"/>
      <c r="G26" s="35"/>
      <c r="H26" s="1"/>
      <c r="I26" s="36"/>
      <c r="J26" s="1"/>
      <c r="K26" s="2"/>
      <c r="L26" s="3"/>
      <c r="M26" s="1"/>
      <c r="N26" s="1"/>
      <c r="O26" s="1"/>
      <c r="P26" s="2"/>
    </row>
    <row r="27" spans="1:16" ht="38.25" x14ac:dyDescent="0.2">
      <c r="A27" s="30">
        <v>6</v>
      </c>
      <c r="B27" s="31"/>
      <c r="C27" s="32" t="s">
        <v>204</v>
      </c>
      <c r="D27" s="31" t="s">
        <v>25</v>
      </c>
      <c r="E27" s="33">
        <v>36</v>
      </c>
      <c r="F27" s="34"/>
      <c r="G27" s="35"/>
      <c r="H27" s="1"/>
      <c r="I27" s="36"/>
      <c r="J27" s="1"/>
      <c r="K27" s="2"/>
      <c r="L27" s="3"/>
      <c r="M27" s="1"/>
      <c r="N27" s="1"/>
      <c r="O27" s="1"/>
      <c r="P27" s="2"/>
    </row>
    <row r="28" spans="1:16" ht="38.25" x14ac:dyDescent="0.2">
      <c r="A28" s="30">
        <v>7</v>
      </c>
      <c r="B28" s="31"/>
      <c r="C28" s="32" t="s">
        <v>205</v>
      </c>
      <c r="D28" s="31" t="s">
        <v>25</v>
      </c>
      <c r="E28" s="33">
        <v>63</v>
      </c>
      <c r="F28" s="34"/>
      <c r="G28" s="35"/>
      <c r="H28" s="1"/>
      <c r="I28" s="36"/>
      <c r="J28" s="1"/>
      <c r="K28" s="2"/>
      <c r="L28" s="3"/>
      <c r="M28" s="1"/>
      <c r="N28" s="1"/>
      <c r="O28" s="1"/>
      <c r="P28" s="2"/>
    </row>
    <row r="29" spans="1:16" ht="25.5" x14ac:dyDescent="0.2">
      <c r="A29" s="30">
        <v>8</v>
      </c>
      <c r="B29" s="31"/>
      <c r="C29" s="32" t="s">
        <v>206</v>
      </c>
      <c r="D29" s="31" t="s">
        <v>24</v>
      </c>
      <c r="E29" s="33">
        <v>8</v>
      </c>
      <c r="F29" s="34"/>
      <c r="G29" s="35"/>
      <c r="H29" s="1"/>
      <c r="I29" s="36"/>
      <c r="J29" s="1"/>
      <c r="K29" s="2"/>
      <c r="L29" s="3"/>
      <c r="M29" s="1"/>
      <c r="N29" s="1"/>
      <c r="O29" s="1"/>
      <c r="P29" s="2"/>
    </row>
    <row r="30" spans="1:16" ht="38.25" x14ac:dyDescent="0.2">
      <c r="A30" s="30">
        <v>9</v>
      </c>
      <c r="B30" s="31"/>
      <c r="C30" s="32" t="s">
        <v>207</v>
      </c>
      <c r="D30" s="31" t="s">
        <v>24</v>
      </c>
      <c r="E30" s="33">
        <v>2</v>
      </c>
      <c r="F30" s="34"/>
      <c r="G30" s="35"/>
      <c r="H30" s="1"/>
      <c r="I30" s="36"/>
      <c r="J30" s="1"/>
      <c r="K30" s="2"/>
      <c r="L30" s="3"/>
      <c r="M30" s="1"/>
      <c r="N30" s="1"/>
      <c r="O30" s="1"/>
      <c r="P30" s="2"/>
    </row>
    <row r="31" spans="1:16" ht="25.5" customHeight="1" x14ac:dyDescent="0.2">
      <c r="A31" s="30">
        <v>10</v>
      </c>
      <c r="B31" s="31"/>
      <c r="C31" s="32" t="s">
        <v>208</v>
      </c>
      <c r="D31" s="31" t="s">
        <v>24</v>
      </c>
      <c r="E31" s="33">
        <v>226</v>
      </c>
      <c r="F31" s="34"/>
      <c r="G31" s="35"/>
      <c r="H31" s="1"/>
      <c r="I31" s="36"/>
      <c r="J31" s="1"/>
      <c r="K31" s="2"/>
      <c r="L31" s="3"/>
      <c r="M31" s="1"/>
      <c r="N31" s="1"/>
      <c r="O31" s="1"/>
      <c r="P31" s="2"/>
    </row>
    <row r="32" spans="1:16" ht="38.25" x14ac:dyDescent="0.2">
      <c r="A32" s="30">
        <v>11</v>
      </c>
      <c r="B32" s="31"/>
      <c r="C32" s="32" t="s">
        <v>209</v>
      </c>
      <c r="D32" s="31" t="s">
        <v>24</v>
      </c>
      <c r="E32" s="33">
        <v>14</v>
      </c>
      <c r="F32" s="34"/>
      <c r="G32" s="35"/>
      <c r="H32" s="1"/>
      <c r="I32" s="36"/>
      <c r="J32" s="1"/>
      <c r="K32" s="2"/>
      <c r="L32" s="3"/>
      <c r="M32" s="1"/>
      <c r="N32" s="1"/>
      <c r="O32" s="1"/>
      <c r="P32" s="2"/>
    </row>
    <row r="33" spans="1:16" ht="25.5" x14ac:dyDescent="0.2">
      <c r="A33" s="30">
        <v>12</v>
      </c>
      <c r="B33" s="31"/>
      <c r="C33" s="32" t="s">
        <v>210</v>
      </c>
      <c r="D33" s="31" t="s">
        <v>24</v>
      </c>
      <c r="E33" s="33">
        <v>176</v>
      </c>
      <c r="F33" s="34"/>
      <c r="G33" s="35"/>
      <c r="H33" s="1"/>
      <c r="I33" s="36"/>
      <c r="J33" s="1"/>
      <c r="K33" s="2"/>
      <c r="L33" s="3"/>
      <c r="M33" s="1"/>
      <c r="N33" s="1"/>
      <c r="O33" s="1"/>
      <c r="P33" s="2"/>
    </row>
    <row r="34" spans="1:16" ht="25.5" x14ac:dyDescent="0.2">
      <c r="A34" s="30">
        <v>13</v>
      </c>
      <c r="B34" s="31"/>
      <c r="C34" s="32" t="s">
        <v>211</v>
      </c>
      <c r="D34" s="31" t="s">
        <v>24</v>
      </c>
      <c r="E34" s="33">
        <v>72</v>
      </c>
      <c r="F34" s="34"/>
      <c r="G34" s="35"/>
      <c r="H34" s="1"/>
      <c r="I34" s="36"/>
      <c r="J34" s="1"/>
      <c r="K34" s="2"/>
      <c r="L34" s="3"/>
      <c r="M34" s="1"/>
      <c r="N34" s="1"/>
      <c r="O34" s="1"/>
      <c r="P34" s="2"/>
    </row>
    <row r="35" spans="1:16" ht="25.5" x14ac:dyDescent="0.2">
      <c r="A35" s="30">
        <v>14</v>
      </c>
      <c r="B35" s="31"/>
      <c r="C35" s="32" t="s">
        <v>212</v>
      </c>
      <c r="D35" s="31" t="s">
        <v>24</v>
      </c>
      <c r="E35" s="33">
        <v>28</v>
      </c>
      <c r="F35" s="34"/>
      <c r="G35" s="35"/>
      <c r="H35" s="1"/>
      <c r="I35" s="36"/>
      <c r="J35" s="1"/>
      <c r="K35" s="2"/>
      <c r="L35" s="3"/>
      <c r="M35" s="1"/>
      <c r="N35" s="1"/>
      <c r="O35" s="1"/>
      <c r="P35" s="2"/>
    </row>
    <row r="36" spans="1:16" ht="25.5" x14ac:dyDescent="0.2">
      <c r="A36" s="30">
        <v>15</v>
      </c>
      <c r="B36" s="31"/>
      <c r="C36" s="32" t="s">
        <v>213</v>
      </c>
      <c r="D36" s="31" t="s">
        <v>24</v>
      </c>
      <c r="E36" s="33">
        <v>288</v>
      </c>
      <c r="F36" s="34"/>
      <c r="G36" s="35"/>
      <c r="H36" s="1"/>
      <c r="I36" s="36"/>
      <c r="J36" s="1"/>
      <c r="K36" s="2"/>
      <c r="L36" s="3"/>
      <c r="M36" s="1"/>
      <c r="N36" s="1"/>
      <c r="O36" s="1"/>
      <c r="P36" s="2"/>
    </row>
    <row r="37" spans="1:16" ht="25.5" customHeight="1" x14ac:dyDescent="0.2">
      <c r="A37" s="30">
        <v>16</v>
      </c>
      <c r="B37" s="31"/>
      <c r="C37" s="32" t="s">
        <v>214</v>
      </c>
      <c r="D37" s="31" t="s">
        <v>24</v>
      </c>
      <c r="E37" s="33">
        <v>144</v>
      </c>
      <c r="F37" s="34"/>
      <c r="G37" s="35"/>
      <c r="H37" s="1"/>
      <c r="I37" s="36"/>
      <c r="J37" s="1"/>
      <c r="K37" s="2"/>
      <c r="L37" s="3"/>
      <c r="M37" s="1"/>
      <c r="N37" s="1"/>
      <c r="O37" s="1"/>
      <c r="P37" s="2"/>
    </row>
    <row r="38" spans="1:16" ht="25.5" x14ac:dyDescent="0.2">
      <c r="A38" s="30">
        <v>17</v>
      </c>
      <c r="B38" s="31"/>
      <c r="C38" s="32" t="s">
        <v>215</v>
      </c>
      <c r="D38" s="31" t="s">
        <v>24</v>
      </c>
      <c r="E38" s="33">
        <v>196</v>
      </c>
      <c r="F38" s="34"/>
      <c r="G38" s="35"/>
      <c r="H38" s="1"/>
      <c r="I38" s="36"/>
      <c r="J38" s="1"/>
      <c r="K38" s="2"/>
      <c r="L38" s="3"/>
      <c r="M38" s="1"/>
      <c r="N38" s="1"/>
      <c r="O38" s="1"/>
      <c r="P38" s="2"/>
    </row>
    <row r="39" spans="1:16" ht="25.5" x14ac:dyDescent="0.2">
      <c r="A39" s="30">
        <v>18</v>
      </c>
      <c r="B39" s="31"/>
      <c r="C39" s="32" t="s">
        <v>216</v>
      </c>
      <c r="D39" s="31" t="s">
        <v>24</v>
      </c>
      <c r="E39" s="33">
        <v>28</v>
      </c>
      <c r="F39" s="34"/>
      <c r="G39" s="35"/>
      <c r="H39" s="1"/>
      <c r="I39" s="36"/>
      <c r="J39" s="1"/>
      <c r="K39" s="2"/>
      <c r="L39" s="3"/>
      <c r="M39" s="1"/>
      <c r="N39" s="1"/>
      <c r="O39" s="1"/>
      <c r="P39" s="2"/>
    </row>
    <row r="40" spans="1:16" ht="38.25" x14ac:dyDescent="0.2">
      <c r="A40" s="30">
        <v>19</v>
      </c>
      <c r="B40" s="31"/>
      <c r="C40" s="32" t="s">
        <v>217</v>
      </c>
      <c r="D40" s="31" t="s">
        <v>24</v>
      </c>
      <c r="E40" s="33">
        <v>14</v>
      </c>
      <c r="F40" s="34"/>
      <c r="G40" s="35"/>
      <c r="H40" s="1"/>
      <c r="I40" s="36"/>
      <c r="J40" s="1"/>
      <c r="K40" s="2"/>
      <c r="L40" s="3"/>
      <c r="M40" s="1"/>
      <c r="N40" s="1"/>
      <c r="O40" s="1"/>
      <c r="P40" s="2"/>
    </row>
    <row r="41" spans="1:16" ht="38.25" x14ac:dyDescent="0.2">
      <c r="A41" s="30">
        <v>20</v>
      </c>
      <c r="B41" s="31"/>
      <c r="C41" s="32" t="s">
        <v>218</v>
      </c>
      <c r="D41" s="31" t="s">
        <v>24</v>
      </c>
      <c r="E41" s="33">
        <v>14</v>
      </c>
      <c r="F41" s="34"/>
      <c r="G41" s="35"/>
      <c r="H41" s="1"/>
      <c r="I41" s="36"/>
      <c r="J41" s="1"/>
      <c r="K41" s="2"/>
      <c r="L41" s="3"/>
      <c r="M41" s="1"/>
      <c r="N41" s="1"/>
      <c r="O41" s="1"/>
      <c r="P41" s="2"/>
    </row>
    <row r="42" spans="1:16" ht="25.5" customHeight="1" x14ac:dyDescent="0.2">
      <c r="A42" s="30">
        <v>21</v>
      </c>
      <c r="B42" s="31"/>
      <c r="C42" s="32" t="s">
        <v>219</v>
      </c>
      <c r="D42" s="31" t="s">
        <v>24</v>
      </c>
      <c r="E42" s="33">
        <v>14</v>
      </c>
      <c r="F42" s="34"/>
      <c r="G42" s="35"/>
      <c r="H42" s="1"/>
      <c r="I42" s="36"/>
      <c r="J42" s="1"/>
      <c r="K42" s="2"/>
      <c r="L42" s="3"/>
      <c r="M42" s="1"/>
      <c r="N42" s="1"/>
      <c r="O42" s="1"/>
      <c r="P42" s="2"/>
    </row>
    <row r="43" spans="1:16" ht="38.25" x14ac:dyDescent="0.2">
      <c r="A43" s="30">
        <v>22</v>
      </c>
      <c r="B43" s="31"/>
      <c r="C43" s="32" t="s">
        <v>220</v>
      </c>
      <c r="D43" s="31" t="s">
        <v>24</v>
      </c>
      <c r="E43" s="33">
        <v>44</v>
      </c>
      <c r="F43" s="34"/>
      <c r="G43" s="35"/>
      <c r="H43" s="1"/>
      <c r="I43" s="36"/>
      <c r="J43" s="1"/>
      <c r="K43" s="2"/>
      <c r="L43" s="3"/>
      <c r="M43" s="1"/>
      <c r="N43" s="1"/>
      <c r="O43" s="1"/>
      <c r="P43" s="2"/>
    </row>
    <row r="44" spans="1:16" ht="38.25" x14ac:dyDescent="0.2">
      <c r="A44" s="30">
        <v>23</v>
      </c>
      <c r="B44" s="31"/>
      <c r="C44" s="32" t="s">
        <v>221</v>
      </c>
      <c r="D44" s="31" t="s">
        <v>24</v>
      </c>
      <c r="E44" s="33">
        <v>144</v>
      </c>
      <c r="F44" s="34"/>
      <c r="G44" s="35"/>
      <c r="H44" s="1"/>
      <c r="I44" s="36"/>
      <c r="J44" s="1"/>
      <c r="K44" s="2"/>
      <c r="L44" s="3"/>
      <c r="M44" s="1"/>
      <c r="N44" s="1"/>
      <c r="O44" s="1"/>
      <c r="P44" s="2"/>
    </row>
    <row r="45" spans="1:16" ht="38.25" x14ac:dyDescent="0.2">
      <c r="A45" s="30">
        <v>24</v>
      </c>
      <c r="B45" s="31"/>
      <c r="C45" s="32" t="s">
        <v>222</v>
      </c>
      <c r="D45" s="31" t="s">
        <v>24</v>
      </c>
      <c r="E45" s="33">
        <v>2</v>
      </c>
      <c r="F45" s="34"/>
      <c r="G45" s="35"/>
      <c r="H45" s="1"/>
      <c r="I45" s="36"/>
      <c r="J45" s="1"/>
      <c r="K45" s="2"/>
      <c r="L45" s="3"/>
      <c r="M45" s="1"/>
      <c r="N45" s="1"/>
      <c r="O45" s="1"/>
      <c r="P45" s="2"/>
    </row>
    <row r="46" spans="1:16" ht="38.25" x14ac:dyDescent="0.2">
      <c r="A46" s="30">
        <v>25</v>
      </c>
      <c r="B46" s="31"/>
      <c r="C46" s="32" t="s">
        <v>223</v>
      </c>
      <c r="D46" s="31" t="s">
        <v>24</v>
      </c>
      <c r="E46" s="33">
        <v>252</v>
      </c>
      <c r="F46" s="34"/>
      <c r="G46" s="35"/>
      <c r="H46" s="1"/>
      <c r="I46" s="36"/>
      <c r="J46" s="1"/>
      <c r="K46" s="2"/>
      <c r="L46" s="3"/>
      <c r="M46" s="1"/>
      <c r="N46" s="1"/>
      <c r="O46" s="1"/>
      <c r="P46" s="2"/>
    </row>
    <row r="47" spans="1:16" ht="38.25" x14ac:dyDescent="0.2">
      <c r="A47" s="30">
        <v>26</v>
      </c>
      <c r="B47" s="31"/>
      <c r="C47" s="32" t="s">
        <v>224</v>
      </c>
      <c r="D47" s="31" t="s">
        <v>24</v>
      </c>
      <c r="E47" s="33">
        <v>2</v>
      </c>
      <c r="F47" s="34"/>
      <c r="G47" s="35"/>
      <c r="H47" s="1"/>
      <c r="I47" s="36"/>
      <c r="J47" s="1"/>
      <c r="K47" s="2"/>
      <c r="L47" s="3"/>
      <c r="M47" s="1"/>
      <c r="N47" s="1"/>
      <c r="O47" s="1"/>
      <c r="P47" s="2"/>
    </row>
    <row r="48" spans="1:16" ht="38.25" x14ac:dyDescent="0.2">
      <c r="A48" s="30">
        <v>27</v>
      </c>
      <c r="B48" s="31"/>
      <c r="C48" s="32" t="s">
        <v>225</v>
      </c>
      <c r="D48" s="31" t="s">
        <v>24</v>
      </c>
      <c r="E48" s="33">
        <v>252</v>
      </c>
      <c r="F48" s="34"/>
      <c r="G48" s="35"/>
      <c r="H48" s="1"/>
      <c r="I48" s="36"/>
      <c r="J48" s="1"/>
      <c r="K48" s="2"/>
      <c r="L48" s="3"/>
      <c r="M48" s="1"/>
      <c r="N48" s="1"/>
      <c r="O48" s="1"/>
      <c r="P48" s="2"/>
    </row>
    <row r="49" spans="1:16" ht="25.5" x14ac:dyDescent="0.2">
      <c r="A49" s="30">
        <v>28</v>
      </c>
      <c r="B49" s="31"/>
      <c r="C49" s="32" t="s">
        <v>226</v>
      </c>
      <c r="D49" s="31" t="s">
        <v>24</v>
      </c>
      <c r="E49" s="33">
        <v>73</v>
      </c>
      <c r="F49" s="34"/>
      <c r="G49" s="35"/>
      <c r="H49" s="1"/>
      <c r="I49" s="36"/>
      <c r="J49" s="1"/>
      <c r="K49" s="2"/>
      <c r="L49" s="3"/>
      <c r="M49" s="1"/>
      <c r="N49" s="1"/>
      <c r="O49" s="1"/>
      <c r="P49" s="2"/>
    </row>
    <row r="50" spans="1:16" ht="51" x14ac:dyDescent="0.2">
      <c r="A50" s="30">
        <v>29</v>
      </c>
      <c r="B50" s="31"/>
      <c r="C50" s="32" t="s">
        <v>227</v>
      </c>
      <c r="D50" s="31" t="s">
        <v>24</v>
      </c>
      <c r="E50" s="33">
        <v>326</v>
      </c>
      <c r="F50" s="34"/>
      <c r="G50" s="35"/>
      <c r="H50" s="1"/>
      <c r="I50" s="36"/>
      <c r="J50" s="1"/>
      <c r="K50" s="2"/>
      <c r="L50" s="3"/>
      <c r="M50" s="1"/>
      <c r="N50" s="1"/>
      <c r="O50" s="1"/>
      <c r="P50" s="2"/>
    </row>
    <row r="51" spans="1:16" ht="38.25" customHeight="1" x14ac:dyDescent="0.2">
      <c r="A51" s="30">
        <v>30</v>
      </c>
      <c r="B51" s="31"/>
      <c r="C51" s="32" t="s">
        <v>228</v>
      </c>
      <c r="D51" s="31" t="s">
        <v>24</v>
      </c>
      <c r="E51" s="33">
        <v>12</v>
      </c>
      <c r="F51" s="34"/>
      <c r="G51" s="35"/>
      <c r="H51" s="1"/>
      <c r="I51" s="36"/>
      <c r="J51" s="1"/>
      <c r="K51" s="2"/>
      <c r="L51" s="3"/>
      <c r="M51" s="1"/>
      <c r="N51" s="1"/>
      <c r="O51" s="1"/>
      <c r="P51" s="2"/>
    </row>
    <row r="52" spans="1:16" ht="38.25" x14ac:dyDescent="0.2">
      <c r="A52" s="30">
        <v>31</v>
      </c>
      <c r="B52" s="31"/>
      <c r="C52" s="32" t="s">
        <v>229</v>
      </c>
      <c r="D52" s="31" t="s">
        <v>24</v>
      </c>
      <c r="E52" s="33">
        <v>208</v>
      </c>
      <c r="F52" s="34"/>
      <c r="G52" s="35"/>
      <c r="H52" s="1"/>
      <c r="I52" s="36"/>
      <c r="J52" s="1"/>
      <c r="K52" s="2"/>
      <c r="L52" s="3"/>
      <c r="M52" s="1"/>
      <c r="N52" s="1"/>
      <c r="O52" s="1"/>
      <c r="P52" s="2"/>
    </row>
    <row r="53" spans="1:16" ht="38.25" x14ac:dyDescent="0.2">
      <c r="A53" s="30">
        <v>32</v>
      </c>
      <c r="B53" s="31"/>
      <c r="C53" s="32" t="s">
        <v>230</v>
      </c>
      <c r="D53" s="31" t="s">
        <v>24</v>
      </c>
      <c r="E53" s="33">
        <v>24</v>
      </c>
      <c r="F53" s="34"/>
      <c r="G53" s="35"/>
      <c r="H53" s="1"/>
      <c r="I53" s="36"/>
      <c r="J53" s="1"/>
      <c r="K53" s="2"/>
      <c r="L53" s="3"/>
      <c r="M53" s="1"/>
      <c r="N53" s="1"/>
      <c r="O53" s="1"/>
      <c r="P53" s="2"/>
    </row>
    <row r="54" spans="1:16" ht="38.25" x14ac:dyDescent="0.2">
      <c r="A54" s="30">
        <v>33</v>
      </c>
      <c r="B54" s="31"/>
      <c r="C54" s="32" t="s">
        <v>231</v>
      </c>
      <c r="D54" s="31" t="s">
        <v>24</v>
      </c>
      <c r="E54" s="33">
        <v>18</v>
      </c>
      <c r="F54" s="34"/>
      <c r="G54" s="35"/>
      <c r="H54" s="1"/>
      <c r="I54" s="36"/>
      <c r="J54" s="1"/>
      <c r="K54" s="2"/>
      <c r="L54" s="3"/>
      <c r="M54" s="1"/>
      <c r="N54" s="1"/>
      <c r="O54" s="1"/>
      <c r="P54" s="2"/>
    </row>
    <row r="55" spans="1:16" ht="51" x14ac:dyDescent="0.2">
      <c r="A55" s="30">
        <v>34</v>
      </c>
      <c r="B55" s="31"/>
      <c r="C55" s="32" t="s">
        <v>232</v>
      </c>
      <c r="D55" s="31" t="s">
        <v>24</v>
      </c>
      <c r="E55" s="33">
        <v>12</v>
      </c>
      <c r="F55" s="34"/>
      <c r="G55" s="35"/>
      <c r="H55" s="1"/>
      <c r="I55" s="36"/>
      <c r="J55" s="1"/>
      <c r="K55" s="2"/>
      <c r="L55" s="3"/>
      <c r="M55" s="1"/>
      <c r="N55" s="1"/>
      <c r="O55" s="1"/>
      <c r="P55" s="2"/>
    </row>
    <row r="56" spans="1:16" ht="38.25" x14ac:dyDescent="0.2">
      <c r="A56" s="30">
        <v>35</v>
      </c>
      <c r="B56" s="31"/>
      <c r="C56" s="32" t="s">
        <v>233</v>
      </c>
      <c r="D56" s="31" t="s">
        <v>24</v>
      </c>
      <c r="E56" s="33">
        <v>64</v>
      </c>
      <c r="F56" s="34"/>
      <c r="G56" s="35"/>
      <c r="H56" s="1"/>
      <c r="I56" s="36"/>
      <c r="J56" s="1"/>
      <c r="K56" s="2"/>
      <c r="L56" s="3"/>
      <c r="M56" s="1"/>
      <c r="N56" s="1"/>
      <c r="O56" s="1"/>
      <c r="P56" s="2"/>
    </row>
    <row r="57" spans="1:16" ht="38.25" x14ac:dyDescent="0.2">
      <c r="A57" s="30">
        <v>36</v>
      </c>
      <c r="B57" s="31"/>
      <c r="C57" s="32" t="s">
        <v>234</v>
      </c>
      <c r="D57" s="31" t="s">
        <v>24</v>
      </c>
      <c r="E57" s="33">
        <v>40</v>
      </c>
      <c r="F57" s="34"/>
      <c r="G57" s="35"/>
      <c r="H57" s="1"/>
      <c r="I57" s="36"/>
      <c r="J57" s="1"/>
      <c r="K57" s="2"/>
      <c r="L57" s="3"/>
      <c r="M57" s="1"/>
      <c r="N57" s="1"/>
      <c r="O57" s="1"/>
      <c r="P57" s="2"/>
    </row>
    <row r="58" spans="1:16" ht="38.25" x14ac:dyDescent="0.2">
      <c r="A58" s="30">
        <v>37</v>
      </c>
      <c r="B58" s="31"/>
      <c r="C58" s="32" t="s">
        <v>235</v>
      </c>
      <c r="D58" s="31" t="s">
        <v>24</v>
      </c>
      <c r="E58" s="33">
        <v>96</v>
      </c>
      <c r="F58" s="34"/>
      <c r="G58" s="35"/>
      <c r="H58" s="1"/>
      <c r="I58" s="36"/>
      <c r="J58" s="1"/>
      <c r="K58" s="2"/>
      <c r="L58" s="3"/>
      <c r="M58" s="1"/>
      <c r="N58" s="1"/>
      <c r="O58" s="1"/>
      <c r="P58" s="2"/>
    </row>
    <row r="59" spans="1:16" ht="38.25" x14ac:dyDescent="0.2">
      <c r="A59" s="30">
        <v>38</v>
      </c>
      <c r="B59" s="31"/>
      <c r="C59" s="32" t="s">
        <v>236</v>
      </c>
      <c r="D59" s="31" t="s">
        <v>24</v>
      </c>
      <c r="E59" s="33">
        <v>72</v>
      </c>
      <c r="F59" s="34"/>
      <c r="G59" s="35"/>
      <c r="H59" s="1"/>
      <c r="I59" s="36"/>
      <c r="J59" s="1"/>
      <c r="K59" s="2"/>
      <c r="L59" s="3"/>
      <c r="M59" s="1"/>
      <c r="N59" s="1"/>
      <c r="O59" s="1"/>
      <c r="P59" s="2"/>
    </row>
    <row r="60" spans="1:16" ht="25.5" x14ac:dyDescent="0.2">
      <c r="A60" s="30">
        <v>39</v>
      </c>
      <c r="B60" s="31"/>
      <c r="C60" s="32" t="s">
        <v>237</v>
      </c>
      <c r="D60" s="31" t="s">
        <v>24</v>
      </c>
      <c r="E60" s="33">
        <v>47</v>
      </c>
      <c r="F60" s="34"/>
      <c r="G60" s="35"/>
      <c r="H60" s="1"/>
      <c r="I60" s="36"/>
      <c r="J60" s="1"/>
      <c r="K60" s="2"/>
      <c r="L60" s="3"/>
      <c r="M60" s="1"/>
      <c r="N60" s="1"/>
      <c r="O60" s="1"/>
      <c r="P60" s="2"/>
    </row>
    <row r="61" spans="1:16" ht="38.25" x14ac:dyDescent="0.2">
      <c r="A61" s="30">
        <v>40</v>
      </c>
      <c r="B61" s="31"/>
      <c r="C61" s="32" t="s">
        <v>238</v>
      </c>
      <c r="D61" s="31" t="s">
        <v>24</v>
      </c>
      <c r="E61" s="33">
        <v>30</v>
      </c>
      <c r="F61" s="34"/>
      <c r="G61" s="35"/>
      <c r="H61" s="1"/>
      <c r="I61" s="36"/>
      <c r="J61" s="1"/>
      <c r="K61" s="2"/>
      <c r="L61" s="3"/>
      <c r="M61" s="1"/>
      <c r="N61" s="1"/>
      <c r="O61" s="1"/>
      <c r="P61" s="2"/>
    </row>
    <row r="62" spans="1:16" ht="25.5" x14ac:dyDescent="0.2">
      <c r="A62" s="30">
        <v>41</v>
      </c>
      <c r="B62" s="31"/>
      <c r="C62" s="32" t="s">
        <v>239</v>
      </c>
      <c r="D62" s="31" t="s">
        <v>24</v>
      </c>
      <c r="E62" s="33">
        <v>78</v>
      </c>
      <c r="F62" s="34"/>
      <c r="G62" s="35"/>
      <c r="H62" s="1"/>
      <c r="I62" s="36"/>
      <c r="J62" s="1"/>
      <c r="K62" s="2"/>
      <c r="L62" s="3"/>
      <c r="M62" s="1"/>
      <c r="N62" s="1"/>
      <c r="O62" s="1"/>
      <c r="P62" s="2"/>
    </row>
    <row r="63" spans="1:16" ht="38.25" x14ac:dyDescent="0.2">
      <c r="A63" s="30">
        <v>42</v>
      </c>
      <c r="B63" s="31"/>
      <c r="C63" s="32" t="s">
        <v>240</v>
      </c>
      <c r="D63" s="31" t="s">
        <v>24</v>
      </c>
      <c r="E63" s="33">
        <v>6</v>
      </c>
      <c r="F63" s="34"/>
      <c r="G63" s="35"/>
      <c r="H63" s="1"/>
      <c r="I63" s="36"/>
      <c r="J63" s="1"/>
      <c r="K63" s="2"/>
      <c r="L63" s="3"/>
      <c r="M63" s="1"/>
      <c r="N63" s="1"/>
      <c r="O63" s="1"/>
      <c r="P63" s="2"/>
    </row>
    <row r="64" spans="1:16" ht="38.25" x14ac:dyDescent="0.2">
      <c r="A64" s="30">
        <v>43</v>
      </c>
      <c r="B64" s="31"/>
      <c r="C64" s="32" t="s">
        <v>241</v>
      </c>
      <c r="D64" s="31" t="s">
        <v>24</v>
      </c>
      <c r="E64" s="33">
        <v>72</v>
      </c>
      <c r="F64" s="34"/>
      <c r="G64" s="35"/>
      <c r="H64" s="1"/>
      <c r="I64" s="36"/>
      <c r="J64" s="1"/>
      <c r="K64" s="2"/>
      <c r="L64" s="3"/>
      <c r="M64" s="1"/>
      <c r="N64" s="1"/>
      <c r="O64" s="1"/>
      <c r="P64" s="2"/>
    </row>
    <row r="65" spans="1:16" ht="38.25" x14ac:dyDescent="0.2">
      <c r="A65" s="30">
        <v>44</v>
      </c>
      <c r="B65" s="31"/>
      <c r="C65" s="32" t="s">
        <v>242</v>
      </c>
      <c r="D65" s="31" t="s">
        <v>24</v>
      </c>
      <c r="E65" s="33">
        <v>72</v>
      </c>
      <c r="F65" s="34"/>
      <c r="G65" s="35"/>
      <c r="H65" s="1"/>
      <c r="I65" s="36"/>
      <c r="J65" s="1"/>
      <c r="K65" s="2"/>
      <c r="L65" s="3"/>
      <c r="M65" s="1"/>
      <c r="N65" s="1"/>
      <c r="O65" s="1"/>
      <c r="P65" s="2"/>
    </row>
    <row r="66" spans="1:16" ht="38.25" customHeight="1" x14ac:dyDescent="0.2">
      <c r="A66" s="30">
        <v>45</v>
      </c>
      <c r="B66" s="31"/>
      <c r="C66" s="32" t="s">
        <v>243</v>
      </c>
      <c r="D66" s="31" t="s">
        <v>24</v>
      </c>
      <c r="E66" s="33">
        <v>54</v>
      </c>
      <c r="F66" s="34"/>
      <c r="G66" s="35"/>
      <c r="H66" s="1"/>
      <c r="I66" s="36"/>
      <c r="J66" s="1"/>
      <c r="K66" s="2"/>
      <c r="L66" s="3"/>
      <c r="M66" s="1"/>
      <c r="N66" s="1"/>
      <c r="O66" s="1"/>
      <c r="P66" s="2"/>
    </row>
    <row r="67" spans="1:16" ht="38.25" customHeight="1" x14ac:dyDescent="0.2">
      <c r="A67" s="30">
        <v>46</v>
      </c>
      <c r="B67" s="31"/>
      <c r="C67" s="32" t="s">
        <v>244</v>
      </c>
      <c r="D67" s="31" t="s">
        <v>24</v>
      </c>
      <c r="E67" s="33">
        <v>18</v>
      </c>
      <c r="F67" s="34"/>
      <c r="G67" s="35"/>
      <c r="H67" s="1"/>
      <c r="I67" s="36"/>
      <c r="J67" s="1"/>
      <c r="K67" s="2"/>
      <c r="L67" s="3"/>
      <c r="M67" s="1"/>
      <c r="N67" s="1"/>
      <c r="O67" s="1"/>
      <c r="P67" s="2"/>
    </row>
    <row r="68" spans="1:16" ht="38.25" x14ac:dyDescent="0.2">
      <c r="A68" s="30">
        <v>47</v>
      </c>
      <c r="B68" s="31"/>
      <c r="C68" s="32" t="s">
        <v>245</v>
      </c>
      <c r="D68" s="31" t="s">
        <v>24</v>
      </c>
      <c r="E68" s="33">
        <v>54</v>
      </c>
      <c r="F68" s="34"/>
      <c r="G68" s="35"/>
      <c r="H68" s="1"/>
      <c r="I68" s="36"/>
      <c r="J68" s="1"/>
      <c r="K68" s="2"/>
      <c r="L68" s="3"/>
      <c r="M68" s="1"/>
      <c r="N68" s="1"/>
      <c r="O68" s="1"/>
      <c r="P68" s="2"/>
    </row>
    <row r="69" spans="1:16" ht="38.25" x14ac:dyDescent="0.2">
      <c r="A69" s="30">
        <v>48</v>
      </c>
      <c r="B69" s="31"/>
      <c r="C69" s="32" t="s">
        <v>246</v>
      </c>
      <c r="D69" s="31" t="s">
        <v>24</v>
      </c>
      <c r="E69" s="33">
        <v>88</v>
      </c>
      <c r="F69" s="34"/>
      <c r="G69" s="35"/>
      <c r="H69" s="1"/>
      <c r="I69" s="36"/>
      <c r="J69" s="1"/>
      <c r="K69" s="2"/>
      <c r="L69" s="3"/>
      <c r="M69" s="1"/>
      <c r="N69" s="1"/>
      <c r="O69" s="1"/>
      <c r="P69" s="2"/>
    </row>
    <row r="70" spans="1:16" ht="38.25" x14ac:dyDescent="0.2">
      <c r="A70" s="30">
        <v>49</v>
      </c>
      <c r="B70" s="31"/>
      <c r="C70" s="32" t="s">
        <v>247</v>
      </c>
      <c r="D70" s="31" t="s">
        <v>24</v>
      </c>
      <c r="E70" s="33">
        <v>12</v>
      </c>
      <c r="F70" s="34"/>
      <c r="G70" s="35"/>
      <c r="H70" s="1"/>
      <c r="I70" s="36"/>
      <c r="J70" s="1"/>
      <c r="K70" s="2"/>
      <c r="L70" s="3"/>
      <c r="M70" s="1"/>
      <c r="N70" s="1"/>
      <c r="O70" s="1"/>
      <c r="P70" s="2"/>
    </row>
    <row r="71" spans="1:16" ht="25.5" customHeight="1" x14ac:dyDescent="0.2">
      <c r="A71" s="30">
        <v>50</v>
      </c>
      <c r="B71" s="31"/>
      <c r="C71" s="32" t="s">
        <v>248</v>
      </c>
      <c r="D71" s="31" t="s">
        <v>24</v>
      </c>
      <c r="E71" s="33">
        <v>144</v>
      </c>
      <c r="F71" s="34"/>
      <c r="G71" s="35"/>
      <c r="H71" s="1"/>
      <c r="I71" s="36"/>
      <c r="J71" s="1"/>
      <c r="K71" s="2"/>
      <c r="L71" s="3"/>
      <c r="M71" s="1"/>
      <c r="N71" s="1"/>
      <c r="O71" s="1"/>
      <c r="P71" s="2"/>
    </row>
    <row r="72" spans="1:16" ht="25.5" x14ac:dyDescent="0.2">
      <c r="A72" s="30">
        <v>51</v>
      </c>
      <c r="B72" s="31"/>
      <c r="C72" s="32" t="s">
        <v>249</v>
      </c>
      <c r="D72" s="31" t="s">
        <v>24</v>
      </c>
      <c r="E72" s="33">
        <v>32</v>
      </c>
      <c r="F72" s="34"/>
      <c r="G72" s="35"/>
      <c r="H72" s="1"/>
      <c r="I72" s="36"/>
      <c r="J72" s="1"/>
      <c r="K72" s="2"/>
      <c r="L72" s="3"/>
      <c r="M72" s="1"/>
      <c r="N72" s="1"/>
      <c r="O72" s="1"/>
      <c r="P72" s="2"/>
    </row>
    <row r="73" spans="1:16" ht="25.5" x14ac:dyDescent="0.2">
      <c r="A73" s="30">
        <v>52</v>
      </c>
      <c r="B73" s="31"/>
      <c r="C73" s="32" t="s">
        <v>250</v>
      </c>
      <c r="D73" s="31" t="s">
        <v>24</v>
      </c>
      <c r="E73" s="33">
        <v>30</v>
      </c>
      <c r="F73" s="34"/>
      <c r="G73" s="35"/>
      <c r="H73" s="1"/>
      <c r="I73" s="36"/>
      <c r="J73" s="1"/>
      <c r="K73" s="2"/>
      <c r="L73" s="3"/>
      <c r="M73" s="1"/>
      <c r="N73" s="1"/>
      <c r="O73" s="1"/>
      <c r="P73" s="2"/>
    </row>
    <row r="74" spans="1:16" ht="38.25" x14ac:dyDescent="0.2">
      <c r="A74" s="30">
        <v>53</v>
      </c>
      <c r="B74" s="31"/>
      <c r="C74" s="32" t="s">
        <v>251</v>
      </c>
      <c r="D74" s="31" t="s">
        <v>24</v>
      </c>
      <c r="E74" s="33">
        <v>8</v>
      </c>
      <c r="F74" s="34"/>
      <c r="G74" s="35"/>
      <c r="H74" s="1"/>
      <c r="I74" s="36"/>
      <c r="J74" s="1"/>
      <c r="K74" s="2"/>
      <c r="L74" s="3"/>
      <c r="M74" s="1"/>
      <c r="N74" s="1"/>
      <c r="O74" s="1"/>
      <c r="P74" s="2"/>
    </row>
    <row r="75" spans="1:16" ht="38.25" x14ac:dyDescent="0.2">
      <c r="A75" s="30">
        <v>54</v>
      </c>
      <c r="B75" s="31"/>
      <c r="C75" s="32" t="s">
        <v>252</v>
      </c>
      <c r="D75" s="31" t="s">
        <v>24</v>
      </c>
      <c r="E75" s="33">
        <v>6</v>
      </c>
      <c r="F75" s="34"/>
      <c r="G75" s="35"/>
      <c r="H75" s="1"/>
      <c r="I75" s="36"/>
      <c r="J75" s="1"/>
      <c r="K75" s="2"/>
      <c r="L75" s="3"/>
      <c r="M75" s="1"/>
      <c r="N75" s="1"/>
      <c r="O75" s="1"/>
      <c r="P75" s="2"/>
    </row>
    <row r="76" spans="1:16" ht="39" customHeight="1" x14ac:dyDescent="0.2">
      <c r="A76" s="30">
        <v>55</v>
      </c>
      <c r="B76" s="31"/>
      <c r="C76" s="32" t="s">
        <v>253</v>
      </c>
      <c r="D76" s="31" t="s">
        <v>24</v>
      </c>
      <c r="E76" s="33">
        <v>72</v>
      </c>
      <c r="F76" s="34"/>
      <c r="G76" s="35"/>
      <c r="H76" s="1"/>
      <c r="I76" s="36"/>
      <c r="J76" s="1"/>
      <c r="K76" s="2"/>
      <c r="L76" s="3"/>
      <c r="M76" s="1"/>
      <c r="N76" s="1"/>
      <c r="O76" s="1"/>
      <c r="P76" s="2"/>
    </row>
    <row r="77" spans="1:16" ht="30" customHeight="1" x14ac:dyDescent="0.2">
      <c r="A77" s="30">
        <v>56</v>
      </c>
      <c r="B77" s="31"/>
      <c r="C77" s="32" t="s">
        <v>254</v>
      </c>
      <c r="D77" s="31" t="s">
        <v>24</v>
      </c>
      <c r="E77" s="33">
        <v>8</v>
      </c>
      <c r="F77" s="34"/>
      <c r="G77" s="35"/>
      <c r="H77" s="1"/>
      <c r="I77" s="36"/>
      <c r="J77" s="1"/>
      <c r="K77" s="2"/>
      <c r="L77" s="3"/>
      <c r="M77" s="1"/>
      <c r="N77" s="1"/>
      <c r="O77" s="1"/>
      <c r="P77" s="2"/>
    </row>
    <row r="78" spans="1:16" ht="38.25" x14ac:dyDescent="0.2">
      <c r="A78" s="30">
        <v>57</v>
      </c>
      <c r="B78" s="31"/>
      <c r="C78" s="32" t="s">
        <v>255</v>
      </c>
      <c r="D78" s="31" t="s">
        <v>24</v>
      </c>
      <c r="E78" s="33">
        <v>6</v>
      </c>
      <c r="F78" s="34"/>
      <c r="G78" s="35"/>
      <c r="H78" s="1"/>
      <c r="I78" s="36"/>
      <c r="J78" s="1"/>
      <c r="K78" s="2"/>
      <c r="L78" s="3"/>
      <c r="M78" s="1"/>
      <c r="N78" s="1"/>
      <c r="O78" s="1"/>
      <c r="P78" s="2"/>
    </row>
    <row r="79" spans="1:16" ht="38.25" x14ac:dyDescent="0.2">
      <c r="A79" s="30">
        <v>58</v>
      </c>
      <c r="B79" s="31"/>
      <c r="C79" s="32" t="s">
        <v>256</v>
      </c>
      <c r="D79" s="31" t="s">
        <v>24</v>
      </c>
      <c r="E79" s="33">
        <v>8</v>
      </c>
      <c r="F79" s="34"/>
      <c r="G79" s="35"/>
      <c r="H79" s="1"/>
      <c r="I79" s="36"/>
      <c r="J79" s="1"/>
      <c r="K79" s="2"/>
      <c r="L79" s="3"/>
      <c r="M79" s="1"/>
      <c r="N79" s="1"/>
      <c r="O79" s="1"/>
      <c r="P79" s="2"/>
    </row>
    <row r="80" spans="1:16" ht="38.25" x14ac:dyDescent="0.2">
      <c r="A80" s="30">
        <v>59</v>
      </c>
      <c r="B80" s="31"/>
      <c r="C80" s="32" t="s">
        <v>257</v>
      </c>
      <c r="D80" s="31" t="s">
        <v>24</v>
      </c>
      <c r="E80" s="33">
        <v>6</v>
      </c>
      <c r="F80" s="34"/>
      <c r="G80" s="35"/>
      <c r="H80" s="1"/>
      <c r="I80" s="36"/>
      <c r="J80" s="1"/>
      <c r="K80" s="2"/>
      <c r="L80" s="3"/>
      <c r="M80" s="1"/>
      <c r="N80" s="1"/>
      <c r="O80" s="1"/>
      <c r="P80" s="2"/>
    </row>
    <row r="81" spans="1:16" ht="42.75" customHeight="1" x14ac:dyDescent="0.2">
      <c r="A81" s="30">
        <v>60</v>
      </c>
      <c r="B81" s="31"/>
      <c r="C81" s="32" t="s">
        <v>258</v>
      </c>
      <c r="D81" s="31" t="s">
        <v>24</v>
      </c>
      <c r="E81" s="33">
        <v>72</v>
      </c>
      <c r="F81" s="34"/>
      <c r="G81" s="35"/>
      <c r="H81" s="1"/>
      <c r="I81" s="36"/>
      <c r="J81" s="1"/>
      <c r="K81" s="2"/>
      <c r="L81" s="3"/>
      <c r="M81" s="1"/>
      <c r="N81" s="1"/>
      <c r="O81" s="1"/>
      <c r="P81" s="2"/>
    </row>
    <row r="82" spans="1:16" ht="38.25" x14ac:dyDescent="0.2">
      <c r="A82" s="30">
        <v>61</v>
      </c>
      <c r="B82" s="31"/>
      <c r="C82" s="32" t="s">
        <v>259</v>
      </c>
      <c r="D82" s="31" t="s">
        <v>24</v>
      </c>
      <c r="E82" s="33">
        <v>88</v>
      </c>
      <c r="F82" s="34"/>
      <c r="G82" s="35"/>
      <c r="H82" s="1"/>
      <c r="I82" s="36"/>
      <c r="J82" s="1"/>
      <c r="K82" s="2"/>
      <c r="L82" s="3"/>
      <c r="M82" s="1"/>
      <c r="N82" s="1"/>
      <c r="O82" s="1"/>
      <c r="P82" s="2"/>
    </row>
    <row r="83" spans="1:16" ht="38.25" x14ac:dyDescent="0.2">
      <c r="A83" s="30">
        <v>62</v>
      </c>
      <c r="B83" s="31"/>
      <c r="C83" s="32" t="s">
        <v>260</v>
      </c>
      <c r="D83" s="31" t="s">
        <v>24</v>
      </c>
      <c r="E83" s="33">
        <v>66</v>
      </c>
      <c r="F83" s="34"/>
      <c r="G83" s="35"/>
      <c r="H83" s="1"/>
      <c r="I83" s="36"/>
      <c r="J83" s="1"/>
      <c r="K83" s="2"/>
      <c r="L83" s="3"/>
      <c r="M83" s="1"/>
      <c r="N83" s="1"/>
      <c r="O83" s="1"/>
      <c r="P83" s="2"/>
    </row>
    <row r="84" spans="1:16" ht="38.25" x14ac:dyDescent="0.2">
      <c r="A84" s="30">
        <v>63</v>
      </c>
      <c r="B84" s="31"/>
      <c r="C84" s="32" t="s">
        <v>73</v>
      </c>
      <c r="D84" s="31" t="s">
        <v>34</v>
      </c>
      <c r="E84" s="33">
        <v>164</v>
      </c>
      <c r="F84" s="34"/>
      <c r="G84" s="35"/>
      <c r="H84" s="1"/>
      <c r="I84" s="42"/>
      <c r="J84" s="1"/>
      <c r="K84" s="2"/>
      <c r="L84" s="3"/>
      <c r="M84" s="1"/>
      <c r="N84" s="1"/>
      <c r="O84" s="1"/>
      <c r="P84" s="2"/>
    </row>
    <row r="85" spans="1:16" ht="38.25" x14ac:dyDescent="0.2">
      <c r="A85" s="30">
        <v>64</v>
      </c>
      <c r="B85" s="31"/>
      <c r="C85" s="32" t="s">
        <v>74</v>
      </c>
      <c r="D85" s="31" t="s">
        <v>34</v>
      </c>
      <c r="E85" s="33">
        <v>444</v>
      </c>
      <c r="F85" s="34"/>
      <c r="G85" s="35"/>
      <c r="H85" s="1"/>
      <c r="I85" s="36"/>
      <c r="J85" s="1"/>
      <c r="K85" s="2"/>
      <c r="L85" s="3"/>
      <c r="M85" s="1"/>
      <c r="N85" s="1"/>
      <c r="O85" s="1"/>
      <c r="P85" s="2"/>
    </row>
    <row r="86" spans="1:16" ht="38.25" x14ac:dyDescent="0.2">
      <c r="A86" s="30">
        <v>65</v>
      </c>
      <c r="B86" s="31"/>
      <c r="C86" s="32" t="s">
        <v>75</v>
      </c>
      <c r="D86" s="31" t="s">
        <v>34</v>
      </c>
      <c r="E86" s="33">
        <v>72</v>
      </c>
      <c r="F86" s="34"/>
      <c r="G86" s="35"/>
      <c r="H86" s="1"/>
      <c r="I86" s="36"/>
      <c r="J86" s="1"/>
      <c r="K86" s="2"/>
      <c r="L86" s="3"/>
      <c r="M86" s="1"/>
      <c r="N86" s="1"/>
      <c r="O86" s="1"/>
      <c r="P86" s="2"/>
    </row>
    <row r="87" spans="1:16" ht="38.25" x14ac:dyDescent="0.2">
      <c r="A87" s="30">
        <v>66</v>
      </c>
      <c r="B87" s="31"/>
      <c r="C87" s="32" t="s">
        <v>76</v>
      </c>
      <c r="D87" s="31" t="s">
        <v>34</v>
      </c>
      <c r="E87" s="33">
        <v>410</v>
      </c>
      <c r="F87" s="34"/>
      <c r="G87" s="35"/>
      <c r="H87" s="1"/>
      <c r="I87" s="36"/>
      <c r="J87" s="1"/>
      <c r="K87" s="2"/>
      <c r="L87" s="3"/>
      <c r="M87" s="1"/>
      <c r="N87" s="1"/>
      <c r="O87" s="1"/>
      <c r="P87" s="2"/>
    </row>
    <row r="88" spans="1:16" ht="38.25" x14ac:dyDescent="0.2">
      <c r="A88" s="30">
        <v>67</v>
      </c>
      <c r="B88" s="31"/>
      <c r="C88" s="32" t="s">
        <v>77</v>
      </c>
      <c r="D88" s="31" t="s">
        <v>34</v>
      </c>
      <c r="E88" s="33">
        <v>56</v>
      </c>
      <c r="F88" s="34"/>
      <c r="G88" s="35"/>
      <c r="H88" s="1"/>
      <c r="I88" s="36"/>
      <c r="J88" s="1"/>
      <c r="K88" s="2"/>
      <c r="L88" s="3"/>
      <c r="M88" s="1"/>
      <c r="N88" s="1"/>
      <c r="O88" s="1"/>
      <c r="P88" s="2"/>
    </row>
    <row r="89" spans="1:16" ht="38.25" customHeight="1" x14ac:dyDescent="0.2">
      <c r="A89" s="30">
        <v>68</v>
      </c>
      <c r="B89" s="31"/>
      <c r="C89" s="32" t="s">
        <v>78</v>
      </c>
      <c r="D89" s="31" t="s">
        <v>34</v>
      </c>
      <c r="E89" s="33">
        <v>28</v>
      </c>
      <c r="F89" s="34"/>
      <c r="G89" s="35"/>
      <c r="H89" s="1"/>
      <c r="I89" s="36"/>
      <c r="J89" s="1"/>
      <c r="K89" s="2"/>
      <c r="L89" s="3"/>
      <c r="M89" s="1"/>
      <c r="N89" s="1"/>
      <c r="O89" s="1"/>
      <c r="P89" s="2"/>
    </row>
    <row r="90" spans="1:16" ht="51.75" customHeight="1" x14ac:dyDescent="0.2">
      <c r="A90" s="30">
        <v>69</v>
      </c>
      <c r="B90" s="31"/>
      <c r="C90" s="32" t="s">
        <v>56</v>
      </c>
      <c r="D90" s="31" t="s">
        <v>24</v>
      </c>
      <c r="E90" s="33">
        <v>146</v>
      </c>
      <c r="F90" s="34"/>
      <c r="G90" s="35"/>
      <c r="H90" s="1"/>
      <c r="I90" s="36"/>
      <c r="J90" s="1"/>
      <c r="K90" s="2"/>
      <c r="L90" s="3"/>
      <c r="M90" s="1"/>
      <c r="N90" s="1"/>
      <c r="O90" s="1"/>
      <c r="P90" s="2"/>
    </row>
    <row r="91" spans="1:16" ht="63.75" x14ac:dyDescent="0.2">
      <c r="A91" s="30">
        <v>70</v>
      </c>
      <c r="B91" s="31"/>
      <c r="C91" s="32" t="s">
        <v>79</v>
      </c>
      <c r="D91" s="31" t="s">
        <v>24</v>
      </c>
      <c r="E91" s="33">
        <v>146</v>
      </c>
      <c r="F91" s="34"/>
      <c r="G91" s="35"/>
      <c r="H91" s="1"/>
      <c r="I91" s="36"/>
      <c r="J91" s="1"/>
      <c r="K91" s="2"/>
      <c r="L91" s="3"/>
      <c r="M91" s="1"/>
      <c r="N91" s="1"/>
      <c r="O91" s="1"/>
      <c r="P91" s="2"/>
    </row>
    <row r="92" spans="1:16" ht="38.25" x14ac:dyDescent="0.2">
      <c r="A92" s="30">
        <v>71</v>
      </c>
      <c r="B92" s="31"/>
      <c r="C92" s="32" t="s">
        <v>80</v>
      </c>
      <c r="D92" s="31" t="s">
        <v>25</v>
      </c>
      <c r="E92" s="33">
        <v>957</v>
      </c>
      <c r="F92" s="34"/>
      <c r="G92" s="35"/>
      <c r="H92" s="1"/>
      <c r="I92" s="36"/>
      <c r="J92" s="1"/>
      <c r="K92" s="2"/>
      <c r="L92" s="3"/>
      <c r="M92" s="1"/>
      <c r="N92" s="1"/>
      <c r="O92" s="1"/>
      <c r="P92" s="2"/>
    </row>
    <row r="93" spans="1:16" ht="38.25" x14ac:dyDescent="0.2">
      <c r="A93" s="30">
        <v>72</v>
      </c>
      <c r="B93" s="31"/>
      <c r="C93" s="32" t="s">
        <v>81</v>
      </c>
      <c r="D93" s="31" t="s">
        <v>25</v>
      </c>
      <c r="E93" s="33">
        <v>48</v>
      </c>
      <c r="F93" s="34"/>
      <c r="G93" s="35"/>
      <c r="H93" s="1"/>
      <c r="I93" s="36"/>
      <c r="J93" s="1"/>
      <c r="K93" s="2"/>
      <c r="L93" s="3"/>
      <c r="M93" s="1"/>
      <c r="N93" s="1"/>
      <c r="O93" s="1"/>
      <c r="P93" s="2"/>
    </row>
    <row r="94" spans="1:16" ht="38.25" x14ac:dyDescent="0.2">
      <c r="A94" s="30">
        <v>73</v>
      </c>
      <c r="B94" s="31"/>
      <c r="C94" s="32" t="s">
        <v>82</v>
      </c>
      <c r="D94" s="31" t="s">
        <v>25</v>
      </c>
      <c r="E94" s="33">
        <v>126</v>
      </c>
      <c r="F94" s="34"/>
      <c r="G94" s="35"/>
      <c r="H94" s="1"/>
      <c r="I94" s="36"/>
      <c r="J94" s="1"/>
      <c r="K94" s="2"/>
      <c r="L94" s="3"/>
      <c r="M94" s="1"/>
      <c r="N94" s="1"/>
      <c r="O94" s="1"/>
      <c r="P94" s="2"/>
    </row>
    <row r="95" spans="1:16" ht="38.25" x14ac:dyDescent="0.2">
      <c r="A95" s="30">
        <v>74</v>
      </c>
      <c r="B95" s="31"/>
      <c r="C95" s="32" t="s">
        <v>83</v>
      </c>
      <c r="D95" s="31" t="s">
        <v>25</v>
      </c>
      <c r="E95" s="33">
        <v>272</v>
      </c>
      <c r="F95" s="34"/>
      <c r="G95" s="35"/>
      <c r="H95" s="1"/>
      <c r="I95" s="36"/>
      <c r="J95" s="1"/>
      <c r="K95" s="2"/>
      <c r="L95" s="3"/>
      <c r="M95" s="1"/>
      <c r="N95" s="1"/>
      <c r="O95" s="1"/>
      <c r="P95" s="2"/>
    </row>
    <row r="96" spans="1:16" ht="38.25" x14ac:dyDescent="0.2">
      <c r="A96" s="30">
        <v>75</v>
      </c>
      <c r="B96" s="31"/>
      <c r="C96" s="32" t="s">
        <v>84</v>
      </c>
      <c r="D96" s="31" t="s">
        <v>25</v>
      </c>
      <c r="E96" s="33">
        <v>190</v>
      </c>
      <c r="F96" s="34"/>
      <c r="G96" s="35"/>
      <c r="H96" s="1"/>
      <c r="I96" s="36"/>
      <c r="J96" s="1"/>
      <c r="K96" s="2"/>
      <c r="L96" s="3"/>
      <c r="M96" s="1"/>
      <c r="N96" s="1"/>
      <c r="O96" s="1"/>
      <c r="P96" s="2"/>
    </row>
    <row r="97" spans="1:16" x14ac:dyDescent="0.2">
      <c r="A97" s="30">
        <v>76</v>
      </c>
      <c r="B97" s="31"/>
      <c r="C97" s="37" t="s">
        <v>58</v>
      </c>
      <c r="D97" s="31" t="s">
        <v>34</v>
      </c>
      <c r="E97" s="33">
        <v>14</v>
      </c>
      <c r="F97" s="34"/>
      <c r="G97" s="35"/>
      <c r="H97" s="1"/>
      <c r="I97" s="36"/>
      <c r="J97" s="1"/>
      <c r="K97" s="2"/>
      <c r="L97" s="3"/>
      <c r="M97" s="1"/>
      <c r="N97" s="1"/>
      <c r="O97" s="1"/>
      <c r="P97" s="2"/>
    </row>
    <row r="98" spans="1:16" x14ac:dyDescent="0.2">
      <c r="A98" s="30">
        <v>77</v>
      </c>
      <c r="B98" s="31"/>
      <c r="C98" s="37" t="s">
        <v>85</v>
      </c>
      <c r="D98" s="31" t="s">
        <v>34</v>
      </c>
      <c r="E98" s="33">
        <v>72</v>
      </c>
      <c r="F98" s="34"/>
      <c r="G98" s="35"/>
      <c r="H98" s="1"/>
      <c r="I98" s="36"/>
      <c r="J98" s="1"/>
      <c r="K98" s="2"/>
      <c r="L98" s="3"/>
      <c r="M98" s="1"/>
      <c r="N98" s="1"/>
      <c r="O98" s="1"/>
      <c r="P98" s="2"/>
    </row>
    <row r="99" spans="1:16" x14ac:dyDescent="0.2">
      <c r="A99" s="30">
        <v>78</v>
      </c>
      <c r="B99" s="31"/>
      <c r="C99" s="37" t="s">
        <v>59</v>
      </c>
      <c r="D99" s="31" t="s">
        <v>24</v>
      </c>
      <c r="E99" s="33">
        <v>2</v>
      </c>
      <c r="F99" s="34"/>
      <c r="G99" s="35"/>
      <c r="H99" s="1"/>
      <c r="I99" s="36"/>
      <c r="J99" s="1"/>
      <c r="K99" s="2"/>
      <c r="L99" s="3"/>
      <c r="M99" s="1"/>
      <c r="N99" s="1"/>
      <c r="O99" s="1"/>
      <c r="P99" s="2"/>
    </row>
    <row r="100" spans="1:16" x14ac:dyDescent="0.2">
      <c r="A100" s="30">
        <v>79</v>
      </c>
      <c r="B100" s="31"/>
      <c r="C100" s="37" t="s">
        <v>39</v>
      </c>
      <c r="D100" s="31" t="s">
        <v>24</v>
      </c>
      <c r="E100" s="33">
        <v>696</v>
      </c>
      <c r="F100" s="34"/>
      <c r="G100" s="35"/>
      <c r="H100" s="1"/>
      <c r="I100" s="36"/>
      <c r="J100" s="1"/>
      <c r="K100" s="2"/>
      <c r="L100" s="3"/>
      <c r="M100" s="1"/>
      <c r="N100" s="1"/>
      <c r="O100" s="1"/>
      <c r="P100" s="2"/>
    </row>
    <row r="101" spans="1:16" x14ac:dyDescent="0.2">
      <c r="A101" s="30">
        <v>80</v>
      </c>
      <c r="B101" s="31"/>
      <c r="C101" s="37" t="s">
        <v>38</v>
      </c>
      <c r="D101" s="31" t="s">
        <v>24</v>
      </c>
      <c r="E101" s="33">
        <v>1392</v>
      </c>
      <c r="F101" s="34"/>
      <c r="G101" s="35"/>
      <c r="H101" s="1"/>
      <c r="I101" s="36"/>
      <c r="J101" s="1"/>
      <c r="K101" s="2"/>
      <c r="L101" s="3"/>
      <c r="M101" s="1"/>
      <c r="N101" s="1"/>
      <c r="O101" s="1"/>
      <c r="P101" s="2"/>
    </row>
    <row r="102" spans="1:16" x14ac:dyDescent="0.2">
      <c r="A102" s="30">
        <v>81</v>
      </c>
      <c r="B102" s="31"/>
      <c r="C102" s="37" t="s">
        <v>35</v>
      </c>
      <c r="D102" s="31" t="s">
        <v>24</v>
      </c>
      <c r="E102" s="33">
        <v>696</v>
      </c>
      <c r="F102" s="34"/>
      <c r="G102" s="35"/>
      <c r="H102" s="1"/>
      <c r="I102" s="36"/>
      <c r="J102" s="1"/>
      <c r="K102" s="2"/>
      <c r="L102" s="3"/>
      <c r="M102" s="1"/>
      <c r="N102" s="1"/>
      <c r="O102" s="1"/>
      <c r="P102" s="2"/>
    </row>
    <row r="103" spans="1:16" x14ac:dyDescent="0.2">
      <c r="A103" s="30">
        <v>82</v>
      </c>
      <c r="B103" s="31"/>
      <c r="C103" s="37" t="s">
        <v>36</v>
      </c>
      <c r="D103" s="31" t="s">
        <v>24</v>
      </c>
      <c r="E103" s="33">
        <v>68</v>
      </c>
      <c r="F103" s="34"/>
      <c r="G103" s="35"/>
      <c r="H103" s="1"/>
      <c r="I103" s="36"/>
      <c r="J103" s="1"/>
      <c r="K103" s="2"/>
      <c r="L103" s="3"/>
      <c r="M103" s="1"/>
      <c r="N103" s="1"/>
      <c r="O103" s="1"/>
      <c r="P103" s="2"/>
    </row>
    <row r="104" spans="1:16" x14ac:dyDescent="0.2">
      <c r="A104" s="30">
        <v>83</v>
      </c>
      <c r="B104" s="31"/>
      <c r="C104" s="37" t="s">
        <v>261</v>
      </c>
      <c r="D104" s="31" t="s">
        <v>24</v>
      </c>
      <c r="E104" s="33">
        <v>6</v>
      </c>
      <c r="F104" s="34"/>
      <c r="G104" s="35"/>
      <c r="H104" s="1"/>
      <c r="I104" s="36"/>
      <c r="J104" s="1"/>
      <c r="K104" s="2"/>
      <c r="L104" s="3"/>
      <c r="M104" s="1"/>
      <c r="N104" s="1"/>
      <c r="O104" s="1"/>
      <c r="P104" s="2"/>
    </row>
    <row r="105" spans="1:16" x14ac:dyDescent="0.2">
      <c r="A105" s="30">
        <v>84</v>
      </c>
      <c r="B105" s="31"/>
      <c r="C105" s="37" t="s">
        <v>186</v>
      </c>
      <c r="D105" s="31" t="s">
        <v>24</v>
      </c>
      <c r="E105" s="33">
        <v>6</v>
      </c>
      <c r="F105" s="34"/>
      <c r="G105" s="35"/>
      <c r="H105" s="1"/>
      <c r="I105" s="36"/>
      <c r="J105" s="1"/>
      <c r="K105" s="2"/>
      <c r="L105" s="3"/>
      <c r="M105" s="1"/>
      <c r="N105" s="1"/>
      <c r="O105" s="1"/>
      <c r="P105" s="2"/>
    </row>
    <row r="106" spans="1:16" x14ac:dyDescent="0.2">
      <c r="A106" s="30">
        <v>85</v>
      </c>
      <c r="B106" s="31"/>
      <c r="C106" s="37" t="s">
        <v>262</v>
      </c>
      <c r="D106" s="31" t="s">
        <v>24</v>
      </c>
      <c r="E106" s="33">
        <v>3</v>
      </c>
      <c r="F106" s="34"/>
      <c r="G106" s="35"/>
      <c r="H106" s="1"/>
      <c r="I106" s="36"/>
      <c r="J106" s="1"/>
      <c r="K106" s="2"/>
      <c r="L106" s="3"/>
      <c r="M106" s="1"/>
      <c r="N106" s="1"/>
      <c r="O106" s="1"/>
      <c r="P106" s="2"/>
    </row>
    <row r="107" spans="1:16" x14ac:dyDescent="0.2">
      <c r="A107" s="30"/>
      <c r="B107" s="31"/>
      <c r="C107" s="37" t="s">
        <v>152</v>
      </c>
      <c r="D107" s="31" t="s">
        <v>24</v>
      </c>
      <c r="E107" s="33">
        <v>160</v>
      </c>
      <c r="F107" s="34"/>
      <c r="G107" s="35"/>
      <c r="H107" s="1"/>
      <c r="I107" s="36"/>
      <c r="J107" s="1"/>
      <c r="K107" s="2"/>
      <c r="L107" s="3"/>
      <c r="M107" s="1"/>
      <c r="N107" s="1"/>
      <c r="O107" s="1"/>
      <c r="P107" s="2"/>
    </row>
    <row r="108" spans="1:16" x14ac:dyDescent="0.2">
      <c r="A108" s="30">
        <v>86</v>
      </c>
      <c r="B108" s="31"/>
      <c r="C108" s="37" t="s">
        <v>106</v>
      </c>
      <c r="D108" s="31" t="s">
        <v>105</v>
      </c>
      <c r="E108" s="33">
        <v>1</v>
      </c>
      <c r="F108" s="34"/>
      <c r="G108" s="35"/>
      <c r="H108" s="1"/>
      <c r="I108" s="36"/>
      <c r="J108" s="1"/>
      <c r="K108" s="2"/>
      <c r="L108" s="3"/>
      <c r="M108" s="1"/>
      <c r="N108" s="1"/>
      <c r="O108" s="1"/>
      <c r="P108" s="2"/>
    </row>
    <row r="109" spans="1:16" ht="0.75" customHeight="1" thickBot="1" x14ac:dyDescent="0.25">
      <c r="A109" s="30">
        <v>1</v>
      </c>
      <c r="B109" s="38"/>
      <c r="C109" s="32"/>
      <c r="D109" s="31" t="s">
        <v>26</v>
      </c>
      <c r="E109" s="33"/>
      <c r="F109" s="34"/>
      <c r="G109" s="35"/>
      <c r="H109" s="38"/>
      <c r="I109" s="39"/>
      <c r="J109" s="38"/>
      <c r="K109" s="40"/>
      <c r="L109" s="41"/>
      <c r="M109" s="41"/>
      <c r="N109" s="41"/>
      <c r="O109" s="41"/>
      <c r="P109" s="40"/>
    </row>
    <row r="110" spans="1:16" ht="15" customHeight="1" thickBot="1" x14ac:dyDescent="0.25">
      <c r="A110" s="195" t="s">
        <v>27</v>
      </c>
      <c r="B110" s="196"/>
      <c r="C110" s="196"/>
      <c r="D110" s="196"/>
      <c r="E110" s="196"/>
      <c r="F110" s="196"/>
      <c r="G110" s="196"/>
      <c r="H110" s="196"/>
      <c r="I110" s="196"/>
      <c r="J110" s="196"/>
      <c r="K110" s="197"/>
      <c r="L110" s="4">
        <f>ROUND(SUM(L22:L108),2)</f>
        <v>0</v>
      </c>
      <c r="M110" s="5">
        <f>ROUND(SUM(M22:M108),2)</f>
        <v>0</v>
      </c>
      <c r="N110" s="5">
        <f>ROUND(SUM(N22:N108),2)</f>
        <v>0</v>
      </c>
      <c r="O110" s="5">
        <f>ROUND(SUM(O22:O108),2)</f>
        <v>0</v>
      </c>
      <c r="P110" s="6">
        <f>ROUND(SUM(P22:P108),2)</f>
        <v>0</v>
      </c>
    </row>
    <row r="111" spans="1:16" x14ac:dyDescent="0.2">
      <c r="C111" s="19" t="s">
        <v>28</v>
      </c>
      <c r="F111" s="112"/>
      <c r="G111" s="108"/>
      <c r="P111" s="113"/>
    </row>
    <row r="112" spans="1:16" x14ac:dyDescent="0.2">
      <c r="C112" s="114" t="s">
        <v>37</v>
      </c>
      <c r="D112" s="115"/>
      <c r="E112" s="115"/>
      <c r="F112" s="115"/>
      <c r="G112" s="115"/>
      <c r="H112" s="115"/>
      <c r="I112" s="115"/>
      <c r="J112" s="115"/>
      <c r="K112" s="115"/>
      <c r="L112" s="115"/>
      <c r="M112" s="115"/>
      <c r="N112" s="115"/>
      <c r="O112" s="115"/>
      <c r="P112" s="116">
        <f>ROUND(SUM(P110:P111),2)</f>
        <v>0</v>
      </c>
    </row>
    <row r="113" spans="3:16" x14ac:dyDescent="0.2">
      <c r="C113" s="19" t="s">
        <v>29</v>
      </c>
      <c r="F113" s="117"/>
      <c r="G113" s="108"/>
      <c r="P113" s="113">
        <f>ROUND(P112*F113%,2)</f>
        <v>0</v>
      </c>
    </row>
    <row r="114" spans="3:16" x14ac:dyDescent="0.2">
      <c r="C114" s="19" t="s">
        <v>30</v>
      </c>
      <c r="F114" s="117"/>
      <c r="G114" s="108"/>
      <c r="P114" s="113">
        <f>ROUND(P112*F114%,2)</f>
        <v>0</v>
      </c>
    </row>
    <row r="115" spans="3:16" x14ac:dyDescent="0.2">
      <c r="C115" s="114" t="s">
        <v>31</v>
      </c>
      <c r="D115" s="115"/>
      <c r="E115" s="115"/>
      <c r="F115" s="115"/>
      <c r="G115" s="115"/>
      <c r="H115" s="115"/>
      <c r="I115" s="115"/>
      <c r="J115" s="115"/>
      <c r="K115" s="115"/>
      <c r="L115" s="115"/>
      <c r="M115" s="115"/>
      <c r="N115" s="115"/>
      <c r="O115" s="115"/>
      <c r="P115" s="116">
        <f>SUM(P112:P113)+SUM(P114:P114)</f>
        <v>0</v>
      </c>
    </row>
    <row r="116" spans="3:16" x14ac:dyDescent="0.2">
      <c r="C116" s="19" t="s">
        <v>32</v>
      </c>
      <c r="F116" s="117">
        <v>21</v>
      </c>
      <c r="G116" s="108" t="s">
        <v>42</v>
      </c>
      <c r="P116" s="113">
        <f>ROUND(P115*F116%,2)</f>
        <v>0</v>
      </c>
    </row>
    <row r="117" spans="3:16" x14ac:dyDescent="0.2">
      <c r="C117" s="114" t="s">
        <v>33</v>
      </c>
      <c r="D117" s="115"/>
      <c r="E117" s="115"/>
      <c r="F117" s="115"/>
      <c r="G117" s="115"/>
      <c r="H117" s="115"/>
      <c r="I117" s="115"/>
      <c r="J117" s="115"/>
      <c r="K117" s="115"/>
      <c r="L117" s="115"/>
      <c r="M117" s="115"/>
      <c r="N117" s="115"/>
      <c r="O117" s="115"/>
      <c r="P117" s="116">
        <f>ROUND(SUM(P115:P116),2)</f>
        <v>0</v>
      </c>
    </row>
  </sheetData>
  <mergeCells count="19">
    <mergeCell ref="A1:P1"/>
    <mergeCell ref="A3:P3"/>
    <mergeCell ref="A4:P4"/>
    <mergeCell ref="A5:P5"/>
    <mergeCell ref="D12:N12"/>
    <mergeCell ref="A7:P7"/>
    <mergeCell ref="A8:P8"/>
    <mergeCell ref="D10:N10"/>
    <mergeCell ref="D11:N11"/>
    <mergeCell ref="A110:K110"/>
    <mergeCell ref="D13:N13"/>
    <mergeCell ref="A16:J16"/>
    <mergeCell ref="A18:A19"/>
    <mergeCell ref="B18:B19"/>
    <mergeCell ref="C18:C19"/>
    <mergeCell ref="D18:D19"/>
    <mergeCell ref="E18:E19"/>
    <mergeCell ref="F18:K18"/>
    <mergeCell ref="L18:P18"/>
  </mergeCells>
  <pageMargins left="0.43307086614173229" right="7.874015748031496E-2" top="0.62992125984251968" bottom="0.62992125984251968" header="0.31496062992125984" footer="0.19685039370078741"/>
  <pageSetup paperSize="9" scale="83" orientation="landscape" horizontalDpi="200" verticalDpi="200" r:id="rId1"/>
  <headerFooter>
    <oddFooter>&amp;R&amp;"-,Italic"&amp;8&amp;K00-033Lapa &amp;P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5</vt:i4>
      </vt:variant>
      <vt:variant>
        <vt:lpstr>Diapazoni ar nosaukumiem</vt:lpstr>
      </vt:variant>
      <vt:variant>
        <vt:i4>3</vt:i4>
      </vt:variant>
    </vt:vector>
  </HeadingPairs>
  <TitlesOfParts>
    <vt:vector size="8" baseType="lpstr">
      <vt:lpstr>10.pielikums Fin. kop. pied.</vt:lpstr>
      <vt:lpstr>1.Bērzu 10</vt:lpstr>
      <vt:lpstr>2.Lapu 6 </vt:lpstr>
      <vt:lpstr>3.Mālkalnes 4</vt:lpstr>
      <vt:lpstr>4.Tīnūžu 7</vt:lpstr>
      <vt:lpstr>'1.Bērzu 10'!Drukāt_virsrakstus</vt:lpstr>
      <vt:lpstr>'2.Lapu 6 '!Drukāt_virsrakstus</vt:lpstr>
      <vt:lpstr>'4.Tīnūžu 7'!Drukāt_virsrakstus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Kaspars Strazdiņš</dc:creator>
  <cp:lastModifiedBy>Lolita Romaņenko</cp:lastModifiedBy>
  <cp:lastPrinted>2024-02-16T13:10:46Z</cp:lastPrinted>
  <dcterms:created xsi:type="dcterms:W3CDTF">2015-06-05T18:17:20Z</dcterms:created>
  <dcterms:modified xsi:type="dcterms:W3CDTF">2024-05-07T11:17:05Z</dcterms:modified>
</cp:coreProperties>
</file>