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esisgov-my.sharepoint.com/personal/maija_klimovica_cesis_lv/Documents/VISS/Darbvirsma/2024/27_Edinasana/Izsludināšana/"/>
    </mc:Choice>
  </mc:AlternateContent>
  <xr:revisionPtr revIDLastSave="154" documentId="8_{0A8D676E-912C-406F-B9D4-A8466FE89E02}" xr6:coauthVersionLast="47" xr6:coauthVersionMax="47" xr10:uidLastSave="{C4AC0428-6462-40DB-8128-616F4DF013AE}"/>
  <bookViews>
    <workbookView xWindow="-108" yWindow="-108" windowWidth="23256" windowHeight="12456" xr2:uid="{700D69B7-EE06-4555-A858-CD1566EC81DC}"/>
  </bookViews>
  <sheets>
    <sheet name="Lap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1" l="1"/>
  <c r="P7" i="1"/>
  <c r="Q7" i="1" s="1"/>
  <c r="R7" i="1" s="1"/>
  <c r="Q6" i="1"/>
  <c r="R6" i="1" s="1"/>
  <c r="K8" i="1"/>
  <c r="O8" i="1" s="1"/>
  <c r="Q8" i="1" l="1"/>
  <c r="R8" i="1" s="1"/>
</calcChain>
</file>

<file path=xl/sharedStrings.xml><?xml version="1.0" encoding="utf-8"?>
<sst xmlns="http://schemas.openxmlformats.org/spreadsheetml/2006/main" count="48" uniqueCount="28">
  <si>
    <t xml:space="preserve">6.pielikums
Iepirkuma ID Nr. CNP/2024/27
nolikumam </t>
  </si>
  <si>
    <t>FINANŠU PIEDĀVĀJUMS                                                                                                                                                                         iepirkumam “Ēdināšanas pakalpojuma nodrošināšana Cēsu novada izglītības iestādēs”,
Identifikācijas Nr. CNP/2024/27</t>
  </si>
  <si>
    <t>Iepirkuma daļas Nr.</t>
  </si>
  <si>
    <t>Iestādes nosaukums</t>
  </si>
  <si>
    <t>Prognozētais audzēkņu skaits skolā</t>
  </si>
  <si>
    <t>Prognozētais izglītojamo skaits pirmsskolā kopā</t>
  </si>
  <si>
    <t>Pretendenta piedāvātā cena pirmsskolā (brokastis, pusdienas, launags) bez PVN, EUR</t>
  </si>
  <si>
    <r>
      <t>Pretendenta piedāvātā cena kopā</t>
    </r>
    <r>
      <rPr>
        <b/>
        <u val="double"/>
        <sz val="9"/>
        <rFont val="Calibri"/>
        <family val="2"/>
        <charset val="186"/>
      </rPr>
      <t xml:space="preserve"> pirmsskolā</t>
    </r>
    <r>
      <rPr>
        <b/>
        <sz val="9"/>
        <rFont val="Calibri"/>
        <family val="2"/>
        <charset val="186"/>
      </rPr>
      <t xml:space="preserve"> (brokastis, pusdienas, launags) bez PVN, EUR</t>
    </r>
  </si>
  <si>
    <r>
      <t xml:space="preserve">Pretendenta piedāvātā cena </t>
    </r>
    <r>
      <rPr>
        <b/>
        <u val="double"/>
        <sz val="9"/>
        <rFont val="Calibri"/>
        <family val="2"/>
        <charset val="186"/>
        <scheme val="minor"/>
      </rPr>
      <t>skolās</t>
    </r>
    <r>
      <rPr>
        <b/>
        <sz val="9"/>
        <rFont val="Calibri"/>
        <family val="2"/>
        <charset val="186"/>
        <scheme val="minor"/>
      </rPr>
      <t xml:space="preserve"> (pusdienas, launags (ja attiecināms) brokastis (ja attiecināms)),  bez PVN, EUR</t>
    </r>
  </si>
  <si>
    <t xml:space="preserve">Pretendenta piedāvātā cena 12 mēnešiem (no 2024.gada 1.septembra līdz 2025.gada 31.augustam) </t>
  </si>
  <si>
    <t>Pretendenta piedāvātā cena no 2025.gada 1.septembra līdz 2027.gada 31.augustam) bez PVN, EUR</t>
  </si>
  <si>
    <t>Audzēkņu skaits 1.-9.klasē, kam jānodrošina pusdienas</t>
  </si>
  <si>
    <t xml:space="preserve">Audzēkņu skaits, kam jānodrošina brokastis </t>
  </si>
  <si>
    <t xml:space="preserve">Audzēkņu skaits, kam jānodrošina launags </t>
  </si>
  <si>
    <t>Pretendenta piedāvātā cena brokastis bez PVN, EUR</t>
  </si>
  <si>
    <t>Pretendenta piedāvātā cena pusdienas bez PVN, EUR</t>
  </si>
  <si>
    <t>Pretendenta piedāvātā cena launags bez PVN, EUR</t>
  </si>
  <si>
    <t>Pretendenta piedāvātā cena (pusdienas) bez PVN, EUR</t>
  </si>
  <si>
    <t>Pretendenta piedāvātā cena (brokastis) bez PVN, EUR</t>
  </si>
  <si>
    <t>Pretendenta piedāvātā cena (launags) bez PVN, EUR</t>
  </si>
  <si>
    <r>
      <t xml:space="preserve">Pretendenta piedāvātā cena </t>
    </r>
    <r>
      <rPr>
        <b/>
        <u/>
        <sz val="9"/>
        <color rgb="FF000000"/>
        <rFont val="Calibri"/>
      </rPr>
      <t>pirmsskolā</t>
    </r>
    <r>
      <rPr>
        <b/>
        <sz val="9"/>
        <color rgb="FF000000"/>
        <rFont val="Calibri"/>
      </rPr>
      <t xml:space="preserve"> bez PVN, EUR</t>
    </r>
  </si>
  <si>
    <r>
      <t xml:space="preserve">Pretendenta piedāvātā cena </t>
    </r>
    <r>
      <rPr>
        <b/>
        <u/>
        <sz val="9"/>
        <color rgb="FF000000"/>
        <rFont val="Calibri"/>
      </rPr>
      <t>skolā</t>
    </r>
    <r>
      <rPr>
        <b/>
        <sz val="9"/>
        <color rgb="FF000000"/>
        <rFont val="Calibri"/>
      </rPr>
      <t xml:space="preserve"> bez PVN, EUR</t>
    </r>
  </si>
  <si>
    <t>Priekuļu vidusskola</t>
  </si>
  <si>
    <t>x</t>
  </si>
  <si>
    <t>Liepas pamatskola</t>
  </si>
  <si>
    <t>Priekuļu pirmsskolas izglītības iestādē “Mežmaliņa”</t>
  </si>
  <si>
    <t xml:space="preserve">Jānorāda piedāvātā cena līdz 2 cipariem aiz komata. </t>
  </si>
  <si>
    <t>Pretendenta piedāvātā līgumcena kopā visā līguma darbības periodā (36 mēneši) bez PVN,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</si>
</sst>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b/>
      <sz val="9"/>
      <color indexed="8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trike/>
      <sz val="11"/>
      <color rgb="FF7030A0"/>
      <name val="Calibri"/>
      <family val="2"/>
      <charset val="186"/>
      <scheme val="minor"/>
    </font>
    <font>
      <sz val="11"/>
      <color rgb="FF7030A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trike/>
      <sz val="11"/>
      <name val="Calibri"/>
      <family val="2"/>
      <charset val="186"/>
      <scheme val="minor"/>
    </font>
    <font>
      <b/>
      <sz val="9"/>
      <color rgb="FF000000"/>
      <name val="Calibri"/>
    </font>
    <font>
      <b/>
      <u/>
      <sz val="9"/>
      <color rgb="FF000000"/>
      <name val="Calibri"/>
    </font>
    <font>
      <b/>
      <sz val="9"/>
      <name val="Calibri"/>
      <family val="2"/>
      <charset val="186"/>
      <scheme val="minor"/>
    </font>
    <font>
      <b/>
      <sz val="9"/>
      <name val="Calibri"/>
      <family val="2"/>
      <charset val="186"/>
    </font>
    <font>
      <b/>
      <u val="double"/>
      <sz val="9"/>
      <name val="Calibri"/>
      <family val="2"/>
      <charset val="186"/>
    </font>
    <font>
      <b/>
      <sz val="9"/>
      <color rgb="FF000000"/>
      <name val="Calibri"/>
      <family val="2"/>
      <charset val="186"/>
    </font>
    <font>
      <b/>
      <u val="double"/>
      <sz val="9"/>
      <name val="Calibri"/>
      <family val="2"/>
      <charset val="186"/>
      <scheme val="minor"/>
    </font>
    <font>
      <sz val="9"/>
      <name val="Calibri"/>
      <family val="2"/>
      <charset val="18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4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2" fontId="11" fillId="2" borderId="2" xfId="0" applyNumberFormat="1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 applyProtection="1">
      <alignment horizontal="center" vertical="center" wrapText="1" readingOrder="1"/>
      <protection locked="0"/>
    </xf>
    <xf numFmtId="0" fontId="12" fillId="4" borderId="8" xfId="0" applyFont="1" applyFill="1" applyBorder="1" applyAlignment="1">
      <alignment horizontal="center" vertical="center" wrapText="1"/>
    </xf>
    <xf numFmtId="2" fontId="11" fillId="4" borderId="3" xfId="0" applyNumberFormat="1" applyFont="1" applyFill="1" applyBorder="1" applyAlignment="1">
      <alignment horizontal="center" vertical="center"/>
    </xf>
    <xf numFmtId="2" fontId="11" fillId="4" borderId="19" xfId="0" applyNumberFormat="1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 wrapText="1"/>
    </xf>
    <xf numFmtId="2" fontId="11" fillId="3" borderId="27" xfId="0" applyNumberFormat="1" applyFont="1" applyFill="1" applyBorder="1" applyAlignment="1">
      <alignment horizontal="center" vertical="center"/>
    </xf>
    <xf numFmtId="2" fontId="11" fillId="3" borderId="18" xfId="0" applyNumberFormat="1" applyFont="1" applyFill="1" applyBorder="1" applyAlignment="1">
      <alignment horizontal="center" vertical="center"/>
    </xf>
    <xf numFmtId="2" fontId="11" fillId="2" borderId="17" xfId="0" applyNumberFormat="1" applyFont="1" applyFill="1" applyBorder="1" applyAlignment="1" applyProtection="1">
      <alignment horizontal="center" vertical="center"/>
      <protection locked="0"/>
    </xf>
    <xf numFmtId="2" fontId="11" fillId="2" borderId="31" xfId="0" applyNumberFormat="1" applyFont="1" applyFill="1" applyBorder="1" applyAlignment="1" applyProtection="1">
      <alignment horizontal="center" vertical="center"/>
      <protection locked="0"/>
    </xf>
    <xf numFmtId="2" fontId="11" fillId="2" borderId="26" xfId="0" applyNumberFormat="1" applyFont="1" applyFill="1" applyBorder="1" applyAlignment="1" applyProtection="1">
      <alignment horizontal="center" vertical="center"/>
      <protection locked="0"/>
    </xf>
    <xf numFmtId="2" fontId="11" fillId="2" borderId="32" xfId="0" applyNumberFormat="1" applyFont="1" applyFill="1" applyBorder="1" applyAlignment="1" applyProtection="1">
      <alignment horizontal="center" vertical="center"/>
      <protection locked="0"/>
    </xf>
    <xf numFmtId="2" fontId="11" fillId="2" borderId="28" xfId="0" applyNumberFormat="1" applyFont="1" applyFill="1" applyBorder="1" applyAlignment="1" applyProtection="1">
      <alignment horizontal="center" vertical="center"/>
      <protection locked="0"/>
    </xf>
    <xf numFmtId="2" fontId="11" fillId="2" borderId="33" xfId="0" applyNumberFormat="1" applyFont="1" applyFill="1" applyBorder="1" applyAlignment="1" applyProtection="1">
      <alignment horizontal="center" vertical="center"/>
      <protection locked="0"/>
    </xf>
    <xf numFmtId="2" fontId="11" fillId="2" borderId="34" xfId="0" applyNumberFormat="1" applyFont="1" applyFill="1" applyBorder="1" applyAlignment="1" applyProtection="1">
      <alignment horizontal="center" vertical="center"/>
      <protection locked="0"/>
    </xf>
    <xf numFmtId="2" fontId="11" fillId="2" borderId="29" xfId="0" applyNumberFormat="1" applyFont="1" applyFill="1" applyBorder="1" applyAlignment="1" applyProtection="1">
      <alignment horizontal="center" vertical="center"/>
      <protection locked="0"/>
    </xf>
    <xf numFmtId="0" fontId="11" fillId="2" borderId="37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2" fontId="16" fillId="2" borderId="33" xfId="0" applyNumberFormat="1" applyFont="1" applyFill="1" applyBorder="1" applyAlignment="1" applyProtection="1">
      <alignment horizontal="center" vertical="center"/>
      <protection locked="0"/>
    </xf>
    <xf numFmtId="2" fontId="16" fillId="2" borderId="29" xfId="0" applyNumberFormat="1" applyFont="1" applyFill="1" applyBorder="1" applyAlignment="1" applyProtection="1">
      <alignment horizontal="center" vertical="center"/>
      <protection locked="0"/>
    </xf>
    <xf numFmtId="2" fontId="11" fillId="3" borderId="45" xfId="0" applyNumberFormat="1" applyFont="1" applyFill="1" applyBorder="1" applyAlignment="1">
      <alignment horizontal="center" vertical="center"/>
    </xf>
    <xf numFmtId="2" fontId="11" fillId="3" borderId="3" xfId="0" applyNumberFormat="1" applyFont="1" applyFill="1" applyBorder="1" applyAlignment="1">
      <alignment horizontal="center" vertical="center"/>
    </xf>
    <xf numFmtId="2" fontId="11" fillId="3" borderId="19" xfId="0" applyNumberFormat="1" applyFont="1" applyFill="1" applyBorder="1" applyAlignment="1">
      <alignment horizontal="center" vertical="center"/>
    </xf>
    <xf numFmtId="0" fontId="11" fillId="4" borderId="46" xfId="0" applyFont="1" applyFill="1" applyBorder="1" applyAlignment="1">
      <alignment horizontal="center" vertical="center" wrapText="1"/>
    </xf>
    <xf numFmtId="2" fontId="11" fillId="5" borderId="45" xfId="0" applyNumberFormat="1" applyFont="1" applyFill="1" applyBorder="1" applyAlignment="1">
      <alignment horizontal="center" vertical="center"/>
    </xf>
    <xf numFmtId="2" fontId="11" fillId="5" borderId="3" xfId="0" applyNumberFormat="1" applyFont="1" applyFill="1" applyBorder="1" applyAlignment="1">
      <alignment horizontal="center" vertical="center"/>
    </xf>
    <xf numFmtId="2" fontId="11" fillId="5" borderId="19" xfId="0" applyNumberFormat="1" applyFont="1" applyFill="1" applyBorder="1" applyAlignment="1">
      <alignment horizontal="center" vertical="center"/>
    </xf>
    <xf numFmtId="0" fontId="11" fillId="2" borderId="45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35" xfId="0" applyFont="1" applyFill="1" applyBorder="1" applyAlignment="1">
      <alignment horizontal="center" vertical="center" wrapText="1"/>
    </xf>
    <xf numFmtId="0" fontId="2" fillId="5" borderId="36" xfId="0" applyFont="1" applyFill="1" applyBorder="1" applyAlignment="1">
      <alignment horizontal="center" vertical="center" wrapText="1"/>
    </xf>
    <xf numFmtId="0" fontId="3" fillId="5" borderId="47" xfId="0" applyFont="1" applyFill="1" applyBorder="1" applyAlignment="1" applyProtection="1">
      <alignment vertical="center" wrapText="1" readingOrder="1"/>
      <protection locked="0"/>
    </xf>
    <xf numFmtId="0" fontId="2" fillId="5" borderId="30" xfId="0" applyFont="1" applyFill="1" applyBorder="1" applyAlignment="1">
      <alignment horizontal="center" vertical="center" wrapText="1"/>
    </xf>
    <xf numFmtId="0" fontId="2" fillId="5" borderId="47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" fillId="5" borderId="12" xfId="0" applyFont="1" applyFill="1" applyBorder="1"/>
    <xf numFmtId="0" fontId="1" fillId="5" borderId="22" xfId="0" applyFont="1" applyFill="1" applyBorder="1"/>
    <xf numFmtId="0" fontId="14" fillId="5" borderId="25" xfId="0" applyFont="1" applyFill="1" applyBorder="1" applyAlignment="1">
      <alignment horizontal="center" vertical="center" wrapText="1"/>
    </xf>
    <xf numFmtId="2" fontId="11" fillId="3" borderId="48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2" borderId="14" xfId="0" applyFont="1" applyFill="1" applyBorder="1" applyAlignment="1">
      <alignment horizontal="center" wrapText="1"/>
    </xf>
    <xf numFmtId="0" fontId="4" fillId="2" borderId="15" xfId="0" applyFont="1" applyFill="1" applyBorder="1" applyAlignment="1">
      <alignment horizontal="center" wrapText="1"/>
    </xf>
    <xf numFmtId="0" fontId="11" fillId="4" borderId="7" xfId="0" applyFont="1" applyFill="1" applyBorder="1" applyAlignment="1" applyProtection="1">
      <alignment horizontal="center" vertical="center" wrapText="1" readingOrder="1"/>
      <protection locked="0"/>
    </xf>
    <xf numFmtId="0" fontId="11" fillId="4" borderId="6" xfId="0" applyFont="1" applyFill="1" applyBorder="1" applyAlignment="1" applyProtection="1">
      <alignment horizontal="center" vertical="center" wrapText="1" readingOrder="1"/>
      <protection locked="0"/>
    </xf>
    <xf numFmtId="0" fontId="11" fillId="4" borderId="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F0D93-A5E2-439D-941E-4BE6C4DCE762}">
  <dimension ref="A1:R12"/>
  <sheetViews>
    <sheetView tabSelected="1" topLeftCell="A4" zoomScaleNormal="100" workbookViewId="0">
      <selection activeCell="T4" sqref="T4"/>
    </sheetView>
  </sheetViews>
  <sheetFormatPr defaultRowHeight="14.4" x14ac:dyDescent="0.3"/>
  <cols>
    <col min="1" max="1" width="6.44140625" customWidth="1"/>
    <col min="6" max="6" width="10.109375" customWidth="1"/>
    <col min="7" max="7" width="9.5546875" customWidth="1"/>
    <col min="11" max="11" width="10.33203125" customWidth="1"/>
    <col min="15" max="16" width="10.5546875" customWidth="1"/>
    <col min="17" max="17" width="17.6640625" customWidth="1"/>
    <col min="18" max="18" width="14.88671875" customWidth="1"/>
  </cols>
  <sheetData>
    <row r="1" spans="1:18" ht="54" customHeight="1" x14ac:dyDescent="0.3">
      <c r="Q1" s="59" t="s">
        <v>0</v>
      </c>
      <c r="R1" s="60"/>
    </row>
    <row r="2" spans="1:18" ht="46.2" customHeight="1" x14ac:dyDescent="0.3">
      <c r="F2" s="61" t="s">
        <v>1</v>
      </c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8" ht="15" thickBot="1" x14ac:dyDescent="0.35"/>
    <row r="4" spans="1:18" ht="172.5" customHeight="1" thickBot="1" x14ac:dyDescent="0.35">
      <c r="A4" s="10" t="s">
        <v>2</v>
      </c>
      <c r="B4" s="72" t="s">
        <v>3</v>
      </c>
      <c r="C4" s="67"/>
      <c r="D4" s="65" t="s">
        <v>4</v>
      </c>
      <c r="E4" s="66"/>
      <c r="F4" s="66"/>
      <c r="G4" s="11" t="s">
        <v>5</v>
      </c>
      <c r="H4" s="67" t="s">
        <v>6</v>
      </c>
      <c r="I4" s="67"/>
      <c r="J4" s="67"/>
      <c r="K4" s="12" t="s">
        <v>7</v>
      </c>
      <c r="L4" s="67" t="s">
        <v>8</v>
      </c>
      <c r="M4" s="67"/>
      <c r="N4" s="67"/>
      <c r="O4" s="70" t="s">
        <v>9</v>
      </c>
      <c r="P4" s="71"/>
      <c r="Q4" s="38" t="s">
        <v>10</v>
      </c>
      <c r="R4" s="15" t="s">
        <v>27</v>
      </c>
    </row>
    <row r="5" spans="1:18" ht="90.6" customHeight="1" thickBot="1" x14ac:dyDescent="0.35">
      <c r="A5" s="45"/>
      <c r="B5" s="73"/>
      <c r="C5" s="74"/>
      <c r="D5" s="47" t="s">
        <v>11</v>
      </c>
      <c r="E5" s="48" t="s">
        <v>12</v>
      </c>
      <c r="F5" s="48" t="s">
        <v>13</v>
      </c>
      <c r="G5" s="49"/>
      <c r="H5" s="48" t="s">
        <v>14</v>
      </c>
      <c r="I5" s="50" t="s">
        <v>15</v>
      </c>
      <c r="J5" s="50" t="s">
        <v>16</v>
      </c>
      <c r="K5" s="51"/>
      <c r="L5" s="50" t="s">
        <v>17</v>
      </c>
      <c r="M5" s="50" t="s">
        <v>18</v>
      </c>
      <c r="N5" s="46" t="s">
        <v>19</v>
      </c>
      <c r="O5" s="55" t="s">
        <v>20</v>
      </c>
      <c r="P5" s="52" t="s">
        <v>21</v>
      </c>
      <c r="Q5" s="53"/>
      <c r="R5" s="54"/>
    </row>
    <row r="6" spans="1:18" ht="43.95" customHeight="1" thickBot="1" x14ac:dyDescent="0.35">
      <c r="A6" s="6">
        <v>1</v>
      </c>
      <c r="B6" s="63" t="s">
        <v>22</v>
      </c>
      <c r="C6" s="64"/>
      <c r="D6" s="26">
        <v>336</v>
      </c>
      <c r="E6" s="27" t="s">
        <v>23</v>
      </c>
      <c r="F6" s="28">
        <v>20</v>
      </c>
      <c r="G6" s="42" t="s">
        <v>23</v>
      </c>
      <c r="H6" s="18" t="s">
        <v>23</v>
      </c>
      <c r="I6" s="19" t="s">
        <v>23</v>
      </c>
      <c r="J6" s="20" t="s">
        <v>23</v>
      </c>
      <c r="K6" s="39" t="s">
        <v>23</v>
      </c>
      <c r="L6" s="18">
        <v>0</v>
      </c>
      <c r="M6" s="19" t="s">
        <v>23</v>
      </c>
      <c r="N6" s="20">
        <v>0</v>
      </c>
      <c r="O6" s="16" t="s">
        <v>23</v>
      </c>
      <c r="P6" s="36">
        <f>(D6*L6+F6*N6)*173</f>
        <v>0</v>
      </c>
      <c r="Q6" s="35">
        <f>P6*2</f>
        <v>0</v>
      </c>
      <c r="R6" s="13">
        <f>SUM(P6+Q6)</f>
        <v>0</v>
      </c>
    </row>
    <row r="7" spans="1:18" ht="43.95" customHeight="1" thickBot="1" x14ac:dyDescent="0.35">
      <c r="A7" s="7">
        <v>2</v>
      </c>
      <c r="B7" s="75" t="s">
        <v>24</v>
      </c>
      <c r="C7" s="76"/>
      <c r="D7" s="29">
        <v>144</v>
      </c>
      <c r="E7" s="57">
        <v>10</v>
      </c>
      <c r="F7" s="58">
        <v>10</v>
      </c>
      <c r="G7" s="43" t="s">
        <v>23</v>
      </c>
      <c r="H7" s="21" t="s">
        <v>23</v>
      </c>
      <c r="I7" s="9" t="s">
        <v>23</v>
      </c>
      <c r="J7" s="22" t="s">
        <v>23</v>
      </c>
      <c r="K7" s="40" t="s">
        <v>23</v>
      </c>
      <c r="L7" s="21">
        <v>0</v>
      </c>
      <c r="M7" s="9">
        <v>0</v>
      </c>
      <c r="N7" s="22">
        <v>0</v>
      </c>
      <c r="O7" s="16" t="s">
        <v>23</v>
      </c>
      <c r="P7" s="36">
        <f>(D7*L7+F7*N7+E7*M7)*173</f>
        <v>0</v>
      </c>
      <c r="Q7" s="36">
        <f>P7*2</f>
        <v>0</v>
      </c>
      <c r="R7" s="13">
        <f>SUM(P7+Q7)</f>
        <v>0</v>
      </c>
    </row>
    <row r="8" spans="1:18" ht="43.95" customHeight="1" thickBot="1" x14ac:dyDescent="0.35">
      <c r="A8" s="8">
        <v>3</v>
      </c>
      <c r="B8" s="68" t="s">
        <v>25</v>
      </c>
      <c r="C8" s="69"/>
      <c r="D8" s="30" t="s">
        <v>23</v>
      </c>
      <c r="E8" s="31" t="s">
        <v>23</v>
      </c>
      <c r="F8" s="32" t="s">
        <v>23</v>
      </c>
      <c r="G8" s="44">
        <v>144</v>
      </c>
      <c r="H8" s="33">
        <v>0</v>
      </c>
      <c r="I8" s="33">
        <v>0</v>
      </c>
      <c r="J8" s="34">
        <v>0</v>
      </c>
      <c r="K8" s="41">
        <f>SUM(H8:J8)</f>
        <v>0</v>
      </c>
      <c r="L8" s="23" t="s">
        <v>23</v>
      </c>
      <c r="M8" s="24" t="s">
        <v>23</v>
      </c>
      <c r="N8" s="25" t="s">
        <v>23</v>
      </c>
      <c r="O8" s="17">
        <f>232*K8*G8</f>
        <v>0</v>
      </c>
      <c r="P8" s="56" t="s">
        <v>23</v>
      </c>
      <c r="Q8" s="37">
        <f>O8*2</f>
        <v>0</v>
      </c>
      <c r="R8" s="14">
        <f>SUM(O8+Q8)</f>
        <v>0</v>
      </c>
    </row>
    <row r="10" spans="1:18" x14ac:dyDescent="0.3">
      <c r="A10" s="3"/>
      <c r="B10" s="3" t="s">
        <v>26</v>
      </c>
      <c r="C10" s="4"/>
      <c r="D10" s="3"/>
      <c r="E10" s="3"/>
      <c r="F10" s="3"/>
      <c r="G10" s="3"/>
      <c r="H10" s="3"/>
    </row>
    <row r="11" spans="1:18" x14ac:dyDescent="0.3">
      <c r="A11" s="5"/>
      <c r="B11" s="3"/>
      <c r="C11" s="4"/>
      <c r="D11" s="3"/>
      <c r="E11" s="3"/>
      <c r="F11" s="3"/>
      <c r="G11" s="3"/>
      <c r="H11" s="3"/>
      <c r="I11" s="2"/>
      <c r="J11" s="2"/>
      <c r="K11" s="2"/>
      <c r="L11" s="1"/>
      <c r="M11" s="1"/>
      <c r="N11" s="1"/>
    </row>
    <row r="12" spans="1:18" x14ac:dyDescent="0.3">
      <c r="A12" s="5"/>
      <c r="B12" s="3"/>
      <c r="C12" s="4"/>
      <c r="D12" s="3"/>
      <c r="E12" s="3"/>
      <c r="F12" s="3"/>
      <c r="G12" s="3"/>
      <c r="H12" s="3"/>
      <c r="I12" s="2"/>
      <c r="J12" s="2"/>
      <c r="K12" s="2"/>
      <c r="L12" s="1"/>
      <c r="M12" s="1"/>
      <c r="N12" s="1"/>
    </row>
  </sheetData>
  <sheetProtection selectLockedCells="1"/>
  <protectedRanges>
    <protectedRange algorithmName="SHA-512" hashValue="Zu6XF/564gcc7IHN1yEjRjMUHrIb27PQNhXBRxsDfBEfZO35w9HdPKKjB0Je46dO50NKGc6v4IWFHncuEz0lhA==" saltValue="8C7IojpNTXVwmyq08DsoIQ==" spinCount="100000" sqref="D6:E8 G6:N8" name="Diapazons1"/>
  </protectedRanges>
  <mergeCells count="11">
    <mergeCell ref="B8:C8"/>
    <mergeCell ref="O4:P4"/>
    <mergeCell ref="L4:N4"/>
    <mergeCell ref="B4:C4"/>
    <mergeCell ref="B5:C5"/>
    <mergeCell ref="B7:C7"/>
    <mergeCell ref="Q1:R1"/>
    <mergeCell ref="F2:P2"/>
    <mergeCell ref="B6:C6"/>
    <mergeCell ref="D4:F4"/>
    <mergeCell ref="H4:J4"/>
  </mergeCells>
  <pageMargins left="0.7" right="0.7" top="0.75" bottom="0.75" header="0.3" footer="0.3"/>
  <pageSetup paperSize="9" orientation="portrait" verticalDpi="0" r:id="rId1"/>
  <ignoredErrors>
    <ignoredError sqref="K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Maija.Klimovica</dc:creator>
  <cp:keywords/>
  <dc:description/>
  <cp:lastModifiedBy>Maija Klimoviča</cp:lastModifiedBy>
  <cp:revision/>
  <dcterms:created xsi:type="dcterms:W3CDTF">2022-08-31T10:20:56Z</dcterms:created>
  <dcterms:modified xsi:type="dcterms:W3CDTF">2024-06-13T09:09:59Z</dcterms:modified>
  <cp:category/>
  <cp:contentStatus/>
</cp:coreProperties>
</file>