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aitis.Skutans\AppData\Local\Microsoft\Windows\INetCache\Content.Outlook\4RV27XBP\"/>
    </mc:Choice>
  </mc:AlternateContent>
  <bookViews>
    <workbookView xWindow="0" yWindow="0" windowWidth="22992" windowHeight="8568" activeTab="2"/>
  </bookViews>
  <sheets>
    <sheet name="Finansu piedavajums" sheetId="3" r:id="rId1"/>
    <sheet name="Regularie darbi" sheetId="2" r:id="rId2"/>
    <sheet name="Neregularie darbi" sheetId="1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21" i="1" l="1"/>
  <c r="E12" i="1"/>
  <c r="G115" i="2" l="1"/>
  <c r="D6" i="3" l="1"/>
  <c r="E24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3" i="1"/>
  <c r="E19" i="1"/>
  <c r="E18" i="1"/>
  <c r="E17" i="1"/>
  <c r="E13" i="1"/>
  <c r="E11" i="1"/>
  <c r="E10" i="1"/>
  <c r="E8" i="1"/>
  <c r="E7" i="1"/>
  <c r="E6" i="1"/>
  <c r="E40" i="1" l="1"/>
  <c r="D7" i="3" s="1"/>
  <c r="D12" i="3" s="1"/>
</calcChain>
</file>

<file path=xl/sharedStrings.xml><?xml version="1.0" encoding="utf-8"?>
<sst xmlns="http://schemas.openxmlformats.org/spreadsheetml/2006/main" count="501" uniqueCount="235">
  <si>
    <t>Neregulārie darbi</t>
  </si>
  <si>
    <t>Neregulāro darbu izmaksas</t>
  </si>
  <si>
    <t>Neregulāro darbu izmaksas par reizi, EUR bez PVN</t>
  </si>
  <si>
    <t>Neregulāro darbu plānotais skaits gadā</t>
  </si>
  <si>
    <t>Neregulārie darbi kopā, EUR bez PVN</t>
  </si>
  <si>
    <t>Gaiteņi, koridori, kāpņu telpas</t>
  </si>
  <si>
    <t>Ventilācijas difuzoru un restu mitrā uzkopšana</t>
  </si>
  <si>
    <t>Griestu uzkopšana</t>
  </si>
  <si>
    <t>Baseins/pirts</t>
  </si>
  <si>
    <t>Stikloto virsmu tīrīšana (tai skaitā no logiem) virs 4.00m</t>
  </si>
  <si>
    <t>Tablo tīrīšana</t>
  </si>
  <si>
    <t>Ventilācijas difuzonu un restu tīrīšana</t>
  </si>
  <si>
    <t>Sporta zāle</t>
  </si>
  <si>
    <t>Karoga pacelšānas mehānisma tīrīšana</t>
  </si>
  <si>
    <t>Zāles sānu logu mazgāšana</t>
  </si>
  <si>
    <t>Fasāde</t>
  </si>
  <si>
    <t>Logu mazgāšana no ārpuses</t>
  </si>
  <si>
    <t>Avārijas izejas</t>
  </si>
  <si>
    <t>Kāpņu roku balstu mitrā uzkopšana, grīdlīstu tīrīšana</t>
  </si>
  <si>
    <t>Kāpņu laukumu un pakāpienu uzkošana</t>
  </si>
  <si>
    <t>Kāpņu margu mitrā tīrīšana</t>
  </si>
  <si>
    <t>Interjera elementu un aprīkojuma tīrīšana</t>
  </si>
  <si>
    <t>Kājslauķu tīrīšana ar putekļusūcēju</t>
  </si>
  <si>
    <t>Lokālo traipu tīrīšana no sienām līdz 2.20m</t>
  </si>
  <si>
    <t>Vertikālo virsmu tīrīšana</t>
  </si>
  <si>
    <t>Durvju un rokturu mitrā tīrīšana (abpusēja)</t>
  </si>
  <si>
    <t>Elektroslēdžu un kontaktligzdu tīrīšana</t>
  </si>
  <si>
    <t>Radiatoru tīrīšana</t>
  </si>
  <si>
    <t>Lokālo traipu tīrīšana no stiklotām virsmām (tai skaitā logiem)</t>
  </si>
  <si>
    <t>Grīdlīstu mitrā tīrīšana</t>
  </si>
  <si>
    <t>Horizontāli virsmu tīrīšana (t.sk. palodzes)</t>
  </si>
  <si>
    <t>Neregulāro darbu kopsumma gadā, EUR bez PVN</t>
  </si>
  <si>
    <t>Fasādes mazgāšana</t>
  </si>
  <si>
    <t>Regulārie darbi</t>
  </si>
  <si>
    <t>Korpuss</t>
  </si>
  <si>
    <t>Telpas Nr</t>
  </si>
  <si>
    <t>Telpas nosaukums</t>
  </si>
  <si>
    <t>Telpu grupas tips</t>
  </si>
  <si>
    <t>Telpas m2</t>
  </si>
  <si>
    <t>Regulāro darbu izmaksa mēnesī, EUR bez PVN</t>
  </si>
  <si>
    <t>4c</t>
  </si>
  <si>
    <t>0-1</t>
  </si>
  <si>
    <t>Baseina pagraba trepes</t>
  </si>
  <si>
    <t>Tehniskā telpa</t>
  </si>
  <si>
    <t>0-2</t>
  </si>
  <si>
    <t>Baseina pagraba tehniskā telpa zem avārijas trepēm</t>
  </si>
  <si>
    <t>0-3</t>
  </si>
  <si>
    <t>Baseina pagraba koridors</t>
  </si>
  <si>
    <t>0-4</t>
  </si>
  <si>
    <t>Baseina pagrabs zem lielā baseina</t>
  </si>
  <si>
    <t>0-6</t>
  </si>
  <si>
    <t>Baseina pagrabs zem mazā baseina</t>
  </si>
  <si>
    <t>0-7</t>
  </si>
  <si>
    <t>Pagrabs džakuzi telpa</t>
  </si>
  <si>
    <t>0-8</t>
  </si>
  <si>
    <t>Pagrabs Menerga atguves telpa</t>
  </si>
  <si>
    <t>1-01</t>
  </si>
  <si>
    <t>Lielais baseins</t>
  </si>
  <si>
    <t>Zemūdens virsmas</t>
  </si>
  <si>
    <t>1-02</t>
  </si>
  <si>
    <t>Mazais baseins</t>
  </si>
  <si>
    <t>1-03</t>
  </si>
  <si>
    <t>Džakuzi</t>
  </si>
  <si>
    <t>1-1</t>
  </si>
  <si>
    <t>Meiteņu fēnu telpa</t>
  </si>
  <si>
    <t>Sanitārās telpas</t>
  </si>
  <si>
    <t>1-2</t>
  </si>
  <si>
    <t>Meiteņu ģērtbtuve</t>
  </si>
  <si>
    <t>1-3</t>
  </si>
  <si>
    <t>Meiteņu duša</t>
  </si>
  <si>
    <t>1-4</t>
  </si>
  <si>
    <t>Meiteņu tualete</t>
  </si>
  <si>
    <t>1-5</t>
  </si>
  <si>
    <t>Puišu fēnu telpa</t>
  </si>
  <si>
    <t>1-6</t>
  </si>
  <si>
    <t>Puišu ģērbtuve</t>
  </si>
  <si>
    <t>1-7</t>
  </si>
  <si>
    <t>Puišu duša</t>
  </si>
  <si>
    <t>1-8</t>
  </si>
  <si>
    <t>Puišu tualete</t>
  </si>
  <si>
    <t>1-9</t>
  </si>
  <si>
    <t>Baseina zonas koridoris</t>
  </si>
  <si>
    <t>1-10</t>
  </si>
  <si>
    <t>Baseina koridora inventāra telpa</t>
  </si>
  <si>
    <t>Saimniecības telpas</t>
  </si>
  <si>
    <t>1-11</t>
  </si>
  <si>
    <t>Medicīnas kabinets</t>
  </si>
  <si>
    <t>Kabineti</t>
  </si>
  <si>
    <t>1-12</t>
  </si>
  <si>
    <t>Mazā baseina treneru telpa</t>
  </si>
  <si>
    <t>1-13</t>
  </si>
  <si>
    <t>Mazā baseina telpa</t>
  </si>
  <si>
    <t>1-13-1</t>
  </si>
  <si>
    <t>Meiteņu kāju vannīte</t>
  </si>
  <si>
    <t>1-13-2</t>
  </si>
  <si>
    <t>Puišu kāju vannīte</t>
  </si>
  <si>
    <t>1-14</t>
  </si>
  <si>
    <t>Mazā baseina apkopējas telpa</t>
  </si>
  <si>
    <t>1-15</t>
  </si>
  <si>
    <t>Sieviešu fēnu telpa</t>
  </si>
  <si>
    <t>1-16</t>
  </si>
  <si>
    <t>Sieviešu ģērbtuve</t>
  </si>
  <si>
    <t>1-17</t>
  </si>
  <si>
    <t>Sieviešu dušas</t>
  </si>
  <si>
    <t>1-18</t>
  </si>
  <si>
    <t>Sieviešu tualete</t>
  </si>
  <si>
    <t>1-19</t>
  </si>
  <si>
    <t>Sieviešu invalīdu tualete</t>
  </si>
  <si>
    <t>1-20</t>
  </si>
  <si>
    <t>Sieviešu kāju vannīte</t>
  </si>
  <si>
    <t>1-21</t>
  </si>
  <si>
    <t>Vīriešu fēnu telpa</t>
  </si>
  <si>
    <t>1-22</t>
  </si>
  <si>
    <t>Vīriešu ģērbtuve</t>
  </si>
  <si>
    <t>1-23</t>
  </si>
  <si>
    <t>Vīriešu dušas</t>
  </si>
  <si>
    <t>1-24</t>
  </si>
  <si>
    <t>Vīriešu tualete</t>
  </si>
  <si>
    <t>1-25</t>
  </si>
  <si>
    <t>Vīriešu invalīdu tualete</t>
  </si>
  <si>
    <t>1-26</t>
  </si>
  <si>
    <t>Vīriešu kāju vannīte</t>
  </si>
  <si>
    <t>1-27</t>
  </si>
  <si>
    <t>Lielā baseina telpa</t>
  </si>
  <si>
    <t>1-28</t>
  </si>
  <si>
    <t>Lielā baseina treneru telpa</t>
  </si>
  <si>
    <t>1-29</t>
  </si>
  <si>
    <t>Treneru duša</t>
  </si>
  <si>
    <t>1-30</t>
  </si>
  <si>
    <t>Lielā baseina apkopējas telpa</t>
  </si>
  <si>
    <t>1-30/1</t>
  </si>
  <si>
    <t>Lielā baseina inventāra telpa</t>
  </si>
  <si>
    <t>1-31</t>
  </si>
  <si>
    <t>Baseinu koridoris</t>
  </si>
  <si>
    <t>1-32</t>
  </si>
  <si>
    <t>Džakuzi telpa</t>
  </si>
  <si>
    <t>1-33</t>
  </si>
  <si>
    <t>Tvaika pirts</t>
  </si>
  <si>
    <t>1-34</t>
  </si>
  <si>
    <t>Sauna</t>
  </si>
  <si>
    <t>1-35</t>
  </si>
  <si>
    <t>Avārijas izejas koridors</t>
  </si>
  <si>
    <t>1-36</t>
  </si>
  <si>
    <t>Avārijas izejas vējtveris</t>
  </si>
  <si>
    <t>2-1</t>
  </si>
  <si>
    <t>Lielā baseina avārijas izejas trepes un koridoris</t>
  </si>
  <si>
    <t>2-2</t>
  </si>
  <si>
    <t>Lielā baseina tribīnes</t>
  </si>
  <si>
    <t>2-3</t>
  </si>
  <si>
    <t>Lielā baseinā - mazās Menerga telpa</t>
  </si>
  <si>
    <t>5d</t>
  </si>
  <si>
    <t>Sporta zāles tehnikas telpa</t>
  </si>
  <si>
    <t>Serveru telpa</t>
  </si>
  <si>
    <t>Sporta zāles ģērbtuvju gaitenis</t>
  </si>
  <si>
    <t>Sporta zāle apkopējas telpa</t>
  </si>
  <si>
    <t>Sporta zāle treneru telpa</t>
  </si>
  <si>
    <t>Sporta zāles treneru duša</t>
  </si>
  <si>
    <t>Sieviešu invalīdu ģērbtuve</t>
  </si>
  <si>
    <t>Sieviešu invalīdu dušas</t>
  </si>
  <si>
    <t>Vīriešu invalīdu ģērbtuve</t>
  </si>
  <si>
    <t>Vīriešu invalīdu dušas</t>
  </si>
  <si>
    <t>Tiesnešu telpa</t>
  </si>
  <si>
    <t>Tiesnešu duša</t>
  </si>
  <si>
    <t>Kāpnes uz sporta zāli</t>
  </si>
  <si>
    <t>Sarga telpa</t>
  </si>
  <si>
    <t>Zāles otras ieejas vējtveris</t>
  </si>
  <si>
    <t>Sporta zāles sporta inventāra novietne</t>
  </si>
  <si>
    <t>Terase pie otras zāles ieejas</t>
  </si>
  <si>
    <t>Trepes pie otras zāles ieejas</t>
  </si>
  <si>
    <t>Sporta zāles tribīnes</t>
  </si>
  <si>
    <t>6e</t>
  </si>
  <si>
    <t>LI-1</t>
  </si>
  <si>
    <t>Lifts</t>
  </si>
  <si>
    <t>Meiteņu tualetes Halle 1 stāvs</t>
  </si>
  <si>
    <t>Puišu tualetes Halle 1 stāvs</t>
  </si>
  <si>
    <t>1-39</t>
  </si>
  <si>
    <t>Parādes durvju vējtveris</t>
  </si>
  <si>
    <t>1-40</t>
  </si>
  <si>
    <t>1. stāva halle</t>
  </si>
  <si>
    <t>1-41</t>
  </si>
  <si>
    <t>Direktora kabinets</t>
  </si>
  <si>
    <t>1-42</t>
  </si>
  <si>
    <t>Saimniecības vadītāja kabinets</t>
  </si>
  <si>
    <t>1-43</t>
  </si>
  <si>
    <t>Saimniecības telpa 1. stāva hallē</t>
  </si>
  <si>
    <t>1-44</t>
  </si>
  <si>
    <t>Apkopēju telpa 1.stāva hallē</t>
  </si>
  <si>
    <t>1-45</t>
  </si>
  <si>
    <t>Invalīdu tualete 1.stāva hallē</t>
  </si>
  <si>
    <t>1-46</t>
  </si>
  <si>
    <t>Vējtveris izejai uz pagalmu no halles</t>
  </si>
  <si>
    <t>1-47</t>
  </si>
  <si>
    <t>treptelpa no 1. stāva halles uz ģērbtuvēm</t>
  </si>
  <si>
    <t>1-48</t>
  </si>
  <si>
    <t>Serveru telpa 1. stāva hallē</t>
  </si>
  <si>
    <t>1-49</t>
  </si>
  <si>
    <t>Slieksnis pie parādes durvīm</t>
  </si>
  <si>
    <t>1-50</t>
  </si>
  <si>
    <t>Slieksnis izejai uz pagalmu no halles</t>
  </si>
  <si>
    <t>2. stāva halle</t>
  </si>
  <si>
    <t>Sporta skolas kabinets</t>
  </si>
  <si>
    <t>Sapulču kabinets</t>
  </si>
  <si>
    <t>2-4</t>
  </si>
  <si>
    <t>apkopējas telpa 2. stāva halle</t>
  </si>
  <si>
    <t>2-5</t>
  </si>
  <si>
    <t>invalīdu tualete 2.stāva hallē</t>
  </si>
  <si>
    <t>2-6</t>
  </si>
  <si>
    <t>kāpnes uz 3. stāvu pie 2.stāva halles</t>
  </si>
  <si>
    <t>2-7</t>
  </si>
  <si>
    <t>trepes uz 3.stāvu</t>
  </si>
  <si>
    <t>3-4</t>
  </si>
  <si>
    <t>3. stāva koridors</t>
  </si>
  <si>
    <t>3-5</t>
  </si>
  <si>
    <t>Sporta zāles ventkamera 3. stāvs</t>
  </si>
  <si>
    <t>3-6</t>
  </si>
  <si>
    <t>Halles ventkamera 3. stāvs</t>
  </si>
  <si>
    <t>3-7</t>
  </si>
  <si>
    <t>Lielā baseina Menergas ventkamera</t>
  </si>
  <si>
    <t>Regulāro darbu kopsumma mēnesī, EUR bez PVN</t>
  </si>
  <si>
    <t>Finanšu piedāvājums</t>
  </si>
  <si>
    <t>Izmaksu pozīcija</t>
  </si>
  <si>
    <t>Summa, EUR bez PVN</t>
  </si>
  <si>
    <t>Regulāro darbu kopsumma mēnesī</t>
  </si>
  <si>
    <t>Neregulāro darbu kopsumma gadā</t>
  </si>
  <si>
    <t>Izmaksas par Dežurapkopēju pakalpojumu mēnesī</t>
  </si>
  <si>
    <t>Stundas likme papildus neplānotiem darbiem</t>
  </si>
  <si>
    <r>
      <t xml:space="preserve">Līguma kopējā paredzamā summa:
</t>
    </r>
    <r>
      <rPr>
        <sz val="12"/>
        <color theme="1"/>
        <rFont val="Calibri"/>
        <family val="2"/>
        <charset val="186"/>
        <scheme val="minor"/>
      </rPr>
      <t>Regulārie darbi mēnesī x 36 + Neregulārie darbi gadā x 3 + Dežurapkopēju pakalpojumu izmaksas mēnesī x 36</t>
    </r>
  </si>
  <si>
    <t>Finanšu piedāvājumā jābūt iekļautām visām izmaksām, tehniskajā specifikācijā noteikto darbu izpildei (tai skaitā personāla, inventāra, ķīmijas, u.c.). </t>
  </si>
  <si>
    <t>Kafejnīcas telpa</t>
  </si>
  <si>
    <r>
      <t>Kafejnīcas telpa</t>
    </r>
    <r>
      <rPr>
        <b/>
        <i/>
        <sz val="10"/>
        <color theme="1"/>
        <rFont val="Calibri"/>
        <family val="2"/>
        <charset val="186"/>
        <scheme val="minor"/>
      </rPr>
      <t xml:space="preserve"> (tikai pēc pieprasījuma ~ 50 reizes gadā)</t>
    </r>
  </si>
  <si>
    <t>Abrazīvo grīdas virsmu ģenerālā tīrīšana</t>
  </si>
  <si>
    <t>Grīdas segumu (flīžu un to šuvju) ģenerāltīrīšana</t>
  </si>
  <si>
    <t>9.pielikums</t>
  </si>
  <si>
    <t>Ūdens un Zemūdens virsmas</t>
  </si>
  <si>
    <t>Baseinu akroplan virsmu tīrīšana ar speciāli pielāgotu tīrīšanas līdzekli pie iztukšota baseina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</si>
</sst>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6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b/>
      <sz val="14"/>
      <color theme="1"/>
      <name val="Calibri"/>
      <family val="2"/>
      <charset val="186"/>
      <scheme val="minor"/>
    </font>
    <font>
      <b/>
      <sz val="18"/>
      <color theme="1"/>
      <name val="Calibri"/>
      <family val="2"/>
      <charset val="186"/>
      <scheme val="minor"/>
    </font>
    <font>
      <b/>
      <i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b/>
      <i/>
      <sz val="16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b/>
      <i/>
      <sz val="10"/>
      <color theme="1"/>
      <name val="Calibri"/>
      <family val="2"/>
      <charset val="186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vertical="center" wrapText="1"/>
    </xf>
    <xf numFmtId="0" fontId="0" fillId="5" borderId="1" xfId="0" applyFill="1" applyBorder="1" applyProtection="1">
      <protection locked="0"/>
    </xf>
    <xf numFmtId="0" fontId="0" fillId="4" borderId="1" xfId="0" applyFill="1" applyBorder="1"/>
    <xf numFmtId="0" fontId="5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0" fillId="0" borderId="0" xfId="0" applyAlignment="1">
      <alignment wrapText="1"/>
    </xf>
    <xf numFmtId="0" fontId="1" fillId="0" borderId="0" xfId="0" applyFont="1" applyAlignment="1">
      <alignment wrapText="1"/>
    </xf>
    <xf numFmtId="0" fontId="0" fillId="0" borderId="1" xfId="0" applyBorder="1"/>
    <xf numFmtId="0" fontId="0" fillId="0" borderId="1" xfId="0" applyBorder="1" applyAlignment="1">
      <alignment wrapText="1"/>
    </xf>
    <xf numFmtId="16" fontId="0" fillId="0" borderId="1" xfId="0" quotePrefix="1" applyNumberFormat="1" applyBorder="1"/>
    <xf numFmtId="0" fontId="0" fillId="6" borderId="1" xfId="0" applyFill="1" applyBorder="1"/>
    <xf numFmtId="0" fontId="0" fillId="0" borderId="2" xfId="0" applyBorder="1" applyAlignment="1">
      <alignment wrapText="1"/>
    </xf>
    <xf numFmtId="0" fontId="7" fillId="2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wrapText="1"/>
    </xf>
    <xf numFmtId="4" fontId="7" fillId="4" borderId="1" xfId="0" applyNumberFormat="1" applyFont="1" applyFill="1" applyBorder="1"/>
    <xf numFmtId="4" fontId="7" fillId="8" borderId="1" xfId="0" applyNumberFormat="1" applyFont="1" applyFill="1" applyBorder="1" applyProtection="1">
      <protection locked="0"/>
    </xf>
    <xf numFmtId="4" fontId="9" fillId="7" borderId="1" xfId="0" applyNumberFormat="1" applyFont="1" applyFill="1" applyBorder="1" applyAlignment="1">
      <alignment wrapText="1"/>
    </xf>
    <xf numFmtId="4" fontId="11" fillId="7" borderId="1" xfId="0" applyNumberFormat="1" applyFont="1" applyFill="1" applyBorder="1"/>
    <xf numFmtId="16" fontId="0" fillId="6" borderId="1" xfId="0" quotePrefix="1" applyNumberFormat="1" applyFill="1" applyBorder="1"/>
    <xf numFmtId="0" fontId="0" fillId="6" borderId="1" xfId="0" applyFill="1" applyBorder="1" applyAlignment="1">
      <alignment wrapText="1"/>
    </xf>
    <xf numFmtId="0" fontId="8" fillId="7" borderId="0" xfId="0" applyFont="1" applyFill="1" applyAlignment="1">
      <alignment horizontal="center" wrapText="1"/>
    </xf>
    <xf numFmtId="0" fontId="1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7" fillId="2" borderId="1" xfId="0" applyFont="1" applyFill="1" applyBorder="1" applyAlignment="1">
      <alignment horizontal="right"/>
    </xf>
    <xf numFmtId="0" fontId="2" fillId="2" borderId="1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H14"/>
  <sheetViews>
    <sheetView workbookViewId="0">
      <selection activeCell="H10" sqref="H10"/>
    </sheetView>
  </sheetViews>
  <sheetFormatPr defaultRowHeight="14.4" x14ac:dyDescent="0.3"/>
  <cols>
    <col min="3" max="3" width="68" customWidth="1"/>
    <col min="4" max="4" width="25.44140625" customWidth="1"/>
  </cols>
  <sheetData>
    <row r="1" spans="3:8" x14ac:dyDescent="0.3">
      <c r="H1" t="s">
        <v>232</v>
      </c>
    </row>
    <row r="3" spans="3:8" ht="23.4" x14ac:dyDescent="0.45">
      <c r="C3" s="23" t="s">
        <v>219</v>
      </c>
      <c r="D3" s="23"/>
    </row>
    <row r="4" spans="3:8" x14ac:dyDescent="0.3">
      <c r="C4" s="8"/>
    </row>
    <row r="5" spans="3:8" ht="18" x14ac:dyDescent="0.3">
      <c r="C5" s="15" t="s">
        <v>220</v>
      </c>
      <c r="D5" s="15" t="s">
        <v>221</v>
      </c>
    </row>
    <row r="6" spans="3:8" ht="18" x14ac:dyDescent="0.35">
      <c r="C6" s="16" t="s">
        <v>222</v>
      </c>
      <c r="D6" s="17">
        <f>'Regularie darbi'!G115</f>
        <v>0</v>
      </c>
    </row>
    <row r="7" spans="3:8" ht="18" x14ac:dyDescent="0.35">
      <c r="C7" s="16" t="s">
        <v>223</v>
      </c>
      <c r="D7" s="17">
        <f>'Neregularie darbi'!E40</f>
        <v>0</v>
      </c>
    </row>
    <row r="8" spans="3:8" ht="18" x14ac:dyDescent="0.35">
      <c r="C8" s="16" t="s">
        <v>224</v>
      </c>
      <c r="D8" s="18">
        <v>0</v>
      </c>
    </row>
    <row r="9" spans="3:8" x14ac:dyDescent="0.3">
      <c r="C9" s="8"/>
    </row>
    <row r="10" spans="3:8" ht="18" x14ac:dyDescent="0.35">
      <c r="C10" s="16" t="s">
        <v>225</v>
      </c>
      <c r="D10" s="18">
        <v>0</v>
      </c>
    </row>
    <row r="11" spans="3:8" x14ac:dyDescent="0.3">
      <c r="C11" s="8"/>
    </row>
    <row r="12" spans="3:8" ht="48" x14ac:dyDescent="0.4">
      <c r="C12" s="19" t="s">
        <v>226</v>
      </c>
      <c r="D12" s="20">
        <f>D6*36+D7*3+D8*36</f>
        <v>0</v>
      </c>
    </row>
    <row r="13" spans="3:8" x14ac:dyDescent="0.3">
      <c r="C13" s="8"/>
    </row>
    <row r="14" spans="3:8" x14ac:dyDescent="0.3">
      <c r="C14" s="24" t="s">
        <v>227</v>
      </c>
      <c r="D14" s="24"/>
    </row>
  </sheetData>
  <mergeCells count="2">
    <mergeCell ref="C3:D3"/>
    <mergeCell ref="C14:D1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5"/>
  <sheetViews>
    <sheetView workbookViewId="0">
      <selection activeCell="K4" sqref="K4"/>
    </sheetView>
  </sheetViews>
  <sheetFormatPr defaultRowHeight="14.4" x14ac:dyDescent="0.3"/>
  <cols>
    <col min="1" max="1" width="2.44140625" customWidth="1"/>
    <col min="2" max="2" width="10.33203125" customWidth="1"/>
    <col min="3" max="3" width="14.5546875" customWidth="1"/>
    <col min="4" max="4" width="36.6640625" customWidth="1"/>
    <col min="5" max="5" width="30" customWidth="1"/>
    <col min="6" max="6" width="13.33203125" customWidth="1"/>
    <col min="7" max="7" width="15.6640625" customWidth="1"/>
  </cols>
  <sheetData>
    <row r="1" spans="1:11" x14ac:dyDescent="0.3">
      <c r="D1" s="8"/>
      <c r="K1" t="s">
        <v>232</v>
      </c>
    </row>
    <row r="2" spans="1:11" ht="21" x14ac:dyDescent="0.4">
      <c r="B2" s="25" t="s">
        <v>33</v>
      </c>
      <c r="C2" s="25"/>
      <c r="D2" s="25"/>
      <c r="E2" s="25"/>
      <c r="F2" s="25"/>
      <c r="G2" s="25"/>
    </row>
    <row r="3" spans="1:11" x14ac:dyDescent="0.3">
      <c r="D3" s="8"/>
    </row>
    <row r="4" spans="1:11" ht="63" customHeight="1" x14ac:dyDescent="0.3">
      <c r="A4" s="9"/>
      <c r="B4" s="1" t="s">
        <v>34</v>
      </c>
      <c r="C4" s="1" t="s">
        <v>35</v>
      </c>
      <c r="D4" s="1" t="s">
        <v>36</v>
      </c>
      <c r="E4" s="1" t="s">
        <v>37</v>
      </c>
      <c r="F4" s="1" t="s">
        <v>38</v>
      </c>
      <c r="G4" s="1" t="s">
        <v>39</v>
      </c>
    </row>
    <row r="5" spans="1:11" x14ac:dyDescent="0.3">
      <c r="B5" s="10" t="s">
        <v>40</v>
      </c>
      <c r="C5" s="10" t="s">
        <v>41</v>
      </c>
      <c r="D5" s="11" t="s">
        <v>42</v>
      </c>
      <c r="E5" s="10" t="s">
        <v>43</v>
      </c>
      <c r="F5" s="10">
        <v>21.5</v>
      </c>
      <c r="G5" s="3"/>
    </row>
    <row r="6" spans="1:11" ht="28.8" x14ac:dyDescent="0.3">
      <c r="B6" s="10" t="s">
        <v>40</v>
      </c>
      <c r="C6" s="10" t="s">
        <v>44</v>
      </c>
      <c r="D6" s="11" t="s">
        <v>45</v>
      </c>
      <c r="E6" s="10" t="s">
        <v>43</v>
      </c>
      <c r="F6" s="10">
        <v>21.5</v>
      </c>
      <c r="G6" s="3"/>
    </row>
    <row r="7" spans="1:11" x14ac:dyDescent="0.3">
      <c r="B7" s="10" t="s">
        <v>40</v>
      </c>
      <c r="C7" s="10" t="s">
        <v>46</v>
      </c>
      <c r="D7" s="11" t="s">
        <v>47</v>
      </c>
      <c r="E7" s="10" t="s">
        <v>43</v>
      </c>
      <c r="F7" s="10">
        <v>29.1</v>
      </c>
      <c r="G7" s="3"/>
    </row>
    <row r="8" spans="1:11" x14ac:dyDescent="0.3">
      <c r="B8" s="10" t="s">
        <v>40</v>
      </c>
      <c r="C8" s="10" t="s">
        <v>48</v>
      </c>
      <c r="D8" s="11" t="s">
        <v>49</v>
      </c>
      <c r="E8" s="10" t="s">
        <v>43</v>
      </c>
      <c r="F8" s="10">
        <v>493.2</v>
      </c>
      <c r="G8" s="3"/>
    </row>
    <row r="9" spans="1:11" x14ac:dyDescent="0.3">
      <c r="B9" s="10" t="s">
        <v>40</v>
      </c>
      <c r="C9" s="10" t="s">
        <v>50</v>
      </c>
      <c r="D9" s="11" t="s">
        <v>51</v>
      </c>
      <c r="E9" s="10" t="s">
        <v>43</v>
      </c>
      <c r="F9" s="10">
        <v>155.5</v>
      </c>
      <c r="G9" s="3"/>
    </row>
    <row r="10" spans="1:11" x14ac:dyDescent="0.3">
      <c r="B10" s="10" t="s">
        <v>40</v>
      </c>
      <c r="C10" s="10" t="s">
        <v>52</v>
      </c>
      <c r="D10" s="11" t="s">
        <v>53</v>
      </c>
      <c r="E10" s="10" t="s">
        <v>43</v>
      </c>
      <c r="F10" s="10">
        <v>17.5</v>
      </c>
      <c r="G10" s="3"/>
    </row>
    <row r="11" spans="1:11" x14ac:dyDescent="0.3">
      <c r="B11" s="10" t="s">
        <v>40</v>
      </c>
      <c r="C11" s="10" t="s">
        <v>54</v>
      </c>
      <c r="D11" s="11" t="s">
        <v>55</v>
      </c>
      <c r="E11" s="10" t="s">
        <v>43</v>
      </c>
      <c r="F11" s="10">
        <v>29.7</v>
      </c>
      <c r="G11" s="3"/>
    </row>
    <row r="12" spans="1:11" x14ac:dyDescent="0.3">
      <c r="B12" s="10" t="s">
        <v>40</v>
      </c>
      <c r="C12" s="12" t="s">
        <v>56</v>
      </c>
      <c r="D12" s="11" t="s">
        <v>57</v>
      </c>
      <c r="E12" s="10" t="s">
        <v>58</v>
      </c>
      <c r="F12" s="10">
        <v>310.5</v>
      </c>
      <c r="G12" s="3"/>
    </row>
    <row r="13" spans="1:11" x14ac:dyDescent="0.3">
      <c r="B13" s="10" t="s">
        <v>40</v>
      </c>
      <c r="C13" s="12" t="s">
        <v>59</v>
      </c>
      <c r="D13" s="11" t="s">
        <v>60</v>
      </c>
      <c r="E13" s="10" t="s">
        <v>58</v>
      </c>
      <c r="F13" s="10">
        <v>64.5</v>
      </c>
      <c r="G13" s="3"/>
    </row>
    <row r="14" spans="1:11" x14ac:dyDescent="0.3">
      <c r="B14" s="10" t="s">
        <v>40</v>
      </c>
      <c r="C14" s="12" t="s">
        <v>61</v>
      </c>
      <c r="D14" s="11" t="s">
        <v>62</v>
      </c>
      <c r="E14" s="10" t="s">
        <v>58</v>
      </c>
      <c r="F14" s="13">
        <v>3.14</v>
      </c>
      <c r="G14" s="3"/>
    </row>
    <row r="15" spans="1:11" x14ac:dyDescent="0.3">
      <c r="B15" s="10" t="s">
        <v>40</v>
      </c>
      <c r="C15" s="12" t="s">
        <v>63</v>
      </c>
      <c r="D15" s="11" t="s">
        <v>64</v>
      </c>
      <c r="E15" s="10" t="s">
        <v>65</v>
      </c>
      <c r="F15" s="10">
        <v>5.6</v>
      </c>
      <c r="G15" s="3"/>
    </row>
    <row r="16" spans="1:11" x14ac:dyDescent="0.3">
      <c r="B16" s="10" t="s">
        <v>40</v>
      </c>
      <c r="C16" s="12" t="s">
        <v>66</v>
      </c>
      <c r="D16" s="11" t="s">
        <v>67</v>
      </c>
      <c r="E16" s="10" t="s">
        <v>65</v>
      </c>
      <c r="F16" s="10">
        <v>15.7</v>
      </c>
      <c r="G16" s="3"/>
    </row>
    <row r="17" spans="2:7" x14ac:dyDescent="0.3">
      <c r="B17" s="10" t="s">
        <v>40</v>
      </c>
      <c r="C17" s="12" t="s">
        <v>68</v>
      </c>
      <c r="D17" s="11" t="s">
        <v>69</v>
      </c>
      <c r="E17" s="10" t="s">
        <v>65</v>
      </c>
      <c r="F17" s="10">
        <v>11.3</v>
      </c>
      <c r="G17" s="3"/>
    </row>
    <row r="18" spans="2:7" x14ac:dyDescent="0.3">
      <c r="B18" s="10" t="s">
        <v>40</v>
      </c>
      <c r="C18" s="12" t="s">
        <v>70</v>
      </c>
      <c r="D18" s="11" t="s">
        <v>71</v>
      </c>
      <c r="E18" s="10" t="s">
        <v>65</v>
      </c>
      <c r="F18" s="10">
        <v>2.7</v>
      </c>
      <c r="G18" s="3"/>
    </row>
    <row r="19" spans="2:7" x14ac:dyDescent="0.3">
      <c r="B19" s="10" t="s">
        <v>40</v>
      </c>
      <c r="C19" s="12" t="s">
        <v>72</v>
      </c>
      <c r="D19" s="11" t="s">
        <v>73</v>
      </c>
      <c r="E19" s="10" t="s">
        <v>65</v>
      </c>
      <c r="F19" s="10">
        <v>5.6</v>
      </c>
      <c r="G19" s="3"/>
    </row>
    <row r="20" spans="2:7" x14ac:dyDescent="0.3">
      <c r="B20" s="10" t="s">
        <v>40</v>
      </c>
      <c r="C20" s="12" t="s">
        <v>74</v>
      </c>
      <c r="D20" s="11" t="s">
        <v>75</v>
      </c>
      <c r="E20" s="10" t="s">
        <v>65</v>
      </c>
      <c r="F20" s="10">
        <v>15.7</v>
      </c>
      <c r="G20" s="3"/>
    </row>
    <row r="21" spans="2:7" x14ac:dyDescent="0.3">
      <c r="B21" s="10" t="s">
        <v>40</v>
      </c>
      <c r="C21" s="12" t="s">
        <v>76</v>
      </c>
      <c r="D21" s="11" t="s">
        <v>77</v>
      </c>
      <c r="E21" s="10" t="s">
        <v>65</v>
      </c>
      <c r="F21" s="10">
        <v>11.3</v>
      </c>
      <c r="G21" s="3"/>
    </row>
    <row r="22" spans="2:7" x14ac:dyDescent="0.3">
      <c r="B22" s="10" t="s">
        <v>40</v>
      </c>
      <c r="C22" s="12" t="s">
        <v>78</v>
      </c>
      <c r="D22" s="11" t="s">
        <v>79</v>
      </c>
      <c r="E22" s="10" t="s">
        <v>65</v>
      </c>
      <c r="F22" s="10">
        <v>2.7</v>
      </c>
      <c r="G22" s="3"/>
    </row>
    <row r="23" spans="2:7" x14ac:dyDescent="0.3">
      <c r="B23" s="10" t="s">
        <v>40</v>
      </c>
      <c r="C23" s="12" t="s">
        <v>80</v>
      </c>
      <c r="D23" s="11" t="s">
        <v>81</v>
      </c>
      <c r="E23" s="10" t="s">
        <v>5</v>
      </c>
      <c r="F23" s="10">
        <v>44.2</v>
      </c>
      <c r="G23" s="3"/>
    </row>
    <row r="24" spans="2:7" x14ac:dyDescent="0.3">
      <c r="B24" s="10" t="s">
        <v>40</v>
      </c>
      <c r="C24" s="12" t="s">
        <v>82</v>
      </c>
      <c r="D24" s="11" t="s">
        <v>83</v>
      </c>
      <c r="E24" s="10" t="s">
        <v>84</v>
      </c>
      <c r="F24" s="10">
        <v>5.7</v>
      </c>
      <c r="G24" s="3"/>
    </row>
    <row r="25" spans="2:7" x14ac:dyDescent="0.3">
      <c r="B25" s="10" t="s">
        <v>40</v>
      </c>
      <c r="C25" s="12" t="s">
        <v>85</v>
      </c>
      <c r="D25" s="11" t="s">
        <v>86</v>
      </c>
      <c r="E25" s="10" t="s">
        <v>87</v>
      </c>
      <c r="F25" s="10">
        <v>11.4</v>
      </c>
      <c r="G25" s="3"/>
    </row>
    <row r="26" spans="2:7" x14ac:dyDescent="0.3">
      <c r="B26" s="10" t="s">
        <v>40</v>
      </c>
      <c r="C26" s="12" t="s">
        <v>88</v>
      </c>
      <c r="D26" s="11" t="s">
        <v>89</v>
      </c>
      <c r="E26" s="10" t="s">
        <v>87</v>
      </c>
      <c r="F26" s="10">
        <v>6.4</v>
      </c>
      <c r="G26" s="3"/>
    </row>
    <row r="27" spans="2:7" x14ac:dyDescent="0.3">
      <c r="B27" s="10" t="s">
        <v>40</v>
      </c>
      <c r="C27" s="12" t="s">
        <v>90</v>
      </c>
      <c r="D27" s="11" t="s">
        <v>91</v>
      </c>
      <c r="E27" s="10" t="s">
        <v>8</v>
      </c>
      <c r="F27" s="13">
        <v>99.1</v>
      </c>
      <c r="G27" s="3"/>
    </row>
    <row r="28" spans="2:7" x14ac:dyDescent="0.3">
      <c r="B28" s="10" t="s">
        <v>40</v>
      </c>
      <c r="C28" s="12" t="s">
        <v>92</v>
      </c>
      <c r="D28" s="11" t="s">
        <v>93</v>
      </c>
      <c r="E28" s="10" t="s">
        <v>65</v>
      </c>
      <c r="F28" s="13">
        <v>0.87</v>
      </c>
      <c r="G28" s="3"/>
    </row>
    <row r="29" spans="2:7" x14ac:dyDescent="0.3">
      <c r="B29" s="10" t="s">
        <v>40</v>
      </c>
      <c r="C29" s="12" t="s">
        <v>94</v>
      </c>
      <c r="D29" s="11" t="s">
        <v>95</v>
      </c>
      <c r="E29" s="10" t="s">
        <v>65</v>
      </c>
      <c r="F29" s="13">
        <v>0.82</v>
      </c>
      <c r="G29" s="3"/>
    </row>
    <row r="30" spans="2:7" x14ac:dyDescent="0.3">
      <c r="B30" s="10" t="s">
        <v>40</v>
      </c>
      <c r="C30" s="12" t="s">
        <v>96</v>
      </c>
      <c r="D30" s="11" t="s">
        <v>97</v>
      </c>
      <c r="E30" s="10" t="s">
        <v>84</v>
      </c>
      <c r="F30" s="10">
        <v>3.9</v>
      </c>
      <c r="G30" s="3"/>
    </row>
    <row r="31" spans="2:7" x14ac:dyDescent="0.3">
      <c r="B31" s="10" t="s">
        <v>40</v>
      </c>
      <c r="C31" s="12" t="s">
        <v>98</v>
      </c>
      <c r="D31" s="11" t="s">
        <v>99</v>
      </c>
      <c r="E31" s="10" t="s">
        <v>65</v>
      </c>
      <c r="F31" s="10">
        <v>6.2</v>
      </c>
      <c r="G31" s="3"/>
    </row>
    <row r="32" spans="2:7" x14ac:dyDescent="0.3">
      <c r="B32" s="10" t="s">
        <v>40</v>
      </c>
      <c r="C32" s="12" t="s">
        <v>100</v>
      </c>
      <c r="D32" s="11" t="s">
        <v>101</v>
      </c>
      <c r="E32" s="10" t="s">
        <v>65</v>
      </c>
      <c r="F32" s="10">
        <v>33.799999999999997</v>
      </c>
      <c r="G32" s="3"/>
    </row>
    <row r="33" spans="2:7" x14ac:dyDescent="0.3">
      <c r="B33" s="10" t="s">
        <v>40</v>
      </c>
      <c r="C33" s="12" t="s">
        <v>102</v>
      </c>
      <c r="D33" s="11" t="s">
        <v>103</v>
      </c>
      <c r="E33" s="10" t="s">
        <v>65</v>
      </c>
      <c r="F33" s="10">
        <v>16.399999999999999</v>
      </c>
      <c r="G33" s="3"/>
    </row>
    <row r="34" spans="2:7" x14ac:dyDescent="0.3">
      <c r="B34" s="10" t="s">
        <v>40</v>
      </c>
      <c r="C34" s="12" t="s">
        <v>104</v>
      </c>
      <c r="D34" s="11" t="s">
        <v>105</v>
      </c>
      <c r="E34" s="10" t="s">
        <v>65</v>
      </c>
      <c r="F34" s="10">
        <v>2.9</v>
      </c>
      <c r="G34" s="3"/>
    </row>
    <row r="35" spans="2:7" x14ac:dyDescent="0.3">
      <c r="B35" s="10" t="s">
        <v>40</v>
      </c>
      <c r="C35" s="12" t="s">
        <v>106</v>
      </c>
      <c r="D35" s="11" t="s">
        <v>107</v>
      </c>
      <c r="E35" s="10" t="s">
        <v>65</v>
      </c>
      <c r="F35" s="10">
        <v>4.5</v>
      </c>
      <c r="G35" s="3"/>
    </row>
    <row r="36" spans="2:7" x14ac:dyDescent="0.3">
      <c r="B36" s="10" t="s">
        <v>40</v>
      </c>
      <c r="C36" s="12" t="s">
        <v>108</v>
      </c>
      <c r="D36" s="11" t="s">
        <v>109</v>
      </c>
      <c r="E36" s="10" t="s">
        <v>65</v>
      </c>
      <c r="F36" s="10">
        <v>3.1</v>
      </c>
      <c r="G36" s="3"/>
    </row>
    <row r="37" spans="2:7" x14ac:dyDescent="0.3">
      <c r="B37" s="10" t="s">
        <v>40</v>
      </c>
      <c r="C37" s="12" t="s">
        <v>110</v>
      </c>
      <c r="D37" s="11" t="s">
        <v>111</v>
      </c>
      <c r="E37" s="10" t="s">
        <v>65</v>
      </c>
      <c r="F37" s="10">
        <v>6.2</v>
      </c>
      <c r="G37" s="3"/>
    </row>
    <row r="38" spans="2:7" x14ac:dyDescent="0.3">
      <c r="B38" s="10" t="s">
        <v>40</v>
      </c>
      <c r="C38" s="12" t="s">
        <v>112</v>
      </c>
      <c r="D38" s="11" t="s">
        <v>113</v>
      </c>
      <c r="E38" s="10" t="s">
        <v>65</v>
      </c>
      <c r="F38" s="10">
        <v>32.6</v>
      </c>
      <c r="G38" s="3"/>
    </row>
    <row r="39" spans="2:7" x14ac:dyDescent="0.3">
      <c r="B39" s="10" t="s">
        <v>40</v>
      </c>
      <c r="C39" s="12" t="s">
        <v>114</v>
      </c>
      <c r="D39" s="11" t="s">
        <v>115</v>
      </c>
      <c r="E39" s="10" t="s">
        <v>65</v>
      </c>
      <c r="F39" s="10">
        <v>16.399999999999999</v>
      </c>
      <c r="G39" s="3"/>
    </row>
    <row r="40" spans="2:7" x14ac:dyDescent="0.3">
      <c r="B40" s="10" t="s">
        <v>40</v>
      </c>
      <c r="C40" s="12" t="s">
        <v>116</v>
      </c>
      <c r="D40" s="11" t="s">
        <v>117</v>
      </c>
      <c r="E40" s="10" t="s">
        <v>65</v>
      </c>
      <c r="F40" s="10">
        <v>2.9</v>
      </c>
      <c r="G40" s="3"/>
    </row>
    <row r="41" spans="2:7" x14ac:dyDescent="0.3">
      <c r="B41" s="10" t="s">
        <v>40</v>
      </c>
      <c r="C41" s="12" t="s">
        <v>118</v>
      </c>
      <c r="D41" s="11" t="s">
        <v>119</v>
      </c>
      <c r="E41" s="10" t="s">
        <v>65</v>
      </c>
      <c r="F41" s="10">
        <v>4.5</v>
      </c>
      <c r="G41" s="3"/>
    </row>
    <row r="42" spans="2:7" x14ac:dyDescent="0.3">
      <c r="B42" s="10" t="s">
        <v>40</v>
      </c>
      <c r="C42" s="12" t="s">
        <v>120</v>
      </c>
      <c r="D42" s="11" t="s">
        <v>121</v>
      </c>
      <c r="E42" s="10" t="s">
        <v>65</v>
      </c>
      <c r="F42" s="10">
        <v>3.1</v>
      </c>
      <c r="G42" s="3"/>
    </row>
    <row r="43" spans="2:7" x14ac:dyDescent="0.3">
      <c r="B43" s="10" t="s">
        <v>40</v>
      </c>
      <c r="C43" s="12" t="s">
        <v>122</v>
      </c>
      <c r="D43" s="11" t="s">
        <v>123</v>
      </c>
      <c r="E43" s="10" t="s">
        <v>8</v>
      </c>
      <c r="F43" s="10">
        <v>200</v>
      </c>
      <c r="G43" s="3"/>
    </row>
    <row r="44" spans="2:7" x14ac:dyDescent="0.3">
      <c r="B44" s="10" t="s">
        <v>40</v>
      </c>
      <c r="C44" s="12" t="s">
        <v>124</v>
      </c>
      <c r="D44" s="11" t="s">
        <v>125</v>
      </c>
      <c r="E44" s="10" t="s">
        <v>87</v>
      </c>
      <c r="F44" s="10">
        <v>15.7</v>
      </c>
      <c r="G44" s="3"/>
    </row>
    <row r="45" spans="2:7" x14ac:dyDescent="0.3">
      <c r="B45" s="10" t="s">
        <v>40</v>
      </c>
      <c r="C45" s="12" t="s">
        <v>126</v>
      </c>
      <c r="D45" s="11" t="s">
        <v>127</v>
      </c>
      <c r="E45" s="13" t="s">
        <v>65</v>
      </c>
      <c r="F45" s="10">
        <v>3</v>
      </c>
      <c r="G45" s="3"/>
    </row>
    <row r="46" spans="2:7" x14ac:dyDescent="0.3">
      <c r="B46" s="10" t="s">
        <v>40</v>
      </c>
      <c r="C46" s="12" t="s">
        <v>128</v>
      </c>
      <c r="D46" s="11" t="s">
        <v>129</v>
      </c>
      <c r="E46" s="10" t="s">
        <v>84</v>
      </c>
      <c r="F46" s="10">
        <v>5</v>
      </c>
      <c r="G46" s="3"/>
    </row>
    <row r="47" spans="2:7" x14ac:dyDescent="0.3">
      <c r="B47" s="10" t="s">
        <v>40</v>
      </c>
      <c r="C47" s="12" t="s">
        <v>130</v>
      </c>
      <c r="D47" s="11" t="s">
        <v>131</v>
      </c>
      <c r="E47" s="10" t="s">
        <v>84</v>
      </c>
      <c r="F47" s="10">
        <v>6.4</v>
      </c>
      <c r="G47" s="3"/>
    </row>
    <row r="48" spans="2:7" x14ac:dyDescent="0.3">
      <c r="B48" s="10" t="s">
        <v>40</v>
      </c>
      <c r="C48" s="12" t="s">
        <v>132</v>
      </c>
      <c r="D48" s="14" t="s">
        <v>133</v>
      </c>
      <c r="E48" s="10" t="s">
        <v>5</v>
      </c>
      <c r="F48" s="10">
        <v>10.3</v>
      </c>
      <c r="G48" s="3"/>
    </row>
    <row r="49" spans="2:7" x14ac:dyDescent="0.3">
      <c r="B49" s="10" t="s">
        <v>40</v>
      </c>
      <c r="C49" s="12" t="s">
        <v>134</v>
      </c>
      <c r="D49" s="11" t="s">
        <v>135</v>
      </c>
      <c r="E49" s="10" t="s">
        <v>8</v>
      </c>
      <c r="F49" s="13">
        <v>26.96</v>
      </c>
      <c r="G49" s="3"/>
    </row>
    <row r="50" spans="2:7" x14ac:dyDescent="0.3">
      <c r="B50" s="10" t="s">
        <v>40</v>
      </c>
      <c r="C50" s="12" t="s">
        <v>136</v>
      </c>
      <c r="D50" s="11" t="s">
        <v>137</v>
      </c>
      <c r="E50" s="10" t="s">
        <v>8</v>
      </c>
      <c r="F50" s="10">
        <v>7.3</v>
      </c>
      <c r="G50" s="3"/>
    </row>
    <row r="51" spans="2:7" x14ac:dyDescent="0.3">
      <c r="B51" s="10" t="s">
        <v>40</v>
      </c>
      <c r="C51" s="12" t="s">
        <v>138</v>
      </c>
      <c r="D51" s="11" t="s">
        <v>139</v>
      </c>
      <c r="E51" s="10" t="s">
        <v>8</v>
      </c>
      <c r="F51" s="10">
        <v>7.3</v>
      </c>
      <c r="G51" s="3"/>
    </row>
    <row r="52" spans="2:7" x14ac:dyDescent="0.3">
      <c r="B52" s="10" t="s">
        <v>40</v>
      </c>
      <c r="C52" s="12" t="s">
        <v>140</v>
      </c>
      <c r="D52" s="11" t="s">
        <v>141</v>
      </c>
      <c r="E52" s="10" t="s">
        <v>17</v>
      </c>
      <c r="F52" s="10">
        <v>38.9</v>
      </c>
      <c r="G52" s="3"/>
    </row>
    <row r="53" spans="2:7" x14ac:dyDescent="0.3">
      <c r="B53" s="10" t="s">
        <v>40</v>
      </c>
      <c r="C53" s="12" t="s">
        <v>142</v>
      </c>
      <c r="D53" s="11" t="s">
        <v>143</v>
      </c>
      <c r="E53" s="10" t="s">
        <v>17</v>
      </c>
      <c r="F53" s="10">
        <v>5.2</v>
      </c>
      <c r="G53" s="3"/>
    </row>
    <row r="54" spans="2:7" ht="28.8" x14ac:dyDescent="0.3">
      <c r="B54" s="10" t="s">
        <v>40</v>
      </c>
      <c r="C54" s="12" t="s">
        <v>144</v>
      </c>
      <c r="D54" s="11" t="s">
        <v>145</v>
      </c>
      <c r="E54" s="10" t="s">
        <v>17</v>
      </c>
      <c r="F54" s="10">
        <v>44.4</v>
      </c>
      <c r="G54" s="3"/>
    </row>
    <row r="55" spans="2:7" x14ac:dyDescent="0.3">
      <c r="B55" s="10" t="s">
        <v>40</v>
      </c>
      <c r="C55" s="12" t="s">
        <v>146</v>
      </c>
      <c r="D55" s="11" t="s">
        <v>147</v>
      </c>
      <c r="E55" s="10" t="s">
        <v>5</v>
      </c>
      <c r="F55" s="10">
        <v>197.8</v>
      </c>
      <c r="G55" s="3"/>
    </row>
    <row r="56" spans="2:7" x14ac:dyDescent="0.3">
      <c r="B56" s="10" t="s">
        <v>40</v>
      </c>
      <c r="C56" s="12" t="s">
        <v>148</v>
      </c>
      <c r="D56" s="11" t="s">
        <v>149</v>
      </c>
      <c r="E56" s="10" t="s">
        <v>43</v>
      </c>
      <c r="F56" s="10">
        <v>49.7</v>
      </c>
      <c r="G56" s="3"/>
    </row>
    <row r="57" spans="2:7" x14ac:dyDescent="0.3">
      <c r="B57" s="13" t="s">
        <v>150</v>
      </c>
      <c r="C57" s="12" t="s">
        <v>171</v>
      </c>
      <c r="D57" s="11" t="s">
        <v>172</v>
      </c>
      <c r="E57" s="10" t="s">
        <v>172</v>
      </c>
      <c r="F57" s="13">
        <v>1.65</v>
      </c>
      <c r="G57" s="3"/>
    </row>
    <row r="58" spans="2:7" x14ac:dyDescent="0.3">
      <c r="B58" s="13" t="s">
        <v>150</v>
      </c>
      <c r="C58" s="12" t="s">
        <v>82</v>
      </c>
      <c r="D58" s="11" t="s">
        <v>173</v>
      </c>
      <c r="E58" s="10" t="s">
        <v>65</v>
      </c>
      <c r="F58" s="13">
        <v>27</v>
      </c>
      <c r="G58" s="3"/>
    </row>
    <row r="59" spans="2:7" x14ac:dyDescent="0.3">
      <c r="B59" s="13" t="s">
        <v>150</v>
      </c>
      <c r="C59" s="12" t="s">
        <v>85</v>
      </c>
      <c r="D59" s="11" t="s">
        <v>174</v>
      </c>
      <c r="E59" s="10" t="s">
        <v>65</v>
      </c>
      <c r="F59" s="13">
        <v>27</v>
      </c>
      <c r="G59" s="3"/>
    </row>
    <row r="60" spans="2:7" ht="28.2" x14ac:dyDescent="0.3">
      <c r="B60" s="13" t="s">
        <v>150</v>
      </c>
      <c r="C60" s="21" t="s">
        <v>102</v>
      </c>
      <c r="D60" s="22" t="s">
        <v>229</v>
      </c>
      <c r="E60" s="13" t="s">
        <v>228</v>
      </c>
      <c r="F60" s="13">
        <v>130</v>
      </c>
      <c r="G60" s="3"/>
    </row>
    <row r="61" spans="2:7" x14ac:dyDescent="0.3">
      <c r="B61" s="13" t="s">
        <v>150</v>
      </c>
      <c r="C61" s="12" t="s">
        <v>175</v>
      </c>
      <c r="D61" s="11" t="s">
        <v>176</v>
      </c>
      <c r="E61" s="10" t="s">
        <v>5</v>
      </c>
      <c r="F61" s="10">
        <v>12.5</v>
      </c>
      <c r="G61" s="3"/>
    </row>
    <row r="62" spans="2:7" x14ac:dyDescent="0.3">
      <c r="B62" s="13" t="s">
        <v>150</v>
      </c>
      <c r="C62" s="12" t="s">
        <v>177</v>
      </c>
      <c r="D62" s="11" t="s">
        <v>178</v>
      </c>
      <c r="E62" s="10" t="s">
        <v>5</v>
      </c>
      <c r="F62" s="10">
        <v>541.6</v>
      </c>
      <c r="G62" s="3"/>
    </row>
    <row r="63" spans="2:7" x14ac:dyDescent="0.3">
      <c r="B63" s="13" t="s">
        <v>150</v>
      </c>
      <c r="C63" s="12" t="s">
        <v>179</v>
      </c>
      <c r="D63" s="11" t="s">
        <v>180</v>
      </c>
      <c r="E63" s="10" t="s">
        <v>87</v>
      </c>
      <c r="F63" s="10">
        <v>16.600000000000001</v>
      </c>
      <c r="G63" s="3"/>
    </row>
    <row r="64" spans="2:7" x14ac:dyDescent="0.3">
      <c r="B64" s="13" t="s">
        <v>150</v>
      </c>
      <c r="C64" s="12" t="s">
        <v>181</v>
      </c>
      <c r="D64" s="11" t="s">
        <v>182</v>
      </c>
      <c r="E64" s="10" t="s">
        <v>87</v>
      </c>
      <c r="F64" s="10">
        <v>16.3</v>
      </c>
      <c r="G64" s="3"/>
    </row>
    <row r="65" spans="2:7" x14ac:dyDescent="0.3">
      <c r="B65" s="13" t="s">
        <v>150</v>
      </c>
      <c r="C65" s="12" t="s">
        <v>183</v>
      </c>
      <c r="D65" s="11" t="s">
        <v>184</v>
      </c>
      <c r="E65" s="10" t="s">
        <v>84</v>
      </c>
      <c r="F65" s="10">
        <v>21.5</v>
      </c>
      <c r="G65" s="3"/>
    </row>
    <row r="66" spans="2:7" x14ac:dyDescent="0.3">
      <c r="B66" s="13" t="s">
        <v>150</v>
      </c>
      <c r="C66" s="12" t="s">
        <v>185</v>
      </c>
      <c r="D66" s="11" t="s">
        <v>186</v>
      </c>
      <c r="E66" s="10" t="s">
        <v>84</v>
      </c>
      <c r="F66" s="10">
        <v>7.2</v>
      </c>
      <c r="G66" s="3"/>
    </row>
    <row r="67" spans="2:7" x14ac:dyDescent="0.3">
      <c r="B67" s="13" t="s">
        <v>150</v>
      </c>
      <c r="C67" s="12" t="s">
        <v>187</v>
      </c>
      <c r="D67" s="11" t="s">
        <v>188</v>
      </c>
      <c r="E67" s="10" t="s">
        <v>65</v>
      </c>
      <c r="F67" s="10">
        <v>4.5</v>
      </c>
      <c r="G67" s="3"/>
    </row>
    <row r="68" spans="2:7" x14ac:dyDescent="0.3">
      <c r="B68" s="13" t="s">
        <v>150</v>
      </c>
      <c r="C68" s="12" t="s">
        <v>189</v>
      </c>
      <c r="D68" s="11" t="s">
        <v>190</v>
      </c>
      <c r="E68" s="10" t="s">
        <v>5</v>
      </c>
      <c r="F68" s="10">
        <v>4.4000000000000004</v>
      </c>
      <c r="G68" s="3"/>
    </row>
    <row r="69" spans="2:7" x14ac:dyDescent="0.3">
      <c r="B69" s="13" t="s">
        <v>150</v>
      </c>
      <c r="C69" s="12" t="s">
        <v>191</v>
      </c>
      <c r="D69" s="11" t="s">
        <v>192</v>
      </c>
      <c r="E69" s="10" t="s">
        <v>5</v>
      </c>
      <c r="F69" s="10">
        <v>14.8</v>
      </c>
      <c r="G69" s="3"/>
    </row>
    <row r="70" spans="2:7" x14ac:dyDescent="0.3">
      <c r="B70" s="13" t="s">
        <v>150</v>
      </c>
      <c r="C70" s="12" t="s">
        <v>193</v>
      </c>
      <c r="D70" s="11" t="s">
        <v>194</v>
      </c>
      <c r="E70" s="13" t="s">
        <v>152</v>
      </c>
      <c r="F70" s="10">
        <v>4.0999999999999996</v>
      </c>
      <c r="G70" s="3"/>
    </row>
    <row r="71" spans="2:7" x14ac:dyDescent="0.3">
      <c r="B71" s="13" t="s">
        <v>150</v>
      </c>
      <c r="C71" s="12" t="s">
        <v>195</v>
      </c>
      <c r="D71" s="11" t="s">
        <v>196</v>
      </c>
      <c r="E71" s="10" t="s">
        <v>5</v>
      </c>
      <c r="F71" s="10">
        <v>18.600000000000001</v>
      </c>
      <c r="G71" s="3"/>
    </row>
    <row r="72" spans="2:7" x14ac:dyDescent="0.3">
      <c r="B72" s="13" t="s">
        <v>150</v>
      </c>
      <c r="C72" s="12" t="s">
        <v>197</v>
      </c>
      <c r="D72" s="11" t="s">
        <v>198</v>
      </c>
      <c r="E72" s="10" t="s">
        <v>5</v>
      </c>
      <c r="F72" s="10">
        <v>12.8</v>
      </c>
      <c r="G72" s="3"/>
    </row>
    <row r="73" spans="2:7" x14ac:dyDescent="0.3">
      <c r="B73" s="13" t="s">
        <v>150</v>
      </c>
      <c r="C73" s="12" t="s">
        <v>144</v>
      </c>
      <c r="D73" s="11" t="s">
        <v>199</v>
      </c>
      <c r="E73" s="10" t="s">
        <v>5</v>
      </c>
      <c r="F73" s="10">
        <v>674.4</v>
      </c>
      <c r="G73" s="3"/>
    </row>
    <row r="74" spans="2:7" x14ac:dyDescent="0.3">
      <c r="B74" s="13" t="s">
        <v>150</v>
      </c>
      <c r="C74" s="12" t="s">
        <v>146</v>
      </c>
      <c r="D74" s="11" t="s">
        <v>200</v>
      </c>
      <c r="E74" s="10" t="s">
        <v>87</v>
      </c>
      <c r="F74" s="10">
        <v>22.5</v>
      </c>
      <c r="G74" s="3"/>
    </row>
    <row r="75" spans="2:7" x14ac:dyDescent="0.3">
      <c r="B75" s="13" t="s">
        <v>150</v>
      </c>
      <c r="C75" s="12" t="s">
        <v>148</v>
      </c>
      <c r="D75" s="11" t="s">
        <v>201</v>
      </c>
      <c r="E75" s="10" t="s">
        <v>87</v>
      </c>
      <c r="F75" s="10">
        <v>22.5</v>
      </c>
      <c r="G75" s="3"/>
    </row>
    <row r="76" spans="2:7" x14ac:dyDescent="0.3">
      <c r="B76" s="13" t="s">
        <v>150</v>
      </c>
      <c r="C76" s="12" t="s">
        <v>202</v>
      </c>
      <c r="D76" s="11" t="s">
        <v>203</v>
      </c>
      <c r="E76" s="10" t="s">
        <v>84</v>
      </c>
      <c r="F76" s="10">
        <v>7.7</v>
      </c>
      <c r="G76" s="3"/>
    </row>
    <row r="77" spans="2:7" x14ac:dyDescent="0.3">
      <c r="B77" s="13" t="s">
        <v>150</v>
      </c>
      <c r="C77" s="12" t="s">
        <v>204</v>
      </c>
      <c r="D77" s="11" t="s">
        <v>205</v>
      </c>
      <c r="E77" s="10" t="s">
        <v>65</v>
      </c>
      <c r="F77" s="10">
        <v>4.8</v>
      </c>
      <c r="G77" s="3"/>
    </row>
    <row r="78" spans="2:7" x14ac:dyDescent="0.3">
      <c r="B78" s="13" t="s">
        <v>150</v>
      </c>
      <c r="C78" s="12" t="s">
        <v>206</v>
      </c>
      <c r="D78" s="11" t="s">
        <v>207</v>
      </c>
      <c r="E78" s="10" t="s">
        <v>43</v>
      </c>
      <c r="F78" s="13">
        <v>39</v>
      </c>
      <c r="G78" s="3"/>
    </row>
    <row r="79" spans="2:7" x14ac:dyDescent="0.3">
      <c r="B79" s="13" t="s">
        <v>150</v>
      </c>
      <c r="C79" s="12" t="s">
        <v>208</v>
      </c>
      <c r="D79" s="11" t="s">
        <v>209</v>
      </c>
      <c r="E79" s="10" t="s">
        <v>43</v>
      </c>
      <c r="F79" s="13">
        <v>8.6999999999999993</v>
      </c>
      <c r="G79" s="3"/>
    </row>
    <row r="80" spans="2:7" x14ac:dyDescent="0.3">
      <c r="B80" s="13" t="s">
        <v>150</v>
      </c>
      <c r="C80" s="12" t="s">
        <v>210</v>
      </c>
      <c r="D80" s="11" t="s">
        <v>211</v>
      </c>
      <c r="E80" s="10" t="s">
        <v>43</v>
      </c>
      <c r="F80" s="10">
        <v>26.9</v>
      </c>
      <c r="G80" s="3"/>
    </row>
    <row r="81" spans="2:7" x14ac:dyDescent="0.3">
      <c r="B81" s="13" t="s">
        <v>150</v>
      </c>
      <c r="C81" s="12" t="s">
        <v>212</v>
      </c>
      <c r="D81" s="11" t="s">
        <v>213</v>
      </c>
      <c r="E81" s="10" t="s">
        <v>43</v>
      </c>
      <c r="F81" s="10">
        <v>159.4</v>
      </c>
      <c r="G81" s="3"/>
    </row>
    <row r="82" spans="2:7" x14ac:dyDescent="0.3">
      <c r="B82" s="13" t="s">
        <v>150</v>
      </c>
      <c r="C82" s="12" t="s">
        <v>214</v>
      </c>
      <c r="D82" s="11" t="s">
        <v>215</v>
      </c>
      <c r="E82" s="10" t="s">
        <v>43</v>
      </c>
      <c r="F82" s="10">
        <v>96.1</v>
      </c>
      <c r="G82" s="3"/>
    </row>
    <row r="83" spans="2:7" x14ac:dyDescent="0.3">
      <c r="B83" s="13" t="s">
        <v>150</v>
      </c>
      <c r="C83" s="12" t="s">
        <v>216</v>
      </c>
      <c r="D83" s="11" t="s">
        <v>217</v>
      </c>
      <c r="E83" s="10" t="s">
        <v>43</v>
      </c>
      <c r="F83" s="10">
        <v>179.8</v>
      </c>
      <c r="G83" s="3"/>
    </row>
    <row r="84" spans="2:7" x14ac:dyDescent="0.3">
      <c r="B84" s="10" t="s">
        <v>170</v>
      </c>
      <c r="C84" s="12" t="s">
        <v>63</v>
      </c>
      <c r="D84" s="11" t="s">
        <v>12</v>
      </c>
      <c r="E84" s="10" t="s">
        <v>12</v>
      </c>
      <c r="F84" s="10">
        <v>1096.8</v>
      </c>
      <c r="G84" s="3"/>
    </row>
    <row r="85" spans="2:7" x14ac:dyDescent="0.3">
      <c r="B85" s="10" t="s">
        <v>170</v>
      </c>
      <c r="C85" s="12" t="s">
        <v>66</v>
      </c>
      <c r="D85" s="11" t="s">
        <v>151</v>
      </c>
      <c r="E85" s="13" t="s">
        <v>152</v>
      </c>
      <c r="F85" s="10">
        <v>3.15</v>
      </c>
      <c r="G85" s="3"/>
    </row>
    <row r="86" spans="2:7" x14ac:dyDescent="0.3">
      <c r="B86" s="10" t="s">
        <v>170</v>
      </c>
      <c r="C86" s="12" t="s">
        <v>68</v>
      </c>
      <c r="D86" s="11" t="s">
        <v>153</v>
      </c>
      <c r="E86" s="10" t="s">
        <v>5</v>
      </c>
      <c r="F86" s="10">
        <v>111.9</v>
      </c>
      <c r="G86" s="3"/>
    </row>
    <row r="87" spans="2:7" x14ac:dyDescent="0.3">
      <c r="B87" s="10" t="s">
        <v>170</v>
      </c>
      <c r="C87" s="12" t="s">
        <v>70</v>
      </c>
      <c r="D87" s="11" t="s">
        <v>154</v>
      </c>
      <c r="E87" s="10" t="s">
        <v>84</v>
      </c>
      <c r="F87" s="10">
        <v>6</v>
      </c>
      <c r="G87" s="3"/>
    </row>
    <row r="88" spans="2:7" x14ac:dyDescent="0.3">
      <c r="B88" s="10" t="s">
        <v>170</v>
      </c>
      <c r="C88" s="12" t="s">
        <v>72</v>
      </c>
      <c r="D88" s="11" t="s">
        <v>155</v>
      </c>
      <c r="E88" s="10" t="s">
        <v>87</v>
      </c>
      <c r="F88" s="10">
        <v>13.6</v>
      </c>
      <c r="G88" s="3"/>
    </row>
    <row r="89" spans="2:7" x14ac:dyDescent="0.3">
      <c r="B89" s="10" t="s">
        <v>170</v>
      </c>
      <c r="C89" s="12" t="s">
        <v>74</v>
      </c>
      <c r="D89" s="11" t="s">
        <v>156</v>
      </c>
      <c r="E89" s="13" t="s">
        <v>65</v>
      </c>
      <c r="F89" s="10">
        <v>4.5999999999999996</v>
      </c>
      <c r="G89" s="3"/>
    </row>
    <row r="90" spans="2:7" x14ac:dyDescent="0.3">
      <c r="B90" s="10" t="s">
        <v>170</v>
      </c>
      <c r="C90" s="12" t="s">
        <v>76</v>
      </c>
      <c r="D90" s="11" t="s">
        <v>157</v>
      </c>
      <c r="E90" s="10" t="s">
        <v>65</v>
      </c>
      <c r="F90" s="10">
        <v>17.899999999999999</v>
      </c>
      <c r="G90" s="3"/>
    </row>
    <row r="91" spans="2:7" x14ac:dyDescent="0.3">
      <c r="B91" s="10" t="s">
        <v>170</v>
      </c>
      <c r="C91" s="12" t="s">
        <v>78</v>
      </c>
      <c r="D91" s="11" t="s">
        <v>158</v>
      </c>
      <c r="E91" s="10" t="s">
        <v>65</v>
      </c>
      <c r="F91" s="10">
        <v>9.8000000000000007</v>
      </c>
      <c r="G91" s="3"/>
    </row>
    <row r="92" spans="2:7" x14ac:dyDescent="0.3">
      <c r="B92" s="10" t="s">
        <v>170</v>
      </c>
      <c r="C92" s="12" t="s">
        <v>80</v>
      </c>
      <c r="D92" s="11" t="s">
        <v>107</v>
      </c>
      <c r="E92" s="10" t="s">
        <v>65</v>
      </c>
      <c r="F92" s="10">
        <v>3.8</v>
      </c>
      <c r="G92" s="3"/>
    </row>
    <row r="93" spans="2:7" x14ac:dyDescent="0.3">
      <c r="B93" s="10" t="s">
        <v>170</v>
      </c>
      <c r="C93" s="12" t="s">
        <v>82</v>
      </c>
      <c r="D93" s="11" t="s">
        <v>159</v>
      </c>
      <c r="E93" s="10" t="s">
        <v>65</v>
      </c>
      <c r="F93" s="10">
        <v>17.899999999999999</v>
      </c>
      <c r="G93" s="3"/>
    </row>
    <row r="94" spans="2:7" x14ac:dyDescent="0.3">
      <c r="B94" s="10" t="s">
        <v>170</v>
      </c>
      <c r="C94" s="12" t="s">
        <v>85</v>
      </c>
      <c r="D94" s="11" t="s">
        <v>160</v>
      </c>
      <c r="E94" s="10" t="s">
        <v>65</v>
      </c>
      <c r="F94" s="10">
        <v>9.8000000000000007</v>
      </c>
      <c r="G94" s="3"/>
    </row>
    <row r="95" spans="2:7" x14ac:dyDescent="0.3">
      <c r="B95" s="10" t="s">
        <v>170</v>
      </c>
      <c r="C95" s="12" t="s">
        <v>88</v>
      </c>
      <c r="D95" s="11" t="s">
        <v>119</v>
      </c>
      <c r="E95" s="10" t="s">
        <v>65</v>
      </c>
      <c r="F95" s="10">
        <v>3.8</v>
      </c>
      <c r="G95" s="3"/>
    </row>
    <row r="96" spans="2:7" x14ac:dyDescent="0.3">
      <c r="B96" s="10" t="s">
        <v>170</v>
      </c>
      <c r="C96" s="12" t="s">
        <v>90</v>
      </c>
      <c r="D96" s="11" t="s">
        <v>101</v>
      </c>
      <c r="E96" s="10" t="s">
        <v>65</v>
      </c>
      <c r="F96" s="10">
        <v>22.8</v>
      </c>
      <c r="G96" s="3"/>
    </row>
    <row r="97" spans="2:7" x14ac:dyDescent="0.3">
      <c r="B97" s="10" t="s">
        <v>170</v>
      </c>
      <c r="C97" s="12" t="s">
        <v>96</v>
      </c>
      <c r="D97" s="11" t="s">
        <v>105</v>
      </c>
      <c r="E97" s="10" t="s">
        <v>65</v>
      </c>
      <c r="F97" s="10">
        <v>1.6</v>
      </c>
      <c r="G97" s="3"/>
    </row>
    <row r="98" spans="2:7" x14ac:dyDescent="0.3">
      <c r="B98" s="10" t="s">
        <v>170</v>
      </c>
      <c r="C98" s="12" t="s">
        <v>98</v>
      </c>
      <c r="D98" s="11" t="s">
        <v>101</v>
      </c>
      <c r="E98" s="10" t="s">
        <v>65</v>
      </c>
      <c r="F98" s="10">
        <v>22.8</v>
      </c>
      <c r="G98" s="3"/>
    </row>
    <row r="99" spans="2:7" x14ac:dyDescent="0.3">
      <c r="B99" s="10" t="s">
        <v>170</v>
      </c>
      <c r="C99" s="12" t="s">
        <v>100</v>
      </c>
      <c r="D99" s="11" t="s">
        <v>105</v>
      </c>
      <c r="E99" s="10" t="s">
        <v>65</v>
      </c>
      <c r="F99" s="10">
        <v>1.6</v>
      </c>
      <c r="G99" s="3"/>
    </row>
    <row r="100" spans="2:7" x14ac:dyDescent="0.3">
      <c r="B100" s="10" t="s">
        <v>170</v>
      </c>
      <c r="C100" s="12" t="s">
        <v>102</v>
      </c>
      <c r="D100" s="11" t="s">
        <v>103</v>
      </c>
      <c r="E100" s="10" t="s">
        <v>65</v>
      </c>
      <c r="F100" s="10">
        <v>13.1</v>
      </c>
      <c r="G100" s="3"/>
    </row>
    <row r="101" spans="2:7" x14ac:dyDescent="0.3">
      <c r="B101" s="10" t="s">
        <v>170</v>
      </c>
      <c r="C101" s="12" t="s">
        <v>104</v>
      </c>
      <c r="D101" s="11" t="s">
        <v>113</v>
      </c>
      <c r="E101" s="10" t="s">
        <v>65</v>
      </c>
      <c r="F101" s="10">
        <v>22.8</v>
      </c>
      <c r="G101" s="3"/>
    </row>
    <row r="102" spans="2:7" x14ac:dyDescent="0.3">
      <c r="B102" s="10" t="s">
        <v>170</v>
      </c>
      <c r="C102" s="12" t="s">
        <v>106</v>
      </c>
      <c r="D102" s="11" t="s">
        <v>117</v>
      </c>
      <c r="E102" s="10" t="s">
        <v>65</v>
      </c>
      <c r="F102" s="10">
        <v>1.6</v>
      </c>
      <c r="G102" s="3"/>
    </row>
    <row r="103" spans="2:7" x14ac:dyDescent="0.3">
      <c r="B103" s="10" t="s">
        <v>170</v>
      </c>
      <c r="C103" s="12" t="s">
        <v>108</v>
      </c>
      <c r="D103" s="11" t="s">
        <v>113</v>
      </c>
      <c r="E103" s="10" t="s">
        <v>65</v>
      </c>
      <c r="F103" s="10">
        <v>22.8</v>
      </c>
      <c r="G103" s="3"/>
    </row>
    <row r="104" spans="2:7" x14ac:dyDescent="0.3">
      <c r="B104" s="10" t="s">
        <v>170</v>
      </c>
      <c r="C104" s="12" t="s">
        <v>110</v>
      </c>
      <c r="D104" s="11" t="s">
        <v>117</v>
      </c>
      <c r="E104" s="10" t="s">
        <v>65</v>
      </c>
      <c r="F104" s="10">
        <v>1.6</v>
      </c>
      <c r="G104" s="3"/>
    </row>
    <row r="105" spans="2:7" x14ac:dyDescent="0.3">
      <c r="B105" s="10" t="s">
        <v>170</v>
      </c>
      <c r="C105" s="12" t="s">
        <v>112</v>
      </c>
      <c r="D105" s="11" t="s">
        <v>115</v>
      </c>
      <c r="E105" s="10" t="s">
        <v>65</v>
      </c>
      <c r="F105" s="10">
        <v>13.1</v>
      </c>
      <c r="G105" s="3"/>
    </row>
    <row r="106" spans="2:7" x14ac:dyDescent="0.3">
      <c r="B106" s="10" t="s">
        <v>170</v>
      </c>
      <c r="C106" s="12" t="s">
        <v>114</v>
      </c>
      <c r="D106" s="11" t="s">
        <v>161</v>
      </c>
      <c r="E106" s="10" t="s">
        <v>87</v>
      </c>
      <c r="F106" s="13">
        <v>7.3</v>
      </c>
      <c r="G106" s="3"/>
    </row>
    <row r="107" spans="2:7" x14ac:dyDescent="0.3">
      <c r="B107" s="10" t="s">
        <v>170</v>
      </c>
      <c r="C107" s="12" t="s">
        <v>116</v>
      </c>
      <c r="D107" s="11" t="s">
        <v>162</v>
      </c>
      <c r="E107" s="13" t="s">
        <v>65</v>
      </c>
      <c r="F107" s="10">
        <v>4.5</v>
      </c>
      <c r="G107" s="3"/>
    </row>
    <row r="108" spans="2:7" x14ac:dyDescent="0.3">
      <c r="B108" s="10" t="s">
        <v>170</v>
      </c>
      <c r="C108" s="12" t="s">
        <v>118</v>
      </c>
      <c r="D108" s="11" t="s">
        <v>163</v>
      </c>
      <c r="E108" s="10" t="s">
        <v>5</v>
      </c>
      <c r="F108" s="10">
        <v>9</v>
      </c>
      <c r="G108" s="3"/>
    </row>
    <row r="109" spans="2:7" x14ac:dyDescent="0.3">
      <c r="B109" s="10" t="s">
        <v>170</v>
      </c>
      <c r="C109" s="12" t="s">
        <v>120</v>
      </c>
      <c r="D109" s="11" t="s">
        <v>164</v>
      </c>
      <c r="E109" s="10" t="s">
        <v>87</v>
      </c>
      <c r="F109" s="10">
        <v>2.7</v>
      </c>
      <c r="G109" s="3"/>
    </row>
    <row r="110" spans="2:7" x14ac:dyDescent="0.3">
      <c r="B110" s="10" t="s">
        <v>170</v>
      </c>
      <c r="C110" s="12" t="s">
        <v>122</v>
      </c>
      <c r="D110" s="11" t="s">
        <v>165</v>
      </c>
      <c r="E110" s="10" t="s">
        <v>5</v>
      </c>
      <c r="F110" s="10">
        <v>5.6</v>
      </c>
      <c r="G110" s="3"/>
    </row>
    <row r="111" spans="2:7" x14ac:dyDescent="0.3">
      <c r="B111" s="10" t="s">
        <v>170</v>
      </c>
      <c r="C111" s="12" t="s">
        <v>124</v>
      </c>
      <c r="D111" s="11" t="s">
        <v>166</v>
      </c>
      <c r="E111" s="10" t="s">
        <v>84</v>
      </c>
      <c r="F111" s="10">
        <v>83</v>
      </c>
      <c r="G111" s="3"/>
    </row>
    <row r="112" spans="2:7" x14ac:dyDescent="0.3">
      <c r="B112" s="10" t="s">
        <v>170</v>
      </c>
      <c r="C112" s="12" t="s">
        <v>126</v>
      </c>
      <c r="D112" s="11" t="s">
        <v>167</v>
      </c>
      <c r="E112" s="10" t="s">
        <v>5</v>
      </c>
      <c r="F112" s="10">
        <v>11.4</v>
      </c>
      <c r="G112" s="3"/>
    </row>
    <row r="113" spans="2:7" x14ac:dyDescent="0.3">
      <c r="B113" s="10" t="s">
        <v>170</v>
      </c>
      <c r="C113" s="12" t="s">
        <v>128</v>
      </c>
      <c r="D113" s="11" t="s">
        <v>168</v>
      </c>
      <c r="E113" s="10" t="s">
        <v>5</v>
      </c>
      <c r="F113" s="10">
        <v>9.5</v>
      </c>
      <c r="G113" s="3"/>
    </row>
    <row r="114" spans="2:7" x14ac:dyDescent="0.3">
      <c r="B114" s="10" t="s">
        <v>170</v>
      </c>
      <c r="C114" s="12" t="s">
        <v>144</v>
      </c>
      <c r="D114" s="11" t="s">
        <v>169</v>
      </c>
      <c r="E114" s="10" t="s">
        <v>5</v>
      </c>
      <c r="F114" s="10">
        <v>402.6</v>
      </c>
      <c r="G114" s="3"/>
    </row>
    <row r="115" spans="2:7" ht="21" x14ac:dyDescent="0.4">
      <c r="B115" s="26" t="s">
        <v>218</v>
      </c>
      <c r="C115" s="26"/>
      <c r="D115" s="26"/>
      <c r="E115" s="26"/>
      <c r="F115" s="26"/>
      <c r="G115" s="7">
        <f>SUM(G5:G114)</f>
        <v>0</v>
      </c>
    </row>
  </sheetData>
  <mergeCells count="2">
    <mergeCell ref="B2:G2"/>
    <mergeCell ref="B115:F115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40"/>
  <sheetViews>
    <sheetView tabSelected="1" topLeftCell="A16" workbookViewId="0">
      <selection activeCell="E40" sqref="E40"/>
    </sheetView>
  </sheetViews>
  <sheetFormatPr defaultRowHeight="14.4" x14ac:dyDescent="0.3"/>
  <cols>
    <col min="1" max="1" width="2" customWidth="1"/>
    <col min="2" max="2" width="60.109375" customWidth="1"/>
    <col min="3" max="3" width="26.5546875" customWidth="1"/>
    <col min="4" max="4" width="23.109375" customWidth="1"/>
    <col min="5" max="5" width="25.109375" customWidth="1"/>
  </cols>
  <sheetData>
    <row r="1" spans="2:8" x14ac:dyDescent="0.3">
      <c r="H1" t="s">
        <v>232</v>
      </c>
    </row>
    <row r="2" spans="2:8" ht="21" x14ac:dyDescent="0.4">
      <c r="B2" s="25" t="s">
        <v>0</v>
      </c>
      <c r="C2" s="25"/>
      <c r="D2" s="25"/>
      <c r="E2" s="25"/>
    </row>
    <row r="4" spans="2:8" ht="46.8" x14ac:dyDescent="0.3">
      <c r="B4" s="1" t="s">
        <v>1</v>
      </c>
      <c r="C4" s="1" t="s">
        <v>2</v>
      </c>
      <c r="D4" s="1" t="s">
        <v>3</v>
      </c>
      <c r="E4" s="1" t="s">
        <v>4</v>
      </c>
    </row>
    <row r="5" spans="2:8" ht="15.6" x14ac:dyDescent="0.3">
      <c r="B5" s="28" t="s">
        <v>5</v>
      </c>
      <c r="C5" s="28"/>
      <c r="D5" s="28"/>
      <c r="E5" s="28"/>
    </row>
    <row r="6" spans="2:8" x14ac:dyDescent="0.3">
      <c r="B6" s="2" t="s">
        <v>230</v>
      </c>
      <c r="C6" s="3"/>
      <c r="D6" s="4">
        <v>2</v>
      </c>
      <c r="E6" s="4">
        <f t="shared" ref="E6:E39" si="0">C6*D6</f>
        <v>0</v>
      </c>
    </row>
    <row r="7" spans="2:8" x14ac:dyDescent="0.3">
      <c r="B7" s="2" t="s">
        <v>6</v>
      </c>
      <c r="C7" s="3"/>
      <c r="D7" s="4">
        <v>4</v>
      </c>
      <c r="E7" s="4">
        <f t="shared" si="0"/>
        <v>0</v>
      </c>
    </row>
    <row r="8" spans="2:8" x14ac:dyDescent="0.3">
      <c r="B8" s="2" t="s">
        <v>7</v>
      </c>
      <c r="C8" s="3"/>
      <c r="D8" s="4">
        <v>2</v>
      </c>
      <c r="E8" s="4">
        <f t="shared" si="0"/>
        <v>0</v>
      </c>
    </row>
    <row r="9" spans="2:8" ht="15.6" x14ac:dyDescent="0.3">
      <c r="B9" s="28" t="s">
        <v>8</v>
      </c>
      <c r="C9" s="28"/>
      <c r="D9" s="28"/>
      <c r="E9" s="28"/>
    </row>
    <row r="10" spans="2:8" x14ac:dyDescent="0.3">
      <c r="B10" s="5" t="s">
        <v>9</v>
      </c>
      <c r="C10" s="3"/>
      <c r="D10" s="4">
        <v>2</v>
      </c>
      <c r="E10" s="4">
        <f t="shared" si="0"/>
        <v>0</v>
      </c>
    </row>
    <row r="11" spans="2:8" x14ac:dyDescent="0.3">
      <c r="B11" s="5" t="s">
        <v>10</v>
      </c>
      <c r="C11" s="3"/>
      <c r="D11" s="4">
        <v>2</v>
      </c>
      <c r="E11" s="4">
        <f t="shared" si="0"/>
        <v>0</v>
      </c>
    </row>
    <row r="12" spans="2:8" x14ac:dyDescent="0.3">
      <c r="B12" s="2" t="s">
        <v>231</v>
      </c>
      <c r="C12" s="3"/>
      <c r="D12" s="4">
        <v>4</v>
      </c>
      <c r="E12" s="4">
        <f t="shared" ref="E12" si="1">C12*D12</f>
        <v>0</v>
      </c>
    </row>
    <row r="13" spans="2:8" x14ac:dyDescent="0.3">
      <c r="B13" s="5" t="s">
        <v>11</v>
      </c>
      <c r="C13" s="3"/>
      <c r="D13" s="4">
        <v>4</v>
      </c>
      <c r="E13" s="4">
        <f t="shared" si="0"/>
        <v>0</v>
      </c>
    </row>
    <row r="14" spans="2:8" ht="15.6" x14ac:dyDescent="0.3">
      <c r="B14" s="28" t="s">
        <v>233</v>
      </c>
      <c r="C14" s="28"/>
      <c r="D14" s="28"/>
      <c r="E14" s="28"/>
    </row>
    <row r="15" spans="2:8" ht="26.4" x14ac:dyDescent="0.3">
      <c r="B15" s="5" t="s">
        <v>234</v>
      </c>
      <c r="C15" s="3"/>
      <c r="D15" s="4">
        <v>1</v>
      </c>
      <c r="E15" s="4">
        <f t="shared" ref="E15" si="2">C15*D15</f>
        <v>0</v>
      </c>
    </row>
    <row r="16" spans="2:8" ht="15.6" x14ac:dyDescent="0.3">
      <c r="B16" s="28" t="s">
        <v>12</v>
      </c>
      <c r="C16" s="28"/>
      <c r="D16" s="28"/>
      <c r="E16" s="28"/>
    </row>
    <row r="17" spans="2:5" x14ac:dyDescent="0.3">
      <c r="B17" s="2" t="s">
        <v>13</v>
      </c>
      <c r="C17" s="3"/>
      <c r="D17" s="4">
        <v>2</v>
      </c>
      <c r="E17" s="4">
        <f t="shared" si="0"/>
        <v>0</v>
      </c>
    </row>
    <row r="18" spans="2:5" x14ac:dyDescent="0.3">
      <c r="B18" s="2" t="s">
        <v>10</v>
      </c>
      <c r="C18" s="3"/>
      <c r="D18" s="4">
        <v>2</v>
      </c>
      <c r="E18" s="4">
        <f t="shared" si="0"/>
        <v>0</v>
      </c>
    </row>
    <row r="19" spans="2:5" x14ac:dyDescent="0.3">
      <c r="B19" s="2" t="s">
        <v>14</v>
      </c>
      <c r="C19" s="3"/>
      <c r="D19" s="4">
        <v>2</v>
      </c>
      <c r="E19" s="4">
        <f t="shared" si="0"/>
        <v>0</v>
      </c>
    </row>
    <row r="20" spans="2:5" ht="15.6" x14ac:dyDescent="0.3">
      <c r="B20" s="28" t="s">
        <v>65</v>
      </c>
      <c r="C20" s="28"/>
      <c r="D20" s="28"/>
      <c r="E20" s="28"/>
    </row>
    <row r="21" spans="2:5" x14ac:dyDescent="0.3">
      <c r="B21" s="2" t="s">
        <v>231</v>
      </c>
      <c r="C21" s="3"/>
      <c r="D21" s="4">
        <v>2</v>
      </c>
      <c r="E21" s="4">
        <f t="shared" ref="E21" si="3">C21*D21</f>
        <v>0</v>
      </c>
    </row>
    <row r="22" spans="2:5" ht="15.6" x14ac:dyDescent="0.3">
      <c r="B22" s="28" t="s">
        <v>15</v>
      </c>
      <c r="C22" s="28"/>
      <c r="D22" s="28"/>
      <c r="E22" s="28"/>
    </row>
    <row r="23" spans="2:5" x14ac:dyDescent="0.3">
      <c r="B23" s="2" t="s">
        <v>16</v>
      </c>
      <c r="C23" s="3"/>
      <c r="D23" s="4">
        <v>2</v>
      </c>
      <c r="E23" s="4">
        <f t="shared" si="0"/>
        <v>0</v>
      </c>
    </row>
    <row r="24" spans="2:5" x14ac:dyDescent="0.3">
      <c r="B24" s="2" t="s">
        <v>32</v>
      </c>
      <c r="C24" s="3"/>
      <c r="D24" s="4">
        <v>1</v>
      </c>
      <c r="E24" s="4">
        <f t="shared" si="0"/>
        <v>0</v>
      </c>
    </row>
    <row r="25" spans="2:5" ht="15.6" x14ac:dyDescent="0.3">
      <c r="B25" s="28" t="s">
        <v>17</v>
      </c>
      <c r="C25" s="28"/>
      <c r="D25" s="28"/>
      <c r="E25" s="28"/>
    </row>
    <row r="26" spans="2:5" x14ac:dyDescent="0.3">
      <c r="B26" s="2" t="s">
        <v>18</v>
      </c>
      <c r="C26" s="3"/>
      <c r="D26" s="4">
        <v>4</v>
      </c>
      <c r="E26" s="4">
        <f t="shared" si="0"/>
        <v>0</v>
      </c>
    </row>
    <row r="27" spans="2:5" x14ac:dyDescent="0.3">
      <c r="B27" s="2" t="s">
        <v>19</v>
      </c>
      <c r="C27" s="3"/>
      <c r="D27" s="4">
        <v>4</v>
      </c>
      <c r="E27" s="4">
        <f t="shared" si="0"/>
        <v>0</v>
      </c>
    </row>
    <row r="28" spans="2:5" x14ac:dyDescent="0.3">
      <c r="B28" s="2" t="s">
        <v>20</v>
      </c>
      <c r="C28" s="3"/>
      <c r="D28" s="4">
        <v>4</v>
      </c>
      <c r="E28" s="4">
        <f t="shared" si="0"/>
        <v>0</v>
      </c>
    </row>
    <row r="29" spans="2:5" x14ac:dyDescent="0.3">
      <c r="B29" s="2" t="s">
        <v>21</v>
      </c>
      <c r="C29" s="3"/>
      <c r="D29" s="4">
        <v>4</v>
      </c>
      <c r="E29" s="4">
        <f t="shared" si="0"/>
        <v>0</v>
      </c>
    </row>
    <row r="30" spans="2:5" x14ac:dyDescent="0.3">
      <c r="B30" s="6" t="s">
        <v>22</v>
      </c>
      <c r="C30" s="3"/>
      <c r="D30" s="4">
        <v>4</v>
      </c>
      <c r="E30" s="4">
        <f t="shared" si="0"/>
        <v>0</v>
      </c>
    </row>
    <row r="31" spans="2:5" x14ac:dyDescent="0.3">
      <c r="B31" s="2" t="s">
        <v>23</v>
      </c>
      <c r="C31" s="3"/>
      <c r="D31" s="4">
        <v>4</v>
      </c>
      <c r="E31" s="4">
        <f t="shared" si="0"/>
        <v>0</v>
      </c>
    </row>
    <row r="32" spans="2:5" x14ac:dyDescent="0.3">
      <c r="B32" s="2" t="s">
        <v>24</v>
      </c>
      <c r="C32" s="3"/>
      <c r="D32" s="4">
        <v>4</v>
      </c>
      <c r="E32" s="4">
        <f t="shared" si="0"/>
        <v>0</v>
      </c>
    </row>
    <row r="33" spans="2:5" x14ac:dyDescent="0.3">
      <c r="B33" s="2" t="s">
        <v>25</v>
      </c>
      <c r="C33" s="3"/>
      <c r="D33" s="4">
        <v>4</v>
      </c>
      <c r="E33" s="4">
        <f t="shared" si="0"/>
        <v>0</v>
      </c>
    </row>
    <row r="34" spans="2:5" x14ac:dyDescent="0.3">
      <c r="B34" s="2" t="s">
        <v>26</v>
      </c>
      <c r="C34" s="3"/>
      <c r="D34" s="4">
        <v>4</v>
      </c>
      <c r="E34" s="4">
        <f t="shared" si="0"/>
        <v>0</v>
      </c>
    </row>
    <row r="35" spans="2:5" x14ac:dyDescent="0.3">
      <c r="B35" s="2" t="s">
        <v>27</v>
      </c>
      <c r="C35" s="3"/>
      <c r="D35" s="4">
        <v>4</v>
      </c>
      <c r="E35" s="4">
        <f t="shared" si="0"/>
        <v>0</v>
      </c>
    </row>
    <row r="36" spans="2:5" x14ac:dyDescent="0.3">
      <c r="B36" s="2" t="s">
        <v>28</v>
      </c>
      <c r="C36" s="3"/>
      <c r="D36" s="4">
        <v>4</v>
      </c>
      <c r="E36" s="4">
        <f t="shared" si="0"/>
        <v>0</v>
      </c>
    </row>
    <row r="37" spans="2:5" x14ac:dyDescent="0.3">
      <c r="B37" s="2" t="s">
        <v>29</v>
      </c>
      <c r="C37" s="3"/>
      <c r="D37" s="4">
        <v>4</v>
      </c>
      <c r="E37" s="4">
        <f t="shared" si="0"/>
        <v>0</v>
      </c>
    </row>
    <row r="38" spans="2:5" x14ac:dyDescent="0.3">
      <c r="B38" s="2" t="s">
        <v>30</v>
      </c>
      <c r="C38" s="3"/>
      <c r="D38" s="4">
        <v>4</v>
      </c>
      <c r="E38" s="4">
        <f t="shared" si="0"/>
        <v>0</v>
      </c>
    </row>
    <row r="39" spans="2:5" x14ac:dyDescent="0.3">
      <c r="B39" s="2" t="s">
        <v>6</v>
      </c>
      <c r="C39" s="3"/>
      <c r="D39" s="4">
        <v>2</v>
      </c>
      <c r="E39" s="4">
        <f t="shared" si="0"/>
        <v>0</v>
      </c>
    </row>
    <row r="40" spans="2:5" ht="21" x14ac:dyDescent="0.4">
      <c r="B40" s="27" t="s">
        <v>31</v>
      </c>
      <c r="C40" s="27"/>
      <c r="D40" s="27"/>
      <c r="E40" s="7">
        <f>SUM(E6:E39)</f>
        <v>0</v>
      </c>
    </row>
  </sheetData>
  <mergeCells count="9">
    <mergeCell ref="B40:D40"/>
    <mergeCell ref="B2:E2"/>
    <mergeCell ref="B5:E5"/>
    <mergeCell ref="B9:E9"/>
    <mergeCell ref="B16:E16"/>
    <mergeCell ref="B22:E22"/>
    <mergeCell ref="B25:E25"/>
    <mergeCell ref="B20:E20"/>
    <mergeCell ref="B14:E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Finansu piedavajums</vt:lpstr>
      <vt:lpstr>Regularie darbi</vt:lpstr>
      <vt:lpstr>Neregularie darbi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Raitis</dc:creator>
  <cp:lastModifiedBy>Raitis.Skutans</cp:lastModifiedBy>
  <dcterms:created xsi:type="dcterms:W3CDTF">2021-01-22T10:44:31Z</dcterms:created>
  <dcterms:modified xsi:type="dcterms:W3CDTF">2024-04-23T10:41:41Z</dcterms:modified>
</cp:coreProperties>
</file>